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对账!$A$1:$X$101</definedName>
  </definedNames>
  <calcPr calcId="144525"/>
</workbook>
</file>

<file path=xl/sharedStrings.xml><?xml version="1.0" encoding="utf-8"?>
<sst xmlns="http://schemas.openxmlformats.org/spreadsheetml/2006/main" count="3259" uniqueCount="1104">
  <si>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</si>
  <si>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</si>
  <si>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</si>
  <si>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</si>
  <si>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</si>
  <si>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</si>
  <si>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</si>
  <si>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</si>
  <si>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</si>
  <si>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</si>
  <si>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</si>
  <si>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</si>
  <si>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</si>
  <si>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</si>
  <si>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</si>
  <si>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</si>
  <si>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</si>
  <si>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</si>
  <si>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</si>
  <si>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</si>
  <si>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</si>
  <si>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</si>
  <si>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</si>
  <si>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</si>
  <si>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</si>
  <si>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18250067245	</t>
  </si>
  <si>
    <t>Ctrip</t>
  </si>
  <si>
    <t>正常</t>
  </si>
  <si>
    <t>[斯德哥尔摩]斯德哥尔摩Ç酒店(Hotel C Stockholm)(55337452)</t>
  </si>
  <si>
    <t>标准双床房&lt;2人入住&gt;&lt;不退款&gt;&lt;早餐&gt;</t>
  </si>
  <si>
    <t>HKD</t>
  </si>
  <si>
    <t>Zhang/Yinghao,Yuen/Wing Lam</t>
  </si>
  <si>
    <t>CA13030220907HKD</t>
  </si>
  <si>
    <t>未提现</t>
  </si>
  <si>
    <t>携程开票</t>
  </si>
  <si>
    <t xml:space="preserve">	</t>
  </si>
  <si>
    <t xml:space="preserve">10622SE079408	</t>
  </si>
  <si>
    <t xml:space="preserve">18335364385	</t>
  </si>
  <si>
    <t>[胡志明市]中央皇宫酒店(Central Palace Hotel)(55451625)</t>
  </si>
  <si>
    <t>城景房&lt;早餐&gt;&lt;不退款&gt;&lt;2人入住&gt;</t>
  </si>
  <si>
    <t>kim/seobin</t>
  </si>
  <si>
    <t xml:space="preserve">60661	</t>
  </si>
  <si>
    <t xml:space="preserve">18341808435	</t>
  </si>
  <si>
    <t>[大峡谷村]格兰德峡谷格兰德酒店(The Grand Hotel at The Grand Canyon)(55757346)</t>
  </si>
  <si>
    <t>2张大床房&lt;2人入住&gt;&lt;不退款&gt;</t>
  </si>
  <si>
    <t>Rutkowski/Lawrence Russell</t>
  </si>
  <si>
    <t xml:space="preserve">EXP-1973952245	</t>
  </si>
  <si>
    <t>取消</t>
  </si>
  <si>
    <t>阶梯</t>
  </si>
  <si>
    <t>退单</t>
  </si>
  <si>
    <t xml:space="preserve">18422637537	</t>
  </si>
  <si>
    <t>[普吉岛]普吉岛芭东与我同眠设计酒店 (SHA Extra Plus)(Sleep with ME Hotel Design Hotel @ Patong (SHA Extra Plus))(56140386)</t>
  </si>
  <si>
    <t>高级房&lt;2人入住&gt;&lt;不退款&gt;&lt;早餐&gt;</t>
  </si>
  <si>
    <t>Faleh/Alsawagh</t>
  </si>
  <si>
    <t xml:space="preserve">378204	</t>
  </si>
  <si>
    <t xml:space="preserve">18518031385	</t>
  </si>
  <si>
    <t>[新加坡]新加坡嘉佩乐酒店 (Staycation Approved)(Capella Singapore (Staycation Approved))(55451822)</t>
  </si>
  <si>
    <t>一卧室花园别墅&lt;2人入住&gt;&lt;不退款&gt;</t>
  </si>
  <si>
    <t>Ma/Ka Tat</t>
  </si>
  <si>
    <t xml:space="preserve">40794151	</t>
  </si>
  <si>
    <t xml:space="preserve">18587921706	</t>
  </si>
  <si>
    <t>[萨米特县]城市柏悦嘉轩酒店(Hyatt Place Park City)(90362940)</t>
  </si>
  <si>
    <t>客房, 1 张特大床和 1 张沙发床&lt;2人入住&gt;&lt;不退款&gt;&lt;早餐&gt;</t>
  </si>
  <si>
    <t>Foreman/Kalob</t>
  </si>
  <si>
    <t xml:space="preserve">41633882	</t>
  </si>
  <si>
    <t xml:space="preserve">18660909193	</t>
  </si>
  <si>
    <t>[劳德代尔堡]劳德代尔海滩索尼斯塔堡酒店(Sonesta Fort Lauderdale Beach)(55720165)</t>
  </si>
  <si>
    <t>海洋豪华房（特大床）&lt;不退款&gt;&lt;2人入住&gt;</t>
  </si>
  <si>
    <t>Orris/Russell</t>
  </si>
  <si>
    <t xml:space="preserve">62015SE137517	</t>
  </si>
  <si>
    <t xml:space="preserve">18670723049	</t>
  </si>
  <si>
    <t>[斯万莫尔]新地方公寓(New Place)(90369521)</t>
  </si>
  <si>
    <t>经典客房1张双人床&lt;2人入住&gt;&lt;不退款&gt;</t>
  </si>
  <si>
    <t>Lewis/Rawlings</t>
  </si>
  <si>
    <t xml:space="preserve">NP115998	</t>
  </si>
  <si>
    <t xml:space="preserve">18672286656	</t>
  </si>
  <si>
    <t>[费城]里顿豪斯广场华威酒店(Warwick Hotel Rittenhouse Square)(55505361)</t>
  </si>
  <si>
    <t>特色房&lt;2人入住&gt;&lt;不退款&gt;</t>
  </si>
  <si>
    <t>Krevolin/Sarah</t>
  </si>
  <si>
    <t xml:space="preserve">11364271	</t>
  </si>
  <si>
    <t xml:space="preserve">18680974085	</t>
  </si>
  <si>
    <t>[合艾]合艾盛泰乐酒店(SHA Extra Plus)(Centara Hotel Hat Yai(SHA Extra Plus))(56196253)</t>
  </si>
  <si>
    <t>豪华双床房&lt;2人入住&gt;&lt;不退款&gt;&lt;早餐&gt;</t>
  </si>
  <si>
    <t>LIEW MUN YEE/KAREN</t>
  </si>
  <si>
    <t xml:space="preserve">酒店前台kim 女士确认订单	</t>
  </si>
  <si>
    <t xml:space="preserve">18696498350	</t>
  </si>
  <si>
    <t>[马六甲]马六甲宜必思酒店(ibis Melaka)(80333290)</t>
  </si>
  <si>
    <t>标准大床房&lt;2人入住&gt;&lt;不退款&gt;</t>
  </si>
  <si>
    <t>Teo/Celeste</t>
  </si>
  <si>
    <t xml:space="preserve">18715618779	</t>
  </si>
  <si>
    <t>[巴都丁宜]槟城松园酒店 (槟城对抗新冠肺炎认证)(Lone Pine Hotel Penang (PenangFightCovid-19 Certified))(55465117)</t>
  </si>
  <si>
    <t>朝海豪华房&lt;2人入住&gt;&lt;不退款&gt;</t>
  </si>
  <si>
    <t>S.Somasundram Ravendran/Shalini</t>
  </si>
  <si>
    <t xml:space="preserve">18719877170	</t>
  </si>
  <si>
    <t>[里约热内卢]林科斯加雷奥酒店(Linx Galeão)(60467452)</t>
  </si>
  <si>
    <t>标准双人床房&lt;早餐&gt;&lt;不退款&gt;&lt;2人入住&gt;</t>
  </si>
  <si>
    <t>Bom/Renan Monteiro</t>
  </si>
  <si>
    <t xml:space="preserve">18744611294	</t>
  </si>
  <si>
    <t>[韦尔]韦尔万年青旅馆(Evergreen Lodge at Vail)(90367138)</t>
  </si>
  <si>
    <t>标准客房2张大床（谷景）&lt;2人入住&gt;&lt;不退款&gt;</t>
  </si>
  <si>
    <t>Ryan/criscuolo</t>
  </si>
  <si>
    <t xml:space="preserve">18744747216	</t>
  </si>
  <si>
    <t>[多伦多]多伦多当谷皇冠假日酒店(Toronto Don Valley Hotel and Suites)(70391764)</t>
  </si>
  <si>
    <t>花园豪华房（1张特大床）&lt;2人入住&gt;&lt;不退款&gt;</t>
  </si>
  <si>
    <t>Olesiuk/Piotr</t>
  </si>
  <si>
    <t xml:space="preserve">CI415F72	</t>
  </si>
  <si>
    <t xml:space="preserve">18745064505	</t>
  </si>
  <si>
    <t>[哈里法克斯]尼尔森勋爵酒店及套房(The Lord Nelson Hotel &amp; Suites)(55367539)</t>
  </si>
  <si>
    <t>豪华套房&lt;2人入住&gt;&lt;不退款&gt;</t>
  </si>
  <si>
    <t>Ancans/Graham</t>
  </si>
  <si>
    <t xml:space="preserve">Acknowledged	</t>
  </si>
  <si>
    <t xml:space="preserve">18753954241	</t>
  </si>
  <si>
    <t>[科隆]科隆施柏阁酒店(Steigenberger Hotel Köln)(56163182)</t>
  </si>
  <si>
    <t>商务房&lt;2人入住&gt;&lt;不退款&gt;</t>
  </si>
  <si>
    <t>Puppe/Leon</t>
  </si>
  <si>
    <t xml:space="preserve">2655427	</t>
  </si>
  <si>
    <t xml:space="preserve">4642SE069675	</t>
  </si>
  <si>
    <t xml:space="preserve">18754057094	</t>
  </si>
  <si>
    <t>Bolte/Kai</t>
  </si>
  <si>
    <t xml:space="preserve">4642SE069695	</t>
  </si>
  <si>
    <t xml:space="preserve">18754524343	</t>
  </si>
  <si>
    <t>[温特帕克]凡塔格酒店(The Vintage Hotel)(89936532)</t>
  </si>
  <si>
    <t>酒店房间&lt;2人入住&gt;&lt;不退款&gt;</t>
  </si>
  <si>
    <t>Runze/Leng</t>
  </si>
  <si>
    <t xml:space="preserve">2655599	</t>
  </si>
  <si>
    <t xml:space="preserve">18756579266	</t>
  </si>
  <si>
    <t>面海豪华房&lt;2人入住&gt;&lt;不退款&gt;&lt;早餐&gt;</t>
  </si>
  <si>
    <t>SEGARAN/SRIIDEVI ,PETER PAUL/ANSELM ALBAN</t>
  </si>
  <si>
    <t xml:space="preserve">541244	</t>
  </si>
  <si>
    <t xml:space="preserve">18765098276	</t>
  </si>
  <si>
    <t>[佛罗伦萨]佛罗伦萨市中心食宿酒店(B&amp;B Hotel Firenze City Center)(55757329)</t>
  </si>
  <si>
    <t>客房&lt;2人入住&gt;&lt;不退款&gt;</t>
  </si>
  <si>
    <t>Gestoso/Margot</t>
  </si>
  <si>
    <t xml:space="preserve">18775725449	</t>
  </si>
  <si>
    <t>[巴厘岛]卡雅纳酒店(The Kayana)(55289740)</t>
  </si>
  <si>
    <t>豪华别墅(带小型泳池)&lt;2人入住&gt;&lt;不退款&gt;&lt;早餐&gt;</t>
  </si>
  <si>
    <t>CHELVAN/JOSIAH KALAI,CHANDRA/VINOTHINI MAY</t>
  </si>
  <si>
    <t xml:space="preserve">1995871317	</t>
  </si>
  <si>
    <t xml:space="preserve">18788310410	</t>
  </si>
  <si>
    <t>[巴黎]阿里斯萨比尔康布罗纳酒店(Alyss Saphir Cambronne Eiffel)(80333126)</t>
  </si>
  <si>
    <t>客房(双床)&lt;2人入住&gt;&lt;不退款&gt;&lt;早餐&gt;</t>
  </si>
  <si>
    <t>FAN/LEI,DONG/QI,ZHANG/XUDONG,SONG/YI</t>
  </si>
  <si>
    <t xml:space="preserve">ocsouscg;4fjuojufo5	</t>
  </si>
  <si>
    <t xml:space="preserve">18807120451	</t>
  </si>
  <si>
    <t>[哈默史密斯-富勒姆区]伦敦K西酒店&amp;Spa(K West Hotel &amp; Spa)(56196404)</t>
  </si>
  <si>
    <t>豪华房（不退还）&lt;2人入住&gt;&lt;不退款&gt;</t>
  </si>
  <si>
    <t>Holden/Lauren</t>
  </si>
  <si>
    <t xml:space="preserve">2660398	</t>
  </si>
  <si>
    <t xml:space="preserve">115304190	</t>
  </si>
  <si>
    <t xml:space="preserve">18807931386	</t>
  </si>
  <si>
    <t>[马赛]渣油格兰德布拉多酒店(Residhotel le Grand Prado)(55694777)</t>
  </si>
  <si>
    <t>一室房&lt;2人入住&gt;&lt;不退款&gt;</t>
  </si>
  <si>
    <t>Graglia /Julie</t>
  </si>
  <si>
    <t xml:space="preserve">18810502902	</t>
  </si>
  <si>
    <t>[布城]捷尼布城酒店(Zenith Putrajaya)(55799328)</t>
  </si>
  <si>
    <t>奢华双床房&lt;2人入住&gt;&lt;不退款&gt;</t>
  </si>
  <si>
    <t>danial/mohamad</t>
  </si>
  <si>
    <t xml:space="preserve">2660836	</t>
  </si>
  <si>
    <t xml:space="preserve">155405	</t>
  </si>
  <si>
    <t xml:space="preserve">18827956792	</t>
  </si>
  <si>
    <t>[Rim Tai]清迈四季度假酒店(Four Seasons Resort Chiang Mai -Sha Plus)(55402708)</t>
  </si>
  <si>
    <t>一楼花园阁&lt;2人入住&gt;&lt;不退款&gt;&lt;早餐&gt;</t>
  </si>
  <si>
    <t>PENG/JUNHAO</t>
  </si>
  <si>
    <t xml:space="preserve">14935890	</t>
  </si>
  <si>
    <t xml:space="preserve">18829045374	</t>
  </si>
  <si>
    <t>[干当]干东公园酒店(Kantang Park Hotel)(95389075)</t>
  </si>
  <si>
    <t>标准间（无窗）&lt;2人入住&gt;&lt;不退款&gt;</t>
  </si>
  <si>
    <t>KHUNTHONGJAN/PANTHAWIT</t>
  </si>
  <si>
    <t xml:space="preserve">2662662	</t>
  </si>
  <si>
    <t>???????????????</t>
  </si>
  <si>
    <t xml:space="preserve">???????????????	</t>
  </si>
  <si>
    <t xml:space="preserve">18829504071	</t>
  </si>
  <si>
    <t>[巴黎]巴黎歌剧院图灵酒店(Hotel TOURING)(70392227)</t>
  </si>
  <si>
    <t>双床房&lt;2人入住&gt;&lt;不退款&gt;</t>
  </si>
  <si>
    <t>Bowles/Patricia,Kelleher/Paula</t>
  </si>
  <si>
    <t xml:space="preserve">18845554017	</t>
  </si>
  <si>
    <t>[圣-欧斯特-腾-诺德]锡鲁尔酒店(Hotel Siru)(55426439)</t>
  </si>
  <si>
    <t>舒适双人床房&lt;2人入住&gt;&lt;不退款&gt;&lt;早餐&gt;</t>
  </si>
  <si>
    <t>CAI/BO</t>
  </si>
  <si>
    <t xml:space="preserve">18858247188	</t>
  </si>
  <si>
    <t>OTHMAN/NUR SHAHIRAH ATIFA</t>
  </si>
  <si>
    <t xml:space="preserve">18858505009	</t>
  </si>
  <si>
    <t>[波德申]海中天(Avillion Admiral Cove)(55451639)</t>
  </si>
  <si>
    <t>甄选房&lt;2人入住&gt;&lt;不退款&gt;&lt;早餐&gt;</t>
  </si>
  <si>
    <t>ABDUL RAHIM/NURHAMIZAH</t>
  </si>
  <si>
    <t xml:space="preserve">3055168	</t>
  </si>
  <si>
    <t xml:space="preserve">18860965003	</t>
  </si>
  <si>
    <t>[哈灵顿]伦敦希思罗机场宜必思酒店(ibis London Heathrow Airport)(55626407)</t>
  </si>
  <si>
    <t>双床房&lt;2人入住&gt;&lt;不退款&gt;&lt;早餐&gt;</t>
  </si>
  <si>
    <t>Lau/Tsz Ling Melissa,Lau/Cheuk Hong Elvis</t>
  </si>
  <si>
    <t xml:space="preserve">18862012450	</t>
  </si>
  <si>
    <t>[吉隆坡]如玛吉隆玻市中心高级大酒店(The RuMa Hotel and Residences)(55329102)</t>
  </si>
  <si>
    <t>豪华特大床房&lt;2人入住&gt;&lt;不退款&gt;&lt;早餐&gt;</t>
  </si>
  <si>
    <t>KHO/ALEX YONG YONG,GOH/ALYSSA HARN YIING</t>
  </si>
  <si>
    <t xml:space="preserve">209140146	</t>
  </si>
  <si>
    <t xml:space="preserve">18871227027	</t>
  </si>
  <si>
    <t>[芽庄]占婆岛芽庄度假村(Champa Island Nha Trang)(55439347)</t>
  </si>
  <si>
    <t>豪华大床房&lt;2人入住&gt;&lt;不退款&gt;</t>
  </si>
  <si>
    <t>ZHANG/TAO,lishi/hong shen</t>
  </si>
  <si>
    <t xml:space="preserve">1050926	</t>
  </si>
  <si>
    <t xml:space="preserve">18871288415	</t>
  </si>
  <si>
    <t>尊贵大床房&lt;不退款&gt;&lt;2人入住&gt;</t>
  </si>
  <si>
    <t>ZHAO/SHILEI,XIANG/SHIBIAO</t>
  </si>
  <si>
    <t xml:space="preserve">1050925	</t>
  </si>
  <si>
    <t xml:space="preserve">18881207016	</t>
  </si>
  <si>
    <t>[哥德堡]阿瓦隆酒店(Avalon Hotel)(55920085)</t>
  </si>
  <si>
    <t>高级房 (Open Bath)&lt;2人入住&gt;&lt;不退款&gt;&lt;早餐&gt;</t>
  </si>
  <si>
    <t>Kinnander/Niklas</t>
  </si>
  <si>
    <t xml:space="preserve">75891SE049530	</t>
  </si>
  <si>
    <t xml:space="preserve">18884412503	</t>
  </si>
  <si>
    <t>[奇克托瓦加]水牛机场酒店(Buffalo Airport Hotel)(70392542)</t>
  </si>
  <si>
    <t>标准房, 1 张特大床&lt;2人入住&gt;&lt;不退款&gt;</t>
  </si>
  <si>
    <t>Alonzo/Otto</t>
  </si>
  <si>
    <t xml:space="preserve">EXP-2001836074	</t>
  </si>
  <si>
    <t xml:space="preserve">18889620836	</t>
  </si>
  <si>
    <t>[Braga]万隆金花酒店 卡古姆酒店旗下(Golden Flower by Kagum Hotels)(55270129)</t>
  </si>
  <si>
    <t>高级特大床房&lt;2人入住&gt;&lt;不退款&gt;&lt;早餐&gt;</t>
  </si>
  <si>
    <t>SORMPRADIT/LAPON</t>
  </si>
  <si>
    <t xml:space="preserve">18900205128	</t>
  </si>
  <si>
    <t>[Yasmine Hammamet]梅纳拉酒店(Hotel Menara)(55800957)</t>
  </si>
  <si>
    <t>客房&lt;2人入住&gt;&lt;不退款&gt;&lt;早餐&gt;</t>
  </si>
  <si>
    <t>chebbi/meryam</t>
  </si>
  <si>
    <t xml:space="preserve">18900564075	</t>
  </si>
  <si>
    <t>[勒阿弗尔]贝辛都商业中心勒阿弗尔美居酒店(Mercure le Havre Centre Bassin du Commerce)(80330691)</t>
  </si>
  <si>
    <t>经典双人房&lt;2人入住&gt;&lt;不退款&gt;</t>
  </si>
  <si>
    <t>MOSAAD/Adria</t>
  </si>
  <si>
    <t xml:space="preserve">2671383	</t>
  </si>
  <si>
    <t xml:space="preserve">0341WI1520	</t>
  </si>
  <si>
    <t xml:space="preserve">18900733968	</t>
  </si>
  <si>
    <t>[三宝垄]迪庞奈阁洛菲芙酒店(favehotel Diponegoro)(55611729)</t>
  </si>
  <si>
    <t>致爱房&lt;2人入住&gt;&lt;不退款&gt;</t>
  </si>
  <si>
    <t>Saputra/Faisal Reza,Susiloningsih/Pindi</t>
  </si>
  <si>
    <t xml:space="preserve">18902267056	</t>
  </si>
  <si>
    <t>[迈阿密泉]迈阿密国际机场克拉丽奥套房酒店(Clarion Inn &amp; Suites Miami International Airport)(55320453)</t>
  </si>
  <si>
    <t>双大床房(无烟)&lt;不退款&gt;&lt;2人入住&gt;</t>
  </si>
  <si>
    <t>Rivera/Pablo</t>
  </si>
  <si>
    <t xml:space="preserve">18903485066	</t>
  </si>
  <si>
    <t>[吉隆坡]吉隆坡市中心诺富特酒店(Novotel Kuala Lumpur City Centre)(55841708)</t>
  </si>
  <si>
    <t>豪华特大床房&lt;不退款&gt;&lt;2人入住&gt;</t>
  </si>
  <si>
    <t>ZHUANG/CHENGYU,JI/WENBO</t>
  </si>
  <si>
    <t xml:space="preserve">18907154033	</t>
  </si>
  <si>
    <t>[新加坡]新加坡圣淘沙索菲特度假村及水疗中心 (Staycation Approved)(Sofitel Singapore Sentosa Resort &amp; Spa (SG Clean))(55439300)</t>
  </si>
  <si>
    <t>奢华房（特大床）&lt;早餐&gt;&lt;不退款&gt;&lt;2人入住&gt;</t>
  </si>
  <si>
    <t>Gill/Ian Paul</t>
  </si>
  <si>
    <t xml:space="preserve">18907810644	</t>
  </si>
  <si>
    <t>[圣地亚哥]I-5海军基地品质酒店(Quality Inn San Diego I-5 Naval Base)(56140461)</t>
  </si>
  <si>
    <t>标准房, 1 张特大床房&lt;2人入住&gt;&lt;不退款&gt;</t>
  </si>
  <si>
    <t>valdez/Tom</t>
  </si>
  <si>
    <t xml:space="preserve">报名字	</t>
  </si>
  <si>
    <t xml:space="preserve">18905803449	</t>
  </si>
  <si>
    <t>过时取消</t>
  </si>
  <si>
    <t>[吉隆坡]吉隆坡JW万豪酒店(JW Marriott Kuala Lumpur)(68485603)</t>
  </si>
  <si>
    <t>行政豪华特大床房&lt;2人入住&gt;&lt;不退款&gt;&lt;早餐&gt;</t>
  </si>
  <si>
    <t>Mohammad Suhaimi/Nur Nadiah</t>
  </si>
  <si>
    <t xml:space="preserve">18910901419	</t>
  </si>
  <si>
    <t>[克林顿]安德鲁斯空军基地伊克诺旅馆(Econo Lodge Andrews AFB)(55304269)</t>
  </si>
  <si>
    <t>双大床房(无烟)&lt;2人入住&gt;&lt;不退款&gt;&lt;早餐&gt;</t>
  </si>
  <si>
    <t>BOATENG/MOSES</t>
  </si>
  <si>
    <t xml:space="preserve">18911405179	</t>
  </si>
  <si>
    <t>[墨西哥城]阿米格套房旅馆(Hotel Amigo Suites)(55328688)</t>
  </si>
  <si>
    <t>标准双人房&lt;2人入住&gt;&lt;不退款&gt;</t>
  </si>
  <si>
    <t>Nicolas/Cristian</t>
  </si>
  <si>
    <t xml:space="preserve">9161875136900	</t>
  </si>
  <si>
    <t xml:space="preserve">18911808024	</t>
  </si>
  <si>
    <t xml:space="preserve">160919658	</t>
  </si>
  <si>
    <t xml:space="preserve">18912791344	</t>
  </si>
  <si>
    <t>[乔治市]槟城长荣桂冠酒店 (槟城对抗新冠肺炎认证)(Evergreen Laurel Hotel Penang (PenangFightCovid-19 Certified))(55451685)</t>
  </si>
  <si>
    <t>城景高级房&lt;2人入住&gt;&lt;不退款&gt;&lt;早餐&gt;</t>
  </si>
  <si>
    <t>LEE/LIH HORNG</t>
  </si>
  <si>
    <t xml:space="preserve">2674485	</t>
  </si>
  <si>
    <t xml:space="preserve">22080831199	</t>
  </si>
  <si>
    <t xml:space="preserve">18912912097	</t>
  </si>
  <si>
    <t>[拉斯维加斯]OYO拉斯维加斯娱乐场酒店(OYO Hotel and Casino Las Vegas)(60493870)</t>
  </si>
  <si>
    <t>特大床房&lt;不退款&gt;&lt;2人入住&gt;</t>
  </si>
  <si>
    <t>Alvarado/Shawndee</t>
  </si>
  <si>
    <t xml:space="preserve">LVOYOH178451504	</t>
  </si>
  <si>
    <t xml:space="preserve">18913162485	</t>
  </si>
  <si>
    <t>Gharbi/Cyrine</t>
  </si>
  <si>
    <t xml:space="preserve">18913303641	</t>
  </si>
  <si>
    <t>[里加]塞玛拉大诗人酒店(Grand Poet Hotel by Semarah)(55290002)</t>
  </si>
  <si>
    <t>高级双人床房&lt;2人入住&gt;&lt;不退款&gt;&lt;早餐&gt;</t>
  </si>
  <si>
    <t>TSUGART/ANTTI</t>
  </si>
  <si>
    <t xml:space="preserve">653415	</t>
  </si>
  <si>
    <t xml:space="preserve">18913410361	</t>
  </si>
  <si>
    <t>[纽约]纽约特朗普国际大厦酒店(Trump International Hotel &amp; Tower New York)(55920264)</t>
  </si>
  <si>
    <t>高级大床房&lt;不退款&gt;&lt;2人入住&gt;</t>
  </si>
  <si>
    <t>WAN/JIAWEN,HE/PEIYUAN</t>
  </si>
  <si>
    <t xml:space="preserve">638421	</t>
  </si>
  <si>
    <t xml:space="preserve">18913662695	</t>
  </si>
  <si>
    <t>[null](90352336)</t>
  </si>
  <si>
    <t xml:space="preserve">18914098180	</t>
  </si>
  <si>
    <t>[吉隆坡]如玛吉隆坡市中心高级大酒店(The RuMa Hotel and Residences)(55329102)</t>
  </si>
  <si>
    <t>ABDUL JALIL/SITI NAZIRAH</t>
  </si>
  <si>
    <t xml:space="preserve">209141154	</t>
  </si>
  <si>
    <t xml:space="preserve">18914371119	</t>
  </si>
  <si>
    <t>[商沙巴]海得拉巴机场诺富特酒店(Novotel Hyderabad Airport)(56206337)</t>
  </si>
  <si>
    <t>高级大床房&lt;2人入住&gt;&lt;不退款&gt;&lt;早餐&gt;</t>
  </si>
  <si>
    <t>MAREEDU/SATEESH</t>
  </si>
  <si>
    <t xml:space="preserve">6687WI2538	</t>
  </si>
  <si>
    <t xml:space="preserve">18914651018	</t>
  </si>
  <si>
    <t>[萨奈特]森可水疗中心酒店(Hotel Ta' Cenc &amp; Spa)(55414040)</t>
  </si>
  <si>
    <t>标准房&lt;2人入住&gt;&lt;不退款&gt;&lt;早餐&gt;</t>
  </si>
  <si>
    <t>Chan/Nicole,Tammilahti Nilsson/Simon</t>
  </si>
  <si>
    <t xml:space="preserve">14242	</t>
  </si>
  <si>
    <t xml:space="preserve">18914810239	</t>
  </si>
  <si>
    <t>[圣基尔达]克雷斯特科莫庭园酒店(Como Court)(90388290)</t>
  </si>
  <si>
    <t>客房, 1 张双人床, 公共浴室&lt;2人入住&gt;&lt;不退款&gt;</t>
  </si>
  <si>
    <t>Legrand/Mary-Jane</t>
  </si>
  <si>
    <t xml:space="preserve">3236877	</t>
  </si>
  <si>
    <t xml:space="preserve">18915241536	</t>
  </si>
  <si>
    <t>Ehrhardt/Sebastian</t>
  </si>
  <si>
    <t xml:space="preserve">4642SE072154	</t>
  </si>
  <si>
    <t xml:space="preserve">18915308212	</t>
  </si>
  <si>
    <t>[那空拍侬]NP宾馆(NP Residence)(91808845)</t>
  </si>
  <si>
    <t>高级双人房&lt;2人入住&gt;&lt;不退款&gt;</t>
  </si>
  <si>
    <t>Malaipuang/Jirapha,Wiseatsung/Sunthorn</t>
  </si>
  <si>
    <t xml:space="preserve">18915350321	</t>
  </si>
  <si>
    <t>[乌尔班纳]乌尔班纳尚佩恩大学区舒适套房酒店(Comfort Suites Urbana Champaign, University Area)(55478287)</t>
  </si>
  <si>
    <t>特大套房&lt;2人入住&gt;&lt;不退款&gt;&lt;早餐&gt;</t>
  </si>
  <si>
    <t>Xu/Ruoxuan</t>
  </si>
  <si>
    <t xml:space="preserve">acknowledge	</t>
  </si>
  <si>
    <t xml:space="preserve">18915909831	</t>
  </si>
  <si>
    <t>[杜伦]杜伦丽笙酒店(Radisson Blu Hotel, Durham)(55280996)</t>
  </si>
  <si>
    <t>高级河景房&lt;2人入住&gt;&lt;不退款&gt;</t>
  </si>
  <si>
    <t>Parker/David ,shemmings /Claire</t>
  </si>
  <si>
    <t xml:space="preserve">18916066311	</t>
  </si>
  <si>
    <t>[Bundaberg West]塔卡尔万汽车旅馆(Takalvan Motel)(90401046)</t>
  </si>
  <si>
    <t>行政客房1张大床&lt;2人入住&gt;&lt;不退款&gt;</t>
  </si>
  <si>
    <t>doughty /Shane</t>
  </si>
  <si>
    <t xml:space="preserve">2676765	</t>
  </si>
  <si>
    <t xml:space="preserve">EXP-2005298753	</t>
  </si>
  <si>
    <t xml:space="preserve">18916371299	</t>
  </si>
  <si>
    <t>[黑风洞]雪兰莪士拉央美居酒店(Mercure Selangor Selayang)(70391827)</t>
  </si>
  <si>
    <t>高级双床房&lt;2人入住&gt;&lt;不退款&gt;&lt;早餐&gt;</t>
  </si>
  <si>
    <t>ASIAH/ASIAH BINTI MAMAT</t>
  </si>
  <si>
    <t xml:space="preserve">LQHSMXVG	</t>
  </si>
  <si>
    <t xml:space="preserve">18916445490	</t>
  </si>
  <si>
    <t>[萨尔茨堡]奥地利萨尔茨堡米特时尚酒店(Austria Trend Hotel Salzburg Mitte)(55269899)</t>
  </si>
  <si>
    <t>经典房&lt;2人入住&gt;&lt;不退款&gt;</t>
  </si>
  <si>
    <t>Ozturan/Atilla</t>
  </si>
  <si>
    <t xml:space="preserve">2677009	</t>
  </si>
  <si>
    <t xml:space="preserve">18916621705	</t>
  </si>
  <si>
    <t>[吉隆坡]吉隆坡丽思卡尔顿酒店(The Ritz-Carlton, Kuala Lumpur)(55299070)</t>
  </si>
  <si>
    <t>BOO/KIN KOK</t>
  </si>
  <si>
    <t xml:space="preserve">161100995	</t>
  </si>
  <si>
    <t xml:space="preserve">18916710633	</t>
  </si>
  <si>
    <t>[米里]梅加酒店(Mega Hotel)(90400102)</t>
  </si>
  <si>
    <t>精致套房&lt;2人入住&gt;&lt;不退款&gt;&lt;早餐&gt;</t>
  </si>
  <si>
    <t>TOH/KOKPENG</t>
  </si>
  <si>
    <t xml:space="preserve">#157762	</t>
  </si>
  <si>
    <t xml:space="preserve">18916735265	</t>
  </si>
  <si>
    <t>Gago Costa/David,Dihlmann Canella/Jessica</t>
  </si>
  <si>
    <t xml:space="preserve">18916811214	</t>
  </si>
  <si>
    <t>[吉隆坡]富丽华国际管理大酒店(Furama Bukit Bintang, Kuala Lumpur)(55478192)</t>
  </si>
  <si>
    <t>NAJIB/QISTINA</t>
  </si>
  <si>
    <t xml:space="preserve">2969261	</t>
  </si>
  <si>
    <t xml:space="preserve">18916802216	</t>
  </si>
  <si>
    <t>[普吉岛]纳普芭东酒店(Nap Patong)(55599104)</t>
  </si>
  <si>
    <t>日光房&lt;2人入住&gt;&lt;不退款&gt;&lt;早餐&gt;</t>
  </si>
  <si>
    <t>HABIB/ABDULRAHMAN</t>
  </si>
  <si>
    <t xml:space="preserve">2677240	</t>
  </si>
  <si>
    <t xml:space="preserve">EXP-2005523908	</t>
  </si>
  <si>
    <t xml:space="preserve">18916856025	</t>
  </si>
  <si>
    <t>[班贝格]班贝格瑞贞德兹迎宾酒店(Welcome Hotel Residenzschloss Bamberg)(55812524)</t>
  </si>
  <si>
    <t>SCHMID/RIA</t>
  </si>
  <si>
    <t xml:space="preserve">4602SE047809	</t>
  </si>
  <si>
    <t xml:space="preserve">18916889277	</t>
  </si>
  <si>
    <t>[渥伦泰德]水晶溪观光园大酒店(Crystal Brook Tourist Park)(90203623)</t>
  </si>
  <si>
    <t>两卧别墅&lt;2人入住&gt;&lt;不退款&gt;</t>
  </si>
  <si>
    <t>Trevithick/Kenneth</t>
  </si>
  <si>
    <t xml:space="preserve">35544978	</t>
  </si>
  <si>
    <t xml:space="preserve">18916894580	</t>
  </si>
  <si>
    <t>[里卡顿]基督城大厦路口酒店(Tower Junction Motor Lodge)(55757212)</t>
  </si>
  <si>
    <t>一卧室无障碍公寓&lt;2人入住&gt;&lt;不退款&gt;</t>
  </si>
  <si>
    <t>Whiting/Aaron</t>
  </si>
  <si>
    <t xml:space="preserve">EXP-2005707325	</t>
  </si>
  <si>
    <t xml:space="preserve">18916926276	</t>
  </si>
  <si>
    <t>[南雅加达]雅加达太贝特POP!酒店(POP! Hotel Tebet Jakarta)(69451920)</t>
  </si>
  <si>
    <t>castanto/castanto</t>
  </si>
  <si>
    <t xml:space="preserve">18916997354	</t>
  </si>
  <si>
    <t>[安赫莱斯]清风精品酒店(Winds Boutique Hotel)(55491985)</t>
  </si>
  <si>
    <t>一卧室套房无烟房(Habagat)&lt;2人入住&gt;&lt;不退款&gt;</t>
  </si>
  <si>
    <t>CHEN/CHUN HAN</t>
  </si>
  <si>
    <t xml:space="preserve">86785862	</t>
  </si>
  <si>
    <t xml:space="preserve">18917029250	</t>
  </si>
  <si>
    <t>[纽波特纽斯]纽波特纽斯-威廉斯堡舒适酒店(Comfort Inn Newport News/Williamsburg East)(91811654)</t>
  </si>
  <si>
    <t>标准房, 1 张特大床房&lt;2人入住&gt;&lt;不退款&gt;&lt;早餐&gt;</t>
  </si>
  <si>
    <t>Bullock/Tanis Dawn</t>
  </si>
  <si>
    <t xml:space="preserve">10400630395	</t>
  </si>
  <si>
    <t xml:space="preserve">18917060915	</t>
  </si>
  <si>
    <t>[南雅加达]雅加达克巴约蓝尼奥酒店(Hotel Neo+ Kebayoran Jakarta)(55478158)</t>
  </si>
  <si>
    <t>尼欧房&lt;2人入住&gt;&lt;不退款&gt;</t>
  </si>
  <si>
    <t>RIZKILLAH/SEPTI NURJANAH</t>
  </si>
  <si>
    <t xml:space="preserve">18917110935	</t>
  </si>
  <si>
    <t>[北干巴鲁]北干巴鲁阿里亚酒店(Aryaduta Pekanbaru)(55598908)</t>
  </si>
  <si>
    <t>高级房&lt;2人入住&gt;&lt;不退款&gt;</t>
  </si>
  <si>
    <t>PRAHESTI/NOVIE</t>
  </si>
  <si>
    <t xml:space="preserve">56680345-1"	</t>
  </si>
  <si>
    <t xml:space="preserve">18917225782	</t>
  </si>
  <si>
    <t>[马尼拉]马尼拉海滨大厦酒店(Riviera Mansion Hotel)(55694681)</t>
  </si>
  <si>
    <t>尊贵客房, 2 张单人床&lt;2人入住&gt;&lt;不退款&gt;</t>
  </si>
  <si>
    <t>Taclobao/Claire,Taclobao/Claire,Taclobao/Claire</t>
  </si>
  <si>
    <t xml:space="preserve">297591	</t>
  </si>
  <si>
    <t xml:space="preserve">18917231161	</t>
  </si>
  <si>
    <t>[巴东]奥罗巴东酒店(Favehotel Olo Padang)(55779492)</t>
  </si>
  <si>
    <t>Ornela/Oza</t>
  </si>
  <si>
    <t xml:space="preserve">18917274509	</t>
  </si>
  <si>
    <t>尊贵客房, 1 张双人床&lt;2人入住&gt;&lt;不退款&gt;</t>
  </si>
  <si>
    <t>Song/Hyunsik,Song/Hyunsik</t>
  </si>
  <si>
    <t xml:space="preserve">297595	</t>
  </si>
  <si>
    <t xml:space="preserve">18917256957	</t>
  </si>
  <si>
    <t>[null](89917986)</t>
  </si>
  <si>
    <t xml:space="preserve">18917325568	</t>
  </si>
  <si>
    <t>Pettit/Brittany Renee</t>
  </si>
  <si>
    <t xml:space="preserve">18917482904	</t>
  </si>
  <si>
    <t>[温哥华]温哥华费尔蒙特酒店(Fairmont Hotel Vancouver)(55426774)</t>
  </si>
  <si>
    <t>费尔蒙2张大床房&lt;2人入住&gt;&lt;不退款&gt;</t>
  </si>
  <si>
    <t>Armas Enriquez/Ana</t>
  </si>
  <si>
    <t xml:space="preserve">18917502743	</t>
  </si>
  <si>
    <t>[Braga]布拉加法福酒店(favehotel Braga)(60514388)</t>
  </si>
  <si>
    <t>INDAH/INTAN ROSALIA</t>
  </si>
  <si>
    <t xml:space="preserve">18917536644	</t>
  </si>
  <si>
    <t>[南雅加达]苏塔俗玛酒店(Sutasoma Hotel)(94358544)</t>
  </si>
  <si>
    <t>豪华特大床房&lt;2人入住&gt;&lt;不退款&gt;</t>
  </si>
  <si>
    <t>Giovana/Nadira Indri</t>
  </si>
  <si>
    <t xml:space="preserve">18917581787	</t>
  </si>
  <si>
    <t>致爱房&lt;2人入住&gt;&lt;不退款&gt;&lt;早餐&gt;</t>
  </si>
  <si>
    <t>Nababan/Riko Andiano</t>
  </si>
  <si>
    <t xml:space="preserve">18917606177	</t>
  </si>
  <si>
    <t>[吉隆坡]吉隆坡帝皇精品酒店(de King Boutique Hotel KLCC)(55694606)</t>
  </si>
  <si>
    <t>高级双床房&lt;2人入住&gt;&lt;不退款&gt;</t>
  </si>
  <si>
    <t>SHU/SIYUE</t>
  </si>
  <si>
    <t xml:space="preserve">HBD-391461-320-2201421	</t>
  </si>
  <si>
    <t xml:space="preserve">18917603888	</t>
  </si>
  <si>
    <t>[迪拜]迪拜德伊勒珊瑚酒店(Coral Dubai Deira Hotel)(55745327)</t>
  </si>
  <si>
    <t>VAIDHYANATHAN /RAJA</t>
  </si>
  <si>
    <t xml:space="preserve">18917621055	</t>
  </si>
  <si>
    <t>[莎阿南]莎阿南马尔地亚套房酒店(Mardhiyyah Hotel and Suites)(55329332)</t>
  </si>
  <si>
    <t>豪华双床房&lt;2人入住&gt;&lt;不退款&gt;</t>
  </si>
  <si>
    <t>Hj Sobari/Fida</t>
  </si>
  <si>
    <t xml:space="preserve">18917631311	</t>
  </si>
  <si>
    <t>[三宝垄]三宝拢机场阿萨纳酒店(The Azana Hotel Airport Semarang)(90401872)</t>
  </si>
  <si>
    <t>豪华房&lt;2人入住&gt;&lt;不退款&gt;</t>
  </si>
  <si>
    <t>WAHYUDI/ALESSANDRO</t>
  </si>
  <si>
    <t xml:space="preserve">18917653084	</t>
  </si>
  <si>
    <t>[吉隆坡]吉隆坡唐人街太平洋快捷酒店(Pacific Express Hotel Chinatown Kuala Lumpur)(77363959)</t>
  </si>
  <si>
    <t>高级双人间&lt;2人入住&gt;&lt;不退款&gt;&lt;早餐&gt;</t>
  </si>
  <si>
    <t>kar yee/li</t>
  </si>
  <si>
    <t xml:space="preserve">18917679039	</t>
  </si>
  <si>
    <t>[null](69451920)</t>
  </si>
  <si>
    <t xml:space="preserve">18917784366	</t>
  </si>
  <si>
    <t>费尔蒙特大床房&lt;2人入住&gt;&lt;不退款&gt;</t>
  </si>
  <si>
    <t>Zhang/Siyue</t>
  </si>
  <si>
    <t xml:space="preserve">18917862232	</t>
  </si>
  <si>
    <t>[Jember Kidul]阿斯顿任柏酒店及会议中心(ASTON Jember Hotel &amp; Conference Center)(55451911)</t>
  </si>
  <si>
    <t>工作室风格房&lt;2人入住&gt;&lt;不退款&gt;&lt;早餐&gt;</t>
  </si>
  <si>
    <t>Zahrah /Shafa Lathifah</t>
  </si>
  <si>
    <t xml:space="preserve">18917884872	</t>
  </si>
  <si>
    <t>[诗都阿佐]尼奥瓦卢诗都阿佐酒店(Neo+ Waru Sidoarjo by ASTON)(90362254)</t>
  </si>
  <si>
    <t>尼奥房&lt;2人入住&gt;&lt;不退款&gt;</t>
  </si>
  <si>
    <t>Supriadi/Dian Novera</t>
  </si>
  <si>
    <t xml:space="preserve">18917947121	</t>
  </si>
  <si>
    <t>[北雅加达]普鲁特村最爱酒店(favehotel Pluit Junction)(60514415)</t>
  </si>
  <si>
    <t>加大致爱房&lt;2人入住&gt;&lt;不退款&gt;</t>
  </si>
  <si>
    <t>Yang/JUNCHENG</t>
  </si>
  <si>
    <t xml:space="preserve">18918084623	</t>
  </si>
  <si>
    <t>[迪拜]阿拉比昂广场 M 开放式公寓酒店(Studio M Arabian Plaza)(89916471)</t>
  </si>
  <si>
    <t>都市房&lt;2人入住&gt;&lt;不退款&gt;&lt;早餐&gt;</t>
  </si>
  <si>
    <t>MCHESI/MACPHERSON</t>
  </si>
  <si>
    <t xml:space="preserve">2678189	</t>
  </si>
  <si>
    <t xml:space="preserve">From Allocation	</t>
  </si>
  <si>
    <t>，</t>
  </si>
  <si>
    <t>18910901419此单多收597元待退回</t>
  </si>
  <si>
    <t xml:space="preserve"> 170479 HKD</t>
  </si>
  <si>
    <t>A220907112129481</t>
  </si>
  <si>
    <t>A220907112201481</t>
  </si>
  <si>
    <t>A220907112246925</t>
  </si>
  <si>
    <t>总计：170479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</si>
  <si>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</si>
  <si>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</si>
  <si>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</si>
  <si>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</si>
  <si>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</si>
  <si>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</si>
  <si>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</si>
  <si>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</si>
  <si>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</si>
  <si>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</si>
  <si>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</si>
  <si>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</si>
  <si>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</si>
  <si>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</si>
  <si>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</si>
  <si>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</si>
  <si>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</si>
  <si>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</si>
  <si>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2022-09-03</t>
  </si>
  <si>
    <t>2678189</t>
  </si>
  <si>
    <t>阿拉比昂广场 M 开放式公寓酒店</t>
  </si>
  <si>
    <t>MCHESI MACPHERSON</t>
  </si>
  <si>
    <t>2022-09-04</t>
  </si>
  <si>
    <t>退房日周结</t>
  </si>
  <si>
    <t>251.97</t>
  </si>
  <si>
    <t>286.00</t>
  </si>
  <si>
    <t>0</t>
  </si>
  <si>
    <t>0.00</t>
  </si>
  <si>
    <t>携程汇智国际直连</t>
  </si>
  <si>
    <t>925</t>
  </si>
  <si>
    <t>2022-09-03 22:20:01</t>
  </si>
  <si>
    <t>否</t>
  </si>
  <si>
    <t>汇智国际旅游发展有限公司</t>
  </si>
  <si>
    <t>直连</t>
  </si>
  <si>
    <t>2678120</t>
  </si>
  <si>
    <t>普鲁特村最爱酒店</t>
  </si>
  <si>
    <t>Yang JUNCHENG</t>
  </si>
  <si>
    <t>241.39</t>
  </si>
  <si>
    <t>274.00</t>
  </si>
  <si>
    <t>2022-09-03 20:42:15</t>
  </si>
  <si>
    <t>2678110</t>
  </si>
  <si>
    <t>尼奥瓦卢诗都阿佐酒店</t>
  </si>
  <si>
    <t>Supriadi Dian Novera</t>
  </si>
  <si>
    <t>147.13</t>
  </si>
  <si>
    <t>167.00</t>
  </si>
  <si>
    <t>2022-09-03 20:00:55</t>
  </si>
  <si>
    <t>2678095</t>
  </si>
  <si>
    <t>阿斯顿任柏酒店及会议中心</t>
  </si>
  <si>
    <t>Zahrah Shafa Lathifah</t>
  </si>
  <si>
    <t>233.47</t>
  </si>
  <si>
    <t>265.00</t>
  </si>
  <si>
    <t>2022-09-03 19:46:56</t>
  </si>
  <si>
    <t>2678045</t>
  </si>
  <si>
    <t xml:space="preserve">温哥华费尔蒙特酒店 </t>
  </si>
  <si>
    <t>Zhang Siyue</t>
  </si>
  <si>
    <t>2221.00</t>
  </si>
  <si>
    <t>2521.00</t>
  </si>
  <si>
    <t>2022-09-03 18:49:03</t>
  </si>
  <si>
    <t>2677972</t>
  </si>
  <si>
    <t>中国城太平洋快捷酒店</t>
  </si>
  <si>
    <t>kar yee li</t>
  </si>
  <si>
    <t>158.58</t>
  </si>
  <si>
    <t>180.00</t>
  </si>
  <si>
    <t>2022-09-03 17:18:53</t>
  </si>
  <si>
    <t>2677958</t>
  </si>
  <si>
    <t>三宝拢机场阿萨纳酒店</t>
  </si>
  <si>
    <t>WAHYUDI ALESSANDRO</t>
  </si>
  <si>
    <t>179.72</t>
  </si>
  <si>
    <t>204.00</t>
  </si>
  <si>
    <t>2022-09-03 17:03:27</t>
  </si>
  <si>
    <t>2677949</t>
  </si>
  <si>
    <t>大蓝波莎阿南酒店</t>
  </si>
  <si>
    <t>Hj Sobari Fida</t>
  </si>
  <si>
    <t>412.31</t>
  </si>
  <si>
    <t>468.00</t>
  </si>
  <si>
    <t>2022-09-03 16:56:20</t>
  </si>
  <si>
    <t>2677938</t>
  </si>
  <si>
    <t>吉隆坡帝皇精品酒店</t>
  </si>
  <si>
    <t>SHU SIYUE</t>
  </si>
  <si>
    <t>224.66</t>
  </si>
  <si>
    <t>255.00</t>
  </si>
  <si>
    <t>2022-09-03 16:44:20</t>
  </si>
  <si>
    <t>2677937</t>
  </si>
  <si>
    <t>迪拜德伊勒珊瑚酒店</t>
  </si>
  <si>
    <t>VAIDHYANATHAN RAJA</t>
  </si>
  <si>
    <t>273.11</t>
  </si>
  <si>
    <t>310.00</t>
  </si>
  <si>
    <t>2022-09-03 16:44:16</t>
  </si>
  <si>
    <t>2677916</t>
  </si>
  <si>
    <t>万隆布拉加飞舞酒店</t>
  </si>
  <si>
    <t>Nababan Riko Andiano</t>
  </si>
  <si>
    <t>198.23</t>
  </si>
  <si>
    <t>225.00</t>
  </si>
  <si>
    <t>2022-09-03 16:30:48</t>
  </si>
  <si>
    <t>2677887</t>
  </si>
  <si>
    <t>苏塔俗玛酒店</t>
  </si>
  <si>
    <t>Giovana Nadira Indri</t>
  </si>
  <si>
    <t>375.31</t>
  </si>
  <si>
    <t>426.00</t>
  </si>
  <si>
    <t>2022-09-03 15:57:11</t>
  </si>
  <si>
    <t>2677862</t>
  </si>
  <si>
    <t>INDAH INTAN ROSALIA</t>
  </si>
  <si>
    <t>359.45</t>
  </si>
  <si>
    <t>408.00</t>
  </si>
  <si>
    <t>2022-09-03 15:41:18</t>
  </si>
  <si>
    <t>2677838</t>
  </si>
  <si>
    <t>Armas Enriquez Ana</t>
  </si>
  <si>
    <t>2215.72</t>
  </si>
  <si>
    <t>2515.00</t>
  </si>
  <si>
    <t>2022-09-03 15:16:18</t>
  </si>
  <si>
    <t>2677729</t>
  </si>
  <si>
    <t>安德鲁斯空军基地伊克诺旅馆</t>
  </si>
  <si>
    <t>Pettit Brittany Renee</t>
  </si>
  <si>
    <t>563.84</t>
  </si>
  <si>
    <t>640.00</t>
  </si>
  <si>
    <t>2022-09-03 13:31:10</t>
  </si>
  <si>
    <t>2677689</t>
  </si>
  <si>
    <t>海滨大厦酒店</t>
  </si>
  <si>
    <t>Song Hyunsik,Song Hyunsik</t>
  </si>
  <si>
    <t>293.37</t>
  </si>
  <si>
    <t>333.00</t>
  </si>
  <si>
    <t>2022-09-03 13:35:54</t>
  </si>
  <si>
    <t>2677681</t>
  </si>
  <si>
    <t>谢尔顿费尔菲尔德县美国长住酒店</t>
  </si>
  <si>
    <t>King Alan</t>
  </si>
  <si>
    <t>955.89</t>
  </si>
  <si>
    <t>1085.00</t>
  </si>
  <si>
    <t>2022-09-03 12:58:55</t>
  </si>
  <si>
    <t>2677676</t>
  </si>
  <si>
    <t>奥罗巴东酒店</t>
  </si>
  <si>
    <t>Ornela Oza</t>
  </si>
  <si>
    <t>162.10</t>
  </si>
  <si>
    <t>184.00</t>
  </si>
  <si>
    <t>2022-09-03 12:37:04</t>
  </si>
  <si>
    <t>2677664</t>
  </si>
  <si>
    <t>Taclobao Claire,Taclobao Claire,Taclobao Claire</t>
  </si>
  <si>
    <t>586.75</t>
  </si>
  <si>
    <t>666.00</t>
  </si>
  <si>
    <t>2022-09-03 12:37:27</t>
  </si>
  <si>
    <t>2677605</t>
  </si>
  <si>
    <t>北干巴鲁阿里亚酒店</t>
  </si>
  <si>
    <t>PRAHESTI NOVIE</t>
  </si>
  <si>
    <t>188.53</t>
  </si>
  <si>
    <t>214.00</t>
  </si>
  <si>
    <t>2022-09-03 11:17:31</t>
  </si>
  <si>
    <t>2677561</t>
  </si>
  <si>
    <t>雅加达克巴约蓝尼奥酒店</t>
  </si>
  <si>
    <t>RIZKILLAH SEPTI NURJANAH</t>
  </si>
  <si>
    <t>2022-09-03 10:41:32</t>
  </si>
  <si>
    <t>2677531</t>
  </si>
  <si>
    <t xml:space="preserve">纽波特纽斯/威廉斯堡东舒适酒店 </t>
  </si>
  <si>
    <t>Bullock Tanis Dawn</t>
  </si>
  <si>
    <t>1626.33</t>
  </si>
  <si>
    <t>1846.00</t>
  </si>
  <si>
    <t>2022-09-03 10:19:46</t>
  </si>
  <si>
    <t>2677490</t>
  </si>
  <si>
    <t>维兹精品酒店</t>
  </si>
  <si>
    <t>CHEN CHUN HAN</t>
  </si>
  <si>
    <t>326.85</t>
  </si>
  <si>
    <t>371.00</t>
  </si>
  <si>
    <t>2022-09-03 09:55:11</t>
  </si>
  <si>
    <t>2677435</t>
  </si>
  <si>
    <t>雅加达太贝特POP!酒店</t>
  </si>
  <si>
    <t>castanto castanto</t>
  </si>
  <si>
    <t>136.56</t>
  </si>
  <si>
    <t>155.00</t>
  </si>
  <si>
    <t>2022-09-03 08:41:24</t>
  </si>
  <si>
    <t>2677240</t>
  </si>
  <si>
    <t>纳普芭东酒店</t>
  </si>
  <si>
    <t>HABIB ABDULRAHMAN</t>
  </si>
  <si>
    <t>313.92</t>
  </si>
  <si>
    <t>356.00</t>
  </si>
  <si>
    <t>2022-09-03 01:29:48</t>
  </si>
  <si>
    <t>2022-08-21</t>
  </si>
  <si>
    <t>2662534</t>
  </si>
  <si>
    <t>清迈四季度假酒店</t>
  </si>
  <si>
    <t>PENG JUNHAO</t>
  </si>
  <si>
    <t>2022-09-02</t>
  </si>
  <si>
    <t>4807.45</t>
  </si>
  <si>
    <t>5522.00</t>
  </si>
  <si>
    <t>2022-08-22 16:11:19</t>
  </si>
  <si>
    <t>直采</t>
  </si>
  <si>
    <t>2677194</t>
  </si>
  <si>
    <t>林科斯加雷奥酒店</t>
  </si>
  <si>
    <t>Gago Costa David,Dihlmann Canella Jessica</t>
  </si>
  <si>
    <t>604.91</t>
  </si>
  <si>
    <t>686.00</t>
  </si>
  <si>
    <t>2022-09-02 23:55:24</t>
  </si>
  <si>
    <t>2022-08-23</t>
  </si>
  <si>
    <t>2664357</t>
  </si>
  <si>
    <t>布鲁塞尔斯鲁酒店</t>
  </si>
  <si>
    <t>CAI BO</t>
  </si>
  <si>
    <t>493.22</t>
  </si>
  <si>
    <t>564.00</t>
  </si>
  <si>
    <t>2022-08-23 11:27:27</t>
  </si>
  <si>
    <t>2022-08-28</t>
  </si>
  <si>
    <t>2671383</t>
  </si>
  <si>
    <t>Mercure LE HAVRE CENTRE Bassin Du Commerce</t>
  </si>
  <si>
    <t>MOSAAD Adria</t>
  </si>
  <si>
    <t>1053.76</t>
  </si>
  <si>
    <t>1201.00</t>
  </si>
  <si>
    <t>2022-08-28 23:42:26</t>
  </si>
  <si>
    <t>2022-08-24</t>
  </si>
  <si>
    <t>2666219</t>
  </si>
  <si>
    <t>伦敦希思罗机场宜必思酒店</t>
  </si>
  <si>
    <t>Lau Tsz Ling Melissa,Lau Cheuk Hong Elvis</t>
  </si>
  <si>
    <t>559.40</t>
  </si>
  <si>
    <t>641.00</t>
  </si>
  <si>
    <t>2022-08-24 20:32:09</t>
  </si>
  <si>
    <t>2670849</t>
  </si>
  <si>
    <t>万隆金花酒店</t>
  </si>
  <si>
    <t>SORMPRADIT LAPON</t>
  </si>
  <si>
    <t>259.71</t>
  </si>
  <si>
    <t>296.00</t>
  </si>
  <si>
    <t>2022-08-28 12:43:58</t>
  </si>
  <si>
    <t>2671396</t>
  </si>
  <si>
    <t>迪庞奈阁洛菲芙酒店</t>
  </si>
  <si>
    <t>Saputra Faisal Reza,Susiloningsih Pindi</t>
  </si>
  <si>
    <t>103.53</t>
  </si>
  <si>
    <t>118.00</t>
  </si>
  <si>
    <t>2022-08-28 23:52:57</t>
  </si>
  <si>
    <t>2022-09-01</t>
  </si>
  <si>
    <t>2675662</t>
  </si>
  <si>
    <t>森可水疗中心酒店</t>
  </si>
  <si>
    <t>Chan Nicole,Tammilahti Nilsson Simon</t>
  </si>
  <si>
    <t>1155.05</t>
  </si>
  <si>
    <t>1313.00</t>
  </si>
  <si>
    <t>2022-09-01 18:16:18</t>
  </si>
  <si>
    <t>2675459</t>
  </si>
  <si>
    <t>海得拉巴机场诺富特酒店</t>
  </si>
  <si>
    <t>MAREEDU SATEESH</t>
  </si>
  <si>
    <t>599.08</t>
  </si>
  <si>
    <t>681.00</t>
  </si>
  <si>
    <t>2022-09-01 15:33:18</t>
  </si>
  <si>
    <t>2022-08-31</t>
  </si>
  <si>
    <t>2674021</t>
  </si>
  <si>
    <t>阿米戈套房旅舍</t>
  </si>
  <si>
    <t>Nicolas Cristian</t>
  </si>
  <si>
    <t>165.01</t>
  </si>
  <si>
    <t>187.00</t>
  </si>
  <si>
    <t>2022-08-31 11:27:09</t>
  </si>
  <si>
    <t>2022-08-29</t>
  </si>
  <si>
    <t>2671855</t>
  </si>
  <si>
    <t>吉隆坡市中心诺富特酒店</t>
  </si>
  <si>
    <t>ZHUANG CHENGYU,JI WENBO</t>
  </si>
  <si>
    <t>1821.48</t>
  </si>
  <si>
    <t>2076.00</t>
  </si>
  <si>
    <t>2022-08-29 13:00:21</t>
  </si>
  <si>
    <t>2665899</t>
  </si>
  <si>
    <t>海中天</t>
  </si>
  <si>
    <t>ABDUL RAHIM NURHAMIZAH</t>
  </si>
  <si>
    <t>365.66</t>
  </si>
  <si>
    <t>419.00</t>
  </si>
  <si>
    <t>2022-08-24 15:44:36</t>
  </si>
  <si>
    <t>2674485</t>
  </si>
  <si>
    <t>槟城长荣桂冠酒店</t>
  </si>
  <si>
    <t>LEE LIH HORNG</t>
  </si>
  <si>
    <t>328.25</t>
  </si>
  <si>
    <t>372.00</t>
  </si>
  <si>
    <t>2022-09-01 09:44:02</t>
  </si>
  <si>
    <t>2022-08-25</t>
  </si>
  <si>
    <t>2667624</t>
  </si>
  <si>
    <t>占婆岛芽庄度假村</t>
  </si>
  <si>
    <t>ZHAO SHILEI,XIANG SHIBIAO</t>
  </si>
  <si>
    <t>1328.02</t>
  </si>
  <si>
    <t>1516.00</t>
  </si>
  <si>
    <t>2022-08-25 21:31:45</t>
  </si>
  <si>
    <t>2667611</t>
  </si>
  <si>
    <t>ZHANG TAO,lishi hong shen</t>
  </si>
  <si>
    <t>569.40</t>
  </si>
  <si>
    <t>650.00</t>
  </si>
  <si>
    <t>2022-08-25 21:23:06</t>
  </si>
  <si>
    <t>2677377</t>
  </si>
  <si>
    <t>水晶溪观光园大酒店</t>
  </si>
  <si>
    <t>Trevithick Kenneth</t>
  </si>
  <si>
    <t>788.50</t>
  </si>
  <si>
    <t>895.00</t>
  </si>
  <si>
    <t>2022-09-03 07:23:11</t>
  </si>
  <si>
    <t>2672409</t>
  </si>
  <si>
    <t>新加坡圣淘沙索菲特度假村及水疗中心 (Staycation Approved)</t>
  </si>
  <si>
    <t>Gill Ian Paul</t>
  </si>
  <si>
    <t>4141.33</t>
  </si>
  <si>
    <t>4720.00</t>
  </si>
  <si>
    <t>2022-08-29 22:50:44</t>
  </si>
  <si>
    <t>2674156</t>
  </si>
  <si>
    <t>吉隆坡JW万豪酒店</t>
  </si>
  <si>
    <t>Mohammad Suhaimi Nur Nadiah</t>
  </si>
  <si>
    <t>992.70</t>
  </si>
  <si>
    <t>1125.00</t>
  </si>
  <si>
    <t>2022-08-31 14:52:18</t>
  </si>
  <si>
    <t>2677109</t>
  </si>
  <si>
    <t>吉隆坡丽思卡尔顿酒店</t>
  </si>
  <si>
    <t>BOO KIN KOK</t>
  </si>
  <si>
    <t>2400.26</t>
  </si>
  <si>
    <t>2722.00</t>
  </si>
  <si>
    <t>2022-09-03 08:22:03</t>
  </si>
  <si>
    <t>2675750</t>
  </si>
  <si>
    <t>克雷斯特科莫庭园酒店</t>
  </si>
  <si>
    <t>Legrand Mary-Jane</t>
  </si>
  <si>
    <t>532.00</t>
  </si>
  <si>
    <t>2022-09-01 19:59:29</t>
  </si>
  <si>
    <t>2677250</t>
  </si>
  <si>
    <t>富丽华国际管理大酒店</t>
  </si>
  <si>
    <t>NAJIB QISTINA</t>
  </si>
  <si>
    <t>265.42</t>
  </si>
  <si>
    <t>301.00</t>
  </si>
  <si>
    <t>2022-09-03 01:25:06</t>
  </si>
  <si>
    <t>2665829</t>
  </si>
  <si>
    <t>槟城松园酒店 (槟城对抗新冠肺炎认证)</t>
  </si>
  <si>
    <t>OTHMAN NUR SHAHIRAH ATIFA</t>
  </si>
  <si>
    <t>869.21</t>
  </si>
  <si>
    <t>996.00</t>
  </si>
  <si>
    <t>2022-08-24 14:49:04</t>
  </si>
  <si>
    <t>2677177</t>
  </si>
  <si>
    <t>美高酒店</t>
  </si>
  <si>
    <t>TOH KOKPENG</t>
  </si>
  <si>
    <t>685.16</t>
  </si>
  <si>
    <t>777.00</t>
  </si>
  <si>
    <t>2022-09-02 23:35:29</t>
  </si>
  <si>
    <t>2676044</t>
  </si>
  <si>
    <t>科隆施泰根博阁酒店</t>
  </si>
  <si>
    <t>Ehrhardt Sebastian</t>
  </si>
  <si>
    <t>985.26</t>
  </si>
  <si>
    <t>1120.00</t>
  </si>
  <si>
    <t>2022-09-02 01:19:29</t>
  </si>
  <si>
    <t>2674581</t>
  </si>
  <si>
    <t>渣油格兰德布拉多酒店</t>
  </si>
  <si>
    <t>Gharbi Cyrine</t>
  </si>
  <si>
    <t>1056.23</t>
  </si>
  <si>
    <t>1197.00</t>
  </si>
  <si>
    <t>2022-08-31 20:29:06</t>
  </si>
  <si>
    <t>2671663</t>
  </si>
  <si>
    <t>迈阿密国际机场克拉丽奥套房酒店</t>
  </si>
  <si>
    <t>Rivera Pablo</t>
  </si>
  <si>
    <t>1063.41</t>
  </si>
  <si>
    <t>1212.00</t>
  </si>
  <si>
    <t>2022-08-29 09:44:35</t>
  </si>
  <si>
    <t>2676222</t>
  </si>
  <si>
    <t>乌尔班纳尚佩恩大学区舒适套房酒店</t>
  </si>
  <si>
    <t>Xu Ruoxuan</t>
  </si>
  <si>
    <t>818.31</t>
  </si>
  <si>
    <t>928.00</t>
  </si>
  <si>
    <t>2022-09-02 08:06:52</t>
  </si>
  <si>
    <t>2677009</t>
  </si>
  <si>
    <t>奥地利萨尔茨堡米特时尚酒店</t>
  </si>
  <si>
    <t>Ozturan Atilla</t>
  </si>
  <si>
    <t>1403.83</t>
  </si>
  <si>
    <t>1592.00</t>
  </si>
  <si>
    <t>2022-09-02 20:41:49</t>
  </si>
  <si>
    <t>2022-08-27</t>
  </si>
  <si>
    <t>2669362</t>
  </si>
  <si>
    <t>布法罗国际机场假日酒店</t>
  </si>
  <si>
    <t>Alonzo Otto</t>
  </si>
  <si>
    <t>1255.85</t>
  </si>
  <si>
    <t>1431.00</t>
  </si>
  <si>
    <t>2022-08-27 09:08:55</t>
  </si>
  <si>
    <t>2674514</t>
  </si>
  <si>
    <t>OYO赌场酒店</t>
  </si>
  <si>
    <t>Alvarado Shawndee</t>
  </si>
  <si>
    <t>1501.84</t>
  </si>
  <si>
    <t>1702.00</t>
  </si>
  <si>
    <t>2022-08-31 19:27:32</t>
  </si>
  <si>
    <t>2674673</t>
  </si>
  <si>
    <t>纽约特朗普国际酒店</t>
  </si>
  <si>
    <t>WAN JIAWEN,HE PEIYUAN</t>
  </si>
  <si>
    <t>12388.90</t>
  </si>
  <si>
    <t>14040.00</t>
  </si>
  <si>
    <t>2022-08-31 22:30:29</t>
  </si>
  <si>
    <t>2022-08-30</t>
  </si>
  <si>
    <t>2672637</t>
  </si>
  <si>
    <t>圣迭戈5号州际公路海军基地品质酒店</t>
  </si>
  <si>
    <t>valdez Tom</t>
  </si>
  <si>
    <t>1671.77</t>
  </si>
  <si>
    <t>1895.00</t>
  </si>
  <si>
    <t>2022-08-30 07:33:45</t>
  </si>
  <si>
    <t>2674631</t>
  </si>
  <si>
    <t>塞玛拉大诗人酒店</t>
  </si>
  <si>
    <t>TSUGART ANTTI</t>
  </si>
  <si>
    <t>2188.35</t>
  </si>
  <si>
    <t>2480.00</t>
  </si>
  <si>
    <t>2022-08-31 21:12:18</t>
  </si>
  <si>
    <t>2673803</t>
  </si>
  <si>
    <t>BOATENG MOSES</t>
  </si>
  <si>
    <t>526.79</t>
  </si>
  <si>
    <t>597.00</t>
  </si>
  <si>
    <t>-596</t>
  </si>
  <si>
    <t>-526</t>
  </si>
  <si>
    <t>2022-08-31 06:52:28</t>
  </si>
  <si>
    <t>2677386</t>
  </si>
  <si>
    <t xml:space="preserve">基督城大厦路口酒店 </t>
  </si>
  <si>
    <t>Whiting Aaron</t>
  </si>
  <si>
    <t>496.88</t>
  </si>
  <si>
    <t>2022-09-03 07:41:13</t>
  </si>
  <si>
    <t>2676634</t>
  </si>
  <si>
    <t>杜伦丽笙酒店</t>
  </si>
  <si>
    <t>Parker David,shemmings Claire</t>
  </si>
  <si>
    <t>1461.14</t>
  </si>
  <si>
    <t>1657.00</t>
  </si>
  <si>
    <t>2022-09-02 15:00:20</t>
  </si>
  <si>
    <t>2662751</t>
  </si>
  <si>
    <t>旅游酒店</t>
  </si>
  <si>
    <t>Bowles Patricia,Kelleher Paula</t>
  </si>
  <si>
    <t>2551.73</t>
  </si>
  <si>
    <t>2931.00</t>
  </si>
  <si>
    <t>2022-08-21 21:29:56</t>
  </si>
  <si>
    <t>2676176</t>
  </si>
  <si>
    <t>NP 公寓酒店</t>
  </si>
  <si>
    <t>Malaipuang Jirapha,Wiseatsung Sunthorn</t>
  </si>
  <si>
    <t>104.05</t>
  </si>
  <si>
    <t>2022-09-02 06:20:09</t>
  </si>
  <si>
    <t>2674846</t>
  </si>
  <si>
    <t>波索乐格里JICC套房酒店</t>
  </si>
  <si>
    <t>trisna Trisax</t>
  </si>
  <si>
    <t>139.87</t>
  </si>
  <si>
    <t>159.00</t>
  </si>
  <si>
    <t>2022-09-01 01:13:05</t>
  </si>
  <si>
    <t>2676765</t>
  </si>
  <si>
    <t>塔卡尔凡汽车旅馆</t>
  </si>
  <si>
    <t>doughty Shane</t>
  </si>
  <si>
    <t>725.72</t>
  </si>
  <si>
    <t>823.00</t>
  </si>
  <si>
    <t>2022-09-02 17:15:43</t>
  </si>
  <si>
    <t>2662662</t>
  </si>
  <si>
    <t>干东公园酒店</t>
  </si>
  <si>
    <t>KHUNTHONGJAN PANTHAWIT</t>
  </si>
  <si>
    <t>177.60</t>
  </si>
  <si>
    <t>2022-08-21 20:02:40</t>
  </si>
  <si>
    <t>2666401</t>
  </si>
  <si>
    <t>如玛吉隆玻市中心高级大酒店</t>
  </si>
  <si>
    <t>KHO ALEX YONG YONG,GOH ALYSSA HARN YIING</t>
  </si>
  <si>
    <t>930.30</t>
  </si>
  <si>
    <t>1066.00</t>
  </si>
  <si>
    <t>2022-08-24 22:49:44</t>
  </si>
  <si>
    <t>2675271</t>
  </si>
  <si>
    <t>ABDUL JALIL SITI NAZIRAH</t>
  </si>
  <si>
    <t>1880.80</t>
  </si>
  <si>
    <t>2138.00</t>
  </si>
  <si>
    <t>2022-09-01 12:24:07</t>
  </si>
  <si>
    <t>2671360</t>
  </si>
  <si>
    <t>梅纳拉酒店</t>
  </si>
  <si>
    <t>chebbi meryam</t>
  </si>
  <si>
    <t>177.23</t>
  </si>
  <si>
    <t>202.00</t>
  </si>
  <si>
    <t>2022-08-28 23:10:55</t>
  </si>
  <si>
    <t>2676972</t>
  </si>
  <si>
    <t>雪兰莪士拉央美居酒店</t>
  </si>
  <si>
    <t>ASIAH ASIAH BINTI MAMAT</t>
  </si>
  <si>
    <t>311.28</t>
  </si>
  <si>
    <t>353.00</t>
  </si>
  <si>
    <t>2022-09-02 20:49:28</t>
  </si>
  <si>
    <t>2677308</t>
  </si>
  <si>
    <t>班贝格瑞贞德兹迎宾酒店</t>
  </si>
  <si>
    <t>SCHMID RIA</t>
  </si>
  <si>
    <t>1277.45</t>
  </si>
  <si>
    <t>1450.00</t>
  </si>
  <si>
    <t>2022-09-03 03:52:27</t>
  </si>
  <si>
    <t>2022-08-26</t>
  </si>
  <si>
    <t>2668783</t>
  </si>
  <si>
    <t>阿瓦隆酒店</t>
  </si>
  <si>
    <t>Kinnander Niklas</t>
  </si>
  <si>
    <t>1272.83</t>
  </si>
  <si>
    <t>1455.00</t>
  </si>
  <si>
    <t>2022-08-26 19:18:21</t>
  </si>
  <si>
    <t>2022-07-17</t>
  </si>
  <si>
    <t>2624049</t>
  </si>
  <si>
    <t>芭东伴我入眠设计酒店</t>
  </si>
  <si>
    <t>Faleh Alsawagh</t>
  </si>
  <si>
    <t>869.40</t>
  </si>
  <si>
    <t>1008.00</t>
  </si>
  <si>
    <t>2022-07-17 14:45:20</t>
  </si>
  <si>
    <t>2022-07-26</t>
  </si>
  <si>
    <t>2633656</t>
  </si>
  <si>
    <t>新加坡嘉佩乐酒店</t>
  </si>
  <si>
    <t>Ma Ka Tat</t>
  </si>
  <si>
    <t>40577.85</t>
  </si>
  <si>
    <t>47085.00</t>
  </si>
  <si>
    <t>2022-07-26 18:51:27</t>
  </si>
  <si>
    <t>2022-08-16</t>
  </si>
  <si>
    <t>2657521</t>
  </si>
  <si>
    <t>卡雅纳酒店</t>
  </si>
  <si>
    <t>CHELVAN JOSIAH KALAI,CHANDRA VINOTHINI MAY</t>
  </si>
  <si>
    <t>4834.07</t>
  </si>
  <si>
    <t>5584.00</t>
  </si>
  <si>
    <t>2022-08-16 23:45:11</t>
  </si>
  <si>
    <t>2022-08-12</t>
  </si>
  <si>
    <t>2652477</t>
  </si>
  <si>
    <t>Bom Renan Monteiro</t>
  </si>
  <si>
    <t>520.35</t>
  </si>
  <si>
    <t>604.00</t>
  </si>
  <si>
    <t>2022-08-12 08:55:53</t>
  </si>
  <si>
    <t>2022-08-14</t>
  </si>
  <si>
    <t>2654573</t>
  </si>
  <si>
    <t>多伦多当谷套房酒店</t>
  </si>
  <si>
    <t>Olesiuk Piotr</t>
  </si>
  <si>
    <t>1196.32</t>
  </si>
  <si>
    <t>1388.00</t>
  </si>
  <si>
    <t>2022-08-14 07:57:07</t>
  </si>
  <si>
    <t>2022-08-19</t>
  </si>
  <si>
    <t>2660398</t>
  </si>
  <si>
    <t>K西水疗酒店</t>
  </si>
  <si>
    <t>Holden Lauren</t>
  </si>
  <si>
    <t>1664.26</t>
  </si>
  <si>
    <t>1920.00</t>
  </si>
  <si>
    <t>2022-08-19 16:56:09</t>
  </si>
  <si>
    <t>18912791344,</t>
  </si>
  <si>
    <t>2022-08-08</t>
  </si>
  <si>
    <t>2648559</t>
  </si>
  <si>
    <t>RMB</t>
  </si>
  <si>
    <t>2022-09-01 09:43:58</t>
  </si>
  <si>
    <t>2022-07-08</t>
  </si>
  <si>
    <t>2615239</t>
  </si>
  <si>
    <t>中央皇宫酒店</t>
  </si>
  <si>
    <t>kim seobin</t>
  </si>
  <si>
    <t>634.63</t>
  </si>
  <si>
    <t>742.00</t>
  </si>
  <si>
    <t>2022-07-08 22:40:30</t>
  </si>
  <si>
    <t>2022-08-15</t>
  </si>
  <si>
    <t>2655818</t>
  </si>
  <si>
    <t>SEGARAN SRIIDEVI,PETER PAUL ANSELM ALBAN</t>
  </si>
  <si>
    <t>855.87</t>
  </si>
  <si>
    <t>993.00</t>
  </si>
  <si>
    <t>2022-08-15 14:03:53</t>
  </si>
  <si>
    <t>2022-08-11</t>
  </si>
  <si>
    <t>2651727</t>
  </si>
  <si>
    <t>S.Somasundram Ravendran Shalini</t>
  </si>
  <si>
    <t>846.58</t>
  </si>
  <si>
    <t>986.00</t>
  </si>
  <si>
    <t>2022-08-11 15:46:44</t>
  </si>
  <si>
    <t>2022-08-09</t>
  </si>
  <si>
    <t>2649827</t>
  </si>
  <si>
    <t>马六甲宜必思酒店</t>
  </si>
  <si>
    <t>Teo Celeste</t>
  </si>
  <si>
    <t>335.24</t>
  </si>
  <si>
    <t>389.00</t>
  </si>
  <si>
    <t>2022-08-09 22:06:52</t>
  </si>
  <si>
    <t>2655474</t>
  </si>
  <si>
    <t>Bolte Kai</t>
  </si>
  <si>
    <t>848.11</t>
  </si>
  <si>
    <t>984.00</t>
  </si>
  <si>
    <t>2022-08-15 04:01:57</t>
  </si>
  <si>
    <t>2655427</t>
  </si>
  <si>
    <t>Puppe Leon</t>
  </si>
  <si>
    <t>2022-08-15 02:24:05</t>
  </si>
  <si>
    <t>2660491</t>
  </si>
  <si>
    <t>Graglia Julie</t>
  </si>
  <si>
    <t>349.32</t>
  </si>
  <si>
    <t>403.00</t>
  </si>
  <si>
    <t>2022-08-19 18:17:58</t>
  </si>
  <si>
    <t>2648587</t>
  </si>
  <si>
    <t>合艾盛泰乐酒店</t>
  </si>
  <si>
    <t>LIEW MUN YEE KAREN</t>
  </si>
  <si>
    <t>1678.06</t>
  </si>
  <si>
    <t>1944.00</t>
  </si>
  <si>
    <t>2022-08-08 18:40:17</t>
  </si>
  <si>
    <t>2022-08-06</t>
  </si>
  <si>
    <t>2646890</t>
  </si>
  <si>
    <t>劳德代尔海滩索尼斯塔堡酒店</t>
  </si>
  <si>
    <t>Orris Russell</t>
  </si>
  <si>
    <t>1432.91</t>
  </si>
  <si>
    <t>1660.00</t>
  </si>
  <si>
    <t>2022-08-06 23:38:41</t>
  </si>
  <si>
    <t>2022-08-01</t>
  </si>
  <si>
    <t>2640377</t>
  </si>
  <si>
    <t>城市柏悦嘉轩酒店</t>
  </si>
  <si>
    <t>Foreman Kalob</t>
  </si>
  <si>
    <t>2043.78</t>
  </si>
  <si>
    <t>2374.00</t>
  </si>
  <si>
    <t>2022-08-01 17:10:08</t>
  </si>
  <si>
    <t>2647888</t>
  </si>
  <si>
    <t>里顿豪斯广场华威酒店</t>
  </si>
  <si>
    <t>Krevolin Sarah</t>
  </si>
  <si>
    <t>1239.56</t>
  </si>
  <si>
    <t>1436.00</t>
  </si>
  <si>
    <t>2022-08-08 03:27:31</t>
  </si>
  <si>
    <t>2022-07-01</t>
  </si>
  <si>
    <t>2608059</t>
  </si>
  <si>
    <t>斯德哥尔摩?酒店</t>
  </si>
  <si>
    <t>Zhang Yinghao,Yuen Wing Lam</t>
  </si>
  <si>
    <t>1398.21</t>
  </si>
  <si>
    <t>1634.00</t>
  </si>
  <si>
    <t>2022-07-01 04:45:19</t>
  </si>
  <si>
    <t>2654616</t>
  </si>
  <si>
    <t>尼尔森勋爵酒店及套房</t>
  </si>
  <si>
    <t>Ancans Graham</t>
  </si>
  <si>
    <t>2607.25</t>
  </si>
  <si>
    <t>3025.00</t>
  </si>
  <si>
    <t>2022-08-14 09:30:11</t>
  </si>
  <si>
    <t>2656507</t>
  </si>
  <si>
    <t>佛罗伦萨市中心食宿酒店</t>
  </si>
  <si>
    <t>Gestoso Margot</t>
  </si>
  <si>
    <t>2375.48</t>
  </si>
  <si>
    <t>2744.00</t>
  </si>
  <si>
    <t>2022-08-16 04:29:10</t>
  </si>
  <si>
    <t>2022-08-18</t>
  </si>
  <si>
    <t>2658804</t>
  </si>
  <si>
    <t>阿里斯萨比尔康布罗纳酒店</t>
  </si>
  <si>
    <t>FAN LEI,DONG QI,ZHANG XUDONG,SONG YI</t>
  </si>
  <si>
    <t>2002.89</t>
  </si>
  <si>
    <t>2312.00</t>
  </si>
  <si>
    <t>2022-08-18 03:20:19</t>
  </si>
  <si>
    <t>2655599</t>
  </si>
  <si>
    <t>温迪奇酒店</t>
  </si>
  <si>
    <t>Runze Leng</t>
  </si>
  <si>
    <t>790.36</t>
  </si>
  <si>
    <t>917.00</t>
  </si>
  <si>
    <t>2022-08-15 09:04:56</t>
  </si>
  <si>
    <t>2022-08-07</t>
  </si>
  <si>
    <t>2647672</t>
  </si>
  <si>
    <t>新地點飯店</t>
  </si>
  <si>
    <t>Lewis Rawlings</t>
  </si>
  <si>
    <t>978.01</t>
  </si>
  <si>
    <t>1133.00</t>
  </si>
  <si>
    <t>2022-08-07 21:37:05</t>
  </si>
  <si>
    <t>2022-08-20</t>
  </si>
  <si>
    <t>2660836</t>
  </si>
  <si>
    <t>布城顶点酒店</t>
  </si>
  <si>
    <t>danial mohamad</t>
  </si>
  <si>
    <t>409.13</t>
  </si>
  <si>
    <t>472.00</t>
  </si>
  <si>
    <t>2022-08-20 00:44:03</t>
  </si>
  <si>
    <t>2654541</t>
  </si>
  <si>
    <t>维尔万年青旅馆</t>
  </si>
  <si>
    <t>Ryan criscuolo</t>
  </si>
  <si>
    <t>3073.54</t>
  </si>
  <si>
    <t>3566.00</t>
  </si>
  <si>
    <t>2022-08-14 05:21:42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</si>
</sst>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44806</v>
      </c>
      <c r="G2" s="6">
        <v>44808</v>
      </c>
      <c r="H2" s="4">
        <v>1</v>
      </c>
      <c r="I2" s="4">
        <v>2</v>
      </c>
      <c r="J2" s="4">
        <v>2</v>
      </c>
      <c r="K2" s="4" t="s">
        <v>30</v>
      </c>
      <c r="L2" s="4">
        <v>1634</v>
      </c>
      <c r="M2" s="4">
        <v>1634</v>
      </c>
      <c r="N2" s="4" t="s">
        <v>31</v>
      </c>
      <c r="O2" s="4" t="s">
        <v>32</v>
      </c>
      <c r="P2" s="4" t="s">
        <v>33</v>
      </c>
      <c r="Q2" s="4">
        <v>0</v>
      </c>
      <c r="R2" s="7">
        <v>44743</v>
      </c>
      <c r="S2" s="6">
        <v>44811</v>
      </c>
      <c r="T2" s="4" t="s">
        <v>34</v>
      </c>
      <c r="U2" s="4">
        <v>1634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44806</v>
      </c>
      <c r="G3" s="6">
        <v>44808</v>
      </c>
      <c r="H3" s="4">
        <v>1</v>
      </c>
      <c r="I3" s="4">
        <v>2</v>
      </c>
      <c r="J3" s="4">
        <v>2</v>
      </c>
      <c r="K3" s="4" t="s">
        <v>30</v>
      </c>
      <c r="L3" s="4">
        <v>742</v>
      </c>
      <c r="M3" s="4">
        <v>742</v>
      </c>
      <c r="N3" s="4" t="s">
        <v>40</v>
      </c>
      <c r="O3" s="4" t="s">
        <v>32</v>
      </c>
      <c r="P3" s="4" t="s">
        <v>33</v>
      </c>
      <c r="Q3" s="4">
        <v>0</v>
      </c>
      <c r="R3" s="7">
        <v>44750</v>
      </c>
      <c r="S3" s="6">
        <v>44811</v>
      </c>
      <c r="T3" s="4" t="s">
        <v>34</v>
      </c>
      <c r="U3" s="4">
        <v>742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44806</v>
      </c>
      <c r="G4" s="6">
        <v>44808</v>
      </c>
      <c r="H4" s="4">
        <v>2</v>
      </c>
      <c r="I4" s="4">
        <v>2</v>
      </c>
      <c r="J4" s="4">
        <v>4</v>
      </c>
      <c r="K4" s="4" t="s">
        <v>30</v>
      </c>
      <c r="L4" s="4">
        <v>10016</v>
      </c>
      <c r="M4" s="4">
        <v>10016</v>
      </c>
      <c r="N4" s="4" t="s">
        <v>45</v>
      </c>
      <c r="O4" s="4" t="s">
        <v>32</v>
      </c>
      <c r="P4" s="4" t="s">
        <v>33</v>
      </c>
      <c r="Q4" s="4">
        <v>0</v>
      </c>
      <c r="R4" s="7">
        <v>44751</v>
      </c>
      <c r="S4" s="6">
        <v>44811</v>
      </c>
      <c r="T4" s="4" t="s">
        <v>34</v>
      </c>
      <c r="U4" s="4">
        <v>10016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42</v>
      </c>
      <c r="B5" s="4" t="s">
        <v>26</v>
      </c>
      <c r="C5" s="4" t="s">
        <v>47</v>
      </c>
      <c r="D5" s="4" t="s">
        <v>43</v>
      </c>
      <c r="E5" s="4" t="s">
        <v>44</v>
      </c>
      <c r="F5" s="6">
        <v>44806</v>
      </c>
      <c r="G5" s="6">
        <v>44808</v>
      </c>
      <c r="H5" s="4">
        <v>2</v>
      </c>
      <c r="I5" s="4">
        <v>2</v>
      </c>
      <c r="J5" s="4">
        <v>4</v>
      </c>
      <c r="K5" s="4" t="s">
        <v>30</v>
      </c>
      <c r="L5" s="4">
        <v>-10016</v>
      </c>
      <c r="M5" s="4">
        <v>-10016</v>
      </c>
      <c r="N5" s="4" t="s">
        <v>45</v>
      </c>
      <c r="O5" s="4" t="s">
        <v>32</v>
      </c>
      <c r="P5" s="4" t="s">
        <v>33</v>
      </c>
      <c r="Q5" s="4">
        <v>0</v>
      </c>
      <c r="R5" s="7">
        <v>44751</v>
      </c>
      <c r="S5" s="6">
        <v>44811</v>
      </c>
      <c r="T5" s="4" t="s">
        <v>34</v>
      </c>
      <c r="U5" s="4">
        <v>-10016</v>
      </c>
      <c r="V5" s="4">
        <v>0</v>
      </c>
      <c r="W5" s="4">
        <v>0</v>
      </c>
      <c r="X5" s="4" t="s">
        <v>35</v>
      </c>
      <c r="Y5" s="4" t="s">
        <v>46</v>
      </c>
    </row>
    <row r="6" s="4" customFormat="1" spans="1:25">
      <c r="A6" s="4" t="s">
        <v>42</v>
      </c>
      <c r="B6" s="4" t="s">
        <v>26</v>
      </c>
      <c r="C6" s="4" t="s">
        <v>48</v>
      </c>
      <c r="D6" s="4" t="s">
        <v>43</v>
      </c>
      <c r="E6" s="4" t="s">
        <v>44</v>
      </c>
      <c r="F6" s="6">
        <v>44806</v>
      </c>
      <c r="G6" s="6">
        <v>44808</v>
      </c>
      <c r="H6" s="4">
        <v>2</v>
      </c>
      <c r="I6" s="4">
        <v>2</v>
      </c>
      <c r="J6" s="4">
        <v>4</v>
      </c>
      <c r="K6" s="4" t="s">
        <v>30</v>
      </c>
      <c r="L6" s="4">
        <v>5008</v>
      </c>
      <c r="M6" s="4">
        <v>5008</v>
      </c>
      <c r="N6" s="4" t="s">
        <v>45</v>
      </c>
      <c r="O6" s="4" t="s">
        <v>32</v>
      </c>
      <c r="P6" s="4" t="s">
        <v>33</v>
      </c>
      <c r="Q6" s="4">
        <v>0</v>
      </c>
      <c r="R6" s="7">
        <v>44751</v>
      </c>
      <c r="S6" s="6">
        <v>44811</v>
      </c>
      <c r="T6" s="4" t="s">
        <v>34</v>
      </c>
      <c r="U6" s="4">
        <v>5008</v>
      </c>
      <c r="V6" s="4">
        <v>0</v>
      </c>
      <c r="W6" s="4">
        <v>0</v>
      </c>
      <c r="X6" s="4" t="s">
        <v>35</v>
      </c>
      <c r="Y6" s="4" t="s">
        <v>46</v>
      </c>
    </row>
    <row r="7" s="4" customFormat="1" spans="1:25">
      <c r="A7" s="4" t="s">
        <v>42</v>
      </c>
      <c r="B7" s="4" t="s">
        <v>26</v>
      </c>
      <c r="C7" s="4" t="s">
        <v>49</v>
      </c>
      <c r="D7" s="4" t="s">
        <v>43</v>
      </c>
      <c r="E7" s="4" t="s">
        <v>44</v>
      </c>
      <c r="F7" s="6">
        <v>44806</v>
      </c>
      <c r="G7" s="6">
        <v>44808</v>
      </c>
      <c r="H7" s="4">
        <v>2</v>
      </c>
      <c r="I7" s="4">
        <v>2</v>
      </c>
      <c r="J7" s="4">
        <v>4</v>
      </c>
      <c r="K7" s="4" t="s">
        <v>30</v>
      </c>
      <c r="L7" s="4">
        <v>-5008</v>
      </c>
      <c r="M7" s="4">
        <v>-5008</v>
      </c>
      <c r="N7" s="4" t="s">
        <v>45</v>
      </c>
      <c r="O7" s="4" t="s">
        <v>32</v>
      </c>
      <c r="P7" s="4" t="s">
        <v>33</v>
      </c>
      <c r="Q7" s="4">
        <v>0</v>
      </c>
      <c r="R7" s="7">
        <v>44751</v>
      </c>
      <c r="S7" s="6">
        <v>44811</v>
      </c>
      <c r="T7" s="4" t="s">
        <v>34</v>
      </c>
      <c r="U7" s="4">
        <v>-5008</v>
      </c>
      <c r="V7" s="4">
        <v>0</v>
      </c>
      <c r="W7" s="4">
        <v>0</v>
      </c>
      <c r="X7" s="4" t="s">
        <v>35</v>
      </c>
      <c r="Y7" s="4" t="s">
        <v>46</v>
      </c>
    </row>
    <row r="8" s="4" customFormat="1" spans="1:25">
      <c r="A8" s="4" t="s">
        <v>50</v>
      </c>
      <c r="B8" s="4" t="s">
        <v>26</v>
      </c>
      <c r="C8" s="4" t="s">
        <v>27</v>
      </c>
      <c r="D8" s="4" t="s">
        <v>51</v>
      </c>
      <c r="E8" s="4" t="s">
        <v>52</v>
      </c>
      <c r="F8" s="6">
        <v>44802</v>
      </c>
      <c r="G8" s="6">
        <v>44808</v>
      </c>
      <c r="H8" s="4">
        <v>1</v>
      </c>
      <c r="I8" s="4">
        <v>6</v>
      </c>
      <c r="J8" s="4">
        <v>6</v>
      </c>
      <c r="K8" s="4" t="s">
        <v>30</v>
      </c>
      <c r="L8" s="4">
        <v>1008</v>
      </c>
      <c r="M8" s="4">
        <v>1008</v>
      </c>
      <c r="N8" s="4" t="s">
        <v>53</v>
      </c>
      <c r="O8" s="4" t="s">
        <v>32</v>
      </c>
      <c r="P8" s="4" t="s">
        <v>33</v>
      </c>
      <c r="Q8" s="4">
        <v>0</v>
      </c>
      <c r="R8" s="7">
        <v>44759</v>
      </c>
      <c r="S8" s="6">
        <v>44811</v>
      </c>
      <c r="T8" s="4" t="s">
        <v>34</v>
      </c>
      <c r="U8" s="4">
        <v>1008</v>
      </c>
      <c r="V8" s="4">
        <v>0</v>
      </c>
      <c r="W8" s="4">
        <v>0</v>
      </c>
      <c r="X8" s="4" t="s">
        <v>35</v>
      </c>
      <c r="Y8" s="4" t="s">
        <v>54</v>
      </c>
    </row>
    <row r="9" s="4" customFormat="1" spans="1:25">
      <c r="A9" s="4" t="s">
        <v>55</v>
      </c>
      <c r="B9" s="4" t="s">
        <v>26</v>
      </c>
      <c r="C9" s="4" t="s">
        <v>27</v>
      </c>
      <c r="D9" s="4" t="s">
        <v>56</v>
      </c>
      <c r="E9" s="4" t="s">
        <v>57</v>
      </c>
      <c r="F9" s="6">
        <v>44805</v>
      </c>
      <c r="G9" s="6">
        <v>44808</v>
      </c>
      <c r="H9" s="4">
        <v>1</v>
      </c>
      <c r="I9" s="4">
        <v>3</v>
      </c>
      <c r="J9" s="4">
        <v>3</v>
      </c>
      <c r="K9" s="4" t="s">
        <v>30</v>
      </c>
      <c r="L9" s="4">
        <v>47085</v>
      </c>
      <c r="M9" s="4">
        <v>47085</v>
      </c>
      <c r="N9" s="4" t="s">
        <v>58</v>
      </c>
      <c r="O9" s="4" t="s">
        <v>32</v>
      </c>
      <c r="P9" s="4" t="s">
        <v>33</v>
      </c>
      <c r="Q9" s="4">
        <v>0</v>
      </c>
      <c r="R9" s="7">
        <v>44768</v>
      </c>
      <c r="S9" s="6">
        <v>44811</v>
      </c>
      <c r="T9" s="4" t="s">
        <v>34</v>
      </c>
      <c r="U9" s="4">
        <v>47085</v>
      </c>
      <c r="V9" s="4">
        <v>0</v>
      </c>
      <c r="W9" s="4">
        <v>0</v>
      </c>
      <c r="X9" s="4" t="s">
        <v>35</v>
      </c>
      <c r="Y9" s="4" t="s">
        <v>59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44806</v>
      </c>
      <c r="G10" s="6">
        <v>44808</v>
      </c>
      <c r="H10" s="4">
        <v>1</v>
      </c>
      <c r="I10" s="4">
        <v>2</v>
      </c>
      <c r="J10" s="4">
        <v>2</v>
      </c>
      <c r="K10" s="4" t="s">
        <v>30</v>
      </c>
      <c r="L10" s="4">
        <v>2374</v>
      </c>
      <c r="M10" s="4">
        <v>2374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44774</v>
      </c>
      <c r="S10" s="6">
        <v>44811</v>
      </c>
      <c r="T10" s="4" t="s">
        <v>34</v>
      </c>
      <c r="U10" s="4">
        <v>2374</v>
      </c>
      <c r="V10" s="4">
        <v>0</v>
      </c>
      <c r="W10" s="4">
        <v>0</v>
      </c>
      <c r="X10" s="4" t="s">
        <v>35</v>
      </c>
      <c r="Y10" s="4" t="s">
        <v>64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44807</v>
      </c>
      <c r="G11" s="6">
        <v>44808</v>
      </c>
      <c r="H11" s="4">
        <v>1</v>
      </c>
      <c r="I11" s="4">
        <v>1</v>
      </c>
      <c r="J11" s="4">
        <v>1</v>
      </c>
      <c r="K11" s="4" t="s">
        <v>30</v>
      </c>
      <c r="L11" s="4">
        <v>1660</v>
      </c>
      <c r="M11" s="4">
        <v>1660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44779</v>
      </c>
      <c r="S11" s="6">
        <v>44811</v>
      </c>
      <c r="T11" s="4" t="s">
        <v>34</v>
      </c>
      <c r="U11" s="4">
        <v>1660</v>
      </c>
      <c r="V11" s="4">
        <v>0</v>
      </c>
      <c r="W11" s="4">
        <v>0</v>
      </c>
      <c r="X11" s="4" t="s">
        <v>35</v>
      </c>
      <c r="Y11" s="4" t="s">
        <v>69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72</v>
      </c>
      <c r="F12" s="6">
        <v>44807</v>
      </c>
      <c r="G12" s="6">
        <v>44808</v>
      </c>
      <c r="H12" s="4">
        <v>1</v>
      </c>
      <c r="I12" s="4">
        <v>1</v>
      </c>
      <c r="J12" s="4">
        <v>1</v>
      </c>
      <c r="K12" s="4" t="s">
        <v>30</v>
      </c>
      <c r="L12" s="4">
        <v>1133</v>
      </c>
      <c r="M12" s="4">
        <v>1133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44780</v>
      </c>
      <c r="S12" s="6">
        <v>44811</v>
      </c>
      <c r="T12" s="4" t="s">
        <v>34</v>
      </c>
      <c r="U12" s="4">
        <v>1133</v>
      </c>
      <c r="V12" s="4">
        <v>0</v>
      </c>
      <c r="W12" s="4">
        <v>0</v>
      </c>
      <c r="X12" s="4" t="s">
        <v>35</v>
      </c>
      <c r="Y12" s="4" t="s">
        <v>74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76</v>
      </c>
      <c r="E13" s="4" t="s">
        <v>77</v>
      </c>
      <c r="F13" s="6">
        <v>44807</v>
      </c>
      <c r="G13" s="6">
        <v>44808</v>
      </c>
      <c r="H13" s="4">
        <v>1</v>
      </c>
      <c r="I13" s="4">
        <v>1</v>
      </c>
      <c r="J13" s="4">
        <v>1</v>
      </c>
      <c r="K13" s="4" t="s">
        <v>30</v>
      </c>
      <c r="L13" s="4">
        <v>1436</v>
      </c>
      <c r="M13" s="4">
        <v>1436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44781</v>
      </c>
      <c r="S13" s="6">
        <v>44811</v>
      </c>
      <c r="T13" s="4" t="s">
        <v>34</v>
      </c>
      <c r="U13" s="4">
        <v>1436</v>
      </c>
      <c r="V13" s="4">
        <v>0</v>
      </c>
      <c r="W13" s="4">
        <v>0</v>
      </c>
      <c r="X13" s="4" t="s">
        <v>35</v>
      </c>
      <c r="Y13" s="4" t="s">
        <v>79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44806</v>
      </c>
      <c r="G14" s="6">
        <v>44808</v>
      </c>
      <c r="H14" s="4">
        <v>2</v>
      </c>
      <c r="I14" s="4">
        <v>2</v>
      </c>
      <c r="J14" s="4">
        <v>4</v>
      </c>
      <c r="K14" s="4" t="s">
        <v>30</v>
      </c>
      <c r="L14" s="4">
        <v>1944</v>
      </c>
      <c r="M14" s="4">
        <v>1944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44781</v>
      </c>
      <c r="S14" s="6">
        <v>44811</v>
      </c>
      <c r="T14" s="4" t="s">
        <v>34</v>
      </c>
      <c r="U14" s="4">
        <v>1944</v>
      </c>
      <c r="V14" s="4">
        <v>0</v>
      </c>
      <c r="W14" s="4">
        <v>0</v>
      </c>
      <c r="X14" s="4" t="s">
        <v>35</v>
      </c>
      <c r="Y14" s="4" t="s">
        <v>84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44807</v>
      </c>
      <c r="G15" s="6">
        <v>44808</v>
      </c>
      <c r="H15" s="4">
        <v>1</v>
      </c>
      <c r="I15" s="4">
        <v>1</v>
      </c>
      <c r="J15" s="4">
        <v>1</v>
      </c>
      <c r="K15" s="4" t="s">
        <v>30</v>
      </c>
      <c r="L15" s="4">
        <v>389</v>
      </c>
      <c r="M15" s="4">
        <v>389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44782</v>
      </c>
      <c r="S15" s="6">
        <v>44811</v>
      </c>
      <c r="T15" s="4" t="s">
        <v>34</v>
      </c>
      <c r="U15" s="4">
        <v>389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90</v>
      </c>
      <c r="E16" s="4" t="s">
        <v>91</v>
      </c>
      <c r="F16" s="6">
        <v>44807</v>
      </c>
      <c r="G16" s="6">
        <v>44808</v>
      </c>
      <c r="H16" s="4">
        <v>1</v>
      </c>
      <c r="I16" s="4">
        <v>1</v>
      </c>
      <c r="J16" s="4">
        <v>1</v>
      </c>
      <c r="K16" s="4" t="s">
        <v>30</v>
      </c>
      <c r="L16" s="4">
        <v>986</v>
      </c>
      <c r="M16" s="4">
        <v>986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44784</v>
      </c>
      <c r="S16" s="6">
        <v>44811</v>
      </c>
      <c r="T16" s="4" t="s">
        <v>34</v>
      </c>
      <c r="U16" s="4">
        <v>986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94</v>
      </c>
      <c r="E17" s="4" t="s">
        <v>95</v>
      </c>
      <c r="F17" s="6">
        <v>44807</v>
      </c>
      <c r="G17" s="6">
        <v>44808</v>
      </c>
      <c r="H17" s="4">
        <v>1</v>
      </c>
      <c r="I17" s="4">
        <v>1</v>
      </c>
      <c r="J17" s="4">
        <v>1</v>
      </c>
      <c r="K17" s="4" t="s">
        <v>30</v>
      </c>
      <c r="L17" s="4">
        <v>604</v>
      </c>
      <c r="M17" s="4">
        <v>604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44785</v>
      </c>
      <c r="S17" s="6">
        <v>44811</v>
      </c>
      <c r="T17" s="4" t="s">
        <v>34</v>
      </c>
      <c r="U17" s="4">
        <v>604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44806</v>
      </c>
      <c r="G18" s="6">
        <v>44808</v>
      </c>
      <c r="H18" s="4">
        <v>1</v>
      </c>
      <c r="I18" s="4">
        <v>2</v>
      </c>
      <c r="J18" s="4">
        <v>2</v>
      </c>
      <c r="K18" s="4" t="s">
        <v>30</v>
      </c>
      <c r="L18" s="4">
        <v>3566</v>
      </c>
      <c r="M18" s="4">
        <v>3566</v>
      </c>
      <c r="N18" s="4" t="s">
        <v>100</v>
      </c>
      <c r="O18" s="4" t="s">
        <v>32</v>
      </c>
      <c r="P18" s="4" t="s">
        <v>33</v>
      </c>
      <c r="Q18" s="4">
        <v>0</v>
      </c>
      <c r="R18" s="7">
        <v>44787</v>
      </c>
      <c r="S18" s="6">
        <v>44811</v>
      </c>
      <c r="T18" s="4" t="s">
        <v>34</v>
      </c>
      <c r="U18" s="4">
        <v>3566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102</v>
      </c>
      <c r="E19" s="4" t="s">
        <v>103</v>
      </c>
      <c r="F19" s="6">
        <v>44807</v>
      </c>
      <c r="G19" s="6">
        <v>44808</v>
      </c>
      <c r="H19" s="4">
        <v>1</v>
      </c>
      <c r="I19" s="4">
        <v>1</v>
      </c>
      <c r="J19" s="4">
        <v>1</v>
      </c>
      <c r="K19" s="4" t="s">
        <v>30</v>
      </c>
      <c r="L19" s="4">
        <v>1388</v>
      </c>
      <c r="M19" s="4">
        <v>1388</v>
      </c>
      <c r="N19" s="4" t="s">
        <v>104</v>
      </c>
      <c r="O19" s="4" t="s">
        <v>32</v>
      </c>
      <c r="P19" s="4" t="s">
        <v>33</v>
      </c>
      <c r="Q19" s="4">
        <v>0</v>
      </c>
      <c r="R19" s="7">
        <v>44787</v>
      </c>
      <c r="S19" s="6">
        <v>44811</v>
      </c>
      <c r="T19" s="4" t="s">
        <v>34</v>
      </c>
      <c r="U19" s="4">
        <v>1388</v>
      </c>
      <c r="V19" s="4">
        <v>0</v>
      </c>
      <c r="W19" s="4">
        <v>0</v>
      </c>
      <c r="X19" s="4" t="s">
        <v>35</v>
      </c>
      <c r="Y19" s="4" t="s">
        <v>105</v>
      </c>
    </row>
    <row r="20" s="4" customFormat="1" spans="1:25">
      <c r="A20" s="4" t="s">
        <v>106</v>
      </c>
      <c r="B20" s="4" t="s">
        <v>26</v>
      </c>
      <c r="C20" s="4" t="s">
        <v>27</v>
      </c>
      <c r="D20" s="4" t="s">
        <v>107</v>
      </c>
      <c r="E20" s="4" t="s">
        <v>108</v>
      </c>
      <c r="F20" s="6">
        <v>44807</v>
      </c>
      <c r="G20" s="6">
        <v>44808</v>
      </c>
      <c r="H20" s="4">
        <v>1</v>
      </c>
      <c r="I20" s="4">
        <v>1</v>
      </c>
      <c r="J20" s="4">
        <v>1</v>
      </c>
      <c r="K20" s="4" t="s">
        <v>30</v>
      </c>
      <c r="L20" s="4">
        <v>3025</v>
      </c>
      <c r="M20" s="4">
        <v>3025</v>
      </c>
      <c r="N20" s="4" t="s">
        <v>109</v>
      </c>
      <c r="O20" s="4" t="s">
        <v>32</v>
      </c>
      <c r="P20" s="4" t="s">
        <v>33</v>
      </c>
      <c r="Q20" s="4">
        <v>0</v>
      </c>
      <c r="R20" s="7">
        <v>44787</v>
      </c>
      <c r="S20" s="6">
        <v>44811</v>
      </c>
      <c r="T20" s="4" t="s">
        <v>34</v>
      </c>
      <c r="U20" s="4">
        <v>3025</v>
      </c>
      <c r="V20" s="4">
        <v>0</v>
      </c>
      <c r="W20" s="4">
        <v>0</v>
      </c>
      <c r="X20" s="4" t="s">
        <v>35</v>
      </c>
      <c r="Y20" s="4" t="s">
        <v>110</v>
      </c>
    </row>
    <row r="21" s="4" customFormat="1" spans="1:25">
      <c r="A21" s="4" t="s">
        <v>111</v>
      </c>
      <c r="B21" s="4" t="s">
        <v>26</v>
      </c>
      <c r="C21" s="4" t="s">
        <v>27</v>
      </c>
      <c r="D21" s="4" t="s">
        <v>112</v>
      </c>
      <c r="E21" s="4" t="s">
        <v>113</v>
      </c>
      <c r="F21" s="6">
        <v>44807</v>
      </c>
      <c r="G21" s="6">
        <v>44808</v>
      </c>
      <c r="H21" s="4">
        <v>1</v>
      </c>
      <c r="I21" s="4">
        <v>1</v>
      </c>
      <c r="J21" s="4">
        <v>1</v>
      </c>
      <c r="K21" s="4" t="s">
        <v>30</v>
      </c>
      <c r="L21" s="4">
        <v>984</v>
      </c>
      <c r="M21" s="4">
        <v>984</v>
      </c>
      <c r="N21" s="4" t="s">
        <v>114</v>
      </c>
      <c r="O21" s="4" t="s">
        <v>32</v>
      </c>
      <c r="P21" s="4" t="s">
        <v>33</v>
      </c>
      <c r="Q21" s="4">
        <v>0</v>
      </c>
      <c r="R21" s="7">
        <v>44788</v>
      </c>
      <c r="S21" s="6">
        <v>44811</v>
      </c>
      <c r="T21" s="4" t="s">
        <v>34</v>
      </c>
      <c r="U21" s="4">
        <v>984</v>
      </c>
      <c r="V21" s="4">
        <v>0</v>
      </c>
      <c r="W21" s="4">
        <v>0</v>
      </c>
      <c r="X21" s="4" t="s">
        <v>115</v>
      </c>
      <c r="Y21" s="4" t="s">
        <v>116</v>
      </c>
    </row>
    <row r="22" s="4" customFormat="1" spans="1:25">
      <c r="A22" s="4" t="s">
        <v>117</v>
      </c>
      <c r="B22" s="4" t="s">
        <v>26</v>
      </c>
      <c r="C22" s="4" t="s">
        <v>27</v>
      </c>
      <c r="D22" s="4" t="s">
        <v>112</v>
      </c>
      <c r="E22" s="4" t="s">
        <v>113</v>
      </c>
      <c r="F22" s="6">
        <v>44807</v>
      </c>
      <c r="G22" s="6">
        <v>44808</v>
      </c>
      <c r="H22" s="4">
        <v>1</v>
      </c>
      <c r="I22" s="4">
        <v>1</v>
      </c>
      <c r="J22" s="4">
        <v>1</v>
      </c>
      <c r="K22" s="4" t="s">
        <v>30</v>
      </c>
      <c r="L22" s="4">
        <v>984</v>
      </c>
      <c r="M22" s="4">
        <v>984</v>
      </c>
      <c r="N22" s="4" t="s">
        <v>118</v>
      </c>
      <c r="O22" s="4" t="s">
        <v>32</v>
      </c>
      <c r="P22" s="4" t="s">
        <v>33</v>
      </c>
      <c r="Q22" s="4">
        <v>0</v>
      </c>
      <c r="R22" s="7">
        <v>44788</v>
      </c>
      <c r="S22" s="6">
        <v>44811</v>
      </c>
      <c r="T22" s="4" t="s">
        <v>34</v>
      </c>
      <c r="U22" s="4">
        <v>984</v>
      </c>
      <c r="V22" s="4">
        <v>0</v>
      </c>
      <c r="W22" s="4">
        <v>0</v>
      </c>
      <c r="X22" s="4" t="s">
        <v>35</v>
      </c>
      <c r="Y22" s="4" t="s">
        <v>119</v>
      </c>
    </row>
    <row r="23" s="4" customFormat="1" spans="1:25">
      <c r="A23" s="4" t="s">
        <v>120</v>
      </c>
      <c r="B23" s="4" t="s">
        <v>26</v>
      </c>
      <c r="C23" s="4" t="s">
        <v>27</v>
      </c>
      <c r="D23" s="4" t="s">
        <v>121</v>
      </c>
      <c r="E23" s="4" t="s">
        <v>122</v>
      </c>
      <c r="F23" s="6">
        <v>44807</v>
      </c>
      <c r="G23" s="6">
        <v>44808</v>
      </c>
      <c r="H23" s="4">
        <v>1</v>
      </c>
      <c r="I23" s="4">
        <v>1</v>
      </c>
      <c r="J23" s="4">
        <v>1</v>
      </c>
      <c r="K23" s="4" t="s">
        <v>30</v>
      </c>
      <c r="L23" s="4">
        <v>917</v>
      </c>
      <c r="M23" s="4">
        <v>917</v>
      </c>
      <c r="N23" s="4" t="s">
        <v>123</v>
      </c>
      <c r="O23" s="4" t="s">
        <v>32</v>
      </c>
      <c r="P23" s="4" t="s">
        <v>33</v>
      </c>
      <c r="Q23" s="4">
        <v>0</v>
      </c>
      <c r="R23" s="7">
        <v>44788</v>
      </c>
      <c r="S23" s="6">
        <v>44811</v>
      </c>
      <c r="T23" s="4" t="s">
        <v>34</v>
      </c>
      <c r="U23" s="4">
        <v>917</v>
      </c>
      <c r="V23" s="4">
        <v>0</v>
      </c>
      <c r="W23" s="4">
        <v>0</v>
      </c>
      <c r="X23" s="4" t="s">
        <v>124</v>
      </c>
      <c r="Y23" s="4" t="s">
        <v>35</v>
      </c>
    </row>
    <row r="24" s="4" customFormat="1" spans="1:25">
      <c r="A24" s="4" t="s">
        <v>125</v>
      </c>
      <c r="B24" s="4" t="s">
        <v>26</v>
      </c>
      <c r="C24" s="4" t="s">
        <v>27</v>
      </c>
      <c r="D24" s="4" t="s">
        <v>90</v>
      </c>
      <c r="E24" s="4" t="s">
        <v>126</v>
      </c>
      <c r="F24" s="6">
        <v>44807</v>
      </c>
      <c r="G24" s="6">
        <v>44808</v>
      </c>
      <c r="H24" s="4">
        <v>1</v>
      </c>
      <c r="I24" s="4">
        <v>1</v>
      </c>
      <c r="J24" s="4">
        <v>1</v>
      </c>
      <c r="K24" s="4" t="s">
        <v>30</v>
      </c>
      <c r="L24" s="4">
        <v>993</v>
      </c>
      <c r="M24" s="4">
        <v>993</v>
      </c>
      <c r="N24" s="4" t="s">
        <v>127</v>
      </c>
      <c r="O24" s="4" t="s">
        <v>32</v>
      </c>
      <c r="P24" s="4" t="s">
        <v>33</v>
      </c>
      <c r="Q24" s="4">
        <v>0</v>
      </c>
      <c r="R24" s="7">
        <v>44788</v>
      </c>
      <c r="S24" s="6">
        <v>44811</v>
      </c>
      <c r="T24" s="4" t="s">
        <v>34</v>
      </c>
      <c r="U24" s="4">
        <v>993</v>
      </c>
      <c r="V24" s="4">
        <v>0</v>
      </c>
      <c r="W24" s="4">
        <v>0</v>
      </c>
      <c r="X24" s="4" t="s">
        <v>35</v>
      </c>
      <c r="Y24" s="4" t="s">
        <v>128</v>
      </c>
    </row>
    <row r="25" s="4" customFormat="1" spans="1:25">
      <c r="A25" s="4" t="s">
        <v>129</v>
      </c>
      <c r="B25" s="4" t="s">
        <v>26</v>
      </c>
      <c r="C25" s="4" t="s">
        <v>27</v>
      </c>
      <c r="D25" s="4" t="s">
        <v>130</v>
      </c>
      <c r="E25" s="4" t="s">
        <v>131</v>
      </c>
      <c r="F25" s="6">
        <v>44804</v>
      </c>
      <c r="G25" s="6">
        <v>44808</v>
      </c>
      <c r="H25" s="4">
        <v>1</v>
      </c>
      <c r="I25" s="4">
        <v>4</v>
      </c>
      <c r="J25" s="4">
        <v>4</v>
      </c>
      <c r="K25" s="4" t="s">
        <v>30</v>
      </c>
      <c r="L25" s="4">
        <v>2744</v>
      </c>
      <c r="M25" s="4">
        <v>2744</v>
      </c>
      <c r="N25" s="4" t="s">
        <v>132</v>
      </c>
      <c r="O25" s="4" t="s">
        <v>32</v>
      </c>
      <c r="P25" s="4" t="s">
        <v>33</v>
      </c>
      <c r="Q25" s="4">
        <v>0</v>
      </c>
      <c r="R25" s="7">
        <v>44789</v>
      </c>
      <c r="S25" s="6">
        <v>44811</v>
      </c>
      <c r="T25" s="4" t="s">
        <v>34</v>
      </c>
      <c r="U25" s="4">
        <v>2744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133</v>
      </c>
      <c r="B26" s="4" t="s">
        <v>26</v>
      </c>
      <c r="C26" s="4" t="s">
        <v>27</v>
      </c>
      <c r="D26" s="4" t="s">
        <v>134</v>
      </c>
      <c r="E26" s="4" t="s">
        <v>135</v>
      </c>
      <c r="F26" s="6">
        <v>44804</v>
      </c>
      <c r="G26" s="6">
        <v>44808</v>
      </c>
      <c r="H26" s="4">
        <v>1</v>
      </c>
      <c r="I26" s="4">
        <v>4</v>
      </c>
      <c r="J26" s="4">
        <v>4</v>
      </c>
      <c r="K26" s="4" t="s">
        <v>30</v>
      </c>
      <c r="L26" s="4">
        <v>5584</v>
      </c>
      <c r="M26" s="4">
        <v>5584</v>
      </c>
      <c r="N26" s="4" t="s">
        <v>136</v>
      </c>
      <c r="O26" s="4" t="s">
        <v>32</v>
      </c>
      <c r="P26" s="4" t="s">
        <v>33</v>
      </c>
      <c r="Q26" s="4">
        <v>0</v>
      </c>
      <c r="R26" s="7">
        <v>44789</v>
      </c>
      <c r="S26" s="6">
        <v>44811</v>
      </c>
      <c r="T26" s="4" t="s">
        <v>34</v>
      </c>
      <c r="U26" s="4">
        <v>5584</v>
      </c>
      <c r="V26" s="4">
        <v>0</v>
      </c>
      <c r="W26" s="4">
        <v>0</v>
      </c>
      <c r="X26" s="4" t="s">
        <v>35</v>
      </c>
      <c r="Y26" s="4" t="s">
        <v>137</v>
      </c>
    </row>
    <row r="27" s="4" customFormat="1" spans="1:25">
      <c r="A27" s="4" t="s">
        <v>138</v>
      </c>
      <c r="B27" s="4" t="s">
        <v>26</v>
      </c>
      <c r="C27" s="4" t="s">
        <v>27</v>
      </c>
      <c r="D27" s="4" t="s">
        <v>139</v>
      </c>
      <c r="E27" s="4" t="s">
        <v>140</v>
      </c>
      <c r="F27" s="6">
        <v>44807</v>
      </c>
      <c r="G27" s="6">
        <v>44808</v>
      </c>
      <c r="H27" s="4">
        <v>2</v>
      </c>
      <c r="I27" s="4">
        <v>1</v>
      </c>
      <c r="J27" s="4">
        <v>2</v>
      </c>
      <c r="K27" s="4" t="s">
        <v>30</v>
      </c>
      <c r="L27" s="4">
        <v>2312</v>
      </c>
      <c r="M27" s="4">
        <v>2312</v>
      </c>
      <c r="N27" s="4" t="s">
        <v>141</v>
      </c>
      <c r="O27" s="4" t="s">
        <v>32</v>
      </c>
      <c r="P27" s="4" t="s">
        <v>33</v>
      </c>
      <c r="Q27" s="4">
        <v>0</v>
      </c>
      <c r="R27" s="7">
        <v>44791</v>
      </c>
      <c r="S27" s="6">
        <v>44811</v>
      </c>
      <c r="T27" s="4" t="s">
        <v>34</v>
      </c>
      <c r="U27" s="4">
        <v>2312</v>
      </c>
      <c r="V27" s="4">
        <v>0</v>
      </c>
      <c r="W27" s="4">
        <v>0</v>
      </c>
      <c r="X27" s="4" t="s">
        <v>35</v>
      </c>
      <c r="Y27" s="4" t="s">
        <v>142</v>
      </c>
    </row>
    <row r="28" s="4" customFormat="1" spans="1:25">
      <c r="A28" s="4" t="s">
        <v>143</v>
      </c>
      <c r="B28" s="4" t="s">
        <v>26</v>
      </c>
      <c r="C28" s="4" t="s">
        <v>27</v>
      </c>
      <c r="D28" s="4" t="s">
        <v>144</v>
      </c>
      <c r="E28" s="4" t="s">
        <v>145</v>
      </c>
      <c r="F28" s="6">
        <v>44807</v>
      </c>
      <c r="G28" s="6">
        <v>44808</v>
      </c>
      <c r="H28" s="4">
        <v>1</v>
      </c>
      <c r="I28" s="4">
        <v>1</v>
      </c>
      <c r="J28" s="4">
        <v>1</v>
      </c>
      <c r="K28" s="4" t="s">
        <v>30</v>
      </c>
      <c r="L28" s="4">
        <v>1920</v>
      </c>
      <c r="M28" s="4">
        <v>1920</v>
      </c>
      <c r="N28" s="4" t="s">
        <v>146</v>
      </c>
      <c r="O28" s="4" t="s">
        <v>32</v>
      </c>
      <c r="P28" s="4" t="s">
        <v>33</v>
      </c>
      <c r="Q28" s="4">
        <v>0</v>
      </c>
      <c r="R28" s="7">
        <v>44792</v>
      </c>
      <c r="S28" s="6">
        <v>44811</v>
      </c>
      <c r="T28" s="4" t="s">
        <v>34</v>
      </c>
      <c r="U28" s="4">
        <v>1920</v>
      </c>
      <c r="V28" s="4">
        <v>0</v>
      </c>
      <c r="W28" s="4">
        <v>0</v>
      </c>
      <c r="X28" s="4" t="s">
        <v>147</v>
      </c>
      <c r="Y28" s="4" t="s">
        <v>148</v>
      </c>
    </row>
    <row r="29" s="4" customFormat="1" spans="1:25">
      <c r="A29" s="4" t="s">
        <v>149</v>
      </c>
      <c r="B29" s="4" t="s">
        <v>26</v>
      </c>
      <c r="C29" s="4" t="s">
        <v>27</v>
      </c>
      <c r="D29" s="4" t="s">
        <v>150</v>
      </c>
      <c r="E29" s="4" t="s">
        <v>151</v>
      </c>
      <c r="F29" s="6">
        <v>44807</v>
      </c>
      <c r="G29" s="6">
        <v>44808</v>
      </c>
      <c r="H29" s="4">
        <v>1</v>
      </c>
      <c r="I29" s="4">
        <v>1</v>
      </c>
      <c r="J29" s="4">
        <v>1</v>
      </c>
      <c r="K29" s="4" t="s">
        <v>30</v>
      </c>
      <c r="L29" s="4">
        <v>403</v>
      </c>
      <c r="M29" s="4">
        <v>403</v>
      </c>
      <c r="N29" s="4" t="s">
        <v>152</v>
      </c>
      <c r="O29" s="4" t="s">
        <v>32</v>
      </c>
      <c r="P29" s="4" t="s">
        <v>33</v>
      </c>
      <c r="Q29" s="4">
        <v>0</v>
      </c>
      <c r="R29" s="7">
        <v>44792</v>
      </c>
      <c r="S29" s="6">
        <v>44811</v>
      </c>
      <c r="T29" s="4" t="s">
        <v>34</v>
      </c>
      <c r="U29" s="4">
        <v>403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153</v>
      </c>
      <c r="B30" s="4" t="s">
        <v>26</v>
      </c>
      <c r="C30" s="4" t="s">
        <v>27</v>
      </c>
      <c r="D30" s="4" t="s">
        <v>154</v>
      </c>
      <c r="E30" s="4" t="s">
        <v>155</v>
      </c>
      <c r="F30" s="6">
        <v>44807</v>
      </c>
      <c r="G30" s="6">
        <v>44808</v>
      </c>
      <c r="H30" s="4">
        <v>1</v>
      </c>
      <c r="I30" s="4">
        <v>1</v>
      </c>
      <c r="J30" s="4">
        <v>1</v>
      </c>
      <c r="K30" s="4" t="s">
        <v>30</v>
      </c>
      <c r="L30" s="4">
        <v>472</v>
      </c>
      <c r="M30" s="4">
        <v>472</v>
      </c>
      <c r="N30" s="4" t="s">
        <v>156</v>
      </c>
      <c r="O30" s="4" t="s">
        <v>32</v>
      </c>
      <c r="P30" s="4" t="s">
        <v>33</v>
      </c>
      <c r="Q30" s="4">
        <v>0</v>
      </c>
      <c r="R30" s="7">
        <v>44793</v>
      </c>
      <c r="S30" s="6">
        <v>44811</v>
      </c>
      <c r="T30" s="4" t="s">
        <v>34</v>
      </c>
      <c r="U30" s="4">
        <v>472</v>
      </c>
      <c r="V30" s="4">
        <v>0</v>
      </c>
      <c r="W30" s="4">
        <v>0</v>
      </c>
      <c r="X30" s="4" t="s">
        <v>157</v>
      </c>
      <c r="Y30" s="4" t="s">
        <v>158</v>
      </c>
    </row>
    <row r="31" s="4" customFormat="1" spans="1:25">
      <c r="A31" s="4" t="s">
        <v>159</v>
      </c>
      <c r="B31" s="4" t="s">
        <v>26</v>
      </c>
      <c r="C31" s="4" t="s">
        <v>27</v>
      </c>
      <c r="D31" s="4" t="s">
        <v>160</v>
      </c>
      <c r="E31" s="4" t="s">
        <v>161</v>
      </c>
      <c r="F31" s="6">
        <v>44806</v>
      </c>
      <c r="G31" s="6">
        <v>44808</v>
      </c>
      <c r="H31" s="4">
        <v>1</v>
      </c>
      <c r="I31" s="4">
        <v>2</v>
      </c>
      <c r="J31" s="4">
        <v>2</v>
      </c>
      <c r="K31" s="4" t="s">
        <v>30</v>
      </c>
      <c r="L31" s="4">
        <v>5522</v>
      </c>
      <c r="M31" s="4">
        <v>5522</v>
      </c>
      <c r="N31" s="4" t="s">
        <v>162</v>
      </c>
      <c r="O31" s="4" t="s">
        <v>32</v>
      </c>
      <c r="P31" s="4" t="s">
        <v>33</v>
      </c>
      <c r="Q31" s="4">
        <v>0</v>
      </c>
      <c r="R31" s="7">
        <v>44794</v>
      </c>
      <c r="S31" s="6">
        <v>44811</v>
      </c>
      <c r="T31" s="4" t="s">
        <v>34</v>
      </c>
      <c r="U31" s="4">
        <v>5522</v>
      </c>
      <c r="V31" s="4">
        <v>0</v>
      </c>
      <c r="W31" s="4">
        <v>0</v>
      </c>
      <c r="X31" s="4" t="s">
        <v>35</v>
      </c>
      <c r="Y31" s="4" t="s">
        <v>163</v>
      </c>
    </row>
    <row r="32" s="4" customFormat="1" spans="1:26">
      <c r="A32" s="4" t="s">
        <v>164</v>
      </c>
      <c r="B32" s="4" t="s">
        <v>26</v>
      </c>
      <c r="C32" s="4" t="s">
        <v>27</v>
      </c>
      <c r="D32" s="4" t="s">
        <v>165</v>
      </c>
      <c r="E32" s="4" t="s">
        <v>166</v>
      </c>
      <c r="F32" s="6">
        <v>44807</v>
      </c>
      <c r="G32" s="6">
        <v>44808</v>
      </c>
      <c r="H32" s="4">
        <v>2</v>
      </c>
      <c r="I32" s="4">
        <v>1</v>
      </c>
      <c r="J32" s="4">
        <v>2</v>
      </c>
      <c r="K32" s="4" t="s">
        <v>30</v>
      </c>
      <c r="L32" s="4">
        <v>204</v>
      </c>
      <c r="M32" s="4">
        <v>204</v>
      </c>
      <c r="N32" s="4" t="s">
        <v>167</v>
      </c>
      <c r="O32" s="4" t="s">
        <v>32</v>
      </c>
      <c r="P32" s="4" t="s">
        <v>33</v>
      </c>
      <c r="Q32" s="4">
        <v>0</v>
      </c>
      <c r="R32" s="7">
        <v>44794</v>
      </c>
      <c r="S32" s="6">
        <v>44811</v>
      </c>
      <c r="T32" s="4" t="s">
        <v>34</v>
      </c>
      <c r="U32" s="4">
        <v>204</v>
      </c>
      <c r="V32" s="4">
        <v>0</v>
      </c>
      <c r="W32" s="4">
        <v>0</v>
      </c>
      <c r="X32" s="4" t="s">
        <v>168</v>
      </c>
      <c r="Y32" s="4" t="s">
        <v>169</v>
      </c>
      <c r="Z32" s="4" t="s">
        <v>170</v>
      </c>
    </row>
    <row r="33" s="4" customFormat="1" spans="1:25">
      <c r="A33" s="4" t="s">
        <v>171</v>
      </c>
      <c r="B33" s="4" t="s">
        <v>26</v>
      </c>
      <c r="C33" s="4" t="s">
        <v>27</v>
      </c>
      <c r="D33" s="4" t="s">
        <v>172</v>
      </c>
      <c r="E33" s="4" t="s">
        <v>173</v>
      </c>
      <c r="F33" s="6">
        <v>44805</v>
      </c>
      <c r="G33" s="6">
        <v>44808</v>
      </c>
      <c r="H33" s="4">
        <v>1</v>
      </c>
      <c r="I33" s="4">
        <v>3</v>
      </c>
      <c r="J33" s="4">
        <v>3</v>
      </c>
      <c r="K33" s="4" t="s">
        <v>30</v>
      </c>
      <c r="L33" s="4">
        <v>2931</v>
      </c>
      <c r="M33" s="4">
        <v>2931</v>
      </c>
      <c r="N33" s="4" t="s">
        <v>174</v>
      </c>
      <c r="O33" s="4" t="s">
        <v>32</v>
      </c>
      <c r="P33" s="4" t="s">
        <v>33</v>
      </c>
      <c r="Q33" s="4">
        <v>0</v>
      </c>
      <c r="R33" s="7">
        <v>44794</v>
      </c>
      <c r="S33" s="6">
        <v>44811</v>
      </c>
      <c r="T33" s="4" t="s">
        <v>34</v>
      </c>
      <c r="U33" s="4">
        <v>2931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175</v>
      </c>
      <c r="B34" s="4" t="s">
        <v>26</v>
      </c>
      <c r="C34" s="4" t="s">
        <v>27</v>
      </c>
      <c r="D34" s="4" t="s">
        <v>176</v>
      </c>
      <c r="E34" s="4" t="s">
        <v>177</v>
      </c>
      <c r="F34" s="6">
        <v>44807</v>
      </c>
      <c r="G34" s="6">
        <v>44808</v>
      </c>
      <c r="H34" s="4">
        <v>1</v>
      </c>
      <c r="I34" s="4">
        <v>1</v>
      </c>
      <c r="J34" s="4">
        <v>1</v>
      </c>
      <c r="K34" s="4" t="s">
        <v>30</v>
      </c>
      <c r="L34" s="4">
        <v>564</v>
      </c>
      <c r="M34" s="4">
        <v>564</v>
      </c>
      <c r="N34" s="4" t="s">
        <v>178</v>
      </c>
      <c r="O34" s="4" t="s">
        <v>32</v>
      </c>
      <c r="P34" s="4" t="s">
        <v>33</v>
      </c>
      <c r="Q34" s="4">
        <v>0</v>
      </c>
      <c r="R34" s="7">
        <v>44796</v>
      </c>
      <c r="S34" s="6">
        <v>44811</v>
      </c>
      <c r="T34" s="4" t="s">
        <v>34</v>
      </c>
      <c r="U34" s="4">
        <v>564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179</v>
      </c>
      <c r="B35" s="4" t="s">
        <v>26</v>
      </c>
      <c r="C35" s="4" t="s">
        <v>27</v>
      </c>
      <c r="D35" s="4" t="s">
        <v>90</v>
      </c>
      <c r="E35" s="4" t="s">
        <v>91</v>
      </c>
      <c r="F35" s="6">
        <v>44807</v>
      </c>
      <c r="G35" s="6">
        <v>44808</v>
      </c>
      <c r="H35" s="4">
        <v>1</v>
      </c>
      <c r="I35" s="4">
        <v>1</v>
      </c>
      <c r="J35" s="4">
        <v>1</v>
      </c>
      <c r="K35" s="4" t="s">
        <v>30</v>
      </c>
      <c r="L35" s="4">
        <v>996</v>
      </c>
      <c r="M35" s="4">
        <v>996</v>
      </c>
      <c r="N35" s="4" t="s">
        <v>180</v>
      </c>
      <c r="O35" s="4" t="s">
        <v>32</v>
      </c>
      <c r="P35" s="4" t="s">
        <v>33</v>
      </c>
      <c r="Q35" s="4">
        <v>0</v>
      </c>
      <c r="R35" s="7">
        <v>44797</v>
      </c>
      <c r="S35" s="6">
        <v>44811</v>
      </c>
      <c r="T35" s="4" t="s">
        <v>34</v>
      </c>
      <c r="U35" s="4">
        <v>996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181</v>
      </c>
      <c r="B36" s="4" t="s">
        <v>26</v>
      </c>
      <c r="C36" s="4" t="s">
        <v>27</v>
      </c>
      <c r="D36" s="4" t="s">
        <v>182</v>
      </c>
      <c r="E36" s="4" t="s">
        <v>183</v>
      </c>
      <c r="F36" s="6">
        <v>44807</v>
      </c>
      <c r="G36" s="6">
        <v>44808</v>
      </c>
      <c r="H36" s="4">
        <v>1</v>
      </c>
      <c r="I36" s="4">
        <v>1</v>
      </c>
      <c r="J36" s="4">
        <v>1</v>
      </c>
      <c r="K36" s="4" t="s">
        <v>30</v>
      </c>
      <c r="L36" s="4">
        <v>419</v>
      </c>
      <c r="M36" s="4">
        <v>419</v>
      </c>
      <c r="N36" s="4" t="s">
        <v>184</v>
      </c>
      <c r="O36" s="4" t="s">
        <v>32</v>
      </c>
      <c r="P36" s="4" t="s">
        <v>33</v>
      </c>
      <c r="Q36" s="4">
        <v>0</v>
      </c>
      <c r="R36" s="7">
        <v>44797</v>
      </c>
      <c r="S36" s="6">
        <v>44811</v>
      </c>
      <c r="T36" s="4" t="s">
        <v>34</v>
      </c>
      <c r="U36" s="4">
        <v>419</v>
      </c>
      <c r="V36" s="4">
        <v>0</v>
      </c>
      <c r="W36" s="4">
        <v>0</v>
      </c>
      <c r="X36" s="4" t="s">
        <v>35</v>
      </c>
      <c r="Y36" s="4" t="s">
        <v>185</v>
      </c>
    </row>
    <row r="37" s="4" customFormat="1" spans="1:25">
      <c r="A37" s="4" t="s">
        <v>186</v>
      </c>
      <c r="B37" s="4" t="s">
        <v>26</v>
      </c>
      <c r="C37" s="4" t="s">
        <v>27</v>
      </c>
      <c r="D37" s="4" t="s">
        <v>187</v>
      </c>
      <c r="E37" s="4" t="s">
        <v>188</v>
      </c>
      <c r="F37" s="6">
        <v>44807</v>
      </c>
      <c r="G37" s="6">
        <v>44808</v>
      </c>
      <c r="H37" s="4">
        <v>1</v>
      </c>
      <c r="I37" s="4">
        <v>1</v>
      </c>
      <c r="J37" s="4">
        <v>1</v>
      </c>
      <c r="K37" s="4" t="s">
        <v>30</v>
      </c>
      <c r="L37" s="4">
        <v>641</v>
      </c>
      <c r="M37" s="4">
        <v>641</v>
      </c>
      <c r="N37" s="4" t="s">
        <v>189</v>
      </c>
      <c r="O37" s="4" t="s">
        <v>32</v>
      </c>
      <c r="P37" s="4" t="s">
        <v>33</v>
      </c>
      <c r="Q37" s="4">
        <v>0</v>
      </c>
      <c r="R37" s="7">
        <v>44797</v>
      </c>
      <c r="S37" s="6">
        <v>44811</v>
      </c>
      <c r="T37" s="4" t="s">
        <v>34</v>
      </c>
      <c r="U37" s="4">
        <v>641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190</v>
      </c>
      <c r="B38" s="4" t="s">
        <v>26</v>
      </c>
      <c r="C38" s="4" t="s">
        <v>27</v>
      </c>
      <c r="D38" s="4" t="s">
        <v>191</v>
      </c>
      <c r="E38" s="4" t="s">
        <v>192</v>
      </c>
      <c r="F38" s="6">
        <v>44807</v>
      </c>
      <c r="G38" s="6">
        <v>44808</v>
      </c>
      <c r="H38" s="4">
        <v>1</v>
      </c>
      <c r="I38" s="4">
        <v>1</v>
      </c>
      <c r="J38" s="4">
        <v>1</v>
      </c>
      <c r="K38" s="4" t="s">
        <v>30</v>
      </c>
      <c r="L38" s="4">
        <v>1066</v>
      </c>
      <c r="M38" s="4">
        <v>1066</v>
      </c>
      <c r="N38" s="4" t="s">
        <v>193</v>
      </c>
      <c r="O38" s="4" t="s">
        <v>32</v>
      </c>
      <c r="P38" s="4" t="s">
        <v>33</v>
      </c>
      <c r="Q38" s="4">
        <v>0</v>
      </c>
      <c r="R38" s="7">
        <v>44797</v>
      </c>
      <c r="S38" s="6">
        <v>44811</v>
      </c>
      <c r="T38" s="4" t="s">
        <v>34</v>
      </c>
      <c r="U38" s="4">
        <v>1066</v>
      </c>
      <c r="V38" s="4">
        <v>0</v>
      </c>
      <c r="W38" s="4">
        <v>0</v>
      </c>
      <c r="X38" s="4" t="s">
        <v>35</v>
      </c>
      <c r="Y38" s="4" t="s">
        <v>194</v>
      </c>
    </row>
    <row r="39" s="4" customFormat="1" spans="1:25">
      <c r="A39" s="4" t="s">
        <v>195</v>
      </c>
      <c r="B39" s="4" t="s">
        <v>26</v>
      </c>
      <c r="C39" s="4" t="s">
        <v>27</v>
      </c>
      <c r="D39" s="4" t="s">
        <v>196</v>
      </c>
      <c r="E39" s="4" t="s">
        <v>197</v>
      </c>
      <c r="F39" s="6">
        <v>44806</v>
      </c>
      <c r="G39" s="6">
        <v>44808</v>
      </c>
      <c r="H39" s="4">
        <v>1</v>
      </c>
      <c r="I39" s="4">
        <v>2</v>
      </c>
      <c r="J39" s="4">
        <v>2</v>
      </c>
      <c r="K39" s="4" t="s">
        <v>30</v>
      </c>
      <c r="L39" s="4">
        <v>650</v>
      </c>
      <c r="M39" s="4">
        <v>650</v>
      </c>
      <c r="N39" s="4" t="s">
        <v>198</v>
      </c>
      <c r="O39" s="4" t="s">
        <v>32</v>
      </c>
      <c r="P39" s="4" t="s">
        <v>33</v>
      </c>
      <c r="Q39" s="4">
        <v>0</v>
      </c>
      <c r="R39" s="7">
        <v>44798</v>
      </c>
      <c r="S39" s="6">
        <v>44811</v>
      </c>
      <c r="T39" s="4" t="s">
        <v>34</v>
      </c>
      <c r="U39" s="4">
        <v>650</v>
      </c>
      <c r="V39" s="4">
        <v>0</v>
      </c>
      <c r="W39" s="4">
        <v>0</v>
      </c>
      <c r="X39" s="4" t="s">
        <v>35</v>
      </c>
      <c r="Y39" s="4" t="s">
        <v>199</v>
      </c>
    </row>
    <row r="40" s="4" customFormat="1" spans="1:25">
      <c r="A40" s="4" t="s">
        <v>200</v>
      </c>
      <c r="B40" s="4" t="s">
        <v>26</v>
      </c>
      <c r="C40" s="4" t="s">
        <v>27</v>
      </c>
      <c r="D40" s="4" t="s">
        <v>196</v>
      </c>
      <c r="E40" s="4" t="s">
        <v>201</v>
      </c>
      <c r="F40" s="6">
        <v>44806</v>
      </c>
      <c r="G40" s="6">
        <v>44808</v>
      </c>
      <c r="H40" s="4">
        <v>2</v>
      </c>
      <c r="I40" s="4">
        <v>2</v>
      </c>
      <c r="J40" s="4">
        <v>4</v>
      </c>
      <c r="K40" s="4" t="s">
        <v>30</v>
      </c>
      <c r="L40" s="4">
        <v>1516</v>
      </c>
      <c r="M40" s="4">
        <v>1516</v>
      </c>
      <c r="N40" s="4" t="s">
        <v>202</v>
      </c>
      <c r="O40" s="4" t="s">
        <v>32</v>
      </c>
      <c r="P40" s="4" t="s">
        <v>33</v>
      </c>
      <c r="Q40" s="4">
        <v>0</v>
      </c>
      <c r="R40" s="7">
        <v>44798</v>
      </c>
      <c r="S40" s="6">
        <v>44811</v>
      </c>
      <c r="T40" s="4" t="s">
        <v>34</v>
      </c>
      <c r="U40" s="4">
        <v>1516</v>
      </c>
      <c r="V40" s="4">
        <v>0</v>
      </c>
      <c r="W40" s="4">
        <v>0</v>
      </c>
      <c r="X40" s="4" t="s">
        <v>35</v>
      </c>
      <c r="Y40" s="4" t="s">
        <v>203</v>
      </c>
    </row>
    <row r="41" s="4" customFormat="1" spans="1:25">
      <c r="A41" s="4" t="s">
        <v>204</v>
      </c>
      <c r="B41" s="4" t="s">
        <v>26</v>
      </c>
      <c r="C41" s="4" t="s">
        <v>27</v>
      </c>
      <c r="D41" s="4" t="s">
        <v>205</v>
      </c>
      <c r="E41" s="4" t="s">
        <v>206</v>
      </c>
      <c r="F41" s="6">
        <v>44807</v>
      </c>
      <c r="G41" s="6">
        <v>44808</v>
      </c>
      <c r="H41" s="4">
        <v>1</v>
      </c>
      <c r="I41" s="4">
        <v>1</v>
      </c>
      <c r="J41" s="4">
        <v>1</v>
      </c>
      <c r="K41" s="4" t="s">
        <v>30</v>
      </c>
      <c r="L41" s="4">
        <v>1455</v>
      </c>
      <c r="M41" s="4">
        <v>1455</v>
      </c>
      <c r="N41" s="4" t="s">
        <v>207</v>
      </c>
      <c r="O41" s="4" t="s">
        <v>32</v>
      </c>
      <c r="P41" s="4" t="s">
        <v>33</v>
      </c>
      <c r="Q41" s="4">
        <v>0</v>
      </c>
      <c r="R41" s="7">
        <v>44799</v>
      </c>
      <c r="S41" s="6">
        <v>44811</v>
      </c>
      <c r="T41" s="4" t="s">
        <v>34</v>
      </c>
      <c r="U41" s="4">
        <v>1455</v>
      </c>
      <c r="V41" s="4">
        <v>0</v>
      </c>
      <c r="W41" s="4">
        <v>0</v>
      </c>
      <c r="X41" s="4" t="s">
        <v>35</v>
      </c>
      <c r="Y41" s="4" t="s">
        <v>208</v>
      </c>
    </row>
    <row r="42" s="4" customFormat="1" spans="1:25">
      <c r="A42" s="4" t="s">
        <v>209</v>
      </c>
      <c r="B42" s="4" t="s">
        <v>26</v>
      </c>
      <c r="C42" s="4" t="s">
        <v>27</v>
      </c>
      <c r="D42" s="4" t="s">
        <v>210</v>
      </c>
      <c r="E42" s="4" t="s">
        <v>211</v>
      </c>
      <c r="F42" s="6">
        <v>44807</v>
      </c>
      <c r="G42" s="6">
        <v>44808</v>
      </c>
      <c r="H42" s="4">
        <v>1</v>
      </c>
      <c r="I42" s="4">
        <v>1</v>
      </c>
      <c r="J42" s="4">
        <v>1</v>
      </c>
      <c r="K42" s="4" t="s">
        <v>30</v>
      </c>
      <c r="L42" s="4">
        <v>1431</v>
      </c>
      <c r="M42" s="4">
        <v>1431</v>
      </c>
      <c r="N42" s="4" t="s">
        <v>212</v>
      </c>
      <c r="O42" s="4" t="s">
        <v>32</v>
      </c>
      <c r="P42" s="4" t="s">
        <v>33</v>
      </c>
      <c r="Q42" s="4">
        <v>0</v>
      </c>
      <c r="R42" s="7">
        <v>44800</v>
      </c>
      <c r="S42" s="6">
        <v>44811</v>
      </c>
      <c r="T42" s="4" t="s">
        <v>34</v>
      </c>
      <c r="U42" s="4">
        <v>1431</v>
      </c>
      <c r="V42" s="4">
        <v>0</v>
      </c>
      <c r="W42" s="4">
        <v>0</v>
      </c>
      <c r="X42" s="4" t="s">
        <v>35</v>
      </c>
      <c r="Y42" s="4" t="s">
        <v>213</v>
      </c>
    </row>
    <row r="43" s="4" customFormat="1" spans="1:25">
      <c r="A43" s="4" t="s">
        <v>214</v>
      </c>
      <c r="B43" s="4" t="s">
        <v>26</v>
      </c>
      <c r="C43" s="4" t="s">
        <v>27</v>
      </c>
      <c r="D43" s="4" t="s">
        <v>215</v>
      </c>
      <c r="E43" s="4" t="s">
        <v>216</v>
      </c>
      <c r="F43" s="6">
        <v>44807</v>
      </c>
      <c r="G43" s="6">
        <v>44808</v>
      </c>
      <c r="H43" s="4">
        <v>1</v>
      </c>
      <c r="I43" s="4">
        <v>1</v>
      </c>
      <c r="J43" s="4">
        <v>1</v>
      </c>
      <c r="K43" s="4" t="s">
        <v>30</v>
      </c>
      <c r="L43" s="4">
        <v>296</v>
      </c>
      <c r="M43" s="4">
        <v>296</v>
      </c>
      <c r="N43" s="4" t="s">
        <v>217</v>
      </c>
      <c r="O43" s="4" t="s">
        <v>32</v>
      </c>
      <c r="P43" s="4" t="s">
        <v>33</v>
      </c>
      <c r="Q43" s="4">
        <v>0</v>
      </c>
      <c r="R43" s="7">
        <v>44801</v>
      </c>
      <c r="S43" s="6">
        <v>44811</v>
      </c>
      <c r="T43" s="4" t="s">
        <v>34</v>
      </c>
      <c r="U43" s="4">
        <v>296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218</v>
      </c>
      <c r="B44" s="4" t="s">
        <v>26</v>
      </c>
      <c r="C44" s="4" t="s">
        <v>27</v>
      </c>
      <c r="D44" s="4" t="s">
        <v>219</v>
      </c>
      <c r="E44" s="4" t="s">
        <v>220</v>
      </c>
      <c r="F44" s="6">
        <v>44807</v>
      </c>
      <c r="G44" s="6">
        <v>44808</v>
      </c>
      <c r="H44" s="4">
        <v>1</v>
      </c>
      <c r="I44" s="4">
        <v>1</v>
      </c>
      <c r="J44" s="4">
        <v>1</v>
      </c>
      <c r="K44" s="4" t="s">
        <v>30</v>
      </c>
      <c r="L44" s="4">
        <v>202</v>
      </c>
      <c r="M44" s="4">
        <v>202</v>
      </c>
      <c r="N44" s="4" t="s">
        <v>221</v>
      </c>
      <c r="O44" s="4" t="s">
        <v>32</v>
      </c>
      <c r="P44" s="4" t="s">
        <v>33</v>
      </c>
      <c r="Q44" s="4">
        <v>0</v>
      </c>
      <c r="R44" s="7">
        <v>44801</v>
      </c>
      <c r="S44" s="6">
        <v>44811</v>
      </c>
      <c r="T44" s="4" t="s">
        <v>34</v>
      </c>
      <c r="U44" s="4">
        <v>202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222</v>
      </c>
      <c r="B45" s="4" t="s">
        <v>26</v>
      </c>
      <c r="C45" s="4" t="s">
        <v>27</v>
      </c>
      <c r="D45" s="4" t="s">
        <v>223</v>
      </c>
      <c r="E45" s="4" t="s">
        <v>224</v>
      </c>
      <c r="F45" s="6">
        <v>44806</v>
      </c>
      <c r="G45" s="6">
        <v>44808</v>
      </c>
      <c r="H45" s="4">
        <v>1</v>
      </c>
      <c r="I45" s="4">
        <v>2</v>
      </c>
      <c r="J45" s="4">
        <v>2</v>
      </c>
      <c r="K45" s="4" t="s">
        <v>30</v>
      </c>
      <c r="L45" s="4">
        <v>1201</v>
      </c>
      <c r="M45" s="4">
        <v>1201</v>
      </c>
      <c r="N45" s="4" t="s">
        <v>225</v>
      </c>
      <c r="O45" s="4" t="s">
        <v>32</v>
      </c>
      <c r="P45" s="4" t="s">
        <v>33</v>
      </c>
      <c r="Q45" s="4">
        <v>0</v>
      </c>
      <c r="R45" s="7">
        <v>44801</v>
      </c>
      <c r="S45" s="6">
        <v>44811</v>
      </c>
      <c r="T45" s="4" t="s">
        <v>34</v>
      </c>
      <c r="U45" s="4">
        <v>1201</v>
      </c>
      <c r="V45" s="4">
        <v>0</v>
      </c>
      <c r="W45" s="4">
        <v>0</v>
      </c>
      <c r="X45" s="4" t="s">
        <v>226</v>
      </c>
      <c r="Y45" s="4" t="s">
        <v>227</v>
      </c>
    </row>
    <row r="46" s="4" customFormat="1" spans="1:25">
      <c r="A46" s="4" t="s">
        <v>228</v>
      </c>
      <c r="B46" s="4" t="s">
        <v>26</v>
      </c>
      <c r="C46" s="4" t="s">
        <v>27</v>
      </c>
      <c r="D46" s="4" t="s">
        <v>229</v>
      </c>
      <c r="E46" s="4" t="s">
        <v>230</v>
      </c>
      <c r="F46" s="6">
        <v>44807</v>
      </c>
      <c r="G46" s="6">
        <v>44808</v>
      </c>
      <c r="H46" s="4">
        <v>1</v>
      </c>
      <c r="I46" s="4">
        <v>1</v>
      </c>
      <c r="J46" s="4">
        <v>1</v>
      </c>
      <c r="K46" s="4" t="s">
        <v>30</v>
      </c>
      <c r="L46" s="4">
        <v>118</v>
      </c>
      <c r="M46" s="4">
        <v>118</v>
      </c>
      <c r="N46" s="4" t="s">
        <v>231</v>
      </c>
      <c r="O46" s="4" t="s">
        <v>32</v>
      </c>
      <c r="P46" s="4" t="s">
        <v>33</v>
      </c>
      <c r="Q46" s="4">
        <v>0</v>
      </c>
      <c r="R46" s="7">
        <v>44801</v>
      </c>
      <c r="S46" s="6">
        <v>44811</v>
      </c>
      <c r="T46" s="4" t="s">
        <v>34</v>
      </c>
      <c r="U46" s="4">
        <v>118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232</v>
      </c>
      <c r="B47" s="4" t="s">
        <v>26</v>
      </c>
      <c r="C47" s="4" t="s">
        <v>27</v>
      </c>
      <c r="D47" s="4" t="s">
        <v>233</v>
      </c>
      <c r="E47" s="4" t="s">
        <v>234</v>
      </c>
      <c r="F47" s="6">
        <v>44806</v>
      </c>
      <c r="G47" s="6">
        <v>44808</v>
      </c>
      <c r="H47" s="4">
        <v>1</v>
      </c>
      <c r="I47" s="4">
        <v>2</v>
      </c>
      <c r="J47" s="4">
        <v>2</v>
      </c>
      <c r="K47" s="4" t="s">
        <v>30</v>
      </c>
      <c r="L47" s="4">
        <v>1212</v>
      </c>
      <c r="M47" s="4">
        <v>1212</v>
      </c>
      <c r="N47" s="4" t="s">
        <v>235</v>
      </c>
      <c r="O47" s="4" t="s">
        <v>32</v>
      </c>
      <c r="P47" s="4" t="s">
        <v>33</v>
      </c>
      <c r="Q47" s="4">
        <v>0</v>
      </c>
      <c r="R47" s="7">
        <v>44802</v>
      </c>
      <c r="S47" s="6">
        <v>44811</v>
      </c>
      <c r="T47" s="4" t="s">
        <v>34</v>
      </c>
      <c r="U47" s="4">
        <v>1212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236</v>
      </c>
      <c r="B48" s="4" t="s">
        <v>26</v>
      </c>
      <c r="C48" s="4" t="s">
        <v>27</v>
      </c>
      <c r="D48" s="4" t="s">
        <v>237</v>
      </c>
      <c r="E48" s="4" t="s">
        <v>238</v>
      </c>
      <c r="F48" s="6">
        <v>44806</v>
      </c>
      <c r="G48" s="6">
        <v>44808</v>
      </c>
      <c r="H48" s="4">
        <v>2</v>
      </c>
      <c r="I48" s="4">
        <v>2</v>
      </c>
      <c r="J48" s="4">
        <v>4</v>
      </c>
      <c r="K48" s="4" t="s">
        <v>30</v>
      </c>
      <c r="L48" s="4">
        <v>2076</v>
      </c>
      <c r="M48" s="4">
        <v>2076</v>
      </c>
      <c r="N48" s="4" t="s">
        <v>239</v>
      </c>
      <c r="O48" s="4" t="s">
        <v>32</v>
      </c>
      <c r="P48" s="4" t="s">
        <v>33</v>
      </c>
      <c r="Q48" s="4">
        <v>0</v>
      </c>
      <c r="R48" s="7">
        <v>44802</v>
      </c>
      <c r="S48" s="6">
        <v>44811</v>
      </c>
      <c r="T48" s="4" t="s">
        <v>34</v>
      </c>
      <c r="U48" s="4">
        <v>2076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240</v>
      </c>
      <c r="B49" s="4" t="s">
        <v>26</v>
      </c>
      <c r="C49" s="4" t="s">
        <v>27</v>
      </c>
      <c r="D49" s="4" t="s">
        <v>241</v>
      </c>
      <c r="E49" s="4" t="s">
        <v>242</v>
      </c>
      <c r="F49" s="6">
        <v>44806</v>
      </c>
      <c r="G49" s="6">
        <v>44808</v>
      </c>
      <c r="H49" s="4">
        <v>1</v>
      </c>
      <c r="I49" s="4">
        <v>2</v>
      </c>
      <c r="J49" s="4">
        <v>2</v>
      </c>
      <c r="K49" s="4" t="s">
        <v>30</v>
      </c>
      <c r="L49" s="4">
        <v>4720</v>
      </c>
      <c r="M49" s="4">
        <v>4720</v>
      </c>
      <c r="N49" s="4" t="s">
        <v>243</v>
      </c>
      <c r="O49" s="4" t="s">
        <v>32</v>
      </c>
      <c r="P49" s="4" t="s">
        <v>33</v>
      </c>
      <c r="Q49" s="4">
        <v>0</v>
      </c>
      <c r="R49" s="7">
        <v>44802</v>
      </c>
      <c r="S49" s="6">
        <v>44811</v>
      </c>
      <c r="T49" s="4" t="s">
        <v>34</v>
      </c>
      <c r="U49" s="4">
        <v>4720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244</v>
      </c>
      <c r="B50" s="4" t="s">
        <v>26</v>
      </c>
      <c r="C50" s="4" t="s">
        <v>27</v>
      </c>
      <c r="D50" s="4" t="s">
        <v>245</v>
      </c>
      <c r="E50" s="4" t="s">
        <v>246</v>
      </c>
      <c r="F50" s="6">
        <v>44807</v>
      </c>
      <c r="G50" s="6">
        <v>44808</v>
      </c>
      <c r="H50" s="4">
        <v>1</v>
      </c>
      <c r="I50" s="4">
        <v>1</v>
      </c>
      <c r="J50" s="4">
        <v>1</v>
      </c>
      <c r="K50" s="4" t="s">
        <v>30</v>
      </c>
      <c r="L50" s="4">
        <v>1895</v>
      </c>
      <c r="M50" s="4">
        <v>1895</v>
      </c>
      <c r="N50" s="4" t="s">
        <v>247</v>
      </c>
      <c r="O50" s="4" t="s">
        <v>32</v>
      </c>
      <c r="P50" s="4" t="s">
        <v>33</v>
      </c>
      <c r="Q50" s="4">
        <v>0</v>
      </c>
      <c r="R50" s="7">
        <v>44803</v>
      </c>
      <c r="S50" s="6">
        <v>44811</v>
      </c>
      <c r="T50" s="4" t="s">
        <v>34</v>
      </c>
      <c r="U50" s="4">
        <v>1895</v>
      </c>
      <c r="V50" s="4">
        <v>0</v>
      </c>
      <c r="W50" s="4">
        <v>0</v>
      </c>
      <c r="X50" s="4" t="s">
        <v>35</v>
      </c>
      <c r="Y50" s="4" t="s">
        <v>248</v>
      </c>
    </row>
    <row r="51" s="4" customFormat="1" spans="1:25">
      <c r="A51" s="4" t="s">
        <v>249</v>
      </c>
      <c r="B51" s="4" t="s">
        <v>26</v>
      </c>
      <c r="C51" s="4" t="s">
        <v>250</v>
      </c>
      <c r="D51" s="4" t="s">
        <v>251</v>
      </c>
      <c r="E51" s="4" t="s">
        <v>252</v>
      </c>
      <c r="F51" s="6">
        <v>44807</v>
      </c>
      <c r="G51" s="6">
        <v>44808</v>
      </c>
      <c r="H51" s="4">
        <v>1</v>
      </c>
      <c r="I51" s="4">
        <v>1</v>
      </c>
      <c r="J51" s="4">
        <v>1</v>
      </c>
      <c r="K51" s="4" t="s">
        <v>30</v>
      </c>
      <c r="L51" s="4">
        <v>0</v>
      </c>
      <c r="M51" s="4">
        <v>0</v>
      </c>
      <c r="N51" s="4" t="s">
        <v>253</v>
      </c>
      <c r="O51" s="4" t="s">
        <v>32</v>
      </c>
      <c r="P51" s="4" t="s">
        <v>33</v>
      </c>
      <c r="Q51" s="4">
        <v>0</v>
      </c>
      <c r="R51" s="7">
        <v>44802</v>
      </c>
      <c r="S51" s="6">
        <v>44811</v>
      </c>
      <c r="T51" s="4" t="s">
        <v>34</v>
      </c>
      <c r="U51" s="4">
        <v>0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254</v>
      </c>
      <c r="B52" s="4" t="s">
        <v>26</v>
      </c>
      <c r="C52" s="4" t="s">
        <v>27</v>
      </c>
      <c r="D52" s="4" t="s">
        <v>255</v>
      </c>
      <c r="E52" s="4" t="s">
        <v>256</v>
      </c>
      <c r="F52" s="6">
        <v>44807</v>
      </c>
      <c r="G52" s="6">
        <v>44808</v>
      </c>
      <c r="H52" s="4">
        <v>1</v>
      </c>
      <c r="I52" s="4">
        <v>1</v>
      </c>
      <c r="J52" s="4">
        <v>1</v>
      </c>
      <c r="K52" s="4" t="s">
        <v>30</v>
      </c>
      <c r="L52" s="4">
        <v>597</v>
      </c>
      <c r="M52" s="4">
        <v>597</v>
      </c>
      <c r="N52" s="4" t="s">
        <v>257</v>
      </c>
      <c r="O52" s="4" t="s">
        <v>32</v>
      </c>
      <c r="P52" s="4" t="s">
        <v>33</v>
      </c>
      <c r="Q52" s="4">
        <v>0</v>
      </c>
      <c r="R52" s="7">
        <v>44804</v>
      </c>
      <c r="S52" s="6">
        <v>44811</v>
      </c>
      <c r="T52" s="4" t="s">
        <v>34</v>
      </c>
      <c r="U52" s="4">
        <v>597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258</v>
      </c>
      <c r="B53" s="4" t="s">
        <v>26</v>
      </c>
      <c r="C53" s="4" t="s">
        <v>27</v>
      </c>
      <c r="D53" s="4" t="s">
        <v>259</v>
      </c>
      <c r="E53" s="4" t="s">
        <v>260</v>
      </c>
      <c r="F53" s="6">
        <v>44807</v>
      </c>
      <c r="G53" s="6">
        <v>44808</v>
      </c>
      <c r="H53" s="4">
        <v>1</v>
      </c>
      <c r="I53" s="4">
        <v>1</v>
      </c>
      <c r="J53" s="4">
        <v>1</v>
      </c>
      <c r="K53" s="4" t="s">
        <v>30</v>
      </c>
      <c r="L53" s="4">
        <v>187</v>
      </c>
      <c r="M53" s="4">
        <v>187</v>
      </c>
      <c r="N53" s="4" t="s">
        <v>261</v>
      </c>
      <c r="O53" s="4" t="s">
        <v>32</v>
      </c>
      <c r="P53" s="4" t="s">
        <v>33</v>
      </c>
      <c r="Q53" s="4">
        <v>0</v>
      </c>
      <c r="R53" s="7">
        <v>44804</v>
      </c>
      <c r="S53" s="6">
        <v>44811</v>
      </c>
      <c r="T53" s="4" t="s">
        <v>34</v>
      </c>
      <c r="U53" s="4">
        <v>187</v>
      </c>
      <c r="V53" s="4">
        <v>0</v>
      </c>
      <c r="W53" s="4">
        <v>0</v>
      </c>
      <c r="X53" s="4" t="s">
        <v>35</v>
      </c>
      <c r="Y53" s="4" t="s">
        <v>262</v>
      </c>
    </row>
    <row r="54" s="4" customFormat="1" spans="1:25">
      <c r="A54" s="4" t="s">
        <v>263</v>
      </c>
      <c r="B54" s="4" t="s">
        <v>26</v>
      </c>
      <c r="C54" s="4" t="s">
        <v>27</v>
      </c>
      <c r="D54" s="4" t="s">
        <v>251</v>
      </c>
      <c r="E54" s="4" t="s">
        <v>82</v>
      </c>
      <c r="F54" s="6">
        <v>44807</v>
      </c>
      <c r="G54" s="6">
        <v>44808</v>
      </c>
      <c r="H54" s="4">
        <v>1</v>
      </c>
      <c r="I54" s="4">
        <v>1</v>
      </c>
      <c r="J54" s="4">
        <v>1</v>
      </c>
      <c r="K54" s="4" t="s">
        <v>30</v>
      </c>
      <c r="L54" s="4">
        <v>1125</v>
      </c>
      <c r="M54" s="4">
        <v>1125</v>
      </c>
      <c r="N54" s="4" t="s">
        <v>253</v>
      </c>
      <c r="O54" s="4" t="s">
        <v>32</v>
      </c>
      <c r="P54" s="4" t="s">
        <v>33</v>
      </c>
      <c r="Q54" s="4">
        <v>0</v>
      </c>
      <c r="R54" s="7">
        <v>44804</v>
      </c>
      <c r="S54" s="6">
        <v>44811</v>
      </c>
      <c r="T54" s="4" t="s">
        <v>34</v>
      </c>
      <c r="U54" s="4">
        <v>1125</v>
      </c>
      <c r="V54" s="4">
        <v>0</v>
      </c>
      <c r="W54" s="4">
        <v>0</v>
      </c>
      <c r="X54" s="4" t="s">
        <v>35</v>
      </c>
      <c r="Y54" s="4" t="s">
        <v>264</v>
      </c>
    </row>
    <row r="55" s="4" customFormat="1" spans="1:25">
      <c r="A55" s="4" t="s">
        <v>265</v>
      </c>
      <c r="B55" s="4" t="s">
        <v>26</v>
      </c>
      <c r="C55" s="4" t="s">
        <v>27</v>
      </c>
      <c r="D55" s="4" t="s">
        <v>266</v>
      </c>
      <c r="E55" s="4" t="s">
        <v>267</v>
      </c>
      <c r="F55" s="6">
        <v>44807</v>
      </c>
      <c r="G55" s="6">
        <v>44808</v>
      </c>
      <c r="H55" s="4">
        <v>1</v>
      </c>
      <c r="I55" s="4">
        <v>1</v>
      </c>
      <c r="J55" s="4">
        <v>1</v>
      </c>
      <c r="K55" s="4" t="s">
        <v>30</v>
      </c>
      <c r="L55" s="4">
        <v>372</v>
      </c>
      <c r="M55" s="4">
        <v>372</v>
      </c>
      <c r="N55" s="4" t="s">
        <v>268</v>
      </c>
      <c r="O55" s="4" t="s">
        <v>32</v>
      </c>
      <c r="P55" s="4" t="s">
        <v>33</v>
      </c>
      <c r="Q55" s="4">
        <v>0</v>
      </c>
      <c r="R55" s="7">
        <v>44804</v>
      </c>
      <c r="S55" s="6">
        <v>44811</v>
      </c>
      <c r="T55" s="4" t="s">
        <v>34</v>
      </c>
      <c r="U55" s="4">
        <v>372</v>
      </c>
      <c r="V55" s="4">
        <v>0</v>
      </c>
      <c r="W55" s="4">
        <v>0</v>
      </c>
      <c r="X55" s="4" t="s">
        <v>269</v>
      </c>
      <c r="Y55" s="4" t="s">
        <v>270</v>
      </c>
    </row>
    <row r="56" s="4" customFormat="1" spans="1:25">
      <c r="A56" s="4" t="s">
        <v>271</v>
      </c>
      <c r="B56" s="4" t="s">
        <v>26</v>
      </c>
      <c r="C56" s="4" t="s">
        <v>27</v>
      </c>
      <c r="D56" s="4" t="s">
        <v>272</v>
      </c>
      <c r="E56" s="4" t="s">
        <v>273</v>
      </c>
      <c r="F56" s="6">
        <v>44807</v>
      </c>
      <c r="G56" s="6">
        <v>44808</v>
      </c>
      <c r="H56" s="4">
        <v>1</v>
      </c>
      <c r="I56" s="4">
        <v>1</v>
      </c>
      <c r="J56" s="4">
        <v>1</v>
      </c>
      <c r="K56" s="4" t="s">
        <v>30</v>
      </c>
      <c r="L56" s="4">
        <v>1702</v>
      </c>
      <c r="M56" s="4">
        <v>1702</v>
      </c>
      <c r="N56" s="4" t="s">
        <v>274</v>
      </c>
      <c r="O56" s="4" t="s">
        <v>32</v>
      </c>
      <c r="P56" s="4" t="s">
        <v>33</v>
      </c>
      <c r="Q56" s="4">
        <v>0</v>
      </c>
      <c r="R56" s="7">
        <v>44804</v>
      </c>
      <c r="S56" s="6">
        <v>44811</v>
      </c>
      <c r="T56" s="4" t="s">
        <v>34</v>
      </c>
      <c r="U56" s="4">
        <v>1702</v>
      </c>
      <c r="V56" s="4">
        <v>0</v>
      </c>
      <c r="W56" s="4">
        <v>0</v>
      </c>
      <c r="X56" s="4" t="s">
        <v>35</v>
      </c>
      <c r="Y56" s="4" t="s">
        <v>275</v>
      </c>
    </row>
    <row r="57" s="4" customFormat="1" spans="1:25">
      <c r="A57" s="4" t="s">
        <v>276</v>
      </c>
      <c r="B57" s="4" t="s">
        <v>26</v>
      </c>
      <c r="C57" s="4" t="s">
        <v>27</v>
      </c>
      <c r="D57" s="4" t="s">
        <v>150</v>
      </c>
      <c r="E57" s="4" t="s">
        <v>151</v>
      </c>
      <c r="F57" s="6">
        <v>44805</v>
      </c>
      <c r="G57" s="6">
        <v>44808</v>
      </c>
      <c r="H57" s="4">
        <v>1</v>
      </c>
      <c r="I57" s="4">
        <v>3</v>
      </c>
      <c r="J57" s="4">
        <v>3</v>
      </c>
      <c r="K57" s="4" t="s">
        <v>30</v>
      </c>
      <c r="L57" s="4">
        <v>1197</v>
      </c>
      <c r="M57" s="4">
        <v>1197</v>
      </c>
      <c r="N57" s="4" t="s">
        <v>277</v>
      </c>
      <c r="O57" s="4" t="s">
        <v>32</v>
      </c>
      <c r="P57" s="4" t="s">
        <v>33</v>
      </c>
      <c r="Q57" s="4">
        <v>0</v>
      </c>
      <c r="R57" s="7">
        <v>44804</v>
      </c>
      <c r="S57" s="6">
        <v>44811</v>
      </c>
      <c r="T57" s="4" t="s">
        <v>34</v>
      </c>
      <c r="U57" s="4">
        <v>1197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278</v>
      </c>
      <c r="B58" s="4" t="s">
        <v>26</v>
      </c>
      <c r="C58" s="4" t="s">
        <v>27</v>
      </c>
      <c r="D58" s="4" t="s">
        <v>279</v>
      </c>
      <c r="E58" s="4" t="s">
        <v>280</v>
      </c>
      <c r="F58" s="6">
        <v>44806</v>
      </c>
      <c r="G58" s="6">
        <v>44808</v>
      </c>
      <c r="H58" s="4">
        <v>1</v>
      </c>
      <c r="I58" s="4">
        <v>2</v>
      </c>
      <c r="J58" s="4">
        <v>2</v>
      </c>
      <c r="K58" s="4" t="s">
        <v>30</v>
      </c>
      <c r="L58" s="4">
        <v>2480</v>
      </c>
      <c r="M58" s="4">
        <v>2480</v>
      </c>
      <c r="N58" s="4" t="s">
        <v>281</v>
      </c>
      <c r="O58" s="4" t="s">
        <v>32</v>
      </c>
      <c r="P58" s="4" t="s">
        <v>33</v>
      </c>
      <c r="Q58" s="4">
        <v>0</v>
      </c>
      <c r="R58" s="7">
        <v>44804</v>
      </c>
      <c r="S58" s="6">
        <v>44811</v>
      </c>
      <c r="T58" s="4" t="s">
        <v>34</v>
      </c>
      <c r="U58" s="4">
        <v>2480</v>
      </c>
      <c r="V58" s="4">
        <v>0</v>
      </c>
      <c r="W58" s="4">
        <v>0</v>
      </c>
      <c r="X58" s="4" t="s">
        <v>35</v>
      </c>
      <c r="Y58" s="4" t="s">
        <v>282</v>
      </c>
    </row>
    <row r="59" s="4" customFormat="1" spans="1:25">
      <c r="A59" s="4" t="s">
        <v>283</v>
      </c>
      <c r="B59" s="4" t="s">
        <v>26</v>
      </c>
      <c r="C59" s="4" t="s">
        <v>27</v>
      </c>
      <c r="D59" s="4" t="s">
        <v>284</v>
      </c>
      <c r="E59" s="4" t="s">
        <v>285</v>
      </c>
      <c r="F59" s="6">
        <v>44805</v>
      </c>
      <c r="G59" s="6">
        <v>44808</v>
      </c>
      <c r="H59" s="4">
        <v>1</v>
      </c>
      <c r="I59" s="4">
        <v>3</v>
      </c>
      <c r="J59" s="4">
        <v>3</v>
      </c>
      <c r="K59" s="4" t="s">
        <v>30</v>
      </c>
      <c r="L59" s="4">
        <v>14040</v>
      </c>
      <c r="M59" s="4">
        <v>14040</v>
      </c>
      <c r="N59" s="4" t="s">
        <v>286</v>
      </c>
      <c r="O59" s="4" t="s">
        <v>32</v>
      </c>
      <c r="P59" s="4" t="s">
        <v>33</v>
      </c>
      <c r="Q59" s="4">
        <v>0</v>
      </c>
      <c r="R59" s="7">
        <v>44804</v>
      </c>
      <c r="S59" s="6">
        <v>44811</v>
      </c>
      <c r="T59" s="4" t="s">
        <v>34</v>
      </c>
      <c r="U59" s="4">
        <v>14040</v>
      </c>
      <c r="V59" s="4">
        <v>0</v>
      </c>
      <c r="W59" s="4">
        <v>0</v>
      </c>
      <c r="X59" s="4" t="s">
        <v>35</v>
      </c>
      <c r="Y59" s="4" t="s">
        <v>287</v>
      </c>
    </row>
    <row r="60" s="4" customFormat="1" spans="1:25">
      <c r="A60" s="4" t="s">
        <v>288</v>
      </c>
      <c r="B60" s="4" t="s">
        <v>26</v>
      </c>
      <c r="C60" s="4" t="s">
        <v>27</v>
      </c>
      <c r="D60" s="4" t="s">
        <v>289</v>
      </c>
      <c r="E60" s="4"/>
      <c r="F60" s="6">
        <v>44807</v>
      </c>
      <c r="G60" s="6">
        <v>44808</v>
      </c>
      <c r="H60" s="4">
        <v>0</v>
      </c>
      <c r="I60" s="4">
        <v>1</v>
      </c>
      <c r="J60" s="4">
        <v>0</v>
      </c>
      <c r="K60" s="4" t="s">
        <v>30</v>
      </c>
      <c r="L60" s="4">
        <v>159</v>
      </c>
      <c r="M60" s="4">
        <v>159</v>
      </c>
      <c r="N60" s="4"/>
      <c r="O60" s="4" t="s">
        <v>32</v>
      </c>
      <c r="P60" s="4" t="s">
        <v>33</v>
      </c>
      <c r="Q60" s="4">
        <v>0</v>
      </c>
      <c r="R60" s="7">
        <v>44805</v>
      </c>
      <c r="S60" s="6">
        <v>44811</v>
      </c>
      <c r="T60" s="4" t="s">
        <v>34</v>
      </c>
      <c r="U60" s="4">
        <v>159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290</v>
      </c>
      <c r="B61" s="4" t="s">
        <v>26</v>
      </c>
      <c r="C61" s="4" t="s">
        <v>27</v>
      </c>
      <c r="D61" s="4" t="s">
        <v>291</v>
      </c>
      <c r="E61" s="4" t="s">
        <v>192</v>
      </c>
      <c r="F61" s="6">
        <v>44807</v>
      </c>
      <c r="G61" s="6">
        <v>44808</v>
      </c>
      <c r="H61" s="4">
        <v>2</v>
      </c>
      <c r="I61" s="4">
        <v>1</v>
      </c>
      <c r="J61" s="4">
        <v>2</v>
      </c>
      <c r="K61" s="4" t="s">
        <v>30</v>
      </c>
      <c r="L61" s="4">
        <v>2138</v>
      </c>
      <c r="M61" s="4">
        <v>2138</v>
      </c>
      <c r="N61" s="4" t="s">
        <v>292</v>
      </c>
      <c r="O61" s="4" t="s">
        <v>32</v>
      </c>
      <c r="P61" s="4" t="s">
        <v>33</v>
      </c>
      <c r="Q61" s="4">
        <v>0</v>
      </c>
      <c r="R61" s="7">
        <v>44805</v>
      </c>
      <c r="S61" s="6">
        <v>44811</v>
      </c>
      <c r="T61" s="4" t="s">
        <v>34</v>
      </c>
      <c r="U61" s="4">
        <v>2138</v>
      </c>
      <c r="V61" s="4">
        <v>0</v>
      </c>
      <c r="W61" s="4">
        <v>0</v>
      </c>
      <c r="X61" s="4" t="s">
        <v>35</v>
      </c>
      <c r="Y61" s="4" t="s">
        <v>293</v>
      </c>
    </row>
    <row r="62" s="4" customFormat="1" spans="1:25">
      <c r="A62" s="4" t="s">
        <v>294</v>
      </c>
      <c r="B62" s="4" t="s">
        <v>26</v>
      </c>
      <c r="C62" s="4" t="s">
        <v>27</v>
      </c>
      <c r="D62" s="4" t="s">
        <v>295</v>
      </c>
      <c r="E62" s="4" t="s">
        <v>296</v>
      </c>
      <c r="F62" s="6">
        <v>44807</v>
      </c>
      <c r="G62" s="6">
        <v>44808</v>
      </c>
      <c r="H62" s="4">
        <v>1</v>
      </c>
      <c r="I62" s="4">
        <v>1</v>
      </c>
      <c r="J62" s="4">
        <v>1</v>
      </c>
      <c r="K62" s="4" t="s">
        <v>30</v>
      </c>
      <c r="L62" s="4">
        <v>681</v>
      </c>
      <c r="M62" s="4">
        <v>681</v>
      </c>
      <c r="N62" s="4" t="s">
        <v>297</v>
      </c>
      <c r="O62" s="4" t="s">
        <v>32</v>
      </c>
      <c r="P62" s="4" t="s">
        <v>33</v>
      </c>
      <c r="Q62" s="4">
        <v>0</v>
      </c>
      <c r="R62" s="7">
        <v>44805</v>
      </c>
      <c r="S62" s="6">
        <v>44811</v>
      </c>
      <c r="T62" s="4" t="s">
        <v>34</v>
      </c>
      <c r="U62" s="4">
        <v>681</v>
      </c>
      <c r="V62" s="4">
        <v>0</v>
      </c>
      <c r="W62" s="4">
        <v>0</v>
      </c>
      <c r="X62" s="4" t="s">
        <v>35</v>
      </c>
      <c r="Y62" s="4" t="s">
        <v>298</v>
      </c>
    </row>
    <row r="63" s="4" customFormat="1" spans="1:25">
      <c r="A63" s="4" t="s">
        <v>299</v>
      </c>
      <c r="B63" s="4" t="s">
        <v>26</v>
      </c>
      <c r="C63" s="4" t="s">
        <v>27</v>
      </c>
      <c r="D63" s="4" t="s">
        <v>300</v>
      </c>
      <c r="E63" s="4" t="s">
        <v>301</v>
      </c>
      <c r="F63" s="6">
        <v>44807</v>
      </c>
      <c r="G63" s="6">
        <v>44808</v>
      </c>
      <c r="H63" s="4">
        <v>1</v>
      </c>
      <c r="I63" s="4">
        <v>1</v>
      </c>
      <c r="J63" s="4">
        <v>1</v>
      </c>
      <c r="K63" s="4" t="s">
        <v>30</v>
      </c>
      <c r="L63" s="4">
        <v>1313</v>
      </c>
      <c r="M63" s="4">
        <v>1313</v>
      </c>
      <c r="N63" s="4" t="s">
        <v>302</v>
      </c>
      <c r="O63" s="4" t="s">
        <v>32</v>
      </c>
      <c r="P63" s="4" t="s">
        <v>33</v>
      </c>
      <c r="Q63" s="4">
        <v>0</v>
      </c>
      <c r="R63" s="7">
        <v>44805</v>
      </c>
      <c r="S63" s="6">
        <v>44811</v>
      </c>
      <c r="T63" s="4" t="s">
        <v>34</v>
      </c>
      <c r="U63" s="4">
        <v>1313</v>
      </c>
      <c r="V63" s="4">
        <v>0</v>
      </c>
      <c r="W63" s="4">
        <v>0</v>
      </c>
      <c r="X63" s="4" t="s">
        <v>35</v>
      </c>
      <c r="Y63" s="4" t="s">
        <v>303</v>
      </c>
    </row>
    <row r="64" s="4" customFormat="1" spans="1:25">
      <c r="A64" s="4" t="s">
        <v>304</v>
      </c>
      <c r="B64" s="4" t="s">
        <v>26</v>
      </c>
      <c r="C64" s="4" t="s">
        <v>27</v>
      </c>
      <c r="D64" s="4" t="s">
        <v>305</v>
      </c>
      <c r="E64" s="4" t="s">
        <v>306</v>
      </c>
      <c r="F64" s="6">
        <v>44807</v>
      </c>
      <c r="G64" s="6">
        <v>44808</v>
      </c>
      <c r="H64" s="4">
        <v>1</v>
      </c>
      <c r="I64" s="4">
        <v>1</v>
      </c>
      <c r="J64" s="4">
        <v>1</v>
      </c>
      <c r="K64" s="4" t="s">
        <v>30</v>
      </c>
      <c r="L64" s="4">
        <v>532</v>
      </c>
      <c r="M64" s="4">
        <v>532</v>
      </c>
      <c r="N64" s="4" t="s">
        <v>307</v>
      </c>
      <c r="O64" s="4" t="s">
        <v>32</v>
      </c>
      <c r="P64" s="4" t="s">
        <v>33</v>
      </c>
      <c r="Q64" s="4">
        <v>0</v>
      </c>
      <c r="R64" s="7">
        <v>44805</v>
      </c>
      <c r="S64" s="6">
        <v>44811</v>
      </c>
      <c r="T64" s="4" t="s">
        <v>34</v>
      </c>
      <c r="U64" s="4">
        <v>532</v>
      </c>
      <c r="V64" s="4">
        <v>0</v>
      </c>
      <c r="W64" s="4">
        <v>0</v>
      </c>
      <c r="X64" s="4" t="s">
        <v>35</v>
      </c>
      <c r="Y64" s="4" t="s">
        <v>308</v>
      </c>
    </row>
    <row r="65" s="4" customFormat="1" spans="1:25">
      <c r="A65" s="4" t="s">
        <v>309</v>
      </c>
      <c r="B65" s="4" t="s">
        <v>26</v>
      </c>
      <c r="C65" s="4" t="s">
        <v>27</v>
      </c>
      <c r="D65" s="4" t="s">
        <v>112</v>
      </c>
      <c r="E65" s="4" t="s">
        <v>113</v>
      </c>
      <c r="F65" s="6">
        <v>44807</v>
      </c>
      <c r="G65" s="6">
        <v>44808</v>
      </c>
      <c r="H65" s="4">
        <v>1</v>
      </c>
      <c r="I65" s="4">
        <v>1</v>
      </c>
      <c r="J65" s="4">
        <v>1</v>
      </c>
      <c r="K65" s="4" t="s">
        <v>30</v>
      </c>
      <c r="L65" s="4">
        <v>1120</v>
      </c>
      <c r="M65" s="4">
        <v>1120</v>
      </c>
      <c r="N65" s="4" t="s">
        <v>310</v>
      </c>
      <c r="O65" s="4" t="s">
        <v>32</v>
      </c>
      <c r="P65" s="4" t="s">
        <v>33</v>
      </c>
      <c r="Q65" s="4">
        <v>0</v>
      </c>
      <c r="R65" s="7">
        <v>44806</v>
      </c>
      <c r="S65" s="6">
        <v>44811</v>
      </c>
      <c r="T65" s="4" t="s">
        <v>34</v>
      </c>
      <c r="U65" s="4">
        <v>1120</v>
      </c>
      <c r="V65" s="4">
        <v>0</v>
      </c>
      <c r="W65" s="4">
        <v>0</v>
      </c>
      <c r="X65" s="4" t="s">
        <v>35</v>
      </c>
      <c r="Y65" s="4" t="s">
        <v>311</v>
      </c>
    </row>
    <row r="66" s="4" customFormat="1" spans="1:25">
      <c r="A66" s="4" t="s">
        <v>312</v>
      </c>
      <c r="B66" s="4" t="s">
        <v>26</v>
      </c>
      <c r="C66" s="4" t="s">
        <v>27</v>
      </c>
      <c r="D66" s="4" t="s">
        <v>313</v>
      </c>
      <c r="E66" s="4" t="s">
        <v>314</v>
      </c>
      <c r="F66" s="6">
        <v>44807</v>
      </c>
      <c r="G66" s="6">
        <v>44808</v>
      </c>
      <c r="H66" s="4">
        <v>1</v>
      </c>
      <c r="I66" s="4">
        <v>1</v>
      </c>
      <c r="J66" s="4">
        <v>1</v>
      </c>
      <c r="K66" s="4" t="s">
        <v>30</v>
      </c>
      <c r="L66" s="4">
        <v>118</v>
      </c>
      <c r="M66" s="4">
        <v>118</v>
      </c>
      <c r="N66" s="4" t="s">
        <v>315</v>
      </c>
      <c r="O66" s="4" t="s">
        <v>32</v>
      </c>
      <c r="P66" s="4" t="s">
        <v>33</v>
      </c>
      <c r="Q66" s="4">
        <v>0</v>
      </c>
      <c r="R66" s="7">
        <v>44806</v>
      </c>
      <c r="S66" s="6">
        <v>44811</v>
      </c>
      <c r="T66" s="4" t="s">
        <v>34</v>
      </c>
      <c r="U66" s="4">
        <v>118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316</v>
      </c>
      <c r="B67" s="4" t="s">
        <v>26</v>
      </c>
      <c r="C67" s="4" t="s">
        <v>27</v>
      </c>
      <c r="D67" s="4" t="s">
        <v>317</v>
      </c>
      <c r="E67" s="4" t="s">
        <v>318</v>
      </c>
      <c r="F67" s="6">
        <v>44807</v>
      </c>
      <c r="G67" s="6">
        <v>44808</v>
      </c>
      <c r="H67" s="4">
        <v>1</v>
      </c>
      <c r="I67" s="4">
        <v>1</v>
      </c>
      <c r="J67" s="4">
        <v>1</v>
      </c>
      <c r="K67" s="4" t="s">
        <v>30</v>
      </c>
      <c r="L67" s="4">
        <v>928</v>
      </c>
      <c r="M67" s="4">
        <v>928</v>
      </c>
      <c r="N67" s="4" t="s">
        <v>319</v>
      </c>
      <c r="O67" s="4" t="s">
        <v>32</v>
      </c>
      <c r="P67" s="4" t="s">
        <v>33</v>
      </c>
      <c r="Q67" s="4">
        <v>0</v>
      </c>
      <c r="R67" s="7">
        <v>44806</v>
      </c>
      <c r="S67" s="6">
        <v>44811</v>
      </c>
      <c r="T67" s="4" t="s">
        <v>34</v>
      </c>
      <c r="U67" s="4">
        <v>928</v>
      </c>
      <c r="V67" s="4">
        <v>0</v>
      </c>
      <c r="W67" s="4">
        <v>0</v>
      </c>
      <c r="X67" s="4" t="s">
        <v>35</v>
      </c>
      <c r="Y67" s="4" t="s">
        <v>320</v>
      </c>
    </row>
    <row r="68" s="4" customFormat="1" spans="1:25">
      <c r="A68" s="4" t="s">
        <v>321</v>
      </c>
      <c r="B68" s="4" t="s">
        <v>26</v>
      </c>
      <c r="C68" s="4" t="s">
        <v>27</v>
      </c>
      <c r="D68" s="4" t="s">
        <v>322</v>
      </c>
      <c r="E68" s="4" t="s">
        <v>323</v>
      </c>
      <c r="F68" s="6">
        <v>44807</v>
      </c>
      <c r="G68" s="6">
        <v>44808</v>
      </c>
      <c r="H68" s="4">
        <v>1</v>
      </c>
      <c r="I68" s="4">
        <v>1</v>
      </c>
      <c r="J68" s="4">
        <v>1</v>
      </c>
      <c r="K68" s="4" t="s">
        <v>30</v>
      </c>
      <c r="L68" s="4">
        <v>1657</v>
      </c>
      <c r="M68" s="4">
        <v>1657</v>
      </c>
      <c r="N68" s="4" t="s">
        <v>324</v>
      </c>
      <c r="O68" s="4" t="s">
        <v>32</v>
      </c>
      <c r="P68" s="4" t="s">
        <v>33</v>
      </c>
      <c r="Q68" s="4">
        <v>0</v>
      </c>
      <c r="R68" s="7">
        <v>44806</v>
      </c>
      <c r="S68" s="6">
        <v>44811</v>
      </c>
      <c r="T68" s="4" t="s">
        <v>34</v>
      </c>
      <c r="U68" s="4">
        <v>1657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325</v>
      </c>
      <c r="B69" s="4" t="s">
        <v>26</v>
      </c>
      <c r="C69" s="4" t="s">
        <v>27</v>
      </c>
      <c r="D69" s="4" t="s">
        <v>326</v>
      </c>
      <c r="E69" s="4" t="s">
        <v>327</v>
      </c>
      <c r="F69" s="6">
        <v>44807</v>
      </c>
      <c r="G69" s="6">
        <v>44808</v>
      </c>
      <c r="H69" s="4">
        <v>1</v>
      </c>
      <c r="I69" s="4">
        <v>1</v>
      </c>
      <c r="J69" s="4">
        <v>1</v>
      </c>
      <c r="K69" s="4" t="s">
        <v>30</v>
      </c>
      <c r="L69" s="4">
        <v>823</v>
      </c>
      <c r="M69" s="4">
        <v>823</v>
      </c>
      <c r="N69" s="4" t="s">
        <v>328</v>
      </c>
      <c r="O69" s="4" t="s">
        <v>32</v>
      </c>
      <c r="P69" s="4" t="s">
        <v>33</v>
      </c>
      <c r="Q69" s="4">
        <v>0</v>
      </c>
      <c r="R69" s="7">
        <v>44806</v>
      </c>
      <c r="S69" s="6">
        <v>44811</v>
      </c>
      <c r="T69" s="4" t="s">
        <v>34</v>
      </c>
      <c r="U69" s="4">
        <v>823</v>
      </c>
      <c r="V69" s="4">
        <v>0</v>
      </c>
      <c r="W69" s="4">
        <v>0</v>
      </c>
      <c r="X69" s="4" t="s">
        <v>329</v>
      </c>
      <c r="Y69" s="4" t="s">
        <v>330</v>
      </c>
    </row>
    <row r="70" s="4" customFormat="1" spans="1:25">
      <c r="A70" s="4" t="s">
        <v>331</v>
      </c>
      <c r="B70" s="4" t="s">
        <v>26</v>
      </c>
      <c r="C70" s="4" t="s">
        <v>27</v>
      </c>
      <c r="D70" s="4" t="s">
        <v>332</v>
      </c>
      <c r="E70" s="4" t="s">
        <v>333</v>
      </c>
      <c r="F70" s="6">
        <v>44807</v>
      </c>
      <c r="G70" s="6">
        <v>44808</v>
      </c>
      <c r="H70" s="4">
        <v>1</v>
      </c>
      <c r="I70" s="4">
        <v>1</v>
      </c>
      <c r="J70" s="4">
        <v>1</v>
      </c>
      <c r="K70" s="4" t="s">
        <v>30</v>
      </c>
      <c r="L70" s="4">
        <v>353</v>
      </c>
      <c r="M70" s="4">
        <v>353</v>
      </c>
      <c r="N70" s="4" t="s">
        <v>334</v>
      </c>
      <c r="O70" s="4" t="s">
        <v>32</v>
      </c>
      <c r="P70" s="4" t="s">
        <v>33</v>
      </c>
      <c r="Q70" s="4">
        <v>0</v>
      </c>
      <c r="R70" s="7">
        <v>44806</v>
      </c>
      <c r="S70" s="6">
        <v>44811</v>
      </c>
      <c r="T70" s="4" t="s">
        <v>34</v>
      </c>
      <c r="U70" s="4">
        <v>353</v>
      </c>
      <c r="V70" s="4">
        <v>0</v>
      </c>
      <c r="W70" s="4">
        <v>0</v>
      </c>
      <c r="X70" s="4" t="s">
        <v>35</v>
      </c>
      <c r="Y70" s="4" t="s">
        <v>335</v>
      </c>
    </row>
    <row r="71" s="4" customFormat="1" spans="1:25">
      <c r="A71" s="4" t="s">
        <v>336</v>
      </c>
      <c r="B71" s="4" t="s">
        <v>26</v>
      </c>
      <c r="C71" s="4" t="s">
        <v>27</v>
      </c>
      <c r="D71" s="4" t="s">
        <v>337</v>
      </c>
      <c r="E71" s="4" t="s">
        <v>338</v>
      </c>
      <c r="F71" s="6">
        <v>44806</v>
      </c>
      <c r="G71" s="6">
        <v>44808</v>
      </c>
      <c r="H71" s="4">
        <v>1</v>
      </c>
      <c r="I71" s="4">
        <v>2</v>
      </c>
      <c r="J71" s="4">
        <v>2</v>
      </c>
      <c r="K71" s="4" t="s">
        <v>30</v>
      </c>
      <c r="L71" s="4">
        <v>1592</v>
      </c>
      <c r="M71" s="4">
        <v>1592</v>
      </c>
      <c r="N71" s="4" t="s">
        <v>339</v>
      </c>
      <c r="O71" s="4" t="s">
        <v>32</v>
      </c>
      <c r="P71" s="4" t="s">
        <v>33</v>
      </c>
      <c r="Q71" s="4">
        <v>0</v>
      </c>
      <c r="R71" s="7">
        <v>44806</v>
      </c>
      <c r="S71" s="6">
        <v>44811</v>
      </c>
      <c r="T71" s="4" t="s">
        <v>34</v>
      </c>
      <c r="U71" s="4">
        <v>1592</v>
      </c>
      <c r="V71" s="4">
        <v>0</v>
      </c>
      <c r="W71" s="4">
        <v>0</v>
      </c>
      <c r="X71" s="4" t="s">
        <v>340</v>
      </c>
      <c r="Y71" s="4" t="s">
        <v>35</v>
      </c>
    </row>
    <row r="72" s="4" customFormat="1" spans="1:26">
      <c r="A72" s="4" t="s">
        <v>341</v>
      </c>
      <c r="B72" s="4" t="s">
        <v>26</v>
      </c>
      <c r="C72" s="4" t="s">
        <v>27</v>
      </c>
      <c r="D72" s="4" t="s">
        <v>342</v>
      </c>
      <c r="E72" s="4" t="s">
        <v>252</v>
      </c>
      <c r="F72" s="6">
        <v>44807</v>
      </c>
      <c r="G72" s="6">
        <v>44808</v>
      </c>
      <c r="H72" s="4">
        <v>2</v>
      </c>
      <c r="I72" s="4">
        <v>1</v>
      </c>
      <c r="J72" s="4">
        <v>2</v>
      </c>
      <c r="K72" s="4" t="s">
        <v>30</v>
      </c>
      <c r="L72" s="4">
        <v>2722</v>
      </c>
      <c r="M72" s="4">
        <v>2722</v>
      </c>
      <c r="N72" s="4" t="s">
        <v>343</v>
      </c>
      <c r="O72" s="4" t="s">
        <v>32</v>
      </c>
      <c r="P72" s="4" t="s">
        <v>33</v>
      </c>
      <c r="Q72" s="4">
        <v>0</v>
      </c>
      <c r="R72" s="7">
        <v>44806</v>
      </c>
      <c r="S72" s="6">
        <v>44811</v>
      </c>
      <c r="T72" s="4" t="s">
        <v>34</v>
      </c>
      <c r="U72" s="4">
        <v>2722</v>
      </c>
      <c r="V72" s="4">
        <v>0</v>
      </c>
      <c r="W72" s="4">
        <v>0</v>
      </c>
      <c r="X72" s="4" t="s">
        <v>35</v>
      </c>
      <c r="Y72" s="4">
        <v>161100981</v>
      </c>
      <c r="Z72" s="4" t="s">
        <v>344</v>
      </c>
    </row>
    <row r="73" s="4" customFormat="1" spans="1:25">
      <c r="A73" s="4" t="s">
        <v>345</v>
      </c>
      <c r="B73" s="4" t="s">
        <v>26</v>
      </c>
      <c r="C73" s="4" t="s">
        <v>27</v>
      </c>
      <c r="D73" s="4" t="s">
        <v>346</v>
      </c>
      <c r="E73" s="4" t="s">
        <v>347</v>
      </c>
      <c r="F73" s="6">
        <v>44807</v>
      </c>
      <c r="G73" s="6">
        <v>44808</v>
      </c>
      <c r="H73" s="4">
        <v>1</v>
      </c>
      <c r="I73" s="4">
        <v>1</v>
      </c>
      <c r="J73" s="4">
        <v>1</v>
      </c>
      <c r="K73" s="4" t="s">
        <v>30</v>
      </c>
      <c r="L73" s="4">
        <v>777</v>
      </c>
      <c r="M73" s="4">
        <v>777</v>
      </c>
      <c r="N73" s="4" t="s">
        <v>348</v>
      </c>
      <c r="O73" s="4" t="s">
        <v>32</v>
      </c>
      <c r="P73" s="4" t="s">
        <v>33</v>
      </c>
      <c r="Q73" s="4">
        <v>0</v>
      </c>
      <c r="R73" s="7">
        <v>44806</v>
      </c>
      <c r="S73" s="6">
        <v>44811</v>
      </c>
      <c r="T73" s="4" t="s">
        <v>34</v>
      </c>
      <c r="U73" s="4">
        <v>777</v>
      </c>
      <c r="V73" s="4">
        <v>0</v>
      </c>
      <c r="W73" s="4">
        <v>0</v>
      </c>
      <c r="X73" s="4" t="s">
        <v>35</v>
      </c>
      <c r="Y73" s="4" t="s">
        <v>349</v>
      </c>
    </row>
    <row r="74" s="4" customFormat="1" spans="1:25">
      <c r="A74" s="4" t="s">
        <v>350</v>
      </c>
      <c r="B74" s="4" t="s">
        <v>26</v>
      </c>
      <c r="C74" s="4" t="s">
        <v>27</v>
      </c>
      <c r="D74" s="4" t="s">
        <v>94</v>
      </c>
      <c r="E74" s="4" t="s">
        <v>29</v>
      </c>
      <c r="F74" s="6">
        <v>44807</v>
      </c>
      <c r="G74" s="6">
        <v>44808</v>
      </c>
      <c r="H74" s="4">
        <v>1</v>
      </c>
      <c r="I74" s="4">
        <v>1</v>
      </c>
      <c r="J74" s="4">
        <v>1</v>
      </c>
      <c r="K74" s="4" t="s">
        <v>30</v>
      </c>
      <c r="L74" s="4">
        <v>686</v>
      </c>
      <c r="M74" s="4">
        <v>686</v>
      </c>
      <c r="N74" s="4" t="s">
        <v>351</v>
      </c>
      <c r="O74" s="4" t="s">
        <v>32</v>
      </c>
      <c r="P74" s="4" t="s">
        <v>33</v>
      </c>
      <c r="Q74" s="4">
        <v>0</v>
      </c>
      <c r="R74" s="7">
        <v>44806</v>
      </c>
      <c r="S74" s="6">
        <v>44811</v>
      </c>
      <c r="T74" s="4" t="s">
        <v>34</v>
      </c>
      <c r="U74" s="4">
        <v>686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352</v>
      </c>
      <c r="B75" s="4" t="s">
        <v>26</v>
      </c>
      <c r="C75" s="4" t="s">
        <v>27</v>
      </c>
      <c r="D75" s="4" t="s">
        <v>353</v>
      </c>
      <c r="E75" s="4" t="s">
        <v>52</v>
      </c>
      <c r="F75" s="6">
        <v>44807</v>
      </c>
      <c r="G75" s="6">
        <v>44808</v>
      </c>
      <c r="H75" s="4">
        <v>1</v>
      </c>
      <c r="I75" s="4">
        <v>1</v>
      </c>
      <c r="J75" s="4">
        <v>1</v>
      </c>
      <c r="K75" s="4" t="s">
        <v>30</v>
      </c>
      <c r="L75" s="4">
        <v>301</v>
      </c>
      <c r="M75" s="4">
        <v>301</v>
      </c>
      <c r="N75" s="4" t="s">
        <v>354</v>
      </c>
      <c r="O75" s="4" t="s">
        <v>32</v>
      </c>
      <c r="P75" s="4" t="s">
        <v>33</v>
      </c>
      <c r="Q75" s="4">
        <v>0</v>
      </c>
      <c r="R75" s="7">
        <v>44807</v>
      </c>
      <c r="S75" s="6">
        <v>44811</v>
      </c>
      <c r="T75" s="4" t="s">
        <v>34</v>
      </c>
      <c r="U75" s="4">
        <v>301</v>
      </c>
      <c r="V75" s="4">
        <v>0</v>
      </c>
      <c r="W75" s="4">
        <v>0</v>
      </c>
      <c r="X75" s="4" t="s">
        <v>35</v>
      </c>
      <c r="Y75" s="4" t="s">
        <v>355</v>
      </c>
    </row>
    <row r="76" s="4" customFormat="1" spans="1:25">
      <c r="A76" s="4" t="s">
        <v>356</v>
      </c>
      <c r="B76" s="4" t="s">
        <v>26</v>
      </c>
      <c r="C76" s="4" t="s">
        <v>27</v>
      </c>
      <c r="D76" s="4" t="s">
        <v>357</v>
      </c>
      <c r="E76" s="4" t="s">
        <v>358</v>
      </c>
      <c r="F76" s="6">
        <v>44807</v>
      </c>
      <c r="G76" s="6">
        <v>44808</v>
      </c>
      <c r="H76" s="4">
        <v>1</v>
      </c>
      <c r="I76" s="4">
        <v>1</v>
      </c>
      <c r="J76" s="4">
        <v>1</v>
      </c>
      <c r="K76" s="4" t="s">
        <v>30</v>
      </c>
      <c r="L76" s="4">
        <v>356</v>
      </c>
      <c r="M76" s="4">
        <v>356</v>
      </c>
      <c r="N76" s="4" t="s">
        <v>359</v>
      </c>
      <c r="O76" s="4" t="s">
        <v>32</v>
      </c>
      <c r="P76" s="4" t="s">
        <v>33</v>
      </c>
      <c r="Q76" s="4">
        <v>0</v>
      </c>
      <c r="R76" s="7">
        <v>44807</v>
      </c>
      <c r="S76" s="6">
        <v>44811</v>
      </c>
      <c r="T76" s="4" t="s">
        <v>34</v>
      </c>
      <c r="U76" s="4">
        <v>356</v>
      </c>
      <c r="V76" s="4">
        <v>0</v>
      </c>
      <c r="W76" s="4">
        <v>0</v>
      </c>
      <c r="X76" s="4" t="s">
        <v>360</v>
      </c>
      <c r="Y76" s="4" t="s">
        <v>361</v>
      </c>
    </row>
    <row r="77" s="4" customFormat="1" spans="1:25">
      <c r="A77" s="4" t="s">
        <v>362</v>
      </c>
      <c r="B77" s="4" t="s">
        <v>26</v>
      </c>
      <c r="C77" s="4" t="s">
        <v>27</v>
      </c>
      <c r="D77" s="4" t="s">
        <v>363</v>
      </c>
      <c r="E77" s="4" t="s">
        <v>280</v>
      </c>
      <c r="F77" s="6">
        <v>44807</v>
      </c>
      <c r="G77" s="6">
        <v>44808</v>
      </c>
      <c r="H77" s="4">
        <v>1</v>
      </c>
      <c r="I77" s="4">
        <v>1</v>
      </c>
      <c r="J77" s="4">
        <v>1</v>
      </c>
      <c r="K77" s="4" t="s">
        <v>30</v>
      </c>
      <c r="L77" s="4">
        <v>1450</v>
      </c>
      <c r="M77" s="4">
        <v>1450</v>
      </c>
      <c r="N77" s="4" t="s">
        <v>364</v>
      </c>
      <c r="O77" s="4" t="s">
        <v>32</v>
      </c>
      <c r="P77" s="4" t="s">
        <v>33</v>
      </c>
      <c r="Q77" s="4">
        <v>0</v>
      </c>
      <c r="R77" s="7">
        <v>44807</v>
      </c>
      <c r="S77" s="6">
        <v>44811</v>
      </c>
      <c r="T77" s="4" t="s">
        <v>34</v>
      </c>
      <c r="U77" s="4">
        <v>1450</v>
      </c>
      <c r="V77" s="4">
        <v>0</v>
      </c>
      <c r="W77" s="4">
        <v>0</v>
      </c>
      <c r="X77" s="4" t="s">
        <v>35</v>
      </c>
      <c r="Y77" s="4" t="s">
        <v>365</v>
      </c>
    </row>
    <row r="78" s="4" customFormat="1" spans="1:25">
      <c r="A78" s="4" t="s">
        <v>366</v>
      </c>
      <c r="B78" s="4" t="s">
        <v>26</v>
      </c>
      <c r="C78" s="4" t="s">
        <v>27</v>
      </c>
      <c r="D78" s="4" t="s">
        <v>367</v>
      </c>
      <c r="E78" s="4" t="s">
        <v>368</v>
      </c>
      <c r="F78" s="6">
        <v>44807</v>
      </c>
      <c r="G78" s="6">
        <v>44808</v>
      </c>
      <c r="H78" s="4">
        <v>1</v>
      </c>
      <c r="I78" s="4">
        <v>1</v>
      </c>
      <c r="J78" s="4">
        <v>1</v>
      </c>
      <c r="K78" s="4" t="s">
        <v>30</v>
      </c>
      <c r="L78" s="4">
        <v>895</v>
      </c>
      <c r="M78" s="4">
        <v>895</v>
      </c>
      <c r="N78" s="4" t="s">
        <v>369</v>
      </c>
      <c r="O78" s="4" t="s">
        <v>32</v>
      </c>
      <c r="P78" s="4" t="s">
        <v>33</v>
      </c>
      <c r="Q78" s="4">
        <v>0</v>
      </c>
      <c r="R78" s="7">
        <v>44807</v>
      </c>
      <c r="S78" s="6">
        <v>44811</v>
      </c>
      <c r="T78" s="4" t="s">
        <v>34</v>
      </c>
      <c r="U78" s="4">
        <v>895</v>
      </c>
      <c r="V78" s="4">
        <v>0</v>
      </c>
      <c r="W78" s="4">
        <v>0</v>
      </c>
      <c r="X78" s="4" t="s">
        <v>35</v>
      </c>
      <c r="Y78" s="4" t="s">
        <v>370</v>
      </c>
    </row>
    <row r="79" s="4" customFormat="1" spans="1:25">
      <c r="A79" s="4" t="s">
        <v>371</v>
      </c>
      <c r="B79" s="4" t="s">
        <v>26</v>
      </c>
      <c r="C79" s="4" t="s">
        <v>27</v>
      </c>
      <c r="D79" s="4" t="s">
        <v>372</v>
      </c>
      <c r="E79" s="4" t="s">
        <v>373</v>
      </c>
      <c r="F79" s="6">
        <v>44807</v>
      </c>
      <c r="G79" s="6">
        <v>44808</v>
      </c>
      <c r="H79" s="4">
        <v>1</v>
      </c>
      <c r="I79" s="4">
        <v>1</v>
      </c>
      <c r="J79" s="4">
        <v>1</v>
      </c>
      <c r="K79" s="4" t="s">
        <v>30</v>
      </c>
      <c r="L79" s="4">
        <v>564</v>
      </c>
      <c r="M79" s="4">
        <v>564</v>
      </c>
      <c r="N79" s="4" t="s">
        <v>374</v>
      </c>
      <c r="O79" s="4" t="s">
        <v>32</v>
      </c>
      <c r="P79" s="4" t="s">
        <v>33</v>
      </c>
      <c r="Q79" s="4">
        <v>0</v>
      </c>
      <c r="R79" s="7">
        <v>44807</v>
      </c>
      <c r="S79" s="6">
        <v>44811</v>
      </c>
      <c r="T79" s="4" t="s">
        <v>34</v>
      </c>
      <c r="U79" s="4">
        <v>564</v>
      </c>
      <c r="V79" s="4">
        <v>0</v>
      </c>
      <c r="W79" s="4">
        <v>0</v>
      </c>
      <c r="X79" s="4" t="s">
        <v>35</v>
      </c>
      <c r="Y79" s="4" t="s">
        <v>375</v>
      </c>
    </row>
    <row r="80" s="4" customFormat="1" spans="1:25">
      <c r="A80" s="4" t="s">
        <v>376</v>
      </c>
      <c r="B80" s="4" t="s">
        <v>26</v>
      </c>
      <c r="C80" s="4" t="s">
        <v>27</v>
      </c>
      <c r="D80" s="4" t="s">
        <v>377</v>
      </c>
      <c r="E80" s="4" t="s">
        <v>131</v>
      </c>
      <c r="F80" s="6">
        <v>44807</v>
      </c>
      <c r="G80" s="6">
        <v>44808</v>
      </c>
      <c r="H80" s="4">
        <v>1</v>
      </c>
      <c r="I80" s="4">
        <v>1</v>
      </c>
      <c r="J80" s="4">
        <v>1</v>
      </c>
      <c r="K80" s="4" t="s">
        <v>30</v>
      </c>
      <c r="L80" s="4">
        <v>155</v>
      </c>
      <c r="M80" s="4">
        <v>155</v>
      </c>
      <c r="N80" s="4" t="s">
        <v>378</v>
      </c>
      <c r="O80" s="4" t="s">
        <v>32</v>
      </c>
      <c r="P80" s="4" t="s">
        <v>33</v>
      </c>
      <c r="Q80" s="4">
        <v>0</v>
      </c>
      <c r="R80" s="7">
        <v>44807</v>
      </c>
      <c r="S80" s="6">
        <v>44811</v>
      </c>
      <c r="T80" s="4" t="s">
        <v>34</v>
      </c>
      <c r="U80" s="4">
        <v>155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379</v>
      </c>
      <c r="B81" s="4" t="s">
        <v>26</v>
      </c>
      <c r="C81" s="4" t="s">
        <v>27</v>
      </c>
      <c r="D81" s="4" t="s">
        <v>380</v>
      </c>
      <c r="E81" s="4" t="s">
        <v>381</v>
      </c>
      <c r="F81" s="6">
        <v>44807</v>
      </c>
      <c r="G81" s="6">
        <v>44808</v>
      </c>
      <c r="H81" s="4">
        <v>1</v>
      </c>
      <c r="I81" s="4">
        <v>1</v>
      </c>
      <c r="J81" s="4">
        <v>1</v>
      </c>
      <c r="K81" s="4" t="s">
        <v>30</v>
      </c>
      <c r="L81" s="4">
        <v>371</v>
      </c>
      <c r="M81" s="4">
        <v>371</v>
      </c>
      <c r="N81" s="4" t="s">
        <v>382</v>
      </c>
      <c r="O81" s="4" t="s">
        <v>32</v>
      </c>
      <c r="P81" s="4" t="s">
        <v>33</v>
      </c>
      <c r="Q81" s="4">
        <v>0</v>
      </c>
      <c r="R81" s="7">
        <v>44807</v>
      </c>
      <c r="S81" s="6">
        <v>44811</v>
      </c>
      <c r="T81" s="4" t="s">
        <v>34</v>
      </c>
      <c r="U81" s="4">
        <v>371</v>
      </c>
      <c r="V81" s="4">
        <v>0</v>
      </c>
      <c r="W81" s="4">
        <v>0</v>
      </c>
      <c r="X81" s="4" t="s">
        <v>35</v>
      </c>
      <c r="Y81" s="4" t="s">
        <v>383</v>
      </c>
    </row>
    <row r="82" s="4" customFormat="1" spans="1:25">
      <c r="A82" s="4" t="s">
        <v>384</v>
      </c>
      <c r="B82" s="4" t="s">
        <v>26</v>
      </c>
      <c r="C82" s="4" t="s">
        <v>27</v>
      </c>
      <c r="D82" s="4" t="s">
        <v>385</v>
      </c>
      <c r="E82" s="4" t="s">
        <v>386</v>
      </c>
      <c r="F82" s="6">
        <v>44807</v>
      </c>
      <c r="G82" s="6">
        <v>44808</v>
      </c>
      <c r="H82" s="4">
        <v>2</v>
      </c>
      <c r="I82" s="4">
        <v>1</v>
      </c>
      <c r="J82" s="4">
        <v>2</v>
      </c>
      <c r="K82" s="4" t="s">
        <v>30</v>
      </c>
      <c r="L82" s="4">
        <v>1846</v>
      </c>
      <c r="M82" s="4">
        <v>1846</v>
      </c>
      <c r="N82" s="4" t="s">
        <v>387</v>
      </c>
      <c r="O82" s="4" t="s">
        <v>32</v>
      </c>
      <c r="P82" s="4" t="s">
        <v>33</v>
      </c>
      <c r="Q82" s="4">
        <v>0</v>
      </c>
      <c r="R82" s="7">
        <v>44807</v>
      </c>
      <c r="S82" s="6">
        <v>44811</v>
      </c>
      <c r="T82" s="4" t="s">
        <v>34</v>
      </c>
      <c r="U82" s="4">
        <v>1846</v>
      </c>
      <c r="V82" s="4">
        <v>0</v>
      </c>
      <c r="W82" s="4">
        <v>0</v>
      </c>
      <c r="X82" s="4" t="s">
        <v>35</v>
      </c>
      <c r="Y82" s="4" t="s">
        <v>388</v>
      </c>
    </row>
    <row r="83" s="4" customFormat="1" spans="1:25">
      <c r="A83" s="4" t="s">
        <v>389</v>
      </c>
      <c r="B83" s="4" t="s">
        <v>26</v>
      </c>
      <c r="C83" s="4" t="s">
        <v>27</v>
      </c>
      <c r="D83" s="4" t="s">
        <v>390</v>
      </c>
      <c r="E83" s="4" t="s">
        <v>391</v>
      </c>
      <c r="F83" s="6">
        <v>44807</v>
      </c>
      <c r="G83" s="6">
        <v>44808</v>
      </c>
      <c r="H83" s="4">
        <v>1</v>
      </c>
      <c r="I83" s="4">
        <v>1</v>
      </c>
      <c r="J83" s="4">
        <v>1</v>
      </c>
      <c r="K83" s="4" t="s">
        <v>30</v>
      </c>
      <c r="L83" s="4">
        <v>214</v>
      </c>
      <c r="M83" s="4">
        <v>214</v>
      </c>
      <c r="N83" s="4" t="s">
        <v>392</v>
      </c>
      <c r="O83" s="4" t="s">
        <v>32</v>
      </c>
      <c r="P83" s="4" t="s">
        <v>33</v>
      </c>
      <c r="Q83" s="4">
        <v>0</v>
      </c>
      <c r="R83" s="7">
        <v>44807</v>
      </c>
      <c r="S83" s="6">
        <v>44811</v>
      </c>
      <c r="T83" s="4" t="s">
        <v>34</v>
      </c>
      <c r="U83" s="4">
        <v>214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393</v>
      </c>
      <c r="B84" s="4" t="s">
        <v>26</v>
      </c>
      <c r="C84" s="4" t="s">
        <v>27</v>
      </c>
      <c r="D84" s="4" t="s">
        <v>394</v>
      </c>
      <c r="E84" s="4" t="s">
        <v>395</v>
      </c>
      <c r="F84" s="6">
        <v>44807</v>
      </c>
      <c r="G84" s="6">
        <v>44808</v>
      </c>
      <c r="H84" s="4">
        <v>1</v>
      </c>
      <c r="I84" s="4">
        <v>1</v>
      </c>
      <c r="J84" s="4">
        <v>1</v>
      </c>
      <c r="K84" s="4" t="s">
        <v>30</v>
      </c>
      <c r="L84" s="4">
        <v>214</v>
      </c>
      <c r="M84" s="4">
        <v>214</v>
      </c>
      <c r="N84" s="4" t="s">
        <v>396</v>
      </c>
      <c r="O84" s="4" t="s">
        <v>32</v>
      </c>
      <c r="P84" s="4" t="s">
        <v>33</v>
      </c>
      <c r="Q84" s="4">
        <v>0</v>
      </c>
      <c r="R84" s="7">
        <v>44807</v>
      </c>
      <c r="S84" s="6">
        <v>44811</v>
      </c>
      <c r="T84" s="4" t="s">
        <v>34</v>
      </c>
      <c r="U84" s="4">
        <v>214</v>
      </c>
      <c r="V84" s="4">
        <v>0</v>
      </c>
      <c r="W84" s="4">
        <v>0</v>
      </c>
      <c r="X84" s="4" t="s">
        <v>35</v>
      </c>
      <c r="Y84" s="4" t="s">
        <v>397</v>
      </c>
    </row>
    <row r="85" s="4" customFormat="1" spans="1:26">
      <c r="A85" s="4" t="s">
        <v>398</v>
      </c>
      <c r="B85" s="4" t="s">
        <v>26</v>
      </c>
      <c r="C85" s="4" t="s">
        <v>27</v>
      </c>
      <c r="D85" s="4" t="s">
        <v>399</v>
      </c>
      <c r="E85" s="4" t="s">
        <v>400</v>
      </c>
      <c r="F85" s="6">
        <v>44807</v>
      </c>
      <c r="G85" s="6">
        <v>44808</v>
      </c>
      <c r="H85" s="4">
        <v>2</v>
      </c>
      <c r="I85" s="4">
        <v>1</v>
      </c>
      <c r="J85" s="4">
        <v>2</v>
      </c>
      <c r="K85" s="4" t="s">
        <v>30</v>
      </c>
      <c r="L85" s="4">
        <v>666</v>
      </c>
      <c r="M85" s="4">
        <v>666</v>
      </c>
      <c r="N85" s="4" t="s">
        <v>401</v>
      </c>
      <c r="O85" s="4" t="s">
        <v>32</v>
      </c>
      <c r="P85" s="4" t="s">
        <v>33</v>
      </c>
      <c r="Q85" s="4">
        <v>0</v>
      </c>
      <c r="R85" s="7">
        <v>44807</v>
      </c>
      <c r="S85" s="6">
        <v>44811</v>
      </c>
      <c r="T85" s="4" t="s">
        <v>34</v>
      </c>
      <c r="U85" s="4">
        <v>666</v>
      </c>
      <c r="V85" s="4">
        <v>0</v>
      </c>
      <c r="W85" s="4">
        <v>0</v>
      </c>
      <c r="X85" s="4" t="s">
        <v>35</v>
      </c>
      <c r="Y85" s="4">
        <v>297592</v>
      </c>
      <c r="Z85" s="4" t="s">
        <v>402</v>
      </c>
    </row>
    <row r="86" s="4" customFormat="1" spans="1:25">
      <c r="A86" s="4" t="s">
        <v>403</v>
      </c>
      <c r="B86" s="4" t="s">
        <v>26</v>
      </c>
      <c r="C86" s="4" t="s">
        <v>27</v>
      </c>
      <c r="D86" s="4" t="s">
        <v>404</v>
      </c>
      <c r="E86" s="4" t="s">
        <v>230</v>
      </c>
      <c r="F86" s="6">
        <v>44807</v>
      </c>
      <c r="G86" s="6">
        <v>44808</v>
      </c>
      <c r="H86" s="4">
        <v>1</v>
      </c>
      <c r="I86" s="4">
        <v>1</v>
      </c>
      <c r="J86" s="4">
        <v>1</v>
      </c>
      <c r="K86" s="4" t="s">
        <v>30</v>
      </c>
      <c r="L86" s="4">
        <v>184</v>
      </c>
      <c r="M86" s="4">
        <v>184</v>
      </c>
      <c r="N86" s="4" t="s">
        <v>405</v>
      </c>
      <c r="O86" s="4" t="s">
        <v>32</v>
      </c>
      <c r="P86" s="4" t="s">
        <v>33</v>
      </c>
      <c r="Q86" s="4">
        <v>0</v>
      </c>
      <c r="R86" s="7">
        <v>44807</v>
      </c>
      <c r="S86" s="6">
        <v>44811</v>
      </c>
      <c r="T86" s="4" t="s">
        <v>34</v>
      </c>
      <c r="U86" s="4">
        <v>184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406</v>
      </c>
      <c r="B87" s="4" t="s">
        <v>26</v>
      </c>
      <c r="C87" s="4" t="s">
        <v>27</v>
      </c>
      <c r="D87" s="4" t="s">
        <v>399</v>
      </c>
      <c r="E87" s="4" t="s">
        <v>407</v>
      </c>
      <c r="F87" s="6">
        <v>44807</v>
      </c>
      <c r="G87" s="6">
        <v>44808</v>
      </c>
      <c r="H87" s="4">
        <v>1</v>
      </c>
      <c r="I87" s="4">
        <v>1</v>
      </c>
      <c r="J87" s="4">
        <v>1</v>
      </c>
      <c r="K87" s="4" t="s">
        <v>30</v>
      </c>
      <c r="L87" s="4">
        <v>333</v>
      </c>
      <c r="M87" s="4">
        <v>333</v>
      </c>
      <c r="N87" s="4" t="s">
        <v>408</v>
      </c>
      <c r="O87" s="4" t="s">
        <v>32</v>
      </c>
      <c r="P87" s="4" t="s">
        <v>33</v>
      </c>
      <c r="Q87" s="4">
        <v>0</v>
      </c>
      <c r="R87" s="7">
        <v>44807</v>
      </c>
      <c r="S87" s="6">
        <v>44811</v>
      </c>
      <c r="T87" s="4" t="s">
        <v>34</v>
      </c>
      <c r="U87" s="4">
        <v>333</v>
      </c>
      <c r="V87" s="4">
        <v>0</v>
      </c>
      <c r="W87" s="4">
        <v>0</v>
      </c>
      <c r="X87" s="4" t="s">
        <v>35</v>
      </c>
      <c r="Y87" s="4" t="s">
        <v>409</v>
      </c>
    </row>
    <row r="88" s="4" customFormat="1" spans="1:25">
      <c r="A88" s="4" t="s">
        <v>410</v>
      </c>
      <c r="B88" s="4" t="s">
        <v>26</v>
      </c>
      <c r="C88" s="4" t="s">
        <v>27</v>
      </c>
      <c r="D88" s="4" t="s">
        <v>411</v>
      </c>
      <c r="E88" s="4"/>
      <c r="F88" s="6">
        <v>44807</v>
      </c>
      <c r="G88" s="6">
        <v>44808</v>
      </c>
      <c r="H88" s="4">
        <v>0</v>
      </c>
      <c r="I88" s="4">
        <v>1</v>
      </c>
      <c r="J88" s="4">
        <v>0</v>
      </c>
      <c r="K88" s="4" t="s">
        <v>30</v>
      </c>
      <c r="L88" s="4">
        <v>1085</v>
      </c>
      <c r="M88" s="4">
        <v>1085</v>
      </c>
      <c r="N88" s="4"/>
      <c r="O88" s="4" t="s">
        <v>32</v>
      </c>
      <c r="P88" s="4" t="s">
        <v>33</v>
      </c>
      <c r="Q88" s="4">
        <v>0</v>
      </c>
      <c r="R88" s="7">
        <v>44807</v>
      </c>
      <c r="S88" s="6">
        <v>44811</v>
      </c>
      <c r="T88" s="4" t="s">
        <v>34</v>
      </c>
      <c r="U88" s="4">
        <v>1085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412</v>
      </c>
      <c r="B89" s="4" t="s">
        <v>26</v>
      </c>
      <c r="C89" s="4" t="s">
        <v>27</v>
      </c>
      <c r="D89" s="4" t="s">
        <v>255</v>
      </c>
      <c r="E89" s="4" t="s">
        <v>256</v>
      </c>
      <c r="F89" s="6">
        <v>44807</v>
      </c>
      <c r="G89" s="6">
        <v>44808</v>
      </c>
      <c r="H89" s="4">
        <v>1</v>
      </c>
      <c r="I89" s="4">
        <v>1</v>
      </c>
      <c r="J89" s="4">
        <v>1</v>
      </c>
      <c r="K89" s="4" t="s">
        <v>30</v>
      </c>
      <c r="L89" s="4">
        <v>640</v>
      </c>
      <c r="M89" s="4">
        <v>640</v>
      </c>
      <c r="N89" s="4" t="s">
        <v>413</v>
      </c>
      <c r="O89" s="4" t="s">
        <v>32</v>
      </c>
      <c r="P89" s="4" t="s">
        <v>33</v>
      </c>
      <c r="Q89" s="4">
        <v>0</v>
      </c>
      <c r="R89" s="7">
        <v>44807</v>
      </c>
      <c r="S89" s="6">
        <v>44811</v>
      </c>
      <c r="T89" s="4" t="s">
        <v>34</v>
      </c>
      <c r="U89" s="4">
        <v>640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414</v>
      </c>
      <c r="B90" s="4" t="s">
        <v>26</v>
      </c>
      <c r="C90" s="4" t="s">
        <v>27</v>
      </c>
      <c r="D90" s="4" t="s">
        <v>415</v>
      </c>
      <c r="E90" s="4" t="s">
        <v>416</v>
      </c>
      <c r="F90" s="6">
        <v>44807</v>
      </c>
      <c r="G90" s="6">
        <v>44808</v>
      </c>
      <c r="H90" s="4">
        <v>1</v>
      </c>
      <c r="I90" s="4">
        <v>1</v>
      </c>
      <c r="J90" s="4">
        <v>1</v>
      </c>
      <c r="K90" s="4" t="s">
        <v>30</v>
      </c>
      <c r="L90" s="4">
        <v>2515</v>
      </c>
      <c r="M90" s="4">
        <v>2515</v>
      </c>
      <c r="N90" s="4" t="s">
        <v>417</v>
      </c>
      <c r="O90" s="4" t="s">
        <v>32</v>
      </c>
      <c r="P90" s="4" t="s">
        <v>33</v>
      </c>
      <c r="Q90" s="4">
        <v>0</v>
      </c>
      <c r="R90" s="7">
        <v>44807</v>
      </c>
      <c r="S90" s="6">
        <v>44811</v>
      </c>
      <c r="T90" s="4" t="s">
        <v>34</v>
      </c>
      <c r="U90" s="4">
        <v>2515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418</v>
      </c>
      <c r="B91" s="4" t="s">
        <v>26</v>
      </c>
      <c r="C91" s="4" t="s">
        <v>27</v>
      </c>
      <c r="D91" s="4" t="s">
        <v>419</v>
      </c>
      <c r="E91" s="4" t="s">
        <v>230</v>
      </c>
      <c r="F91" s="6">
        <v>44807</v>
      </c>
      <c r="G91" s="6">
        <v>44808</v>
      </c>
      <c r="H91" s="4">
        <v>2</v>
      </c>
      <c r="I91" s="4">
        <v>1</v>
      </c>
      <c r="J91" s="4">
        <v>2</v>
      </c>
      <c r="K91" s="4" t="s">
        <v>30</v>
      </c>
      <c r="L91" s="4">
        <v>408</v>
      </c>
      <c r="M91" s="4">
        <v>408</v>
      </c>
      <c r="N91" s="4" t="s">
        <v>420</v>
      </c>
      <c r="O91" s="4" t="s">
        <v>32</v>
      </c>
      <c r="P91" s="4" t="s">
        <v>33</v>
      </c>
      <c r="Q91" s="4">
        <v>0</v>
      </c>
      <c r="R91" s="7">
        <v>44807</v>
      </c>
      <c r="S91" s="6">
        <v>44811</v>
      </c>
      <c r="T91" s="4" t="s">
        <v>34</v>
      </c>
      <c r="U91" s="4">
        <v>408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421</v>
      </c>
      <c r="B92" s="4" t="s">
        <v>26</v>
      </c>
      <c r="C92" s="4" t="s">
        <v>27</v>
      </c>
      <c r="D92" s="4" t="s">
        <v>422</v>
      </c>
      <c r="E92" s="4" t="s">
        <v>423</v>
      </c>
      <c r="F92" s="6">
        <v>44807</v>
      </c>
      <c r="G92" s="6">
        <v>44808</v>
      </c>
      <c r="H92" s="4">
        <v>1</v>
      </c>
      <c r="I92" s="4">
        <v>1</v>
      </c>
      <c r="J92" s="4">
        <v>1</v>
      </c>
      <c r="K92" s="4" t="s">
        <v>30</v>
      </c>
      <c r="L92" s="4">
        <v>426</v>
      </c>
      <c r="M92" s="4">
        <v>426</v>
      </c>
      <c r="N92" s="4" t="s">
        <v>424</v>
      </c>
      <c r="O92" s="4" t="s">
        <v>32</v>
      </c>
      <c r="P92" s="4" t="s">
        <v>33</v>
      </c>
      <c r="Q92" s="4">
        <v>0</v>
      </c>
      <c r="R92" s="7">
        <v>44807</v>
      </c>
      <c r="S92" s="6">
        <v>44811</v>
      </c>
      <c r="T92" s="4" t="s">
        <v>34</v>
      </c>
      <c r="U92" s="4">
        <v>426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425</v>
      </c>
      <c r="B93" s="4" t="s">
        <v>26</v>
      </c>
      <c r="C93" s="4" t="s">
        <v>27</v>
      </c>
      <c r="D93" s="4" t="s">
        <v>419</v>
      </c>
      <c r="E93" s="4" t="s">
        <v>426</v>
      </c>
      <c r="F93" s="6">
        <v>44807</v>
      </c>
      <c r="G93" s="6">
        <v>44808</v>
      </c>
      <c r="H93" s="4">
        <v>1</v>
      </c>
      <c r="I93" s="4">
        <v>1</v>
      </c>
      <c r="J93" s="4">
        <v>1</v>
      </c>
      <c r="K93" s="4" t="s">
        <v>30</v>
      </c>
      <c r="L93" s="4">
        <v>225</v>
      </c>
      <c r="M93" s="4">
        <v>225</v>
      </c>
      <c r="N93" s="4" t="s">
        <v>427</v>
      </c>
      <c r="O93" s="4" t="s">
        <v>32</v>
      </c>
      <c r="P93" s="4" t="s">
        <v>33</v>
      </c>
      <c r="Q93" s="4">
        <v>0</v>
      </c>
      <c r="R93" s="7">
        <v>44807</v>
      </c>
      <c r="S93" s="6">
        <v>44811</v>
      </c>
      <c r="T93" s="4" t="s">
        <v>34</v>
      </c>
      <c r="U93" s="4">
        <v>225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428</v>
      </c>
      <c r="B94" s="4" t="s">
        <v>26</v>
      </c>
      <c r="C94" s="4" t="s">
        <v>27</v>
      </c>
      <c r="D94" s="4" t="s">
        <v>429</v>
      </c>
      <c r="E94" s="4" t="s">
        <v>430</v>
      </c>
      <c r="F94" s="6">
        <v>44807</v>
      </c>
      <c r="G94" s="6">
        <v>44808</v>
      </c>
      <c r="H94" s="4">
        <v>1</v>
      </c>
      <c r="I94" s="4">
        <v>1</v>
      </c>
      <c r="J94" s="4">
        <v>1</v>
      </c>
      <c r="K94" s="4" t="s">
        <v>30</v>
      </c>
      <c r="L94" s="4">
        <v>255</v>
      </c>
      <c r="M94" s="4">
        <v>255</v>
      </c>
      <c r="N94" s="4" t="s">
        <v>431</v>
      </c>
      <c r="O94" s="4" t="s">
        <v>32</v>
      </c>
      <c r="P94" s="4" t="s">
        <v>33</v>
      </c>
      <c r="Q94" s="4">
        <v>0</v>
      </c>
      <c r="R94" s="7">
        <v>44807</v>
      </c>
      <c r="S94" s="6">
        <v>44811</v>
      </c>
      <c r="T94" s="4" t="s">
        <v>34</v>
      </c>
      <c r="U94" s="4">
        <v>255</v>
      </c>
      <c r="V94" s="4">
        <v>0</v>
      </c>
      <c r="W94" s="4">
        <v>0</v>
      </c>
      <c r="X94" s="4" t="s">
        <v>35</v>
      </c>
      <c r="Y94" s="4" t="s">
        <v>432</v>
      </c>
    </row>
    <row r="95" s="4" customFormat="1" spans="1:25">
      <c r="A95" s="4" t="s">
        <v>433</v>
      </c>
      <c r="B95" s="4" t="s">
        <v>26</v>
      </c>
      <c r="C95" s="4" t="s">
        <v>27</v>
      </c>
      <c r="D95" s="4" t="s">
        <v>434</v>
      </c>
      <c r="E95" s="4" t="s">
        <v>423</v>
      </c>
      <c r="F95" s="6">
        <v>44807</v>
      </c>
      <c r="G95" s="6">
        <v>44808</v>
      </c>
      <c r="H95" s="4">
        <v>1</v>
      </c>
      <c r="I95" s="4">
        <v>1</v>
      </c>
      <c r="J95" s="4">
        <v>1</v>
      </c>
      <c r="K95" s="4" t="s">
        <v>30</v>
      </c>
      <c r="L95" s="4">
        <v>310</v>
      </c>
      <c r="M95" s="4">
        <v>310</v>
      </c>
      <c r="N95" s="4" t="s">
        <v>435</v>
      </c>
      <c r="O95" s="4" t="s">
        <v>32</v>
      </c>
      <c r="P95" s="4" t="s">
        <v>33</v>
      </c>
      <c r="Q95" s="4">
        <v>0</v>
      </c>
      <c r="R95" s="7">
        <v>44807</v>
      </c>
      <c r="S95" s="6">
        <v>44811</v>
      </c>
      <c r="T95" s="4" t="s">
        <v>34</v>
      </c>
      <c r="U95" s="4">
        <v>310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436</v>
      </c>
      <c r="B96" s="4" t="s">
        <v>26</v>
      </c>
      <c r="C96" s="4" t="s">
        <v>27</v>
      </c>
      <c r="D96" s="4" t="s">
        <v>437</v>
      </c>
      <c r="E96" s="4" t="s">
        <v>438</v>
      </c>
      <c r="F96" s="6">
        <v>44807</v>
      </c>
      <c r="G96" s="6">
        <v>44808</v>
      </c>
      <c r="H96" s="4">
        <v>1</v>
      </c>
      <c r="I96" s="4">
        <v>1</v>
      </c>
      <c r="J96" s="4">
        <v>1</v>
      </c>
      <c r="K96" s="4" t="s">
        <v>30</v>
      </c>
      <c r="L96" s="4">
        <v>468</v>
      </c>
      <c r="M96" s="4">
        <v>468</v>
      </c>
      <c r="N96" s="4" t="s">
        <v>439</v>
      </c>
      <c r="O96" s="4" t="s">
        <v>32</v>
      </c>
      <c r="P96" s="4" t="s">
        <v>33</v>
      </c>
      <c r="Q96" s="4">
        <v>0</v>
      </c>
      <c r="R96" s="7">
        <v>44807</v>
      </c>
      <c r="S96" s="6">
        <v>44811</v>
      </c>
      <c r="T96" s="4" t="s">
        <v>34</v>
      </c>
      <c r="U96" s="4">
        <v>468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440</v>
      </c>
      <c r="B97" s="4" t="s">
        <v>26</v>
      </c>
      <c r="C97" s="4" t="s">
        <v>27</v>
      </c>
      <c r="D97" s="4" t="s">
        <v>441</v>
      </c>
      <c r="E97" s="4" t="s">
        <v>442</v>
      </c>
      <c r="F97" s="6">
        <v>44807</v>
      </c>
      <c r="G97" s="6">
        <v>44808</v>
      </c>
      <c r="H97" s="4">
        <v>1</v>
      </c>
      <c r="I97" s="4">
        <v>1</v>
      </c>
      <c r="J97" s="4">
        <v>1</v>
      </c>
      <c r="K97" s="4" t="s">
        <v>30</v>
      </c>
      <c r="L97" s="4">
        <v>204</v>
      </c>
      <c r="M97" s="4">
        <v>204</v>
      </c>
      <c r="N97" s="4" t="s">
        <v>443</v>
      </c>
      <c r="O97" s="4" t="s">
        <v>32</v>
      </c>
      <c r="P97" s="4" t="s">
        <v>33</v>
      </c>
      <c r="Q97" s="4">
        <v>0</v>
      </c>
      <c r="R97" s="7">
        <v>44807</v>
      </c>
      <c r="S97" s="6">
        <v>44811</v>
      </c>
      <c r="T97" s="4" t="s">
        <v>34</v>
      </c>
      <c r="U97" s="4">
        <v>204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444</v>
      </c>
      <c r="B98" s="4" t="s">
        <v>26</v>
      </c>
      <c r="C98" s="4" t="s">
        <v>27</v>
      </c>
      <c r="D98" s="4" t="s">
        <v>445</v>
      </c>
      <c r="E98" s="4" t="s">
        <v>446</v>
      </c>
      <c r="F98" s="6">
        <v>44807</v>
      </c>
      <c r="G98" s="6">
        <v>44808</v>
      </c>
      <c r="H98" s="4">
        <v>1</v>
      </c>
      <c r="I98" s="4">
        <v>1</v>
      </c>
      <c r="J98" s="4">
        <v>1</v>
      </c>
      <c r="K98" s="4" t="s">
        <v>30</v>
      </c>
      <c r="L98" s="4">
        <v>180</v>
      </c>
      <c r="M98" s="4">
        <v>180</v>
      </c>
      <c r="N98" s="4" t="s">
        <v>447</v>
      </c>
      <c r="O98" s="4" t="s">
        <v>32</v>
      </c>
      <c r="P98" s="4" t="s">
        <v>33</v>
      </c>
      <c r="Q98" s="4">
        <v>0</v>
      </c>
      <c r="R98" s="7">
        <v>44807</v>
      </c>
      <c r="S98" s="6">
        <v>44811</v>
      </c>
      <c r="T98" s="4" t="s">
        <v>34</v>
      </c>
      <c r="U98" s="4">
        <v>180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448</v>
      </c>
      <c r="B99" s="4" t="s">
        <v>26</v>
      </c>
      <c r="C99" s="4" t="s">
        <v>27</v>
      </c>
      <c r="D99" s="4" t="s">
        <v>449</v>
      </c>
      <c r="E99" s="4"/>
      <c r="F99" s="6">
        <v>44807</v>
      </c>
      <c r="G99" s="6">
        <v>44808</v>
      </c>
      <c r="H99" s="4">
        <v>0</v>
      </c>
      <c r="I99" s="4">
        <v>1</v>
      </c>
      <c r="J99" s="4">
        <v>0</v>
      </c>
      <c r="K99" s="4" t="s">
        <v>30</v>
      </c>
      <c r="L99" s="4">
        <v>162</v>
      </c>
      <c r="M99" s="4">
        <v>162</v>
      </c>
      <c r="N99" s="4"/>
      <c r="O99" s="4" t="s">
        <v>32</v>
      </c>
      <c r="P99" s="4" t="s">
        <v>33</v>
      </c>
      <c r="Q99" s="4">
        <v>0</v>
      </c>
      <c r="R99" s="7">
        <v>44807</v>
      </c>
      <c r="S99" s="6">
        <v>44811</v>
      </c>
      <c r="T99" s="4" t="s">
        <v>34</v>
      </c>
      <c r="U99" s="4">
        <v>162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448</v>
      </c>
      <c r="B100" s="4" t="s">
        <v>26</v>
      </c>
      <c r="C100" s="4" t="s">
        <v>47</v>
      </c>
      <c r="D100" s="4" t="s">
        <v>449</v>
      </c>
      <c r="E100" s="4"/>
      <c r="F100" s="6">
        <v>44807</v>
      </c>
      <c r="G100" s="6">
        <v>44808</v>
      </c>
      <c r="H100" s="4">
        <v>0</v>
      </c>
      <c r="I100" s="4">
        <v>1</v>
      </c>
      <c r="J100" s="4">
        <v>0</v>
      </c>
      <c r="K100" s="4" t="s">
        <v>30</v>
      </c>
      <c r="L100" s="4">
        <v>-162</v>
      </c>
      <c r="M100" s="4">
        <v>-162</v>
      </c>
      <c r="N100" s="4"/>
      <c r="O100" s="4" t="s">
        <v>32</v>
      </c>
      <c r="P100" s="4" t="s">
        <v>33</v>
      </c>
      <c r="Q100" s="4">
        <v>0</v>
      </c>
      <c r="R100" s="7">
        <v>44807</v>
      </c>
      <c r="S100" s="6">
        <v>44811</v>
      </c>
      <c r="T100" s="4" t="s">
        <v>34</v>
      </c>
      <c r="U100" s="4">
        <v>-162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450</v>
      </c>
      <c r="B101" s="4" t="s">
        <v>26</v>
      </c>
      <c r="C101" s="4" t="s">
        <v>27</v>
      </c>
      <c r="D101" s="4" t="s">
        <v>415</v>
      </c>
      <c r="E101" s="4" t="s">
        <v>451</v>
      </c>
      <c r="F101" s="6">
        <v>44807</v>
      </c>
      <c r="G101" s="6">
        <v>44808</v>
      </c>
      <c r="H101" s="4">
        <v>1</v>
      </c>
      <c r="I101" s="4">
        <v>1</v>
      </c>
      <c r="J101" s="4">
        <v>1</v>
      </c>
      <c r="K101" s="4" t="s">
        <v>30</v>
      </c>
      <c r="L101" s="4">
        <v>2521</v>
      </c>
      <c r="M101" s="4">
        <v>2521</v>
      </c>
      <c r="N101" s="4" t="s">
        <v>452</v>
      </c>
      <c r="O101" s="4" t="s">
        <v>32</v>
      </c>
      <c r="P101" s="4" t="s">
        <v>33</v>
      </c>
      <c r="Q101" s="4">
        <v>0</v>
      </c>
      <c r="R101" s="7">
        <v>44807</v>
      </c>
      <c r="S101" s="6">
        <v>44811</v>
      </c>
      <c r="T101" s="4" t="s">
        <v>34</v>
      </c>
      <c r="U101" s="4">
        <v>2521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453</v>
      </c>
      <c r="B102" s="4" t="s">
        <v>26</v>
      </c>
      <c r="C102" s="4" t="s">
        <v>27</v>
      </c>
      <c r="D102" s="4" t="s">
        <v>454</v>
      </c>
      <c r="E102" s="4" t="s">
        <v>455</v>
      </c>
      <c r="F102" s="6">
        <v>44807</v>
      </c>
      <c r="G102" s="6">
        <v>44808</v>
      </c>
      <c r="H102" s="4">
        <v>1</v>
      </c>
      <c r="I102" s="4">
        <v>1</v>
      </c>
      <c r="J102" s="4">
        <v>1</v>
      </c>
      <c r="K102" s="4" t="s">
        <v>30</v>
      </c>
      <c r="L102" s="4">
        <v>265</v>
      </c>
      <c r="M102" s="4">
        <v>265</v>
      </c>
      <c r="N102" s="4" t="s">
        <v>456</v>
      </c>
      <c r="O102" s="4" t="s">
        <v>32</v>
      </c>
      <c r="P102" s="4" t="s">
        <v>33</v>
      </c>
      <c r="Q102" s="4">
        <v>0</v>
      </c>
      <c r="R102" s="7">
        <v>44807</v>
      </c>
      <c r="S102" s="6">
        <v>44811</v>
      </c>
      <c r="T102" s="4" t="s">
        <v>34</v>
      </c>
      <c r="U102" s="4">
        <v>265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457</v>
      </c>
      <c r="B103" s="4" t="s">
        <v>26</v>
      </c>
      <c r="C103" s="4" t="s">
        <v>27</v>
      </c>
      <c r="D103" s="4" t="s">
        <v>458</v>
      </c>
      <c r="E103" s="4" t="s">
        <v>459</v>
      </c>
      <c r="F103" s="6">
        <v>44807</v>
      </c>
      <c r="G103" s="6">
        <v>44808</v>
      </c>
      <c r="H103" s="4">
        <v>1</v>
      </c>
      <c r="I103" s="4">
        <v>1</v>
      </c>
      <c r="J103" s="4">
        <v>1</v>
      </c>
      <c r="K103" s="4" t="s">
        <v>30</v>
      </c>
      <c r="L103" s="4">
        <v>167</v>
      </c>
      <c r="M103" s="4">
        <v>167</v>
      </c>
      <c r="N103" s="4" t="s">
        <v>460</v>
      </c>
      <c r="O103" s="4" t="s">
        <v>32</v>
      </c>
      <c r="P103" s="4" t="s">
        <v>33</v>
      </c>
      <c r="Q103" s="4">
        <v>0</v>
      </c>
      <c r="R103" s="7">
        <v>44807</v>
      </c>
      <c r="S103" s="6">
        <v>44811</v>
      </c>
      <c r="T103" s="4" t="s">
        <v>34</v>
      </c>
      <c r="U103" s="4">
        <v>167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461</v>
      </c>
      <c r="B104" s="4" t="s">
        <v>26</v>
      </c>
      <c r="C104" s="4" t="s">
        <v>27</v>
      </c>
      <c r="D104" s="4" t="s">
        <v>462</v>
      </c>
      <c r="E104" s="4" t="s">
        <v>463</v>
      </c>
      <c r="F104" s="6">
        <v>44807</v>
      </c>
      <c r="G104" s="6">
        <v>44808</v>
      </c>
      <c r="H104" s="4">
        <v>1</v>
      </c>
      <c r="I104" s="4">
        <v>1</v>
      </c>
      <c r="J104" s="4">
        <v>1</v>
      </c>
      <c r="K104" s="4" t="s">
        <v>30</v>
      </c>
      <c r="L104" s="4">
        <v>274</v>
      </c>
      <c r="M104" s="4">
        <v>274</v>
      </c>
      <c r="N104" s="4" t="s">
        <v>464</v>
      </c>
      <c r="O104" s="4" t="s">
        <v>32</v>
      </c>
      <c r="P104" s="4" t="s">
        <v>33</v>
      </c>
      <c r="Q104" s="4">
        <v>0</v>
      </c>
      <c r="R104" s="7">
        <v>44807</v>
      </c>
      <c r="S104" s="6">
        <v>44811</v>
      </c>
      <c r="T104" s="4" t="s">
        <v>34</v>
      </c>
      <c r="U104" s="4">
        <v>274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465</v>
      </c>
      <c r="B105" s="4" t="s">
        <v>26</v>
      </c>
      <c r="C105" s="4" t="s">
        <v>27</v>
      </c>
      <c r="D105" s="4" t="s">
        <v>466</v>
      </c>
      <c r="E105" s="4" t="s">
        <v>467</v>
      </c>
      <c r="F105" s="6">
        <v>44807</v>
      </c>
      <c r="G105" s="6">
        <v>44808</v>
      </c>
      <c r="H105" s="4">
        <v>1</v>
      </c>
      <c r="I105" s="4">
        <v>1</v>
      </c>
      <c r="J105" s="4">
        <v>1</v>
      </c>
      <c r="K105" s="4" t="s">
        <v>30</v>
      </c>
      <c r="L105" s="4">
        <v>286</v>
      </c>
      <c r="M105" s="4">
        <v>286</v>
      </c>
      <c r="N105" s="4" t="s">
        <v>468</v>
      </c>
      <c r="O105" s="4" t="s">
        <v>32</v>
      </c>
      <c r="P105" s="4" t="s">
        <v>33</v>
      </c>
      <c r="Q105" s="4">
        <v>0</v>
      </c>
      <c r="R105" s="7">
        <v>44807</v>
      </c>
      <c r="S105" s="6">
        <v>44811</v>
      </c>
      <c r="T105" s="4" t="s">
        <v>34</v>
      </c>
      <c r="U105" s="4">
        <v>286</v>
      </c>
      <c r="V105" s="4">
        <v>0</v>
      </c>
      <c r="W105" s="4">
        <v>0</v>
      </c>
      <c r="X105" s="4" t="s">
        <v>469</v>
      </c>
      <c r="Y105" s="4" t="s">
        <v>470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1"/>
  <sheetViews>
    <sheetView tabSelected="1" workbookViewId="0">
      <selection activeCell="G128" sqref="G128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471</v>
      </c>
    </row>
    <row r="2" s="4" customFormat="1" hidden="1" spans="1:9">
      <c r="A2" s="5">
        <v>18250067245</v>
      </c>
      <c r="B2" s="6">
        <v>44806</v>
      </c>
      <c r="C2" s="6">
        <v>44808</v>
      </c>
      <c r="D2" s="4">
        <v>1634</v>
      </c>
      <c r="E2" s="4" t="str">
        <f>VLOOKUP(A2,HOP!A:L,12,0)</f>
        <v>1634.00</v>
      </c>
      <c r="F2" s="4" t="str">
        <f>VLOOKUP(A2,HOP!A:C,3,0)</f>
        <v>2608059</v>
      </c>
      <c r="G2" s="4">
        <f>D2-E2</f>
        <v>0</v>
      </c>
      <c r="H2" s="4" t="str">
        <f>$H$1&amp;F2</f>
        <v>，2608059</v>
      </c>
      <c r="I2" s="4" t="str">
        <f>VLOOKUP(A2,HOP!A:U,21,0)</f>
        <v>直连</v>
      </c>
    </row>
    <row r="3" s="4" customFormat="1" hidden="1" spans="1:9">
      <c r="A3" s="5">
        <v>18335364385</v>
      </c>
      <c r="B3" s="6">
        <v>44806</v>
      </c>
      <c r="C3" s="6">
        <v>44808</v>
      </c>
      <c r="D3" s="4">
        <v>742</v>
      </c>
      <c r="E3" s="4" t="str">
        <f>VLOOKUP(A3,HOP!A:L,12,0)</f>
        <v>742.00</v>
      </c>
      <c r="F3" s="4" t="str">
        <f>VLOOKUP(A3,HOP!A:C,3,0)</f>
        <v>2615239</v>
      </c>
      <c r="G3" s="4">
        <f t="shared" ref="G3:G34" si="0">D3-E3</f>
        <v>0</v>
      </c>
      <c r="H3" s="4" t="str">
        <f t="shared" ref="H3:H34" si="1">$H$1&amp;F3</f>
        <v>，2615239</v>
      </c>
      <c r="I3" s="4" t="str">
        <f>VLOOKUP(A3,HOP!A:U,21,0)</f>
        <v>直连</v>
      </c>
    </row>
    <row r="4" s="4" customFormat="1" hidden="1" spans="1:9">
      <c r="A4" s="5">
        <v>18341808435</v>
      </c>
      <c r="B4" s="6">
        <v>44806</v>
      </c>
      <c r="C4" s="6">
        <v>44808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18422637537</v>
      </c>
      <c r="B5" s="6">
        <v>44802</v>
      </c>
      <c r="C5" s="6">
        <v>44808</v>
      </c>
      <c r="D5" s="4">
        <v>1008</v>
      </c>
      <c r="E5" s="4" t="str">
        <f>VLOOKUP(A5,HOP!A:L,12,0)</f>
        <v>1008.00</v>
      </c>
      <c r="F5" s="4" t="str">
        <f>VLOOKUP(A5,HOP!A:C,3,0)</f>
        <v>2624049</v>
      </c>
      <c r="G5" s="4">
        <f t="shared" si="0"/>
        <v>0</v>
      </c>
      <c r="H5" s="4" t="str">
        <f t="shared" si="1"/>
        <v>，2624049</v>
      </c>
      <c r="I5" s="4" t="str">
        <f>VLOOKUP(A5,HOP!A:U,21,0)</f>
        <v>直连</v>
      </c>
    </row>
    <row r="6" s="4" customFormat="1" hidden="1" spans="1:9">
      <c r="A6" s="5">
        <v>18518031385</v>
      </c>
      <c r="B6" s="6">
        <v>44805</v>
      </c>
      <c r="C6" s="6">
        <v>44808</v>
      </c>
      <c r="D6" s="4">
        <v>47085</v>
      </c>
      <c r="E6" s="4" t="str">
        <f>VLOOKUP(A6,HOP!A:L,12,0)</f>
        <v>47085.00</v>
      </c>
      <c r="F6" s="4" t="str">
        <f>VLOOKUP(A6,HOP!A:C,3,0)</f>
        <v>2633656</v>
      </c>
      <c r="G6" s="4">
        <f t="shared" si="0"/>
        <v>0</v>
      </c>
      <c r="H6" s="4" t="str">
        <f t="shared" si="1"/>
        <v>，2633656</v>
      </c>
      <c r="I6" s="4" t="str">
        <f>VLOOKUP(A6,HOP!A:U,21,0)</f>
        <v>直连</v>
      </c>
    </row>
    <row r="7" s="4" customFormat="1" hidden="1" spans="1:9">
      <c r="A7" s="5">
        <v>18587921706</v>
      </c>
      <c r="B7" s="6">
        <v>44806</v>
      </c>
      <c r="C7" s="6">
        <v>44808</v>
      </c>
      <c r="D7" s="4">
        <v>2374</v>
      </c>
      <c r="E7" s="4" t="str">
        <f>VLOOKUP(A7,HOP!A:L,12,0)</f>
        <v>2374.00</v>
      </c>
      <c r="F7" s="4" t="str">
        <f>VLOOKUP(A7,HOP!A:C,3,0)</f>
        <v>2640377</v>
      </c>
      <c r="G7" s="4">
        <f t="shared" si="0"/>
        <v>0</v>
      </c>
      <c r="H7" s="4" t="str">
        <f t="shared" si="1"/>
        <v>，2640377</v>
      </c>
      <c r="I7" s="4" t="str">
        <f>VLOOKUP(A7,HOP!A:U,21,0)</f>
        <v>直连</v>
      </c>
    </row>
    <row r="8" s="4" customFormat="1" hidden="1" spans="1:9">
      <c r="A8" s="5">
        <v>18660909193</v>
      </c>
      <c r="B8" s="6">
        <v>44807</v>
      </c>
      <c r="C8" s="6">
        <v>44808</v>
      </c>
      <c r="D8" s="4">
        <v>1660</v>
      </c>
      <c r="E8" s="4" t="str">
        <f>VLOOKUP(A8,HOP!A:L,12,0)</f>
        <v>1660.00</v>
      </c>
      <c r="F8" s="4" t="str">
        <f>VLOOKUP(A8,HOP!A:C,3,0)</f>
        <v>2646890</v>
      </c>
      <c r="G8" s="4">
        <f t="shared" si="0"/>
        <v>0</v>
      </c>
      <c r="H8" s="4" t="str">
        <f t="shared" si="1"/>
        <v>，2646890</v>
      </c>
      <c r="I8" s="4" t="str">
        <f>VLOOKUP(A8,HOP!A:U,21,0)</f>
        <v>直连</v>
      </c>
    </row>
    <row r="9" s="4" customFormat="1" hidden="1" spans="1:9">
      <c r="A9" s="5">
        <v>18670723049</v>
      </c>
      <c r="B9" s="6">
        <v>44807</v>
      </c>
      <c r="C9" s="6">
        <v>44808</v>
      </c>
      <c r="D9" s="4">
        <v>1133</v>
      </c>
      <c r="E9" s="4" t="str">
        <f>VLOOKUP(A9,HOP!A:L,12,0)</f>
        <v>1133.00</v>
      </c>
      <c r="F9" s="4" t="str">
        <f>VLOOKUP(A9,HOP!A:C,3,0)</f>
        <v>2647672</v>
      </c>
      <c r="G9" s="4">
        <f t="shared" si="0"/>
        <v>0</v>
      </c>
      <c r="H9" s="4" t="str">
        <f t="shared" si="1"/>
        <v>，2647672</v>
      </c>
      <c r="I9" s="4" t="str">
        <f>VLOOKUP(A9,HOP!A:U,21,0)</f>
        <v>直连</v>
      </c>
    </row>
    <row r="10" s="4" customFormat="1" hidden="1" spans="1:9">
      <c r="A10" s="5">
        <v>18672286656</v>
      </c>
      <c r="B10" s="6">
        <v>44807</v>
      </c>
      <c r="C10" s="6">
        <v>44808</v>
      </c>
      <c r="D10" s="4">
        <v>1436</v>
      </c>
      <c r="E10" s="4" t="str">
        <f>VLOOKUP(A10,HOP!A:L,12,0)</f>
        <v>1436.00</v>
      </c>
      <c r="F10" s="4" t="str">
        <f>VLOOKUP(A10,HOP!A:C,3,0)</f>
        <v>2647888</v>
      </c>
      <c r="G10" s="4">
        <f t="shared" si="0"/>
        <v>0</v>
      </c>
      <c r="H10" s="4" t="str">
        <f t="shared" si="1"/>
        <v>，2647888</v>
      </c>
      <c r="I10" s="4" t="str">
        <f>VLOOKUP(A10,HOP!A:U,21,0)</f>
        <v>直连</v>
      </c>
    </row>
    <row r="11" s="4" customFormat="1" hidden="1" spans="1:9">
      <c r="A11" s="5">
        <v>18680974085</v>
      </c>
      <c r="B11" s="6">
        <v>44806</v>
      </c>
      <c r="C11" s="6">
        <v>44808</v>
      </c>
      <c r="D11" s="4">
        <v>1944</v>
      </c>
      <c r="E11" s="4" t="str">
        <f>VLOOKUP(A11,HOP!A:L,12,0)</f>
        <v>1944.00</v>
      </c>
      <c r="F11" s="4" t="str">
        <f>VLOOKUP(A11,HOP!A:C,3,0)</f>
        <v>2648587</v>
      </c>
      <c r="G11" s="4">
        <f t="shared" si="0"/>
        <v>0</v>
      </c>
      <c r="H11" s="4" t="str">
        <f t="shared" si="1"/>
        <v>，2648587</v>
      </c>
      <c r="I11" s="4" t="str">
        <f>VLOOKUP(A11,HOP!A:U,21,0)</f>
        <v>直连</v>
      </c>
    </row>
    <row r="12" s="4" customFormat="1" hidden="1" spans="1:9">
      <c r="A12" s="5">
        <v>18696498350</v>
      </c>
      <c r="B12" s="6">
        <v>44807</v>
      </c>
      <c r="C12" s="6">
        <v>44808</v>
      </c>
      <c r="D12" s="4">
        <v>389</v>
      </c>
      <c r="E12" s="4" t="str">
        <f>VLOOKUP(A12,HOP!A:L,12,0)</f>
        <v>389.00</v>
      </c>
      <c r="F12" s="4" t="str">
        <f>VLOOKUP(A12,HOP!A:C,3,0)</f>
        <v>2649827</v>
      </c>
      <c r="G12" s="4">
        <f t="shared" si="0"/>
        <v>0</v>
      </c>
      <c r="H12" s="4" t="str">
        <f t="shared" si="1"/>
        <v>，2649827</v>
      </c>
      <c r="I12" s="4" t="str">
        <f>VLOOKUP(A12,HOP!A:U,21,0)</f>
        <v>直连</v>
      </c>
    </row>
    <row r="13" s="4" customFormat="1" hidden="1" spans="1:9">
      <c r="A13" s="5">
        <v>18715618779</v>
      </c>
      <c r="B13" s="6">
        <v>44807</v>
      </c>
      <c r="C13" s="6">
        <v>44808</v>
      </c>
      <c r="D13" s="4">
        <v>986</v>
      </c>
      <c r="E13" s="4" t="str">
        <f>VLOOKUP(A13,HOP!A:L,12,0)</f>
        <v>986.00</v>
      </c>
      <c r="F13" s="4" t="str">
        <f>VLOOKUP(A13,HOP!A:C,3,0)</f>
        <v>2651727</v>
      </c>
      <c r="G13" s="4">
        <f t="shared" si="0"/>
        <v>0</v>
      </c>
      <c r="H13" s="4" t="str">
        <f t="shared" si="1"/>
        <v>，2651727</v>
      </c>
      <c r="I13" s="4" t="str">
        <f>VLOOKUP(A13,HOP!A:U,21,0)</f>
        <v>直连</v>
      </c>
    </row>
    <row r="14" s="4" customFormat="1" hidden="1" spans="1:9">
      <c r="A14" s="5">
        <v>18719877170</v>
      </c>
      <c r="B14" s="6">
        <v>44807</v>
      </c>
      <c r="C14" s="6">
        <v>44808</v>
      </c>
      <c r="D14" s="4">
        <v>604</v>
      </c>
      <c r="E14" s="4" t="str">
        <f>VLOOKUP(A14,HOP!A:L,12,0)</f>
        <v>604.00</v>
      </c>
      <c r="F14" s="4" t="str">
        <f>VLOOKUP(A14,HOP!A:C,3,0)</f>
        <v>2652477</v>
      </c>
      <c r="G14" s="4">
        <f t="shared" si="0"/>
        <v>0</v>
      </c>
      <c r="H14" s="4" t="str">
        <f t="shared" si="1"/>
        <v>，2652477</v>
      </c>
      <c r="I14" s="4" t="str">
        <f>VLOOKUP(A14,HOP!A:U,21,0)</f>
        <v>直连</v>
      </c>
    </row>
    <row r="15" s="4" customFormat="1" hidden="1" spans="1:9">
      <c r="A15" s="5">
        <v>18744611294</v>
      </c>
      <c r="B15" s="6">
        <v>44806</v>
      </c>
      <c r="C15" s="6">
        <v>44808</v>
      </c>
      <c r="D15" s="4">
        <v>3566</v>
      </c>
      <c r="E15" s="4" t="str">
        <f>VLOOKUP(A15,HOP!A:L,12,0)</f>
        <v>3566.00</v>
      </c>
      <c r="F15" s="4" t="str">
        <f>VLOOKUP(A15,HOP!A:C,3,0)</f>
        <v>2654541</v>
      </c>
      <c r="G15" s="4">
        <f t="shared" si="0"/>
        <v>0</v>
      </c>
      <c r="H15" s="4" t="str">
        <f t="shared" si="1"/>
        <v>，2654541</v>
      </c>
      <c r="I15" s="4" t="str">
        <f>VLOOKUP(A15,HOP!A:U,21,0)</f>
        <v>直连</v>
      </c>
    </row>
    <row r="16" s="4" customFormat="1" hidden="1" spans="1:9">
      <c r="A16" s="5">
        <v>18744747216</v>
      </c>
      <c r="B16" s="6">
        <v>44807</v>
      </c>
      <c r="C16" s="6">
        <v>44808</v>
      </c>
      <c r="D16" s="4">
        <v>1388</v>
      </c>
      <c r="E16" s="4" t="str">
        <f>VLOOKUP(A16,HOP!A:L,12,0)</f>
        <v>1388.00</v>
      </c>
      <c r="F16" s="4" t="str">
        <f>VLOOKUP(A16,HOP!A:C,3,0)</f>
        <v>2654573</v>
      </c>
      <c r="G16" s="4">
        <f t="shared" si="0"/>
        <v>0</v>
      </c>
      <c r="H16" s="4" t="str">
        <f t="shared" si="1"/>
        <v>，2654573</v>
      </c>
      <c r="I16" s="4" t="str">
        <f>VLOOKUP(A16,HOP!A:U,21,0)</f>
        <v>直连</v>
      </c>
    </row>
    <row r="17" s="4" customFormat="1" hidden="1" spans="1:9">
      <c r="A17" s="5">
        <v>18745064505</v>
      </c>
      <c r="B17" s="6">
        <v>44807</v>
      </c>
      <c r="C17" s="6">
        <v>44808</v>
      </c>
      <c r="D17" s="4">
        <v>3025</v>
      </c>
      <c r="E17" s="4" t="str">
        <f>VLOOKUP(A17,HOP!A:L,12,0)</f>
        <v>3025.00</v>
      </c>
      <c r="F17" s="4" t="str">
        <f>VLOOKUP(A17,HOP!A:C,3,0)</f>
        <v>2654616</v>
      </c>
      <c r="G17" s="4">
        <f t="shared" si="0"/>
        <v>0</v>
      </c>
      <c r="H17" s="4" t="str">
        <f t="shared" si="1"/>
        <v>，2654616</v>
      </c>
      <c r="I17" s="4" t="str">
        <f>VLOOKUP(A17,HOP!A:U,21,0)</f>
        <v>直连</v>
      </c>
    </row>
    <row r="18" s="4" customFormat="1" hidden="1" spans="1:9">
      <c r="A18" s="5">
        <v>18753954241</v>
      </c>
      <c r="B18" s="6">
        <v>44807</v>
      </c>
      <c r="C18" s="6">
        <v>44808</v>
      </c>
      <c r="D18" s="4">
        <v>984</v>
      </c>
      <c r="E18" s="4" t="str">
        <f>VLOOKUP(A18,HOP!A:L,12,0)</f>
        <v>984.00</v>
      </c>
      <c r="F18" s="4" t="str">
        <f>VLOOKUP(A18,HOP!A:C,3,0)</f>
        <v>2655427</v>
      </c>
      <c r="G18" s="4">
        <f t="shared" si="0"/>
        <v>0</v>
      </c>
      <c r="H18" s="4" t="str">
        <f t="shared" si="1"/>
        <v>，2655427</v>
      </c>
      <c r="I18" s="4" t="str">
        <f>VLOOKUP(A18,HOP!A:U,21,0)</f>
        <v>直连</v>
      </c>
    </row>
    <row r="19" s="4" customFormat="1" hidden="1" spans="1:9">
      <c r="A19" s="5">
        <v>18754057094</v>
      </c>
      <c r="B19" s="6">
        <v>44807</v>
      </c>
      <c r="C19" s="6">
        <v>44808</v>
      </c>
      <c r="D19" s="4">
        <v>984</v>
      </c>
      <c r="E19" s="4" t="str">
        <f>VLOOKUP(A19,HOP!A:L,12,0)</f>
        <v>984.00</v>
      </c>
      <c r="F19" s="4" t="str">
        <f>VLOOKUP(A19,HOP!A:C,3,0)</f>
        <v>2655474</v>
      </c>
      <c r="G19" s="4">
        <f t="shared" si="0"/>
        <v>0</v>
      </c>
      <c r="H19" s="4" t="str">
        <f t="shared" si="1"/>
        <v>，2655474</v>
      </c>
      <c r="I19" s="4" t="str">
        <f>VLOOKUP(A19,HOP!A:U,21,0)</f>
        <v>直连</v>
      </c>
    </row>
    <row r="20" s="4" customFormat="1" hidden="1" spans="1:9">
      <c r="A20" s="5">
        <v>18754524343</v>
      </c>
      <c r="B20" s="6">
        <v>44807</v>
      </c>
      <c r="C20" s="6">
        <v>44808</v>
      </c>
      <c r="D20" s="4">
        <v>917</v>
      </c>
      <c r="E20" s="4" t="str">
        <f>VLOOKUP(A20,HOP!A:L,12,0)</f>
        <v>917.00</v>
      </c>
      <c r="F20" s="4" t="str">
        <f>VLOOKUP(A20,HOP!A:C,3,0)</f>
        <v>2655599</v>
      </c>
      <c r="G20" s="4">
        <f t="shared" si="0"/>
        <v>0</v>
      </c>
      <c r="H20" s="4" t="str">
        <f t="shared" si="1"/>
        <v>，2655599</v>
      </c>
      <c r="I20" s="4" t="str">
        <f>VLOOKUP(A20,HOP!A:U,21,0)</f>
        <v>直连</v>
      </c>
    </row>
    <row r="21" s="4" customFormat="1" hidden="1" spans="1:9">
      <c r="A21" s="5">
        <v>18756579266</v>
      </c>
      <c r="B21" s="6">
        <v>44807</v>
      </c>
      <c r="C21" s="6">
        <v>44808</v>
      </c>
      <c r="D21" s="4">
        <v>993</v>
      </c>
      <c r="E21" s="4" t="str">
        <f>VLOOKUP(A21,HOP!A:L,12,0)</f>
        <v>993.00</v>
      </c>
      <c r="F21" s="4" t="str">
        <f>VLOOKUP(A21,HOP!A:C,3,0)</f>
        <v>2655818</v>
      </c>
      <c r="G21" s="4">
        <f t="shared" si="0"/>
        <v>0</v>
      </c>
      <c r="H21" s="4" t="str">
        <f t="shared" si="1"/>
        <v>，2655818</v>
      </c>
      <c r="I21" s="4" t="str">
        <f>VLOOKUP(A21,HOP!A:U,21,0)</f>
        <v>直连</v>
      </c>
    </row>
    <row r="22" s="4" customFormat="1" hidden="1" spans="1:9">
      <c r="A22" s="5">
        <v>18765098276</v>
      </c>
      <c r="B22" s="6">
        <v>44804</v>
      </c>
      <c r="C22" s="6">
        <v>44808</v>
      </c>
      <c r="D22" s="4">
        <v>2744</v>
      </c>
      <c r="E22" s="4" t="str">
        <f>VLOOKUP(A22,HOP!A:L,12,0)</f>
        <v>2744.00</v>
      </c>
      <c r="F22" s="4" t="str">
        <f>VLOOKUP(A22,HOP!A:C,3,0)</f>
        <v>2656507</v>
      </c>
      <c r="G22" s="4">
        <f t="shared" si="0"/>
        <v>0</v>
      </c>
      <c r="H22" s="4" t="str">
        <f t="shared" si="1"/>
        <v>，2656507</v>
      </c>
      <c r="I22" s="4" t="str">
        <f>VLOOKUP(A22,HOP!A:U,21,0)</f>
        <v>直连</v>
      </c>
    </row>
    <row r="23" s="4" customFormat="1" hidden="1" spans="1:9">
      <c r="A23" s="5">
        <v>18775725449</v>
      </c>
      <c r="B23" s="6">
        <v>44804</v>
      </c>
      <c r="C23" s="6">
        <v>44808</v>
      </c>
      <c r="D23" s="4">
        <v>5584</v>
      </c>
      <c r="E23" s="4" t="str">
        <f>VLOOKUP(A23,HOP!A:L,12,0)</f>
        <v>5584.00</v>
      </c>
      <c r="F23" s="4" t="str">
        <f>VLOOKUP(A23,HOP!A:C,3,0)</f>
        <v>2657521</v>
      </c>
      <c r="G23" s="4">
        <f t="shared" si="0"/>
        <v>0</v>
      </c>
      <c r="H23" s="4" t="str">
        <f t="shared" si="1"/>
        <v>，2657521</v>
      </c>
      <c r="I23" s="4" t="str">
        <f>VLOOKUP(A23,HOP!A:U,21,0)</f>
        <v>直连</v>
      </c>
    </row>
    <row r="24" s="4" customFormat="1" hidden="1" spans="1:9">
      <c r="A24" s="5">
        <v>18788310410</v>
      </c>
      <c r="B24" s="6">
        <v>44807</v>
      </c>
      <c r="C24" s="6">
        <v>44808</v>
      </c>
      <c r="D24" s="4">
        <v>2312</v>
      </c>
      <c r="E24" s="4" t="str">
        <f>VLOOKUP(A24,HOP!A:L,12,0)</f>
        <v>2312.00</v>
      </c>
      <c r="F24" s="4" t="str">
        <f>VLOOKUP(A24,HOP!A:C,3,0)</f>
        <v>2658804</v>
      </c>
      <c r="G24" s="4">
        <f t="shared" si="0"/>
        <v>0</v>
      </c>
      <c r="H24" s="4" t="str">
        <f t="shared" si="1"/>
        <v>，2658804</v>
      </c>
      <c r="I24" s="4" t="str">
        <f>VLOOKUP(A24,HOP!A:U,21,0)</f>
        <v>直连</v>
      </c>
    </row>
    <row r="25" s="4" customFormat="1" hidden="1" spans="1:9">
      <c r="A25" s="5">
        <v>18807120451</v>
      </c>
      <c r="B25" s="6">
        <v>44807</v>
      </c>
      <c r="C25" s="6">
        <v>44808</v>
      </c>
      <c r="D25" s="4">
        <v>1920</v>
      </c>
      <c r="E25" s="4" t="str">
        <f>VLOOKUP(A25,HOP!A:L,12,0)</f>
        <v>1920.00</v>
      </c>
      <c r="F25" s="4" t="str">
        <f>VLOOKUP(A25,HOP!A:C,3,0)</f>
        <v>2660398</v>
      </c>
      <c r="G25" s="4">
        <f t="shared" si="0"/>
        <v>0</v>
      </c>
      <c r="H25" s="4" t="str">
        <f t="shared" si="1"/>
        <v>，2660398</v>
      </c>
      <c r="I25" s="4" t="str">
        <f>VLOOKUP(A25,HOP!A:U,21,0)</f>
        <v>直连</v>
      </c>
    </row>
    <row r="26" s="4" customFormat="1" hidden="1" spans="1:9">
      <c r="A26" s="5">
        <v>18807931386</v>
      </c>
      <c r="B26" s="6">
        <v>44807</v>
      </c>
      <c r="C26" s="6">
        <v>44808</v>
      </c>
      <c r="D26" s="4">
        <v>403</v>
      </c>
      <c r="E26" s="4" t="str">
        <f>VLOOKUP(A26,HOP!A:L,12,0)</f>
        <v>403.00</v>
      </c>
      <c r="F26" s="4" t="str">
        <f>VLOOKUP(A26,HOP!A:C,3,0)</f>
        <v>2660491</v>
      </c>
      <c r="G26" s="4">
        <f t="shared" si="0"/>
        <v>0</v>
      </c>
      <c r="H26" s="4" t="str">
        <f t="shared" si="1"/>
        <v>，2660491</v>
      </c>
      <c r="I26" s="4" t="str">
        <f>VLOOKUP(A26,HOP!A:U,21,0)</f>
        <v>直连</v>
      </c>
    </row>
    <row r="27" s="4" customFormat="1" hidden="1" spans="1:9">
      <c r="A27" s="5">
        <v>18810502902</v>
      </c>
      <c r="B27" s="6">
        <v>44807</v>
      </c>
      <c r="C27" s="6">
        <v>44808</v>
      </c>
      <c r="D27" s="4">
        <v>472</v>
      </c>
      <c r="E27" s="4" t="str">
        <f>VLOOKUP(A27,HOP!A:L,12,0)</f>
        <v>472.00</v>
      </c>
      <c r="F27" s="4" t="str">
        <f>VLOOKUP(A27,HOP!A:C,3,0)</f>
        <v>2660836</v>
      </c>
      <c r="G27" s="4">
        <f t="shared" si="0"/>
        <v>0</v>
      </c>
      <c r="H27" s="4" t="str">
        <f t="shared" si="1"/>
        <v>，2660836</v>
      </c>
      <c r="I27" s="4" t="str">
        <f>VLOOKUP(A27,HOP!A:U,21,0)</f>
        <v>直连</v>
      </c>
    </row>
    <row r="28" s="4" customFormat="1" hidden="1" spans="1:9">
      <c r="A28" s="5">
        <v>18827956792</v>
      </c>
      <c r="B28" s="6">
        <v>44806</v>
      </c>
      <c r="C28" s="6">
        <v>44808</v>
      </c>
      <c r="D28" s="4">
        <v>5522</v>
      </c>
      <c r="E28" s="4" t="str">
        <f>VLOOKUP(A28,HOP!A:L,12,0)</f>
        <v>5522.00</v>
      </c>
      <c r="F28" s="4" t="str">
        <f>VLOOKUP(A28,HOP!A:C,3,0)</f>
        <v>2662534</v>
      </c>
      <c r="G28" s="4">
        <f t="shared" si="0"/>
        <v>0</v>
      </c>
      <c r="H28" s="4" t="str">
        <f t="shared" si="1"/>
        <v>，2662534</v>
      </c>
      <c r="I28" s="4" t="str">
        <f>VLOOKUP(A28,HOP!A:U,21,0)</f>
        <v>直采</v>
      </c>
    </row>
    <row r="29" s="4" customFormat="1" hidden="1" spans="1:9">
      <c r="A29" s="5">
        <v>18829045374</v>
      </c>
      <c r="B29" s="6">
        <v>44807</v>
      </c>
      <c r="C29" s="6">
        <v>44808</v>
      </c>
      <c r="D29" s="4">
        <v>204</v>
      </c>
      <c r="E29" s="4" t="str">
        <f>VLOOKUP(A29,HOP!A:L,12,0)</f>
        <v>204.00</v>
      </c>
      <c r="F29" s="4" t="str">
        <f>VLOOKUP(A29,HOP!A:C,3,0)</f>
        <v>2662662</v>
      </c>
      <c r="G29" s="4">
        <f t="shared" si="0"/>
        <v>0</v>
      </c>
      <c r="H29" s="4" t="str">
        <f t="shared" si="1"/>
        <v>，2662662</v>
      </c>
      <c r="I29" s="4" t="str">
        <f>VLOOKUP(A29,HOP!A:U,21,0)</f>
        <v>直连</v>
      </c>
    </row>
    <row r="30" s="4" customFormat="1" hidden="1" spans="1:9">
      <c r="A30" s="5">
        <v>18829504071</v>
      </c>
      <c r="B30" s="6">
        <v>44805</v>
      </c>
      <c r="C30" s="6">
        <v>44808</v>
      </c>
      <c r="D30" s="4">
        <v>2931</v>
      </c>
      <c r="E30" s="4" t="str">
        <f>VLOOKUP(A30,HOP!A:L,12,0)</f>
        <v>2931.00</v>
      </c>
      <c r="F30" s="4" t="str">
        <f>VLOOKUP(A30,HOP!A:C,3,0)</f>
        <v>2662751</v>
      </c>
      <c r="G30" s="4">
        <f t="shared" si="0"/>
        <v>0</v>
      </c>
      <c r="H30" s="4" t="str">
        <f t="shared" si="1"/>
        <v>，2662751</v>
      </c>
      <c r="I30" s="4" t="str">
        <f>VLOOKUP(A30,HOP!A:U,21,0)</f>
        <v>直连</v>
      </c>
    </row>
    <row r="31" s="4" customFormat="1" hidden="1" spans="1:9">
      <c r="A31" s="5">
        <v>18845554017</v>
      </c>
      <c r="B31" s="6">
        <v>44807</v>
      </c>
      <c r="C31" s="6">
        <v>44808</v>
      </c>
      <c r="D31" s="4">
        <v>564</v>
      </c>
      <c r="E31" s="4" t="str">
        <f>VLOOKUP(A31,HOP!A:L,12,0)</f>
        <v>564.00</v>
      </c>
      <c r="F31" s="4" t="str">
        <f>VLOOKUP(A31,HOP!A:C,3,0)</f>
        <v>2664357</v>
      </c>
      <c r="G31" s="4">
        <f t="shared" si="0"/>
        <v>0</v>
      </c>
      <c r="H31" s="4" t="str">
        <f t="shared" si="1"/>
        <v>，2664357</v>
      </c>
      <c r="I31" s="4" t="str">
        <f>VLOOKUP(A31,HOP!A:U,21,0)</f>
        <v>直连</v>
      </c>
    </row>
    <row r="32" s="4" customFormat="1" hidden="1" spans="1:9">
      <c r="A32" s="5">
        <v>18858247188</v>
      </c>
      <c r="B32" s="6">
        <v>44807</v>
      </c>
      <c r="C32" s="6">
        <v>44808</v>
      </c>
      <c r="D32" s="4">
        <v>996</v>
      </c>
      <c r="E32" s="4" t="str">
        <f>VLOOKUP(A32,HOP!A:L,12,0)</f>
        <v>996.00</v>
      </c>
      <c r="F32" s="4" t="str">
        <f>VLOOKUP(A32,HOP!A:C,3,0)</f>
        <v>2665829</v>
      </c>
      <c r="G32" s="4">
        <f t="shared" si="0"/>
        <v>0</v>
      </c>
      <c r="H32" s="4" t="str">
        <f t="shared" si="1"/>
        <v>，2665829</v>
      </c>
      <c r="I32" s="4" t="str">
        <f>VLOOKUP(A32,HOP!A:U,21,0)</f>
        <v>直连</v>
      </c>
    </row>
    <row r="33" s="4" customFormat="1" hidden="1" spans="1:9">
      <c r="A33" s="5">
        <v>18858505009</v>
      </c>
      <c r="B33" s="6">
        <v>44807</v>
      </c>
      <c r="C33" s="6">
        <v>44808</v>
      </c>
      <c r="D33" s="4">
        <v>419</v>
      </c>
      <c r="E33" s="4" t="str">
        <f>VLOOKUP(A33,HOP!A:L,12,0)</f>
        <v>419.00</v>
      </c>
      <c r="F33" s="4" t="str">
        <f>VLOOKUP(A33,HOP!A:C,3,0)</f>
        <v>2665899</v>
      </c>
      <c r="G33" s="4">
        <f t="shared" si="0"/>
        <v>0</v>
      </c>
      <c r="H33" s="4" t="str">
        <f t="shared" si="1"/>
        <v>，2665899</v>
      </c>
      <c r="I33" s="4" t="str">
        <f>VLOOKUP(A33,HOP!A:U,21,0)</f>
        <v>直连</v>
      </c>
    </row>
    <row r="34" s="4" customFormat="1" hidden="1" spans="1:9">
      <c r="A34" s="5">
        <v>18860965003</v>
      </c>
      <c r="B34" s="6">
        <v>44807</v>
      </c>
      <c r="C34" s="6">
        <v>44808</v>
      </c>
      <c r="D34" s="4">
        <v>641</v>
      </c>
      <c r="E34" s="4" t="str">
        <f>VLOOKUP(A34,HOP!A:L,12,0)</f>
        <v>641.00</v>
      </c>
      <c r="F34" s="4" t="str">
        <f>VLOOKUP(A34,HOP!A:C,3,0)</f>
        <v>2666219</v>
      </c>
      <c r="G34" s="4">
        <f t="shared" si="0"/>
        <v>0</v>
      </c>
      <c r="H34" s="4" t="str">
        <f t="shared" si="1"/>
        <v>，2666219</v>
      </c>
      <c r="I34" s="4" t="str">
        <f>VLOOKUP(A34,HOP!A:U,21,0)</f>
        <v>直连</v>
      </c>
    </row>
    <row r="35" s="4" customFormat="1" hidden="1" spans="1:9">
      <c r="A35" s="5">
        <v>18862012450</v>
      </c>
      <c r="B35" s="6">
        <v>44807</v>
      </c>
      <c r="C35" s="6">
        <v>44808</v>
      </c>
      <c r="D35" s="4">
        <v>1066</v>
      </c>
      <c r="E35" s="4" t="str">
        <f>VLOOKUP(A35,HOP!A:L,12,0)</f>
        <v>1066.00</v>
      </c>
      <c r="F35" s="4" t="str">
        <f>VLOOKUP(A35,HOP!A:C,3,0)</f>
        <v>2666401</v>
      </c>
      <c r="G35" s="4">
        <f t="shared" ref="G35:G66" si="2">D35-E35</f>
        <v>0</v>
      </c>
      <c r="H35" s="4" t="str">
        <f t="shared" ref="H35:H66" si="3">$H$1&amp;F35</f>
        <v>，2666401</v>
      </c>
      <c r="I35" s="4" t="str">
        <f>VLOOKUP(A35,HOP!A:U,21,0)</f>
        <v>直连</v>
      </c>
    </row>
    <row r="36" s="4" customFormat="1" hidden="1" spans="1:9">
      <c r="A36" s="5">
        <v>18871227027</v>
      </c>
      <c r="B36" s="6">
        <v>44806</v>
      </c>
      <c r="C36" s="6">
        <v>44808</v>
      </c>
      <c r="D36" s="4">
        <v>650</v>
      </c>
      <c r="E36" s="4" t="str">
        <f>VLOOKUP(A36,HOP!A:L,12,0)</f>
        <v>650.00</v>
      </c>
      <c r="F36" s="4" t="str">
        <f>VLOOKUP(A36,HOP!A:C,3,0)</f>
        <v>2667611</v>
      </c>
      <c r="G36" s="4">
        <f t="shared" si="2"/>
        <v>0</v>
      </c>
      <c r="H36" s="4" t="str">
        <f t="shared" si="3"/>
        <v>，2667611</v>
      </c>
      <c r="I36" s="4" t="str">
        <f>VLOOKUP(A36,HOP!A:U,21,0)</f>
        <v>直连</v>
      </c>
    </row>
    <row r="37" s="4" customFormat="1" hidden="1" spans="1:9">
      <c r="A37" s="5">
        <v>18871288415</v>
      </c>
      <c r="B37" s="6">
        <v>44806</v>
      </c>
      <c r="C37" s="6">
        <v>44808</v>
      </c>
      <c r="D37" s="4">
        <v>1516</v>
      </c>
      <c r="E37" s="4" t="str">
        <f>VLOOKUP(A37,HOP!A:L,12,0)</f>
        <v>1516.00</v>
      </c>
      <c r="F37" s="4" t="str">
        <f>VLOOKUP(A37,HOP!A:C,3,0)</f>
        <v>2667624</v>
      </c>
      <c r="G37" s="4">
        <f t="shared" si="2"/>
        <v>0</v>
      </c>
      <c r="H37" s="4" t="str">
        <f t="shared" si="3"/>
        <v>，2667624</v>
      </c>
      <c r="I37" s="4" t="str">
        <f>VLOOKUP(A37,HOP!A:U,21,0)</f>
        <v>直连</v>
      </c>
    </row>
    <row r="38" s="4" customFormat="1" hidden="1" spans="1:9">
      <c r="A38" s="5">
        <v>18881207016</v>
      </c>
      <c r="B38" s="6">
        <v>44807</v>
      </c>
      <c r="C38" s="6">
        <v>44808</v>
      </c>
      <c r="D38" s="4">
        <v>1455</v>
      </c>
      <c r="E38" s="4" t="str">
        <f>VLOOKUP(A38,HOP!A:L,12,0)</f>
        <v>1455.00</v>
      </c>
      <c r="F38" s="4" t="str">
        <f>VLOOKUP(A38,HOP!A:C,3,0)</f>
        <v>2668783</v>
      </c>
      <c r="G38" s="4">
        <f t="shared" si="2"/>
        <v>0</v>
      </c>
      <c r="H38" s="4" t="str">
        <f t="shared" si="3"/>
        <v>，2668783</v>
      </c>
      <c r="I38" s="4" t="str">
        <f>VLOOKUP(A38,HOP!A:U,21,0)</f>
        <v>直连</v>
      </c>
    </row>
    <row r="39" s="4" customFormat="1" hidden="1" spans="1:9">
      <c r="A39" s="5">
        <v>18884412503</v>
      </c>
      <c r="B39" s="6">
        <v>44807</v>
      </c>
      <c r="C39" s="6">
        <v>44808</v>
      </c>
      <c r="D39" s="4">
        <v>1431</v>
      </c>
      <c r="E39" s="4" t="str">
        <f>VLOOKUP(A39,HOP!A:L,12,0)</f>
        <v>1431.00</v>
      </c>
      <c r="F39" s="4" t="str">
        <f>VLOOKUP(A39,HOP!A:C,3,0)</f>
        <v>2669362</v>
      </c>
      <c r="G39" s="4">
        <f t="shared" si="2"/>
        <v>0</v>
      </c>
      <c r="H39" s="4" t="str">
        <f t="shared" si="3"/>
        <v>，2669362</v>
      </c>
      <c r="I39" s="4" t="str">
        <f>VLOOKUP(A39,HOP!A:U,21,0)</f>
        <v>直连</v>
      </c>
    </row>
    <row r="40" s="4" customFormat="1" hidden="1" spans="1:9">
      <c r="A40" s="5">
        <v>18889620836</v>
      </c>
      <c r="B40" s="6">
        <v>44807</v>
      </c>
      <c r="C40" s="6">
        <v>44808</v>
      </c>
      <c r="D40" s="4">
        <v>296</v>
      </c>
      <c r="E40" s="4" t="str">
        <f>VLOOKUP(A40,HOP!A:L,12,0)</f>
        <v>296.00</v>
      </c>
      <c r="F40" s="4" t="str">
        <f>VLOOKUP(A40,HOP!A:C,3,0)</f>
        <v>2670849</v>
      </c>
      <c r="G40" s="4">
        <f t="shared" si="2"/>
        <v>0</v>
      </c>
      <c r="H40" s="4" t="str">
        <f t="shared" si="3"/>
        <v>，2670849</v>
      </c>
      <c r="I40" s="4" t="str">
        <f>VLOOKUP(A40,HOP!A:U,21,0)</f>
        <v>直连</v>
      </c>
    </row>
    <row r="41" s="4" customFormat="1" hidden="1" spans="1:9">
      <c r="A41" s="5">
        <v>18900205128</v>
      </c>
      <c r="B41" s="6">
        <v>44807</v>
      </c>
      <c r="C41" s="6">
        <v>44808</v>
      </c>
      <c r="D41" s="4">
        <v>202</v>
      </c>
      <c r="E41" s="4" t="str">
        <f>VLOOKUP(A41,HOP!A:L,12,0)</f>
        <v>202.00</v>
      </c>
      <c r="F41" s="4" t="str">
        <f>VLOOKUP(A41,HOP!A:C,3,0)</f>
        <v>2671360</v>
      </c>
      <c r="G41" s="4">
        <f t="shared" si="2"/>
        <v>0</v>
      </c>
      <c r="H41" s="4" t="str">
        <f t="shared" si="3"/>
        <v>，2671360</v>
      </c>
      <c r="I41" s="4" t="str">
        <f>VLOOKUP(A41,HOP!A:U,21,0)</f>
        <v>直连</v>
      </c>
    </row>
    <row r="42" s="4" customFormat="1" hidden="1" spans="1:9">
      <c r="A42" s="5">
        <v>18900564075</v>
      </c>
      <c r="B42" s="6">
        <v>44806</v>
      </c>
      <c r="C42" s="6">
        <v>44808</v>
      </c>
      <c r="D42" s="4">
        <v>1201</v>
      </c>
      <c r="E42" s="4" t="str">
        <f>VLOOKUP(A42,HOP!A:L,12,0)</f>
        <v>1201.00</v>
      </c>
      <c r="F42" s="4" t="str">
        <f>VLOOKUP(A42,HOP!A:C,3,0)</f>
        <v>2671383</v>
      </c>
      <c r="G42" s="4">
        <f t="shared" si="2"/>
        <v>0</v>
      </c>
      <c r="H42" s="4" t="str">
        <f t="shared" si="3"/>
        <v>，2671383</v>
      </c>
      <c r="I42" s="4" t="str">
        <f>VLOOKUP(A42,HOP!A:U,21,0)</f>
        <v>直连</v>
      </c>
    </row>
    <row r="43" s="4" customFormat="1" hidden="1" spans="1:9">
      <c r="A43" s="5">
        <v>18900733968</v>
      </c>
      <c r="B43" s="6">
        <v>44807</v>
      </c>
      <c r="C43" s="6">
        <v>44808</v>
      </c>
      <c r="D43" s="4">
        <v>118</v>
      </c>
      <c r="E43" s="4" t="str">
        <f>VLOOKUP(A43,HOP!A:L,12,0)</f>
        <v>118.00</v>
      </c>
      <c r="F43" s="4" t="str">
        <f>VLOOKUP(A43,HOP!A:C,3,0)</f>
        <v>2671396</v>
      </c>
      <c r="G43" s="4">
        <f t="shared" si="2"/>
        <v>0</v>
      </c>
      <c r="H43" s="4" t="str">
        <f t="shared" si="3"/>
        <v>，2671396</v>
      </c>
      <c r="I43" s="4" t="str">
        <f>VLOOKUP(A43,HOP!A:U,21,0)</f>
        <v>直连</v>
      </c>
    </row>
    <row r="44" s="4" customFormat="1" hidden="1" spans="1:9">
      <c r="A44" s="5">
        <v>18902267056</v>
      </c>
      <c r="B44" s="6">
        <v>44806</v>
      </c>
      <c r="C44" s="6">
        <v>44808</v>
      </c>
      <c r="D44" s="4">
        <v>1212</v>
      </c>
      <c r="E44" s="4" t="str">
        <f>VLOOKUP(A44,HOP!A:L,12,0)</f>
        <v>1212.00</v>
      </c>
      <c r="F44" s="4" t="str">
        <f>VLOOKUP(A44,HOP!A:C,3,0)</f>
        <v>2671663</v>
      </c>
      <c r="G44" s="4">
        <f t="shared" si="2"/>
        <v>0</v>
      </c>
      <c r="H44" s="4" t="str">
        <f t="shared" si="3"/>
        <v>，2671663</v>
      </c>
      <c r="I44" s="4" t="str">
        <f>VLOOKUP(A44,HOP!A:U,21,0)</f>
        <v>直连</v>
      </c>
    </row>
    <row r="45" s="4" customFormat="1" hidden="1" spans="1:9">
      <c r="A45" s="5">
        <v>18903485066</v>
      </c>
      <c r="B45" s="6">
        <v>44806</v>
      </c>
      <c r="C45" s="6">
        <v>44808</v>
      </c>
      <c r="D45" s="4">
        <v>2076</v>
      </c>
      <c r="E45" s="4" t="str">
        <f>VLOOKUP(A45,HOP!A:L,12,0)</f>
        <v>2076.00</v>
      </c>
      <c r="F45" s="4" t="str">
        <f>VLOOKUP(A45,HOP!A:C,3,0)</f>
        <v>2671855</v>
      </c>
      <c r="G45" s="4">
        <f t="shared" si="2"/>
        <v>0</v>
      </c>
      <c r="H45" s="4" t="str">
        <f t="shared" si="3"/>
        <v>，2671855</v>
      </c>
      <c r="I45" s="4" t="str">
        <f>VLOOKUP(A45,HOP!A:U,21,0)</f>
        <v>直连</v>
      </c>
    </row>
    <row r="46" s="4" customFormat="1" hidden="1" spans="1:9">
      <c r="A46" s="5">
        <v>18907154033</v>
      </c>
      <c r="B46" s="6">
        <v>44806</v>
      </c>
      <c r="C46" s="6">
        <v>44808</v>
      </c>
      <c r="D46" s="4">
        <v>4720</v>
      </c>
      <c r="E46" s="4" t="str">
        <f>VLOOKUP(A46,HOP!A:L,12,0)</f>
        <v>4720.00</v>
      </c>
      <c r="F46" s="4" t="str">
        <f>VLOOKUP(A46,HOP!A:C,3,0)</f>
        <v>2672409</v>
      </c>
      <c r="G46" s="4">
        <f t="shared" si="2"/>
        <v>0</v>
      </c>
      <c r="H46" s="4" t="str">
        <f t="shared" si="3"/>
        <v>，2672409</v>
      </c>
      <c r="I46" s="4" t="str">
        <f>VLOOKUP(A46,HOP!A:U,21,0)</f>
        <v>直连</v>
      </c>
    </row>
    <row r="47" s="4" customFormat="1" hidden="1" spans="1:9">
      <c r="A47" s="5">
        <v>18907810644</v>
      </c>
      <c r="B47" s="6">
        <v>44807</v>
      </c>
      <c r="C47" s="6">
        <v>44808</v>
      </c>
      <c r="D47" s="4">
        <v>1895</v>
      </c>
      <c r="E47" s="4" t="str">
        <f>VLOOKUP(A47,HOP!A:L,12,0)</f>
        <v>1895.00</v>
      </c>
      <c r="F47" s="4" t="str">
        <f>VLOOKUP(A47,HOP!A:C,3,0)</f>
        <v>2672637</v>
      </c>
      <c r="G47" s="4">
        <f t="shared" si="2"/>
        <v>0</v>
      </c>
      <c r="H47" s="4" t="str">
        <f t="shared" si="3"/>
        <v>，2672637</v>
      </c>
      <c r="I47" s="4" t="str">
        <f>VLOOKUP(A47,HOP!A:U,21,0)</f>
        <v>直连</v>
      </c>
    </row>
    <row r="48" s="4" customFormat="1" hidden="1" spans="1:9">
      <c r="A48" s="5">
        <v>18905803449</v>
      </c>
      <c r="B48" s="6">
        <v>44807</v>
      </c>
      <c r="C48" s="6">
        <v>44808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spans="1:10">
      <c r="A49" s="5">
        <v>18910901419</v>
      </c>
      <c r="B49" s="6">
        <v>44807</v>
      </c>
      <c r="C49" s="6">
        <v>44808</v>
      </c>
      <c r="D49" s="4">
        <v>597</v>
      </c>
      <c r="E49" s="4" t="str">
        <f>VLOOKUP(A49,HOP!A:L,12,0)</f>
        <v>0.00</v>
      </c>
      <c r="F49" s="4" t="str">
        <f>VLOOKUP(A49,HOP!A:C,3,0)</f>
        <v>2673803</v>
      </c>
      <c r="G49" s="4">
        <f t="shared" si="2"/>
        <v>597</v>
      </c>
      <c r="H49" s="4" t="str">
        <f t="shared" si="3"/>
        <v>，2673803</v>
      </c>
      <c r="I49" s="4" t="str">
        <f>VLOOKUP(A49,HOP!A:U,21,0)</f>
        <v>直连</v>
      </c>
      <c r="J49" s="4" t="s">
        <v>472</v>
      </c>
    </row>
    <row r="50" s="4" customFormat="1" hidden="1" spans="1:9">
      <c r="A50" s="5">
        <v>18911405179</v>
      </c>
      <c r="B50" s="6">
        <v>44807</v>
      </c>
      <c r="C50" s="6">
        <v>44808</v>
      </c>
      <c r="D50" s="4">
        <v>187</v>
      </c>
      <c r="E50" s="4" t="str">
        <f>VLOOKUP(A50,HOP!A:L,12,0)</f>
        <v>187.00</v>
      </c>
      <c r="F50" s="4" t="str">
        <f>VLOOKUP(A50,HOP!A:C,3,0)</f>
        <v>2674021</v>
      </c>
      <c r="G50" s="4">
        <f t="shared" si="2"/>
        <v>0</v>
      </c>
      <c r="H50" s="4" t="str">
        <f t="shared" si="3"/>
        <v>，2674021</v>
      </c>
      <c r="I50" s="4" t="str">
        <f>VLOOKUP(A50,HOP!A:U,21,0)</f>
        <v>直连</v>
      </c>
    </row>
    <row r="51" s="4" customFormat="1" hidden="1" spans="1:9">
      <c r="A51" s="5">
        <v>18911808024</v>
      </c>
      <c r="B51" s="6">
        <v>44807</v>
      </c>
      <c r="C51" s="6">
        <v>44808</v>
      </c>
      <c r="D51" s="4">
        <v>1125</v>
      </c>
      <c r="E51" s="4" t="str">
        <f>VLOOKUP(A51,HOP!A:L,12,0)</f>
        <v>1125.00</v>
      </c>
      <c r="F51" s="4" t="str">
        <f>VLOOKUP(A51,HOP!A:C,3,0)</f>
        <v>2674156</v>
      </c>
      <c r="G51" s="4">
        <f t="shared" si="2"/>
        <v>0</v>
      </c>
      <c r="H51" s="4" t="str">
        <f t="shared" si="3"/>
        <v>，2674156</v>
      </c>
      <c r="I51" s="4" t="str">
        <f>VLOOKUP(A51,HOP!A:U,21,0)</f>
        <v>直采</v>
      </c>
    </row>
    <row r="52" s="4" customFormat="1" hidden="1" spans="1:9">
      <c r="A52" s="5">
        <v>18912791344</v>
      </c>
      <c r="B52" s="6">
        <v>44807</v>
      </c>
      <c r="C52" s="6">
        <v>44808</v>
      </c>
      <c r="D52" s="4">
        <v>372</v>
      </c>
      <c r="E52" s="4" t="str">
        <f>VLOOKUP(A52,HOP!A:L,12,0)</f>
        <v>372.00</v>
      </c>
      <c r="F52" s="4" t="str">
        <f>VLOOKUP(A52,HOP!A:C,3,0)</f>
        <v>2674485</v>
      </c>
      <c r="G52" s="4">
        <f t="shared" si="2"/>
        <v>0</v>
      </c>
      <c r="H52" s="4" t="str">
        <f t="shared" si="3"/>
        <v>，2674485</v>
      </c>
      <c r="I52" s="4" t="str">
        <f>VLOOKUP(A52,HOP!A:U,21,0)</f>
        <v>直采</v>
      </c>
    </row>
    <row r="53" s="4" customFormat="1" hidden="1" spans="1:9">
      <c r="A53" s="5">
        <v>18912912097</v>
      </c>
      <c r="B53" s="6">
        <v>44807</v>
      </c>
      <c r="C53" s="6">
        <v>44808</v>
      </c>
      <c r="D53" s="4">
        <v>1702</v>
      </c>
      <c r="E53" s="4" t="str">
        <f>VLOOKUP(A53,HOP!A:L,12,0)</f>
        <v>1702.00</v>
      </c>
      <c r="F53" s="4" t="str">
        <f>VLOOKUP(A53,HOP!A:C,3,0)</f>
        <v>2674514</v>
      </c>
      <c r="G53" s="4">
        <f t="shared" si="2"/>
        <v>0</v>
      </c>
      <c r="H53" s="4" t="str">
        <f t="shared" si="3"/>
        <v>，2674514</v>
      </c>
      <c r="I53" s="4" t="str">
        <f>VLOOKUP(A53,HOP!A:U,21,0)</f>
        <v>直连</v>
      </c>
    </row>
    <row r="54" s="4" customFormat="1" hidden="1" spans="1:9">
      <c r="A54" s="5">
        <v>18913162485</v>
      </c>
      <c r="B54" s="6">
        <v>44805</v>
      </c>
      <c r="C54" s="6">
        <v>44808</v>
      </c>
      <c r="D54" s="4">
        <v>1197</v>
      </c>
      <c r="E54" s="4" t="str">
        <f>VLOOKUP(A54,HOP!A:L,12,0)</f>
        <v>1197.00</v>
      </c>
      <c r="F54" s="4" t="str">
        <f>VLOOKUP(A54,HOP!A:C,3,0)</f>
        <v>2674581</v>
      </c>
      <c r="G54" s="4">
        <f t="shared" si="2"/>
        <v>0</v>
      </c>
      <c r="H54" s="4" t="str">
        <f t="shared" si="3"/>
        <v>，2674581</v>
      </c>
      <c r="I54" s="4" t="str">
        <f>VLOOKUP(A54,HOP!A:U,21,0)</f>
        <v>直连</v>
      </c>
    </row>
    <row r="55" s="4" customFormat="1" hidden="1" spans="1:9">
      <c r="A55" s="5">
        <v>18913303641</v>
      </c>
      <c r="B55" s="6">
        <v>44806</v>
      </c>
      <c r="C55" s="6">
        <v>44808</v>
      </c>
      <c r="D55" s="4">
        <v>2480</v>
      </c>
      <c r="E55" s="4" t="str">
        <f>VLOOKUP(A55,HOP!A:L,12,0)</f>
        <v>2480.00</v>
      </c>
      <c r="F55" s="4" t="str">
        <f>VLOOKUP(A55,HOP!A:C,3,0)</f>
        <v>2674631</v>
      </c>
      <c r="G55" s="4">
        <f t="shared" si="2"/>
        <v>0</v>
      </c>
      <c r="H55" s="4" t="str">
        <f t="shared" si="3"/>
        <v>，2674631</v>
      </c>
      <c r="I55" s="4" t="str">
        <f>VLOOKUP(A55,HOP!A:U,21,0)</f>
        <v>直连</v>
      </c>
    </row>
    <row r="56" s="4" customFormat="1" hidden="1" spans="1:9">
      <c r="A56" s="5">
        <v>18913410361</v>
      </c>
      <c r="B56" s="6">
        <v>44805</v>
      </c>
      <c r="C56" s="6">
        <v>44808</v>
      </c>
      <c r="D56" s="4">
        <v>14040</v>
      </c>
      <c r="E56" s="4" t="str">
        <f>VLOOKUP(A56,HOP!A:L,12,0)</f>
        <v>14040.00</v>
      </c>
      <c r="F56" s="4" t="str">
        <f>VLOOKUP(A56,HOP!A:C,3,0)</f>
        <v>2674673</v>
      </c>
      <c r="G56" s="4">
        <f t="shared" si="2"/>
        <v>0</v>
      </c>
      <c r="H56" s="4" t="str">
        <f t="shared" si="3"/>
        <v>，2674673</v>
      </c>
      <c r="I56" s="4" t="str">
        <f>VLOOKUP(A56,HOP!A:U,21,0)</f>
        <v>直采</v>
      </c>
    </row>
    <row r="57" s="4" customFormat="1" hidden="1" spans="1:9">
      <c r="A57" s="5">
        <v>18913662695</v>
      </c>
      <c r="B57" s="6">
        <v>44807</v>
      </c>
      <c r="C57" s="6">
        <v>44808</v>
      </c>
      <c r="D57" s="4">
        <v>159</v>
      </c>
      <c r="E57" s="4" t="str">
        <f>VLOOKUP(A57,HOP!A:L,12,0)</f>
        <v>159.00</v>
      </c>
      <c r="F57" s="4" t="str">
        <f>VLOOKUP(A57,HOP!A:C,3,0)</f>
        <v>2674846</v>
      </c>
      <c r="G57" s="4">
        <f t="shared" si="2"/>
        <v>0</v>
      </c>
      <c r="H57" s="4" t="str">
        <f t="shared" si="3"/>
        <v>，2674846</v>
      </c>
      <c r="I57" s="4" t="str">
        <f>VLOOKUP(A57,HOP!A:U,21,0)</f>
        <v>直连</v>
      </c>
    </row>
    <row r="58" s="4" customFormat="1" hidden="1" spans="1:9">
      <c r="A58" s="5">
        <v>18914098180</v>
      </c>
      <c r="B58" s="6">
        <v>44807</v>
      </c>
      <c r="C58" s="6">
        <v>44808</v>
      </c>
      <c r="D58" s="4">
        <v>2138</v>
      </c>
      <c r="E58" s="4" t="str">
        <f>VLOOKUP(A58,HOP!A:L,12,0)</f>
        <v>2138.00</v>
      </c>
      <c r="F58" s="4" t="str">
        <f>VLOOKUP(A58,HOP!A:C,3,0)</f>
        <v>2675271</v>
      </c>
      <c r="G58" s="4">
        <f t="shared" si="2"/>
        <v>0</v>
      </c>
      <c r="H58" s="4" t="str">
        <f t="shared" si="3"/>
        <v>，2675271</v>
      </c>
      <c r="I58" s="4" t="str">
        <f>VLOOKUP(A58,HOP!A:U,21,0)</f>
        <v>直连</v>
      </c>
    </row>
    <row r="59" s="4" customFormat="1" hidden="1" spans="1:9">
      <c r="A59" s="5">
        <v>18914371119</v>
      </c>
      <c r="B59" s="6">
        <v>44807</v>
      </c>
      <c r="C59" s="6">
        <v>44808</v>
      </c>
      <c r="D59" s="4">
        <v>681</v>
      </c>
      <c r="E59" s="4" t="str">
        <f>VLOOKUP(A59,HOP!A:L,12,0)</f>
        <v>681.00</v>
      </c>
      <c r="F59" s="4" t="str">
        <f>VLOOKUP(A59,HOP!A:C,3,0)</f>
        <v>2675459</v>
      </c>
      <c r="G59" s="4">
        <f t="shared" si="2"/>
        <v>0</v>
      </c>
      <c r="H59" s="4" t="str">
        <f t="shared" si="3"/>
        <v>，2675459</v>
      </c>
      <c r="I59" s="4" t="str">
        <f>VLOOKUP(A59,HOP!A:U,21,0)</f>
        <v>直连</v>
      </c>
    </row>
    <row r="60" s="4" customFormat="1" hidden="1" spans="1:9">
      <c r="A60" s="5">
        <v>18914651018</v>
      </c>
      <c r="B60" s="6">
        <v>44807</v>
      </c>
      <c r="C60" s="6">
        <v>44808</v>
      </c>
      <c r="D60" s="4">
        <v>1313</v>
      </c>
      <c r="E60" s="4" t="str">
        <f>VLOOKUP(A60,HOP!A:L,12,0)</f>
        <v>1313.00</v>
      </c>
      <c r="F60" s="4" t="str">
        <f>VLOOKUP(A60,HOP!A:C,3,0)</f>
        <v>2675662</v>
      </c>
      <c r="G60" s="4">
        <f t="shared" si="2"/>
        <v>0</v>
      </c>
      <c r="H60" s="4" t="str">
        <f t="shared" si="3"/>
        <v>，2675662</v>
      </c>
      <c r="I60" s="4" t="str">
        <f>VLOOKUP(A60,HOP!A:U,21,0)</f>
        <v>直连</v>
      </c>
    </row>
    <row r="61" s="4" customFormat="1" hidden="1" spans="1:9">
      <c r="A61" s="5">
        <v>18914810239</v>
      </c>
      <c r="B61" s="6">
        <v>44807</v>
      </c>
      <c r="C61" s="6">
        <v>44808</v>
      </c>
      <c r="D61" s="4">
        <v>532</v>
      </c>
      <c r="E61" s="4" t="str">
        <f>VLOOKUP(A61,HOP!A:L,12,0)</f>
        <v>532.00</v>
      </c>
      <c r="F61" s="4" t="str">
        <f>VLOOKUP(A61,HOP!A:C,3,0)</f>
        <v>2675750</v>
      </c>
      <c r="G61" s="4">
        <f t="shared" si="2"/>
        <v>0</v>
      </c>
      <c r="H61" s="4" t="str">
        <f t="shared" si="3"/>
        <v>，2675750</v>
      </c>
      <c r="I61" s="4" t="str">
        <f>VLOOKUP(A61,HOP!A:U,21,0)</f>
        <v>直连</v>
      </c>
    </row>
    <row r="62" s="4" customFormat="1" hidden="1" spans="1:9">
      <c r="A62" s="5">
        <v>18915241536</v>
      </c>
      <c r="B62" s="6">
        <v>44807</v>
      </c>
      <c r="C62" s="6">
        <v>44808</v>
      </c>
      <c r="D62" s="4">
        <v>1120</v>
      </c>
      <c r="E62" s="4" t="str">
        <f>VLOOKUP(A62,HOP!A:L,12,0)</f>
        <v>1120.00</v>
      </c>
      <c r="F62" s="4" t="str">
        <f>VLOOKUP(A62,HOP!A:C,3,0)</f>
        <v>2676044</v>
      </c>
      <c r="G62" s="4">
        <f t="shared" si="2"/>
        <v>0</v>
      </c>
      <c r="H62" s="4" t="str">
        <f t="shared" si="3"/>
        <v>，2676044</v>
      </c>
      <c r="I62" s="4" t="str">
        <f>VLOOKUP(A62,HOP!A:U,21,0)</f>
        <v>直连</v>
      </c>
    </row>
    <row r="63" s="4" customFormat="1" hidden="1" spans="1:9">
      <c r="A63" s="5">
        <v>18915308212</v>
      </c>
      <c r="B63" s="6">
        <v>44807</v>
      </c>
      <c r="C63" s="6">
        <v>44808</v>
      </c>
      <c r="D63" s="4">
        <v>118</v>
      </c>
      <c r="E63" s="4" t="str">
        <f>VLOOKUP(A63,HOP!A:L,12,0)</f>
        <v>118.00</v>
      </c>
      <c r="F63" s="4" t="str">
        <f>VLOOKUP(A63,HOP!A:C,3,0)</f>
        <v>2676176</v>
      </c>
      <c r="G63" s="4">
        <f t="shared" si="2"/>
        <v>0</v>
      </c>
      <c r="H63" s="4" t="str">
        <f t="shared" si="3"/>
        <v>，2676176</v>
      </c>
      <c r="I63" s="4" t="str">
        <f>VLOOKUP(A63,HOP!A:U,21,0)</f>
        <v>直连</v>
      </c>
    </row>
    <row r="64" s="4" customFormat="1" hidden="1" spans="1:9">
      <c r="A64" s="5">
        <v>18915350321</v>
      </c>
      <c r="B64" s="6">
        <v>44807</v>
      </c>
      <c r="C64" s="6">
        <v>44808</v>
      </c>
      <c r="D64" s="4">
        <v>928</v>
      </c>
      <c r="E64" s="4" t="str">
        <f>VLOOKUP(A64,HOP!A:L,12,0)</f>
        <v>928.00</v>
      </c>
      <c r="F64" s="4" t="str">
        <f>VLOOKUP(A64,HOP!A:C,3,0)</f>
        <v>2676222</v>
      </c>
      <c r="G64" s="4">
        <f t="shared" si="2"/>
        <v>0</v>
      </c>
      <c r="H64" s="4" t="str">
        <f t="shared" si="3"/>
        <v>，2676222</v>
      </c>
      <c r="I64" s="4" t="str">
        <f>VLOOKUP(A64,HOP!A:U,21,0)</f>
        <v>直连</v>
      </c>
    </row>
    <row r="65" s="4" customFormat="1" hidden="1" spans="1:9">
      <c r="A65" s="5">
        <v>18915909831</v>
      </c>
      <c r="B65" s="6">
        <v>44807</v>
      </c>
      <c r="C65" s="6">
        <v>44808</v>
      </c>
      <c r="D65" s="4">
        <v>1657</v>
      </c>
      <c r="E65" s="4" t="str">
        <f>VLOOKUP(A65,HOP!A:L,12,0)</f>
        <v>1657.00</v>
      </c>
      <c r="F65" s="4" t="str">
        <f>VLOOKUP(A65,HOP!A:C,3,0)</f>
        <v>2676634</v>
      </c>
      <c r="G65" s="4">
        <f t="shared" si="2"/>
        <v>0</v>
      </c>
      <c r="H65" s="4" t="str">
        <f t="shared" si="3"/>
        <v>，2676634</v>
      </c>
      <c r="I65" s="4" t="str">
        <f>VLOOKUP(A65,HOP!A:U,21,0)</f>
        <v>直连</v>
      </c>
    </row>
    <row r="66" s="4" customFormat="1" hidden="1" spans="1:9">
      <c r="A66" s="5">
        <v>18916066311</v>
      </c>
      <c r="B66" s="6">
        <v>44807</v>
      </c>
      <c r="C66" s="6">
        <v>44808</v>
      </c>
      <c r="D66" s="4">
        <v>823</v>
      </c>
      <c r="E66" s="4" t="str">
        <f>VLOOKUP(A66,HOP!A:L,12,0)</f>
        <v>823.00</v>
      </c>
      <c r="F66" s="4" t="str">
        <f>VLOOKUP(A66,HOP!A:C,3,0)</f>
        <v>2676765</v>
      </c>
      <c r="G66" s="4">
        <f t="shared" si="2"/>
        <v>0</v>
      </c>
      <c r="H66" s="4" t="str">
        <f t="shared" si="3"/>
        <v>，2676765</v>
      </c>
      <c r="I66" s="4" t="str">
        <f>VLOOKUP(A66,HOP!A:U,21,0)</f>
        <v>直连</v>
      </c>
    </row>
    <row r="67" s="4" customFormat="1" hidden="1" spans="1:9">
      <c r="A67" s="5">
        <v>18916371299</v>
      </c>
      <c r="B67" s="6">
        <v>44807</v>
      </c>
      <c r="C67" s="6">
        <v>44808</v>
      </c>
      <c r="D67" s="4">
        <v>353</v>
      </c>
      <c r="E67" s="4" t="str">
        <f>VLOOKUP(A67,HOP!A:L,12,0)</f>
        <v>353.00</v>
      </c>
      <c r="F67" s="4" t="str">
        <f>VLOOKUP(A67,HOP!A:C,3,0)</f>
        <v>2676972</v>
      </c>
      <c r="G67" s="4">
        <f t="shared" ref="G67:G98" si="4">D67-E67</f>
        <v>0</v>
      </c>
      <c r="H67" s="4" t="str">
        <f t="shared" ref="H67:H98" si="5">$H$1&amp;F67</f>
        <v>，2676972</v>
      </c>
      <c r="I67" s="4" t="str">
        <f>VLOOKUP(A67,HOP!A:U,21,0)</f>
        <v>直采</v>
      </c>
    </row>
    <row r="68" s="4" customFormat="1" hidden="1" spans="1:9">
      <c r="A68" s="5">
        <v>18916445490</v>
      </c>
      <c r="B68" s="6">
        <v>44806</v>
      </c>
      <c r="C68" s="6">
        <v>44808</v>
      </c>
      <c r="D68" s="4">
        <v>1592</v>
      </c>
      <c r="E68" s="4" t="str">
        <f>VLOOKUP(A68,HOP!A:L,12,0)</f>
        <v>1592.00</v>
      </c>
      <c r="F68" s="4" t="str">
        <f>VLOOKUP(A68,HOP!A:C,3,0)</f>
        <v>2677009</v>
      </c>
      <c r="G68" s="4">
        <f t="shared" si="4"/>
        <v>0</v>
      </c>
      <c r="H68" s="4" t="str">
        <f t="shared" si="5"/>
        <v>，2677009</v>
      </c>
      <c r="I68" s="4" t="str">
        <f>VLOOKUP(A68,HOP!A:U,21,0)</f>
        <v>直连</v>
      </c>
    </row>
    <row r="69" s="4" customFormat="1" hidden="1" spans="1:9">
      <c r="A69" s="5">
        <v>18916621705</v>
      </c>
      <c r="B69" s="6">
        <v>44807</v>
      </c>
      <c r="C69" s="6">
        <v>44808</v>
      </c>
      <c r="D69" s="4">
        <v>2722</v>
      </c>
      <c r="E69" s="4" t="str">
        <f>VLOOKUP(A69,HOP!A:L,12,0)</f>
        <v>2722.00</v>
      </c>
      <c r="F69" s="4" t="str">
        <f>VLOOKUP(A69,HOP!A:C,3,0)</f>
        <v>2677109</v>
      </c>
      <c r="G69" s="4">
        <f t="shared" si="4"/>
        <v>0</v>
      </c>
      <c r="H69" s="4" t="str">
        <f t="shared" si="5"/>
        <v>，2677109</v>
      </c>
      <c r="I69" s="4" t="str">
        <f>VLOOKUP(A69,HOP!A:U,21,0)</f>
        <v>直采</v>
      </c>
    </row>
    <row r="70" s="4" customFormat="1" hidden="1" spans="1:9">
      <c r="A70" s="5">
        <v>18916710633</v>
      </c>
      <c r="B70" s="6">
        <v>44807</v>
      </c>
      <c r="C70" s="6">
        <v>44808</v>
      </c>
      <c r="D70" s="4">
        <v>777</v>
      </c>
      <c r="E70" s="4" t="str">
        <f>VLOOKUP(A70,HOP!A:L,12,0)</f>
        <v>777.00</v>
      </c>
      <c r="F70" s="4" t="str">
        <f>VLOOKUP(A70,HOP!A:C,3,0)</f>
        <v>2677177</v>
      </c>
      <c r="G70" s="4">
        <f t="shared" si="4"/>
        <v>0</v>
      </c>
      <c r="H70" s="4" t="str">
        <f t="shared" si="5"/>
        <v>，2677177</v>
      </c>
      <c r="I70" s="4" t="str">
        <f>VLOOKUP(A70,HOP!A:U,21,0)</f>
        <v>直连</v>
      </c>
    </row>
    <row r="71" s="4" customFormat="1" hidden="1" spans="1:9">
      <c r="A71" s="5">
        <v>18916735265</v>
      </c>
      <c r="B71" s="6">
        <v>44807</v>
      </c>
      <c r="C71" s="6">
        <v>44808</v>
      </c>
      <c r="D71" s="4">
        <v>686</v>
      </c>
      <c r="E71" s="4" t="str">
        <f>VLOOKUP(A71,HOP!A:L,12,0)</f>
        <v>686.00</v>
      </c>
      <c r="F71" s="4" t="str">
        <f>VLOOKUP(A71,HOP!A:C,3,0)</f>
        <v>2677194</v>
      </c>
      <c r="G71" s="4">
        <f t="shared" si="4"/>
        <v>0</v>
      </c>
      <c r="H71" s="4" t="str">
        <f t="shared" si="5"/>
        <v>，2677194</v>
      </c>
      <c r="I71" s="4" t="str">
        <f>VLOOKUP(A71,HOP!A:U,21,0)</f>
        <v>直连</v>
      </c>
    </row>
    <row r="72" s="4" customFormat="1" hidden="1" spans="1:9">
      <c r="A72" s="5">
        <v>18916811214</v>
      </c>
      <c r="B72" s="6">
        <v>44807</v>
      </c>
      <c r="C72" s="6">
        <v>44808</v>
      </c>
      <c r="D72" s="4">
        <v>301</v>
      </c>
      <c r="E72" s="4" t="str">
        <f>VLOOKUP(A72,HOP!A:L,12,0)</f>
        <v>301.00</v>
      </c>
      <c r="F72" s="4" t="str">
        <f>VLOOKUP(A72,HOP!A:C,3,0)</f>
        <v>2677250</v>
      </c>
      <c r="G72" s="4">
        <f t="shared" si="4"/>
        <v>0</v>
      </c>
      <c r="H72" s="4" t="str">
        <f t="shared" si="5"/>
        <v>，2677250</v>
      </c>
      <c r="I72" s="4" t="str">
        <f>VLOOKUP(A72,HOP!A:U,21,0)</f>
        <v>直连</v>
      </c>
    </row>
    <row r="73" s="4" customFormat="1" hidden="1" spans="1:9">
      <c r="A73" s="5">
        <v>18916802216</v>
      </c>
      <c r="B73" s="6">
        <v>44807</v>
      </c>
      <c r="C73" s="6">
        <v>44808</v>
      </c>
      <c r="D73" s="4">
        <v>356</v>
      </c>
      <c r="E73" s="4" t="str">
        <f>VLOOKUP(A73,HOP!A:L,12,0)</f>
        <v>356.00</v>
      </c>
      <c r="F73" s="4" t="str">
        <f>VLOOKUP(A73,HOP!A:C,3,0)</f>
        <v>2677240</v>
      </c>
      <c r="G73" s="4">
        <f t="shared" si="4"/>
        <v>0</v>
      </c>
      <c r="H73" s="4" t="str">
        <f t="shared" si="5"/>
        <v>，2677240</v>
      </c>
      <c r="I73" s="4" t="str">
        <f>VLOOKUP(A73,HOP!A:U,21,0)</f>
        <v>直连</v>
      </c>
    </row>
    <row r="74" s="4" customFormat="1" hidden="1" spans="1:9">
      <c r="A74" s="5">
        <v>18916856025</v>
      </c>
      <c r="B74" s="6">
        <v>44807</v>
      </c>
      <c r="C74" s="6">
        <v>44808</v>
      </c>
      <c r="D74" s="4">
        <v>1450</v>
      </c>
      <c r="E74" s="4" t="str">
        <f>VLOOKUP(A74,HOP!A:L,12,0)</f>
        <v>1450.00</v>
      </c>
      <c r="F74" s="4" t="str">
        <f>VLOOKUP(A74,HOP!A:C,3,0)</f>
        <v>2677308</v>
      </c>
      <c r="G74" s="4">
        <f t="shared" si="4"/>
        <v>0</v>
      </c>
      <c r="H74" s="4" t="str">
        <f t="shared" si="5"/>
        <v>，2677308</v>
      </c>
      <c r="I74" s="4" t="str">
        <f>VLOOKUP(A74,HOP!A:U,21,0)</f>
        <v>直连</v>
      </c>
    </row>
    <row r="75" s="4" customFormat="1" hidden="1" spans="1:9">
      <c r="A75" s="5">
        <v>18916889277</v>
      </c>
      <c r="B75" s="6">
        <v>44807</v>
      </c>
      <c r="C75" s="6">
        <v>44808</v>
      </c>
      <c r="D75" s="4">
        <v>895</v>
      </c>
      <c r="E75" s="4" t="str">
        <f>VLOOKUP(A75,HOP!A:L,12,0)</f>
        <v>895.00</v>
      </c>
      <c r="F75" s="4" t="str">
        <f>VLOOKUP(A75,HOP!A:C,3,0)</f>
        <v>2677377</v>
      </c>
      <c r="G75" s="4">
        <f t="shared" si="4"/>
        <v>0</v>
      </c>
      <c r="H75" s="4" t="str">
        <f t="shared" si="5"/>
        <v>，2677377</v>
      </c>
      <c r="I75" s="4" t="str">
        <f>VLOOKUP(A75,HOP!A:U,21,0)</f>
        <v>直连</v>
      </c>
    </row>
    <row r="76" s="4" customFormat="1" hidden="1" spans="1:9">
      <c r="A76" s="5">
        <v>18916894580</v>
      </c>
      <c r="B76" s="6">
        <v>44807</v>
      </c>
      <c r="C76" s="6">
        <v>44808</v>
      </c>
      <c r="D76" s="4">
        <v>564</v>
      </c>
      <c r="E76" s="4" t="str">
        <f>VLOOKUP(A76,HOP!A:L,12,0)</f>
        <v>564.00</v>
      </c>
      <c r="F76" s="4" t="str">
        <f>VLOOKUP(A76,HOP!A:C,3,0)</f>
        <v>2677386</v>
      </c>
      <c r="G76" s="4">
        <f t="shared" si="4"/>
        <v>0</v>
      </c>
      <c r="H76" s="4" t="str">
        <f t="shared" si="5"/>
        <v>，2677386</v>
      </c>
      <c r="I76" s="4" t="str">
        <f>VLOOKUP(A76,HOP!A:U,21,0)</f>
        <v>直连</v>
      </c>
    </row>
    <row r="77" s="4" customFormat="1" hidden="1" spans="1:9">
      <c r="A77" s="5">
        <v>18916926276</v>
      </c>
      <c r="B77" s="6">
        <v>44807</v>
      </c>
      <c r="C77" s="6">
        <v>44808</v>
      </c>
      <c r="D77" s="4">
        <v>155</v>
      </c>
      <c r="E77" s="4" t="str">
        <f>VLOOKUP(A77,HOP!A:L,12,0)</f>
        <v>155.00</v>
      </c>
      <c r="F77" s="4" t="str">
        <f>VLOOKUP(A77,HOP!A:C,3,0)</f>
        <v>2677435</v>
      </c>
      <c r="G77" s="4">
        <f t="shared" si="4"/>
        <v>0</v>
      </c>
      <c r="H77" s="4" t="str">
        <f t="shared" si="5"/>
        <v>，2677435</v>
      </c>
      <c r="I77" s="4" t="str">
        <f>VLOOKUP(A77,HOP!A:U,21,0)</f>
        <v>直连</v>
      </c>
    </row>
    <row r="78" s="4" customFormat="1" hidden="1" spans="1:9">
      <c r="A78" s="5">
        <v>18916997354</v>
      </c>
      <c r="B78" s="6">
        <v>44807</v>
      </c>
      <c r="C78" s="6">
        <v>44808</v>
      </c>
      <c r="D78" s="4">
        <v>371</v>
      </c>
      <c r="E78" s="4" t="str">
        <f>VLOOKUP(A78,HOP!A:L,12,0)</f>
        <v>371.00</v>
      </c>
      <c r="F78" s="4" t="str">
        <f>VLOOKUP(A78,HOP!A:C,3,0)</f>
        <v>2677490</v>
      </c>
      <c r="G78" s="4">
        <f t="shared" si="4"/>
        <v>0</v>
      </c>
      <c r="H78" s="4" t="str">
        <f t="shared" si="5"/>
        <v>，2677490</v>
      </c>
      <c r="I78" s="4" t="str">
        <f>VLOOKUP(A78,HOP!A:U,21,0)</f>
        <v>直连</v>
      </c>
    </row>
    <row r="79" s="4" customFormat="1" hidden="1" spans="1:9">
      <c r="A79" s="5">
        <v>18917029250</v>
      </c>
      <c r="B79" s="6">
        <v>44807</v>
      </c>
      <c r="C79" s="6">
        <v>44808</v>
      </c>
      <c r="D79" s="4">
        <v>1846</v>
      </c>
      <c r="E79" s="4" t="str">
        <f>VLOOKUP(A79,HOP!A:L,12,0)</f>
        <v>1846.00</v>
      </c>
      <c r="F79" s="4" t="str">
        <f>VLOOKUP(A79,HOP!A:C,3,0)</f>
        <v>2677531</v>
      </c>
      <c r="G79" s="4">
        <f t="shared" si="4"/>
        <v>0</v>
      </c>
      <c r="H79" s="4" t="str">
        <f t="shared" si="5"/>
        <v>，2677531</v>
      </c>
      <c r="I79" s="4" t="str">
        <f>VLOOKUP(A79,HOP!A:U,21,0)</f>
        <v>直连</v>
      </c>
    </row>
    <row r="80" s="4" customFormat="1" hidden="1" spans="1:9">
      <c r="A80" s="5">
        <v>18917060915</v>
      </c>
      <c r="B80" s="6">
        <v>44807</v>
      </c>
      <c r="C80" s="6">
        <v>44808</v>
      </c>
      <c r="D80" s="4">
        <v>214</v>
      </c>
      <c r="E80" s="4" t="str">
        <f>VLOOKUP(A80,HOP!A:L,12,0)</f>
        <v>214.00</v>
      </c>
      <c r="F80" s="4" t="str">
        <f>VLOOKUP(A80,HOP!A:C,3,0)</f>
        <v>2677561</v>
      </c>
      <c r="G80" s="4">
        <f t="shared" si="4"/>
        <v>0</v>
      </c>
      <c r="H80" s="4" t="str">
        <f t="shared" si="5"/>
        <v>，2677561</v>
      </c>
      <c r="I80" s="4" t="str">
        <f>VLOOKUP(A80,HOP!A:U,21,0)</f>
        <v>直连</v>
      </c>
    </row>
    <row r="81" s="4" customFormat="1" hidden="1" spans="1:9">
      <c r="A81" s="5">
        <v>18917110935</v>
      </c>
      <c r="B81" s="6">
        <v>44807</v>
      </c>
      <c r="C81" s="6">
        <v>44808</v>
      </c>
      <c r="D81" s="4">
        <v>214</v>
      </c>
      <c r="E81" s="4" t="str">
        <f>VLOOKUP(A81,HOP!A:L,12,0)</f>
        <v>214.00</v>
      </c>
      <c r="F81" s="4" t="str">
        <f>VLOOKUP(A81,HOP!A:C,3,0)</f>
        <v>2677605</v>
      </c>
      <c r="G81" s="4">
        <f t="shared" si="4"/>
        <v>0</v>
      </c>
      <c r="H81" s="4" t="str">
        <f t="shared" si="5"/>
        <v>，2677605</v>
      </c>
      <c r="I81" s="4" t="str">
        <f>VLOOKUP(A81,HOP!A:U,21,0)</f>
        <v>直连</v>
      </c>
    </row>
    <row r="82" s="4" customFormat="1" hidden="1" spans="1:9">
      <c r="A82" s="5">
        <v>18917225782</v>
      </c>
      <c r="B82" s="6">
        <v>44807</v>
      </c>
      <c r="C82" s="6">
        <v>44808</v>
      </c>
      <c r="D82" s="4">
        <v>666</v>
      </c>
      <c r="E82" s="4" t="str">
        <f>VLOOKUP(A82,HOP!A:L,12,0)</f>
        <v>666.00</v>
      </c>
      <c r="F82" s="4" t="str">
        <f>VLOOKUP(A82,HOP!A:C,3,0)</f>
        <v>2677664</v>
      </c>
      <c r="G82" s="4">
        <f t="shared" si="4"/>
        <v>0</v>
      </c>
      <c r="H82" s="4" t="str">
        <f t="shared" si="5"/>
        <v>，2677664</v>
      </c>
      <c r="I82" s="4" t="str">
        <f>VLOOKUP(A82,HOP!A:U,21,0)</f>
        <v>直连</v>
      </c>
    </row>
    <row r="83" s="4" customFormat="1" hidden="1" spans="1:9">
      <c r="A83" s="5">
        <v>18917231161</v>
      </c>
      <c r="B83" s="6">
        <v>44807</v>
      </c>
      <c r="C83" s="6">
        <v>44808</v>
      </c>
      <c r="D83" s="4">
        <v>184</v>
      </c>
      <c r="E83" s="4" t="str">
        <f>VLOOKUP(A83,HOP!A:L,12,0)</f>
        <v>184.00</v>
      </c>
      <c r="F83" s="4" t="str">
        <f>VLOOKUP(A83,HOP!A:C,3,0)</f>
        <v>2677676</v>
      </c>
      <c r="G83" s="4">
        <f t="shared" si="4"/>
        <v>0</v>
      </c>
      <c r="H83" s="4" t="str">
        <f t="shared" si="5"/>
        <v>，2677676</v>
      </c>
      <c r="I83" s="4" t="str">
        <f>VLOOKUP(A83,HOP!A:U,21,0)</f>
        <v>直连</v>
      </c>
    </row>
    <row r="84" s="4" customFormat="1" hidden="1" spans="1:9">
      <c r="A84" s="5">
        <v>18917274509</v>
      </c>
      <c r="B84" s="6">
        <v>44807</v>
      </c>
      <c r="C84" s="6">
        <v>44808</v>
      </c>
      <c r="D84" s="4">
        <v>333</v>
      </c>
      <c r="E84" s="4" t="str">
        <f>VLOOKUP(A84,HOP!A:L,12,0)</f>
        <v>333.00</v>
      </c>
      <c r="F84" s="4" t="str">
        <f>VLOOKUP(A84,HOP!A:C,3,0)</f>
        <v>2677689</v>
      </c>
      <c r="G84" s="4">
        <f t="shared" si="4"/>
        <v>0</v>
      </c>
      <c r="H84" s="4" t="str">
        <f t="shared" si="5"/>
        <v>，2677689</v>
      </c>
      <c r="I84" s="4" t="str">
        <f>VLOOKUP(A84,HOP!A:U,21,0)</f>
        <v>直连</v>
      </c>
    </row>
    <row r="85" s="4" customFormat="1" hidden="1" spans="1:9">
      <c r="A85" s="5">
        <v>18917256957</v>
      </c>
      <c r="B85" s="6">
        <v>44807</v>
      </c>
      <c r="C85" s="6">
        <v>44808</v>
      </c>
      <c r="D85" s="4">
        <v>1085</v>
      </c>
      <c r="E85" s="4" t="str">
        <f>VLOOKUP(A85,HOP!A:L,12,0)</f>
        <v>1085.00</v>
      </c>
      <c r="F85" s="4" t="str">
        <f>VLOOKUP(A85,HOP!A:C,3,0)</f>
        <v>2677681</v>
      </c>
      <c r="G85" s="4">
        <f t="shared" si="4"/>
        <v>0</v>
      </c>
      <c r="H85" s="4" t="str">
        <f t="shared" si="5"/>
        <v>，2677681</v>
      </c>
      <c r="I85" s="4" t="str">
        <f>VLOOKUP(A85,HOP!A:U,21,0)</f>
        <v>直连</v>
      </c>
    </row>
    <row r="86" s="4" customFormat="1" hidden="1" spans="1:9">
      <c r="A86" s="5">
        <v>18917325568</v>
      </c>
      <c r="B86" s="6">
        <v>44807</v>
      </c>
      <c r="C86" s="6">
        <v>44808</v>
      </c>
      <c r="D86" s="4">
        <v>640</v>
      </c>
      <c r="E86" s="4" t="str">
        <f>VLOOKUP(A86,HOP!A:L,12,0)</f>
        <v>640.00</v>
      </c>
      <c r="F86" s="4" t="str">
        <f>VLOOKUP(A86,HOP!A:C,3,0)</f>
        <v>2677729</v>
      </c>
      <c r="G86" s="4">
        <f t="shared" si="4"/>
        <v>0</v>
      </c>
      <c r="H86" s="4" t="str">
        <f t="shared" si="5"/>
        <v>，2677729</v>
      </c>
      <c r="I86" s="4" t="str">
        <f>VLOOKUP(A86,HOP!A:U,21,0)</f>
        <v>直连</v>
      </c>
    </row>
    <row r="87" s="4" customFormat="1" hidden="1" spans="1:9">
      <c r="A87" s="5">
        <v>18917482904</v>
      </c>
      <c r="B87" s="6">
        <v>44807</v>
      </c>
      <c r="C87" s="6">
        <v>44808</v>
      </c>
      <c r="D87" s="4">
        <v>2515</v>
      </c>
      <c r="E87" s="4" t="str">
        <f>VLOOKUP(A87,HOP!A:L,12,0)</f>
        <v>2515.00</v>
      </c>
      <c r="F87" s="4" t="str">
        <f>VLOOKUP(A87,HOP!A:C,3,0)</f>
        <v>2677838</v>
      </c>
      <c r="G87" s="4">
        <f t="shared" si="4"/>
        <v>0</v>
      </c>
      <c r="H87" s="4" t="str">
        <f t="shared" si="5"/>
        <v>，2677838</v>
      </c>
      <c r="I87" s="4" t="str">
        <f>VLOOKUP(A87,HOP!A:U,21,0)</f>
        <v>直连</v>
      </c>
    </row>
    <row r="88" s="4" customFormat="1" hidden="1" spans="1:9">
      <c r="A88" s="5">
        <v>18917502743</v>
      </c>
      <c r="B88" s="6">
        <v>44807</v>
      </c>
      <c r="C88" s="6">
        <v>44808</v>
      </c>
      <c r="D88" s="4">
        <v>408</v>
      </c>
      <c r="E88" s="4" t="str">
        <f>VLOOKUP(A88,HOP!A:L,12,0)</f>
        <v>408.00</v>
      </c>
      <c r="F88" s="4" t="str">
        <f>VLOOKUP(A88,HOP!A:C,3,0)</f>
        <v>2677862</v>
      </c>
      <c r="G88" s="4">
        <f t="shared" si="4"/>
        <v>0</v>
      </c>
      <c r="H88" s="4" t="str">
        <f t="shared" si="5"/>
        <v>，2677862</v>
      </c>
      <c r="I88" s="4" t="str">
        <f>VLOOKUP(A88,HOP!A:U,21,0)</f>
        <v>直连</v>
      </c>
    </row>
    <row r="89" s="4" customFormat="1" hidden="1" spans="1:9">
      <c r="A89" s="5">
        <v>18917536644</v>
      </c>
      <c r="B89" s="6">
        <v>44807</v>
      </c>
      <c r="C89" s="6">
        <v>44808</v>
      </c>
      <c r="D89" s="4">
        <v>426</v>
      </c>
      <c r="E89" s="4" t="str">
        <f>VLOOKUP(A89,HOP!A:L,12,0)</f>
        <v>426.00</v>
      </c>
      <c r="F89" s="4" t="str">
        <f>VLOOKUP(A89,HOP!A:C,3,0)</f>
        <v>2677887</v>
      </c>
      <c r="G89" s="4">
        <f t="shared" si="4"/>
        <v>0</v>
      </c>
      <c r="H89" s="4" t="str">
        <f t="shared" si="5"/>
        <v>，2677887</v>
      </c>
      <c r="I89" s="4" t="str">
        <f>VLOOKUP(A89,HOP!A:U,21,0)</f>
        <v>直连</v>
      </c>
    </row>
    <row r="90" s="4" customFormat="1" hidden="1" spans="1:9">
      <c r="A90" s="5">
        <v>18917581787</v>
      </c>
      <c r="B90" s="6">
        <v>44807</v>
      </c>
      <c r="C90" s="6">
        <v>44808</v>
      </c>
      <c r="D90" s="4">
        <v>225</v>
      </c>
      <c r="E90" s="4" t="str">
        <f>VLOOKUP(A90,HOP!A:L,12,0)</f>
        <v>225.00</v>
      </c>
      <c r="F90" s="4" t="str">
        <f>VLOOKUP(A90,HOP!A:C,3,0)</f>
        <v>2677916</v>
      </c>
      <c r="G90" s="4">
        <f t="shared" si="4"/>
        <v>0</v>
      </c>
      <c r="H90" s="4" t="str">
        <f t="shared" si="5"/>
        <v>，2677916</v>
      </c>
      <c r="I90" s="4" t="str">
        <f>VLOOKUP(A90,HOP!A:U,21,0)</f>
        <v>直连</v>
      </c>
    </row>
    <row r="91" s="4" customFormat="1" hidden="1" spans="1:9">
      <c r="A91" s="5">
        <v>18917606177</v>
      </c>
      <c r="B91" s="6">
        <v>44807</v>
      </c>
      <c r="C91" s="6">
        <v>44808</v>
      </c>
      <c r="D91" s="4">
        <v>255</v>
      </c>
      <c r="E91" s="4" t="str">
        <f>VLOOKUP(A91,HOP!A:L,12,0)</f>
        <v>255.00</v>
      </c>
      <c r="F91" s="4" t="str">
        <f>VLOOKUP(A91,HOP!A:C,3,0)</f>
        <v>2677938</v>
      </c>
      <c r="G91" s="4">
        <f t="shared" si="4"/>
        <v>0</v>
      </c>
      <c r="H91" s="4" t="str">
        <f t="shared" si="5"/>
        <v>，2677938</v>
      </c>
      <c r="I91" s="4" t="str">
        <f>VLOOKUP(A91,HOP!A:U,21,0)</f>
        <v>直连</v>
      </c>
    </row>
    <row r="92" s="4" customFormat="1" hidden="1" spans="1:9">
      <c r="A92" s="5">
        <v>18917603888</v>
      </c>
      <c r="B92" s="6">
        <v>44807</v>
      </c>
      <c r="C92" s="6">
        <v>44808</v>
      </c>
      <c r="D92" s="4">
        <v>310</v>
      </c>
      <c r="E92" s="4" t="str">
        <f>VLOOKUP(A92,HOP!A:L,12,0)</f>
        <v>310.00</v>
      </c>
      <c r="F92" s="4" t="str">
        <f>VLOOKUP(A92,HOP!A:C,3,0)</f>
        <v>2677937</v>
      </c>
      <c r="G92" s="4">
        <f t="shared" si="4"/>
        <v>0</v>
      </c>
      <c r="H92" s="4" t="str">
        <f t="shared" si="5"/>
        <v>，2677937</v>
      </c>
      <c r="I92" s="4" t="str">
        <f>VLOOKUP(A92,HOP!A:U,21,0)</f>
        <v>直连</v>
      </c>
    </row>
    <row r="93" s="4" customFormat="1" hidden="1" spans="1:9">
      <c r="A93" s="5">
        <v>18917621055</v>
      </c>
      <c r="B93" s="6">
        <v>44807</v>
      </c>
      <c r="C93" s="6">
        <v>44808</v>
      </c>
      <c r="D93" s="4">
        <v>468</v>
      </c>
      <c r="E93" s="4" t="str">
        <f>VLOOKUP(A93,HOP!A:L,12,0)</f>
        <v>468.00</v>
      </c>
      <c r="F93" s="4" t="str">
        <f>VLOOKUP(A93,HOP!A:C,3,0)</f>
        <v>2677949</v>
      </c>
      <c r="G93" s="4">
        <f t="shared" si="4"/>
        <v>0</v>
      </c>
      <c r="H93" s="4" t="str">
        <f t="shared" si="5"/>
        <v>，2677949</v>
      </c>
      <c r="I93" s="4" t="str">
        <f>VLOOKUP(A93,HOP!A:U,21,0)</f>
        <v>直连</v>
      </c>
    </row>
    <row r="94" s="4" customFormat="1" hidden="1" spans="1:9">
      <c r="A94" s="5">
        <v>18917631311</v>
      </c>
      <c r="B94" s="6">
        <v>44807</v>
      </c>
      <c r="C94" s="6">
        <v>44808</v>
      </c>
      <c r="D94" s="4">
        <v>204</v>
      </c>
      <c r="E94" s="4" t="str">
        <f>VLOOKUP(A94,HOP!A:L,12,0)</f>
        <v>204.00</v>
      </c>
      <c r="F94" s="4" t="str">
        <f>VLOOKUP(A94,HOP!A:C,3,0)</f>
        <v>2677958</v>
      </c>
      <c r="G94" s="4">
        <f t="shared" si="4"/>
        <v>0</v>
      </c>
      <c r="H94" s="4" t="str">
        <f t="shared" si="5"/>
        <v>，2677958</v>
      </c>
      <c r="I94" s="4" t="str">
        <f>VLOOKUP(A94,HOP!A:U,21,0)</f>
        <v>直连</v>
      </c>
    </row>
    <row r="95" s="4" customFormat="1" hidden="1" spans="1:9">
      <c r="A95" s="5">
        <v>18917653084</v>
      </c>
      <c r="B95" s="6">
        <v>44807</v>
      </c>
      <c r="C95" s="6">
        <v>44808</v>
      </c>
      <c r="D95" s="4">
        <v>180</v>
      </c>
      <c r="E95" s="4" t="str">
        <f>VLOOKUP(A95,HOP!A:L,12,0)</f>
        <v>180.00</v>
      </c>
      <c r="F95" s="4" t="str">
        <f>VLOOKUP(A95,HOP!A:C,3,0)</f>
        <v>2677972</v>
      </c>
      <c r="G95" s="4">
        <f t="shared" si="4"/>
        <v>0</v>
      </c>
      <c r="H95" s="4" t="str">
        <f t="shared" si="5"/>
        <v>，2677972</v>
      </c>
      <c r="I95" s="4" t="str">
        <f>VLOOKUP(A95,HOP!A:U,21,0)</f>
        <v>直连</v>
      </c>
    </row>
    <row r="96" s="4" customFormat="1" hidden="1" spans="1:9">
      <c r="A96" s="5">
        <v>18917679039</v>
      </c>
      <c r="B96" s="6">
        <v>44807</v>
      </c>
      <c r="C96" s="6">
        <v>44808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hidden="1" spans="1:9">
      <c r="A97" s="5">
        <v>18917784366</v>
      </c>
      <c r="B97" s="6">
        <v>44807</v>
      </c>
      <c r="C97" s="6">
        <v>44808</v>
      </c>
      <c r="D97" s="4">
        <v>2521</v>
      </c>
      <c r="E97" s="4" t="str">
        <f>VLOOKUP(A97,HOP!A:L,12,0)</f>
        <v>2521.00</v>
      </c>
      <c r="F97" s="4" t="str">
        <f>VLOOKUP(A97,HOP!A:C,3,0)</f>
        <v>2678045</v>
      </c>
      <c r="G97" s="4">
        <f t="shared" si="4"/>
        <v>0</v>
      </c>
      <c r="H97" s="4" t="str">
        <f t="shared" si="5"/>
        <v>，2678045</v>
      </c>
      <c r="I97" s="4" t="str">
        <f>VLOOKUP(A97,HOP!A:U,21,0)</f>
        <v>直连</v>
      </c>
    </row>
    <row r="98" s="4" customFormat="1" hidden="1" spans="1:9">
      <c r="A98" s="5">
        <v>18917862232</v>
      </c>
      <c r="B98" s="6">
        <v>44807</v>
      </c>
      <c r="C98" s="6">
        <v>44808</v>
      </c>
      <c r="D98" s="4">
        <v>265</v>
      </c>
      <c r="E98" s="4" t="str">
        <f>VLOOKUP(A98,HOP!A:L,12,0)</f>
        <v>265.00</v>
      </c>
      <c r="F98" s="4" t="str">
        <f>VLOOKUP(A98,HOP!A:C,3,0)</f>
        <v>2678095</v>
      </c>
      <c r="G98" s="4">
        <f t="shared" si="4"/>
        <v>0</v>
      </c>
      <c r="H98" s="4" t="str">
        <f t="shared" si="5"/>
        <v>，2678095</v>
      </c>
      <c r="I98" s="4" t="str">
        <f>VLOOKUP(A98,HOP!A:U,21,0)</f>
        <v>直连</v>
      </c>
    </row>
    <row r="99" s="4" customFormat="1" hidden="1" spans="1:9">
      <c r="A99" s="5">
        <v>18917884872</v>
      </c>
      <c r="B99" s="6">
        <v>44807</v>
      </c>
      <c r="C99" s="6">
        <v>44808</v>
      </c>
      <c r="D99" s="4">
        <v>167</v>
      </c>
      <c r="E99" s="4" t="str">
        <f>VLOOKUP(A99,HOP!A:L,12,0)</f>
        <v>167.00</v>
      </c>
      <c r="F99" s="4" t="str">
        <f>VLOOKUP(A99,HOP!A:C,3,0)</f>
        <v>2678110</v>
      </c>
      <c r="G99" s="4">
        <f>D99-E99</f>
        <v>0</v>
      </c>
      <c r="H99" s="4" t="str">
        <f>$H$1&amp;F99</f>
        <v>，2678110</v>
      </c>
      <c r="I99" s="4" t="str">
        <f>VLOOKUP(A99,HOP!A:U,21,0)</f>
        <v>直连</v>
      </c>
    </row>
    <row r="100" s="4" customFormat="1" hidden="1" spans="1:9">
      <c r="A100" s="5">
        <v>18917947121</v>
      </c>
      <c r="B100" s="6">
        <v>44807</v>
      </c>
      <c r="C100" s="6">
        <v>44808</v>
      </c>
      <c r="D100" s="4">
        <v>274</v>
      </c>
      <c r="E100" s="4" t="str">
        <f>VLOOKUP(A100,HOP!A:L,12,0)</f>
        <v>274.00</v>
      </c>
      <c r="F100" s="4" t="str">
        <f>VLOOKUP(A100,HOP!A:C,3,0)</f>
        <v>2678120</v>
      </c>
      <c r="G100" s="4">
        <f>D100-E100</f>
        <v>0</v>
      </c>
      <c r="H100" s="4" t="str">
        <f>$H$1&amp;F100</f>
        <v>，2678120</v>
      </c>
      <c r="I100" s="4" t="str">
        <f>VLOOKUP(A100,HOP!A:U,21,0)</f>
        <v>直连</v>
      </c>
    </row>
    <row r="101" s="4" customFormat="1" hidden="1" spans="1:9">
      <c r="A101" s="5">
        <v>18918084623</v>
      </c>
      <c r="B101" s="6">
        <v>44807</v>
      </c>
      <c r="C101" s="6">
        <v>44808</v>
      </c>
      <c r="D101" s="4">
        <v>286</v>
      </c>
      <c r="E101" s="4" t="str">
        <f>VLOOKUP(A101,HOP!A:L,12,0)</f>
        <v>286.00</v>
      </c>
      <c r="F101" s="4" t="str">
        <f>VLOOKUP(A101,HOP!A:C,3,0)</f>
        <v>2678189</v>
      </c>
      <c r="G101" s="4">
        <f>D101-E101</f>
        <v>0</v>
      </c>
      <c r="H101" s="4" t="str">
        <f>$H$1&amp;F101</f>
        <v>，2678189</v>
      </c>
      <c r="I101" s="4" t="str">
        <f>VLOOKUP(A101,HOP!A:U,21,0)</f>
        <v>直连</v>
      </c>
    </row>
    <row r="103" spans="4:4">
      <c r="D103" s="4">
        <f>SUM(D2:D102)</f>
        <v>170479</v>
      </c>
    </row>
    <row r="104" spans="4:4">
      <c r="D104" s="4" t="s">
        <v>473</v>
      </c>
    </row>
    <row r="108" spans="1:3">
      <c r="A108" s="4" t="s">
        <v>474</v>
      </c>
      <c r="C108" s="4">
        <v>24134</v>
      </c>
    </row>
    <row r="109" spans="1:3">
      <c r="A109" s="4" t="s">
        <v>475</v>
      </c>
      <c r="C109" s="4">
        <v>145748</v>
      </c>
    </row>
    <row r="110" spans="1:3">
      <c r="A110" s="4" t="s">
        <v>476</v>
      </c>
      <c r="C110" s="4">
        <v>597</v>
      </c>
    </row>
    <row r="111" spans="1:3">
      <c r="A111" s="4" t="s">
        <v>477</v>
      </c>
      <c r="C111" s="4">
        <f>SUBTOTAL(9,C108:C110)</f>
        <v>170479</v>
      </c>
    </row>
  </sheetData>
  <autoFilter ref="A1:X101">
    <filterColumn colId="3">
      <filters>
        <filter val="301"/>
        <filter val="1201"/>
        <filter val="202"/>
        <filter val="1702"/>
        <filter val="403"/>
        <filter val="204"/>
        <filter val="604"/>
        <filter val="408"/>
        <filter val="1008"/>
        <filter val="310"/>
        <filter val="1212"/>
        <filter val="2312"/>
        <filter val="1313"/>
        <filter val="214"/>
        <filter val="2515"/>
        <filter val="1516"/>
        <filter val="917"/>
        <filter val="118"/>
        <filter val="419"/>
        <filter val="1120"/>
        <filter val="1920"/>
        <filter val="4720"/>
        <filter val="2521"/>
        <filter val="2722"/>
        <filter val="5522"/>
        <filter val="823"/>
        <filter val="225"/>
        <filter val="1125"/>
        <filter val="3025"/>
        <filter val="426"/>
        <filter val="928"/>
        <filter val="1431"/>
        <filter val="2931"/>
        <filter val="532"/>
        <filter val="333"/>
        <filter val="1133"/>
        <filter val="1634"/>
        <filter val="1436"/>
        <filter val="2138"/>
        <filter val="640"/>
        <filter val="14040"/>
        <filter val="641"/>
        <filter val="742"/>
        <filter val="1944"/>
        <filter val="2744"/>
        <filter val="1846"/>
        <filter val="650"/>
        <filter val="1450"/>
        <filter val="353"/>
        <filter val="155"/>
        <filter val="255"/>
        <filter val="1455"/>
        <filter val="356"/>
        <filter val="1657"/>
        <filter val="159"/>
        <filter val="1660"/>
        <filter val="564"/>
        <filter val="265"/>
        <filter val="666"/>
        <filter val="1066"/>
        <filter val="3566"/>
        <filter val="167"/>
        <filter val="468"/>
        <filter val="371"/>
        <filter val="372"/>
        <filter val="472"/>
        <filter val="274"/>
        <filter val="2374"/>
        <filter val="2076"/>
        <filter val="777"/>
        <filter val="180"/>
        <filter val="2480"/>
        <filter val="681"/>
        <filter val="184"/>
        <filter val="984"/>
        <filter val="5584"/>
        <filter val="1085"/>
        <filter val="47085"/>
        <filter val="286"/>
        <filter val="686"/>
        <filter val="986"/>
        <filter val="187"/>
        <filter val="1388"/>
        <filter val="389"/>
        <filter val="1592"/>
        <filter val="993"/>
        <filter val="895"/>
        <filter val="1895"/>
        <filter val="296"/>
        <filter val="996"/>
        <filter val="597"/>
        <filter val="1197"/>
      </filters>
    </filterColumn>
    <filterColumn colId="6">
      <filters>
        <filter val="59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478</v>
      </c>
      <c r="B1" s="2" t="s">
        <v>479</v>
      </c>
      <c r="C1" s="2" t="s">
        <v>480</v>
      </c>
      <c r="D1" s="2" t="s">
        <v>481</v>
      </c>
      <c r="E1" s="2" t="s">
        <v>13</v>
      </c>
      <c r="F1" s="2" t="s">
        <v>5</v>
      </c>
      <c r="G1" s="2" t="s">
        <v>6</v>
      </c>
      <c r="H1" s="2" t="s">
        <v>482</v>
      </c>
      <c r="I1" s="2" t="s">
        <v>483</v>
      </c>
      <c r="J1" s="2" t="s">
        <v>484</v>
      </c>
      <c r="K1" s="2" t="s">
        <v>485</v>
      </c>
      <c r="L1" s="2" t="s">
        <v>486</v>
      </c>
      <c r="M1" s="2" t="s">
        <v>487</v>
      </c>
      <c r="N1" s="2" t="s">
        <v>488</v>
      </c>
      <c r="O1" s="2" t="s">
        <v>489</v>
      </c>
      <c r="P1" s="2" t="s">
        <v>490</v>
      </c>
      <c r="Q1" s="2" t="s">
        <v>491</v>
      </c>
      <c r="R1" s="2" t="s">
        <v>492</v>
      </c>
      <c r="S1" s="2" t="s">
        <v>493</v>
      </c>
      <c r="T1" s="2" t="s">
        <v>494</v>
      </c>
      <c r="U1" s="2" t="s">
        <v>495</v>
      </c>
    </row>
    <row r="2" s="1" customFormat="1" spans="1:21">
      <c r="A2" s="3">
        <v>18918084623</v>
      </c>
      <c r="B2" s="1" t="s">
        <v>496</v>
      </c>
      <c r="C2" s="1" t="s">
        <v>497</v>
      </c>
      <c r="D2" s="1" t="s">
        <v>498</v>
      </c>
      <c r="E2" s="1" t="s">
        <v>499</v>
      </c>
      <c r="F2" s="1" t="s">
        <v>496</v>
      </c>
      <c r="G2" s="1" t="s">
        <v>500</v>
      </c>
      <c r="H2" s="1" t="s">
        <v>501</v>
      </c>
      <c r="I2" s="1" t="s">
        <v>502</v>
      </c>
      <c r="J2" s="1" t="s">
        <v>30</v>
      </c>
      <c r="K2" s="1" t="s">
        <v>503</v>
      </c>
      <c r="L2" s="1" t="s">
        <v>503</v>
      </c>
      <c r="M2" s="1" t="s">
        <v>504</v>
      </c>
      <c r="N2" s="1" t="s">
        <v>504</v>
      </c>
      <c r="O2" s="1" t="s">
        <v>505</v>
      </c>
      <c r="P2" s="1" t="s">
        <v>506</v>
      </c>
      <c r="Q2" s="1" t="s">
        <v>507</v>
      </c>
      <c r="R2" s="1" t="s">
        <v>508</v>
      </c>
      <c r="S2" s="1" t="s">
        <v>509</v>
      </c>
      <c r="T2" s="1" t="s">
        <v>510</v>
      </c>
      <c r="U2" s="1" t="s">
        <v>511</v>
      </c>
    </row>
    <row r="3" s="1" customFormat="1" spans="1:21">
      <c r="A3" s="3">
        <v>18917947121</v>
      </c>
      <c r="B3" s="1" t="s">
        <v>496</v>
      </c>
      <c r="C3" s="1" t="s">
        <v>512</v>
      </c>
      <c r="D3" s="1" t="s">
        <v>513</v>
      </c>
      <c r="E3" s="1" t="s">
        <v>514</v>
      </c>
      <c r="F3" s="1" t="s">
        <v>496</v>
      </c>
      <c r="G3" s="1" t="s">
        <v>500</v>
      </c>
      <c r="H3" s="1" t="s">
        <v>501</v>
      </c>
      <c r="I3" s="1" t="s">
        <v>515</v>
      </c>
      <c r="J3" s="1" t="s">
        <v>30</v>
      </c>
      <c r="K3" s="1" t="s">
        <v>516</v>
      </c>
      <c r="L3" s="1" t="s">
        <v>516</v>
      </c>
      <c r="M3" s="1" t="s">
        <v>504</v>
      </c>
      <c r="N3" s="1" t="s">
        <v>504</v>
      </c>
      <c r="O3" s="1" t="s">
        <v>505</v>
      </c>
      <c r="P3" s="1" t="s">
        <v>506</v>
      </c>
      <c r="Q3" s="1" t="s">
        <v>507</v>
      </c>
      <c r="R3" s="1" t="s">
        <v>517</v>
      </c>
      <c r="S3" s="1" t="s">
        <v>509</v>
      </c>
      <c r="T3" s="1" t="s">
        <v>510</v>
      </c>
      <c r="U3" s="1" t="s">
        <v>511</v>
      </c>
    </row>
    <row r="4" s="1" customFormat="1" spans="1:21">
      <c r="A4" s="3">
        <v>18917884872</v>
      </c>
      <c r="B4" s="1" t="s">
        <v>496</v>
      </c>
      <c r="C4" s="1" t="s">
        <v>518</v>
      </c>
      <c r="D4" s="1" t="s">
        <v>519</v>
      </c>
      <c r="E4" s="1" t="s">
        <v>520</v>
      </c>
      <c r="F4" s="1" t="s">
        <v>496</v>
      </c>
      <c r="G4" s="1" t="s">
        <v>500</v>
      </c>
      <c r="H4" s="1" t="s">
        <v>501</v>
      </c>
      <c r="I4" s="1" t="s">
        <v>521</v>
      </c>
      <c r="J4" s="1" t="s">
        <v>30</v>
      </c>
      <c r="K4" s="1" t="s">
        <v>522</v>
      </c>
      <c r="L4" s="1" t="s">
        <v>522</v>
      </c>
      <c r="M4" s="1" t="s">
        <v>504</v>
      </c>
      <c r="N4" s="1" t="s">
        <v>504</v>
      </c>
      <c r="O4" s="1" t="s">
        <v>505</v>
      </c>
      <c r="P4" s="1" t="s">
        <v>506</v>
      </c>
      <c r="Q4" s="1" t="s">
        <v>507</v>
      </c>
      <c r="R4" s="1" t="s">
        <v>523</v>
      </c>
      <c r="S4" s="1" t="s">
        <v>509</v>
      </c>
      <c r="T4" s="1" t="s">
        <v>510</v>
      </c>
      <c r="U4" s="1" t="s">
        <v>511</v>
      </c>
    </row>
    <row r="5" s="1" customFormat="1" spans="1:21">
      <c r="A5" s="3">
        <v>18917862232</v>
      </c>
      <c r="B5" s="1" t="s">
        <v>496</v>
      </c>
      <c r="C5" s="1" t="s">
        <v>524</v>
      </c>
      <c r="D5" s="1" t="s">
        <v>525</v>
      </c>
      <c r="E5" s="1" t="s">
        <v>526</v>
      </c>
      <c r="F5" s="1" t="s">
        <v>496</v>
      </c>
      <c r="G5" s="1" t="s">
        <v>500</v>
      </c>
      <c r="H5" s="1" t="s">
        <v>501</v>
      </c>
      <c r="I5" s="1" t="s">
        <v>527</v>
      </c>
      <c r="J5" s="1" t="s">
        <v>30</v>
      </c>
      <c r="K5" s="1" t="s">
        <v>528</v>
      </c>
      <c r="L5" s="1" t="s">
        <v>528</v>
      </c>
      <c r="M5" s="1" t="s">
        <v>504</v>
      </c>
      <c r="N5" s="1" t="s">
        <v>504</v>
      </c>
      <c r="O5" s="1" t="s">
        <v>505</v>
      </c>
      <c r="P5" s="1" t="s">
        <v>506</v>
      </c>
      <c r="Q5" s="1" t="s">
        <v>507</v>
      </c>
      <c r="R5" s="1" t="s">
        <v>529</v>
      </c>
      <c r="S5" s="1" t="s">
        <v>509</v>
      </c>
      <c r="T5" s="1" t="s">
        <v>510</v>
      </c>
      <c r="U5" s="1" t="s">
        <v>511</v>
      </c>
    </row>
    <row r="6" s="1" customFormat="1" spans="1:21">
      <c r="A6" s="3">
        <v>18917784366</v>
      </c>
      <c r="B6" s="1" t="s">
        <v>496</v>
      </c>
      <c r="C6" s="1" t="s">
        <v>530</v>
      </c>
      <c r="D6" s="1" t="s">
        <v>531</v>
      </c>
      <c r="E6" s="1" t="s">
        <v>532</v>
      </c>
      <c r="F6" s="1" t="s">
        <v>496</v>
      </c>
      <c r="G6" s="1" t="s">
        <v>500</v>
      </c>
      <c r="H6" s="1" t="s">
        <v>501</v>
      </c>
      <c r="I6" s="1" t="s">
        <v>533</v>
      </c>
      <c r="J6" s="1" t="s">
        <v>30</v>
      </c>
      <c r="K6" s="1" t="s">
        <v>534</v>
      </c>
      <c r="L6" s="1" t="s">
        <v>534</v>
      </c>
      <c r="M6" s="1" t="s">
        <v>504</v>
      </c>
      <c r="N6" s="1" t="s">
        <v>504</v>
      </c>
      <c r="O6" s="1" t="s">
        <v>505</v>
      </c>
      <c r="P6" s="1" t="s">
        <v>506</v>
      </c>
      <c r="Q6" s="1" t="s">
        <v>507</v>
      </c>
      <c r="R6" s="1" t="s">
        <v>535</v>
      </c>
      <c r="S6" s="1" t="s">
        <v>509</v>
      </c>
      <c r="T6" s="1" t="s">
        <v>510</v>
      </c>
      <c r="U6" s="1" t="s">
        <v>511</v>
      </c>
    </row>
    <row r="7" s="1" customFormat="1" spans="1:21">
      <c r="A7" s="3">
        <v>18917653084</v>
      </c>
      <c r="B7" s="1" t="s">
        <v>496</v>
      </c>
      <c r="C7" s="1" t="s">
        <v>536</v>
      </c>
      <c r="D7" s="1" t="s">
        <v>537</v>
      </c>
      <c r="E7" s="1" t="s">
        <v>538</v>
      </c>
      <c r="F7" s="1" t="s">
        <v>496</v>
      </c>
      <c r="G7" s="1" t="s">
        <v>500</v>
      </c>
      <c r="H7" s="1" t="s">
        <v>501</v>
      </c>
      <c r="I7" s="1" t="s">
        <v>539</v>
      </c>
      <c r="J7" s="1" t="s">
        <v>30</v>
      </c>
      <c r="K7" s="1" t="s">
        <v>540</v>
      </c>
      <c r="L7" s="1" t="s">
        <v>540</v>
      </c>
      <c r="M7" s="1" t="s">
        <v>504</v>
      </c>
      <c r="N7" s="1" t="s">
        <v>504</v>
      </c>
      <c r="O7" s="1" t="s">
        <v>505</v>
      </c>
      <c r="P7" s="1" t="s">
        <v>506</v>
      </c>
      <c r="Q7" s="1" t="s">
        <v>507</v>
      </c>
      <c r="R7" s="1" t="s">
        <v>541</v>
      </c>
      <c r="S7" s="1" t="s">
        <v>509</v>
      </c>
      <c r="T7" s="1" t="s">
        <v>510</v>
      </c>
      <c r="U7" s="1" t="s">
        <v>511</v>
      </c>
    </row>
    <row r="8" s="1" customFormat="1" spans="1:21">
      <c r="A8" s="3">
        <v>18917631311</v>
      </c>
      <c r="B8" s="1" t="s">
        <v>496</v>
      </c>
      <c r="C8" s="1" t="s">
        <v>542</v>
      </c>
      <c r="D8" s="1" t="s">
        <v>543</v>
      </c>
      <c r="E8" s="1" t="s">
        <v>544</v>
      </c>
      <c r="F8" s="1" t="s">
        <v>496</v>
      </c>
      <c r="G8" s="1" t="s">
        <v>500</v>
      </c>
      <c r="H8" s="1" t="s">
        <v>501</v>
      </c>
      <c r="I8" s="1" t="s">
        <v>545</v>
      </c>
      <c r="J8" s="1" t="s">
        <v>30</v>
      </c>
      <c r="K8" s="1" t="s">
        <v>546</v>
      </c>
      <c r="L8" s="1" t="s">
        <v>546</v>
      </c>
      <c r="M8" s="1" t="s">
        <v>504</v>
      </c>
      <c r="N8" s="1" t="s">
        <v>504</v>
      </c>
      <c r="O8" s="1" t="s">
        <v>505</v>
      </c>
      <c r="P8" s="1" t="s">
        <v>506</v>
      </c>
      <c r="Q8" s="1" t="s">
        <v>507</v>
      </c>
      <c r="R8" s="1" t="s">
        <v>547</v>
      </c>
      <c r="S8" s="1" t="s">
        <v>509</v>
      </c>
      <c r="T8" s="1" t="s">
        <v>510</v>
      </c>
      <c r="U8" s="1" t="s">
        <v>511</v>
      </c>
    </row>
    <row r="9" s="1" customFormat="1" spans="1:21">
      <c r="A9" s="3">
        <v>18917621055</v>
      </c>
      <c r="B9" s="1" t="s">
        <v>496</v>
      </c>
      <c r="C9" s="1" t="s">
        <v>548</v>
      </c>
      <c r="D9" s="1" t="s">
        <v>549</v>
      </c>
      <c r="E9" s="1" t="s">
        <v>550</v>
      </c>
      <c r="F9" s="1" t="s">
        <v>496</v>
      </c>
      <c r="G9" s="1" t="s">
        <v>500</v>
      </c>
      <c r="H9" s="1" t="s">
        <v>501</v>
      </c>
      <c r="I9" s="1" t="s">
        <v>551</v>
      </c>
      <c r="J9" s="1" t="s">
        <v>30</v>
      </c>
      <c r="K9" s="1" t="s">
        <v>552</v>
      </c>
      <c r="L9" s="1" t="s">
        <v>552</v>
      </c>
      <c r="M9" s="1" t="s">
        <v>504</v>
      </c>
      <c r="N9" s="1" t="s">
        <v>504</v>
      </c>
      <c r="O9" s="1" t="s">
        <v>505</v>
      </c>
      <c r="P9" s="1" t="s">
        <v>506</v>
      </c>
      <c r="Q9" s="1" t="s">
        <v>507</v>
      </c>
      <c r="R9" s="1" t="s">
        <v>553</v>
      </c>
      <c r="S9" s="1" t="s">
        <v>509</v>
      </c>
      <c r="T9" s="1" t="s">
        <v>510</v>
      </c>
      <c r="U9" s="1" t="s">
        <v>511</v>
      </c>
    </row>
    <row r="10" s="1" customFormat="1" spans="1:21">
      <c r="A10" s="3">
        <v>18917606177</v>
      </c>
      <c r="B10" s="1" t="s">
        <v>496</v>
      </c>
      <c r="C10" s="1" t="s">
        <v>554</v>
      </c>
      <c r="D10" s="1" t="s">
        <v>555</v>
      </c>
      <c r="E10" s="1" t="s">
        <v>556</v>
      </c>
      <c r="F10" s="1" t="s">
        <v>496</v>
      </c>
      <c r="G10" s="1" t="s">
        <v>500</v>
      </c>
      <c r="H10" s="1" t="s">
        <v>501</v>
      </c>
      <c r="I10" s="1" t="s">
        <v>557</v>
      </c>
      <c r="J10" s="1" t="s">
        <v>30</v>
      </c>
      <c r="K10" s="1" t="s">
        <v>558</v>
      </c>
      <c r="L10" s="1" t="s">
        <v>558</v>
      </c>
      <c r="M10" s="1" t="s">
        <v>504</v>
      </c>
      <c r="N10" s="1" t="s">
        <v>504</v>
      </c>
      <c r="O10" s="1" t="s">
        <v>505</v>
      </c>
      <c r="P10" s="1" t="s">
        <v>506</v>
      </c>
      <c r="Q10" s="1" t="s">
        <v>507</v>
      </c>
      <c r="R10" s="1" t="s">
        <v>559</v>
      </c>
      <c r="S10" s="1" t="s">
        <v>509</v>
      </c>
      <c r="T10" s="1" t="s">
        <v>510</v>
      </c>
      <c r="U10" s="1" t="s">
        <v>511</v>
      </c>
    </row>
    <row r="11" s="1" customFormat="1" spans="1:21">
      <c r="A11" s="3">
        <v>18917603888</v>
      </c>
      <c r="B11" s="1" t="s">
        <v>496</v>
      </c>
      <c r="C11" s="1" t="s">
        <v>560</v>
      </c>
      <c r="D11" s="1" t="s">
        <v>561</v>
      </c>
      <c r="E11" s="1" t="s">
        <v>562</v>
      </c>
      <c r="F11" s="1" t="s">
        <v>496</v>
      </c>
      <c r="G11" s="1" t="s">
        <v>500</v>
      </c>
      <c r="H11" s="1" t="s">
        <v>501</v>
      </c>
      <c r="I11" s="1" t="s">
        <v>563</v>
      </c>
      <c r="J11" s="1" t="s">
        <v>30</v>
      </c>
      <c r="K11" s="1" t="s">
        <v>564</v>
      </c>
      <c r="L11" s="1" t="s">
        <v>564</v>
      </c>
      <c r="M11" s="1" t="s">
        <v>504</v>
      </c>
      <c r="N11" s="1" t="s">
        <v>504</v>
      </c>
      <c r="O11" s="1" t="s">
        <v>505</v>
      </c>
      <c r="P11" s="1" t="s">
        <v>506</v>
      </c>
      <c r="Q11" s="1" t="s">
        <v>507</v>
      </c>
      <c r="R11" s="1" t="s">
        <v>565</v>
      </c>
      <c r="S11" s="1" t="s">
        <v>509</v>
      </c>
      <c r="T11" s="1" t="s">
        <v>510</v>
      </c>
      <c r="U11" s="1" t="s">
        <v>511</v>
      </c>
    </row>
    <row r="12" s="1" customFormat="1" spans="1:21">
      <c r="A12" s="3">
        <v>18917581787</v>
      </c>
      <c r="B12" s="1" t="s">
        <v>496</v>
      </c>
      <c r="C12" s="1" t="s">
        <v>566</v>
      </c>
      <c r="D12" s="1" t="s">
        <v>567</v>
      </c>
      <c r="E12" s="1" t="s">
        <v>568</v>
      </c>
      <c r="F12" s="1" t="s">
        <v>496</v>
      </c>
      <c r="G12" s="1" t="s">
        <v>500</v>
      </c>
      <c r="H12" s="1" t="s">
        <v>501</v>
      </c>
      <c r="I12" s="1" t="s">
        <v>569</v>
      </c>
      <c r="J12" s="1" t="s">
        <v>30</v>
      </c>
      <c r="K12" s="1" t="s">
        <v>570</v>
      </c>
      <c r="L12" s="1" t="s">
        <v>570</v>
      </c>
      <c r="M12" s="1" t="s">
        <v>504</v>
      </c>
      <c r="N12" s="1" t="s">
        <v>504</v>
      </c>
      <c r="O12" s="1" t="s">
        <v>505</v>
      </c>
      <c r="P12" s="1" t="s">
        <v>506</v>
      </c>
      <c r="Q12" s="1" t="s">
        <v>507</v>
      </c>
      <c r="R12" s="1" t="s">
        <v>571</v>
      </c>
      <c r="S12" s="1" t="s">
        <v>509</v>
      </c>
      <c r="T12" s="1" t="s">
        <v>510</v>
      </c>
      <c r="U12" s="1" t="s">
        <v>511</v>
      </c>
    </row>
    <row r="13" s="1" customFormat="1" spans="1:21">
      <c r="A13" s="3">
        <v>18917536644</v>
      </c>
      <c r="B13" s="1" t="s">
        <v>496</v>
      </c>
      <c r="C13" s="1" t="s">
        <v>572</v>
      </c>
      <c r="D13" s="1" t="s">
        <v>573</v>
      </c>
      <c r="E13" s="1" t="s">
        <v>574</v>
      </c>
      <c r="F13" s="1" t="s">
        <v>496</v>
      </c>
      <c r="G13" s="1" t="s">
        <v>500</v>
      </c>
      <c r="H13" s="1" t="s">
        <v>501</v>
      </c>
      <c r="I13" s="1" t="s">
        <v>575</v>
      </c>
      <c r="J13" s="1" t="s">
        <v>30</v>
      </c>
      <c r="K13" s="1" t="s">
        <v>576</v>
      </c>
      <c r="L13" s="1" t="s">
        <v>576</v>
      </c>
      <c r="M13" s="1" t="s">
        <v>504</v>
      </c>
      <c r="N13" s="1" t="s">
        <v>504</v>
      </c>
      <c r="O13" s="1" t="s">
        <v>505</v>
      </c>
      <c r="P13" s="1" t="s">
        <v>506</v>
      </c>
      <c r="Q13" s="1" t="s">
        <v>507</v>
      </c>
      <c r="R13" s="1" t="s">
        <v>577</v>
      </c>
      <c r="S13" s="1" t="s">
        <v>509</v>
      </c>
      <c r="T13" s="1" t="s">
        <v>510</v>
      </c>
      <c r="U13" s="1" t="s">
        <v>511</v>
      </c>
    </row>
    <row r="14" s="1" customFormat="1" spans="1:21">
      <c r="A14" s="3">
        <v>18917502743</v>
      </c>
      <c r="B14" s="1" t="s">
        <v>496</v>
      </c>
      <c r="C14" s="1" t="s">
        <v>578</v>
      </c>
      <c r="D14" s="1" t="s">
        <v>567</v>
      </c>
      <c r="E14" s="1" t="s">
        <v>579</v>
      </c>
      <c r="F14" s="1" t="s">
        <v>496</v>
      </c>
      <c r="G14" s="1" t="s">
        <v>500</v>
      </c>
      <c r="H14" s="1" t="s">
        <v>501</v>
      </c>
      <c r="I14" s="1" t="s">
        <v>580</v>
      </c>
      <c r="J14" s="1" t="s">
        <v>30</v>
      </c>
      <c r="K14" s="1" t="s">
        <v>581</v>
      </c>
      <c r="L14" s="1" t="s">
        <v>581</v>
      </c>
      <c r="M14" s="1" t="s">
        <v>504</v>
      </c>
      <c r="N14" s="1" t="s">
        <v>504</v>
      </c>
      <c r="O14" s="1" t="s">
        <v>505</v>
      </c>
      <c r="P14" s="1" t="s">
        <v>506</v>
      </c>
      <c r="Q14" s="1" t="s">
        <v>507</v>
      </c>
      <c r="R14" s="1" t="s">
        <v>582</v>
      </c>
      <c r="S14" s="1" t="s">
        <v>509</v>
      </c>
      <c r="T14" s="1" t="s">
        <v>510</v>
      </c>
      <c r="U14" s="1" t="s">
        <v>511</v>
      </c>
    </row>
    <row r="15" s="1" customFormat="1" spans="1:21">
      <c r="A15" s="3">
        <v>18917482904</v>
      </c>
      <c r="B15" s="1" t="s">
        <v>496</v>
      </c>
      <c r="C15" s="1" t="s">
        <v>583</v>
      </c>
      <c r="D15" s="1" t="s">
        <v>531</v>
      </c>
      <c r="E15" s="1" t="s">
        <v>584</v>
      </c>
      <c r="F15" s="1" t="s">
        <v>496</v>
      </c>
      <c r="G15" s="1" t="s">
        <v>500</v>
      </c>
      <c r="H15" s="1" t="s">
        <v>501</v>
      </c>
      <c r="I15" s="1" t="s">
        <v>585</v>
      </c>
      <c r="J15" s="1" t="s">
        <v>30</v>
      </c>
      <c r="K15" s="1" t="s">
        <v>586</v>
      </c>
      <c r="L15" s="1" t="s">
        <v>586</v>
      </c>
      <c r="M15" s="1" t="s">
        <v>504</v>
      </c>
      <c r="N15" s="1" t="s">
        <v>504</v>
      </c>
      <c r="O15" s="1" t="s">
        <v>505</v>
      </c>
      <c r="P15" s="1" t="s">
        <v>506</v>
      </c>
      <c r="Q15" s="1" t="s">
        <v>507</v>
      </c>
      <c r="R15" s="1" t="s">
        <v>587</v>
      </c>
      <c r="S15" s="1" t="s">
        <v>509</v>
      </c>
      <c r="T15" s="1" t="s">
        <v>510</v>
      </c>
      <c r="U15" s="1" t="s">
        <v>511</v>
      </c>
    </row>
    <row r="16" s="1" customFormat="1" spans="1:21">
      <c r="A16" s="3">
        <v>18917325568</v>
      </c>
      <c r="B16" s="1" t="s">
        <v>496</v>
      </c>
      <c r="C16" s="1" t="s">
        <v>588</v>
      </c>
      <c r="D16" s="1" t="s">
        <v>589</v>
      </c>
      <c r="E16" s="1" t="s">
        <v>590</v>
      </c>
      <c r="F16" s="1" t="s">
        <v>496</v>
      </c>
      <c r="G16" s="1" t="s">
        <v>500</v>
      </c>
      <c r="H16" s="1" t="s">
        <v>501</v>
      </c>
      <c r="I16" s="1" t="s">
        <v>591</v>
      </c>
      <c r="J16" s="1" t="s">
        <v>30</v>
      </c>
      <c r="K16" s="1" t="s">
        <v>592</v>
      </c>
      <c r="L16" s="1" t="s">
        <v>592</v>
      </c>
      <c r="M16" s="1" t="s">
        <v>504</v>
      </c>
      <c r="N16" s="1" t="s">
        <v>504</v>
      </c>
      <c r="O16" s="1" t="s">
        <v>505</v>
      </c>
      <c r="P16" s="1" t="s">
        <v>506</v>
      </c>
      <c r="Q16" s="1" t="s">
        <v>507</v>
      </c>
      <c r="R16" s="1" t="s">
        <v>593</v>
      </c>
      <c r="S16" s="1" t="s">
        <v>509</v>
      </c>
      <c r="T16" s="1" t="s">
        <v>510</v>
      </c>
      <c r="U16" s="1" t="s">
        <v>511</v>
      </c>
    </row>
    <row r="17" s="1" customFormat="1" spans="1:21">
      <c r="A17" s="3">
        <v>18917274509</v>
      </c>
      <c r="B17" s="1" t="s">
        <v>496</v>
      </c>
      <c r="C17" s="1" t="s">
        <v>594</v>
      </c>
      <c r="D17" s="1" t="s">
        <v>595</v>
      </c>
      <c r="E17" s="1" t="s">
        <v>596</v>
      </c>
      <c r="F17" s="1" t="s">
        <v>496</v>
      </c>
      <c r="G17" s="1" t="s">
        <v>500</v>
      </c>
      <c r="H17" s="1" t="s">
        <v>501</v>
      </c>
      <c r="I17" s="1" t="s">
        <v>597</v>
      </c>
      <c r="J17" s="1" t="s">
        <v>30</v>
      </c>
      <c r="K17" s="1" t="s">
        <v>598</v>
      </c>
      <c r="L17" s="1" t="s">
        <v>598</v>
      </c>
      <c r="M17" s="1" t="s">
        <v>504</v>
      </c>
      <c r="N17" s="1" t="s">
        <v>504</v>
      </c>
      <c r="O17" s="1" t="s">
        <v>505</v>
      </c>
      <c r="P17" s="1" t="s">
        <v>506</v>
      </c>
      <c r="Q17" s="1" t="s">
        <v>507</v>
      </c>
      <c r="R17" s="1" t="s">
        <v>599</v>
      </c>
      <c r="S17" s="1" t="s">
        <v>509</v>
      </c>
      <c r="T17" s="1" t="s">
        <v>510</v>
      </c>
      <c r="U17" s="1" t="s">
        <v>511</v>
      </c>
    </row>
    <row r="18" s="1" customFormat="1" spans="1:21">
      <c r="A18" s="3">
        <v>18917256957</v>
      </c>
      <c r="B18" s="1" t="s">
        <v>496</v>
      </c>
      <c r="C18" s="1" t="s">
        <v>600</v>
      </c>
      <c r="D18" s="1" t="s">
        <v>601</v>
      </c>
      <c r="E18" s="1" t="s">
        <v>602</v>
      </c>
      <c r="F18" s="1" t="s">
        <v>496</v>
      </c>
      <c r="G18" s="1" t="s">
        <v>500</v>
      </c>
      <c r="H18" s="1" t="s">
        <v>501</v>
      </c>
      <c r="I18" s="1" t="s">
        <v>603</v>
      </c>
      <c r="J18" s="1" t="s">
        <v>30</v>
      </c>
      <c r="K18" s="1" t="s">
        <v>604</v>
      </c>
      <c r="L18" s="1" t="s">
        <v>604</v>
      </c>
      <c r="M18" s="1" t="s">
        <v>504</v>
      </c>
      <c r="N18" s="1" t="s">
        <v>504</v>
      </c>
      <c r="O18" s="1" t="s">
        <v>505</v>
      </c>
      <c r="P18" s="1" t="s">
        <v>506</v>
      </c>
      <c r="Q18" s="1" t="s">
        <v>507</v>
      </c>
      <c r="R18" s="1" t="s">
        <v>605</v>
      </c>
      <c r="S18" s="1" t="s">
        <v>509</v>
      </c>
      <c r="T18" s="1" t="s">
        <v>510</v>
      </c>
      <c r="U18" s="1" t="s">
        <v>511</v>
      </c>
    </row>
    <row r="19" s="1" customFormat="1" spans="1:21">
      <c r="A19" s="3">
        <v>18917231161</v>
      </c>
      <c r="B19" s="1" t="s">
        <v>496</v>
      </c>
      <c r="C19" s="1" t="s">
        <v>606</v>
      </c>
      <c r="D19" s="1" t="s">
        <v>607</v>
      </c>
      <c r="E19" s="1" t="s">
        <v>608</v>
      </c>
      <c r="F19" s="1" t="s">
        <v>496</v>
      </c>
      <c r="G19" s="1" t="s">
        <v>500</v>
      </c>
      <c r="H19" s="1" t="s">
        <v>501</v>
      </c>
      <c r="I19" s="1" t="s">
        <v>609</v>
      </c>
      <c r="J19" s="1" t="s">
        <v>30</v>
      </c>
      <c r="K19" s="1" t="s">
        <v>610</v>
      </c>
      <c r="L19" s="1" t="s">
        <v>610</v>
      </c>
      <c r="M19" s="1" t="s">
        <v>504</v>
      </c>
      <c r="N19" s="1" t="s">
        <v>504</v>
      </c>
      <c r="O19" s="1" t="s">
        <v>505</v>
      </c>
      <c r="P19" s="1" t="s">
        <v>506</v>
      </c>
      <c r="Q19" s="1" t="s">
        <v>507</v>
      </c>
      <c r="R19" s="1" t="s">
        <v>611</v>
      </c>
      <c r="S19" s="1" t="s">
        <v>509</v>
      </c>
      <c r="T19" s="1" t="s">
        <v>510</v>
      </c>
      <c r="U19" s="1" t="s">
        <v>511</v>
      </c>
    </row>
    <row r="20" s="1" customFormat="1" spans="1:21">
      <c r="A20" s="3">
        <v>18917225782</v>
      </c>
      <c r="B20" s="1" t="s">
        <v>496</v>
      </c>
      <c r="C20" s="1" t="s">
        <v>612</v>
      </c>
      <c r="D20" s="1" t="s">
        <v>595</v>
      </c>
      <c r="E20" s="1" t="s">
        <v>613</v>
      </c>
      <c r="F20" s="1" t="s">
        <v>496</v>
      </c>
      <c r="G20" s="1" t="s">
        <v>500</v>
      </c>
      <c r="H20" s="1" t="s">
        <v>501</v>
      </c>
      <c r="I20" s="1" t="s">
        <v>614</v>
      </c>
      <c r="J20" s="1" t="s">
        <v>30</v>
      </c>
      <c r="K20" s="1" t="s">
        <v>615</v>
      </c>
      <c r="L20" s="1" t="s">
        <v>615</v>
      </c>
      <c r="M20" s="1" t="s">
        <v>504</v>
      </c>
      <c r="N20" s="1" t="s">
        <v>504</v>
      </c>
      <c r="O20" s="1" t="s">
        <v>505</v>
      </c>
      <c r="P20" s="1" t="s">
        <v>506</v>
      </c>
      <c r="Q20" s="1" t="s">
        <v>507</v>
      </c>
      <c r="R20" s="1" t="s">
        <v>616</v>
      </c>
      <c r="S20" s="1" t="s">
        <v>509</v>
      </c>
      <c r="T20" s="1" t="s">
        <v>510</v>
      </c>
      <c r="U20" s="1" t="s">
        <v>511</v>
      </c>
    </row>
    <row r="21" s="1" customFormat="1" spans="1:21">
      <c r="A21" s="3">
        <v>18917110935</v>
      </c>
      <c r="B21" s="1" t="s">
        <v>496</v>
      </c>
      <c r="C21" s="1" t="s">
        <v>617</v>
      </c>
      <c r="D21" s="1" t="s">
        <v>618</v>
      </c>
      <c r="E21" s="1" t="s">
        <v>619</v>
      </c>
      <c r="F21" s="1" t="s">
        <v>496</v>
      </c>
      <c r="G21" s="1" t="s">
        <v>500</v>
      </c>
      <c r="H21" s="1" t="s">
        <v>501</v>
      </c>
      <c r="I21" s="1" t="s">
        <v>620</v>
      </c>
      <c r="J21" s="1" t="s">
        <v>30</v>
      </c>
      <c r="K21" s="1" t="s">
        <v>621</v>
      </c>
      <c r="L21" s="1" t="s">
        <v>621</v>
      </c>
      <c r="M21" s="1" t="s">
        <v>504</v>
      </c>
      <c r="N21" s="1" t="s">
        <v>504</v>
      </c>
      <c r="O21" s="1" t="s">
        <v>505</v>
      </c>
      <c r="P21" s="1" t="s">
        <v>506</v>
      </c>
      <c r="Q21" s="1" t="s">
        <v>507</v>
      </c>
      <c r="R21" s="1" t="s">
        <v>622</v>
      </c>
      <c r="S21" s="1" t="s">
        <v>509</v>
      </c>
      <c r="T21" s="1" t="s">
        <v>510</v>
      </c>
      <c r="U21" s="1" t="s">
        <v>511</v>
      </c>
    </row>
    <row r="22" s="1" customFormat="1" spans="1:21">
      <c r="A22" s="3">
        <v>18917060915</v>
      </c>
      <c r="B22" s="1" t="s">
        <v>496</v>
      </c>
      <c r="C22" s="1" t="s">
        <v>623</v>
      </c>
      <c r="D22" s="1" t="s">
        <v>624</v>
      </c>
      <c r="E22" s="1" t="s">
        <v>625</v>
      </c>
      <c r="F22" s="1" t="s">
        <v>496</v>
      </c>
      <c r="G22" s="1" t="s">
        <v>500</v>
      </c>
      <c r="H22" s="1" t="s">
        <v>501</v>
      </c>
      <c r="I22" s="1" t="s">
        <v>620</v>
      </c>
      <c r="J22" s="1" t="s">
        <v>30</v>
      </c>
      <c r="K22" s="1" t="s">
        <v>621</v>
      </c>
      <c r="L22" s="1" t="s">
        <v>621</v>
      </c>
      <c r="M22" s="1" t="s">
        <v>504</v>
      </c>
      <c r="N22" s="1" t="s">
        <v>504</v>
      </c>
      <c r="O22" s="1" t="s">
        <v>505</v>
      </c>
      <c r="P22" s="1" t="s">
        <v>506</v>
      </c>
      <c r="Q22" s="1" t="s">
        <v>507</v>
      </c>
      <c r="R22" s="1" t="s">
        <v>626</v>
      </c>
      <c r="S22" s="1" t="s">
        <v>509</v>
      </c>
      <c r="T22" s="1" t="s">
        <v>510</v>
      </c>
      <c r="U22" s="1" t="s">
        <v>511</v>
      </c>
    </row>
    <row r="23" s="1" customFormat="1" spans="1:21">
      <c r="A23" s="3">
        <v>18917029250</v>
      </c>
      <c r="B23" s="1" t="s">
        <v>496</v>
      </c>
      <c r="C23" s="1" t="s">
        <v>627</v>
      </c>
      <c r="D23" s="1" t="s">
        <v>628</v>
      </c>
      <c r="E23" s="1" t="s">
        <v>629</v>
      </c>
      <c r="F23" s="1" t="s">
        <v>496</v>
      </c>
      <c r="G23" s="1" t="s">
        <v>500</v>
      </c>
      <c r="H23" s="1" t="s">
        <v>501</v>
      </c>
      <c r="I23" s="1" t="s">
        <v>630</v>
      </c>
      <c r="J23" s="1" t="s">
        <v>30</v>
      </c>
      <c r="K23" s="1" t="s">
        <v>631</v>
      </c>
      <c r="L23" s="1" t="s">
        <v>631</v>
      </c>
      <c r="M23" s="1" t="s">
        <v>504</v>
      </c>
      <c r="N23" s="1" t="s">
        <v>504</v>
      </c>
      <c r="O23" s="1" t="s">
        <v>505</v>
      </c>
      <c r="P23" s="1" t="s">
        <v>506</v>
      </c>
      <c r="Q23" s="1" t="s">
        <v>507</v>
      </c>
      <c r="R23" s="1" t="s">
        <v>632</v>
      </c>
      <c r="S23" s="1" t="s">
        <v>509</v>
      </c>
      <c r="T23" s="1" t="s">
        <v>510</v>
      </c>
      <c r="U23" s="1" t="s">
        <v>511</v>
      </c>
    </row>
    <row r="24" s="1" customFormat="1" spans="1:21">
      <c r="A24" s="3">
        <v>18916997354</v>
      </c>
      <c r="B24" s="1" t="s">
        <v>496</v>
      </c>
      <c r="C24" s="1" t="s">
        <v>633</v>
      </c>
      <c r="D24" s="1" t="s">
        <v>634</v>
      </c>
      <c r="E24" s="1" t="s">
        <v>635</v>
      </c>
      <c r="F24" s="1" t="s">
        <v>496</v>
      </c>
      <c r="G24" s="1" t="s">
        <v>500</v>
      </c>
      <c r="H24" s="1" t="s">
        <v>501</v>
      </c>
      <c r="I24" s="1" t="s">
        <v>636</v>
      </c>
      <c r="J24" s="1" t="s">
        <v>30</v>
      </c>
      <c r="K24" s="1" t="s">
        <v>637</v>
      </c>
      <c r="L24" s="1" t="s">
        <v>637</v>
      </c>
      <c r="M24" s="1" t="s">
        <v>504</v>
      </c>
      <c r="N24" s="1" t="s">
        <v>504</v>
      </c>
      <c r="O24" s="1" t="s">
        <v>505</v>
      </c>
      <c r="P24" s="1" t="s">
        <v>506</v>
      </c>
      <c r="Q24" s="1" t="s">
        <v>507</v>
      </c>
      <c r="R24" s="1" t="s">
        <v>638</v>
      </c>
      <c r="S24" s="1" t="s">
        <v>509</v>
      </c>
      <c r="T24" s="1" t="s">
        <v>510</v>
      </c>
      <c r="U24" s="1" t="s">
        <v>511</v>
      </c>
    </row>
    <row r="25" s="1" customFormat="1" spans="1:21">
      <c r="A25" s="3">
        <v>18916926276</v>
      </c>
      <c r="B25" s="1" t="s">
        <v>496</v>
      </c>
      <c r="C25" s="1" t="s">
        <v>639</v>
      </c>
      <c r="D25" s="1" t="s">
        <v>640</v>
      </c>
      <c r="E25" s="1" t="s">
        <v>641</v>
      </c>
      <c r="F25" s="1" t="s">
        <v>496</v>
      </c>
      <c r="G25" s="1" t="s">
        <v>500</v>
      </c>
      <c r="H25" s="1" t="s">
        <v>501</v>
      </c>
      <c r="I25" s="1" t="s">
        <v>642</v>
      </c>
      <c r="J25" s="1" t="s">
        <v>30</v>
      </c>
      <c r="K25" s="1" t="s">
        <v>643</v>
      </c>
      <c r="L25" s="1" t="s">
        <v>643</v>
      </c>
      <c r="M25" s="1" t="s">
        <v>504</v>
      </c>
      <c r="N25" s="1" t="s">
        <v>504</v>
      </c>
      <c r="O25" s="1" t="s">
        <v>505</v>
      </c>
      <c r="P25" s="1" t="s">
        <v>506</v>
      </c>
      <c r="Q25" s="1" t="s">
        <v>507</v>
      </c>
      <c r="R25" s="1" t="s">
        <v>644</v>
      </c>
      <c r="S25" s="1" t="s">
        <v>509</v>
      </c>
      <c r="T25" s="1" t="s">
        <v>510</v>
      </c>
      <c r="U25" s="1" t="s">
        <v>511</v>
      </c>
    </row>
    <row r="26" s="1" customFormat="1" spans="1:21">
      <c r="A26" s="3">
        <v>18916802216</v>
      </c>
      <c r="B26" s="1" t="s">
        <v>496</v>
      </c>
      <c r="C26" s="1" t="s">
        <v>645</v>
      </c>
      <c r="D26" s="1" t="s">
        <v>646</v>
      </c>
      <c r="E26" s="1" t="s">
        <v>647</v>
      </c>
      <c r="F26" s="1" t="s">
        <v>496</v>
      </c>
      <c r="G26" s="1" t="s">
        <v>500</v>
      </c>
      <c r="H26" s="1" t="s">
        <v>501</v>
      </c>
      <c r="I26" s="1" t="s">
        <v>648</v>
      </c>
      <c r="J26" s="1" t="s">
        <v>30</v>
      </c>
      <c r="K26" s="1" t="s">
        <v>649</v>
      </c>
      <c r="L26" s="1" t="s">
        <v>649</v>
      </c>
      <c r="M26" s="1" t="s">
        <v>504</v>
      </c>
      <c r="N26" s="1" t="s">
        <v>504</v>
      </c>
      <c r="O26" s="1" t="s">
        <v>505</v>
      </c>
      <c r="P26" s="1" t="s">
        <v>506</v>
      </c>
      <c r="Q26" s="1" t="s">
        <v>507</v>
      </c>
      <c r="R26" s="1" t="s">
        <v>650</v>
      </c>
      <c r="S26" s="1" t="s">
        <v>509</v>
      </c>
      <c r="T26" s="1" t="s">
        <v>510</v>
      </c>
      <c r="U26" s="1" t="s">
        <v>511</v>
      </c>
    </row>
    <row r="27" s="1" customFormat="1" spans="1:21">
      <c r="A27" s="3">
        <v>18827956792</v>
      </c>
      <c r="B27" s="1" t="s">
        <v>651</v>
      </c>
      <c r="C27" s="1" t="s">
        <v>652</v>
      </c>
      <c r="D27" s="1" t="s">
        <v>653</v>
      </c>
      <c r="E27" s="1" t="s">
        <v>654</v>
      </c>
      <c r="F27" s="1" t="s">
        <v>655</v>
      </c>
      <c r="G27" s="1" t="s">
        <v>500</v>
      </c>
      <c r="H27" s="1" t="s">
        <v>501</v>
      </c>
      <c r="I27" s="1" t="s">
        <v>656</v>
      </c>
      <c r="J27" s="1" t="s">
        <v>30</v>
      </c>
      <c r="K27" s="1" t="s">
        <v>657</v>
      </c>
      <c r="L27" s="1" t="s">
        <v>657</v>
      </c>
      <c r="M27" s="1" t="s">
        <v>504</v>
      </c>
      <c r="N27" s="1" t="s">
        <v>504</v>
      </c>
      <c r="O27" s="1" t="s">
        <v>505</v>
      </c>
      <c r="P27" s="1" t="s">
        <v>506</v>
      </c>
      <c r="Q27" s="1" t="s">
        <v>507</v>
      </c>
      <c r="R27" s="1" t="s">
        <v>658</v>
      </c>
      <c r="S27" s="1" t="s">
        <v>509</v>
      </c>
      <c r="T27" s="1" t="s">
        <v>510</v>
      </c>
      <c r="U27" s="1" t="s">
        <v>659</v>
      </c>
    </row>
    <row r="28" s="1" customFormat="1" spans="1:21">
      <c r="A28" s="3">
        <v>18916735265</v>
      </c>
      <c r="B28" s="1" t="s">
        <v>655</v>
      </c>
      <c r="C28" s="1" t="s">
        <v>660</v>
      </c>
      <c r="D28" s="1" t="s">
        <v>661</v>
      </c>
      <c r="E28" s="1" t="s">
        <v>662</v>
      </c>
      <c r="F28" s="1" t="s">
        <v>496</v>
      </c>
      <c r="G28" s="1" t="s">
        <v>500</v>
      </c>
      <c r="H28" s="1" t="s">
        <v>501</v>
      </c>
      <c r="I28" s="1" t="s">
        <v>663</v>
      </c>
      <c r="J28" s="1" t="s">
        <v>30</v>
      </c>
      <c r="K28" s="1" t="s">
        <v>664</v>
      </c>
      <c r="L28" s="1" t="s">
        <v>664</v>
      </c>
      <c r="M28" s="1" t="s">
        <v>504</v>
      </c>
      <c r="N28" s="1" t="s">
        <v>504</v>
      </c>
      <c r="O28" s="1" t="s">
        <v>505</v>
      </c>
      <c r="P28" s="1" t="s">
        <v>506</v>
      </c>
      <c r="Q28" s="1" t="s">
        <v>507</v>
      </c>
      <c r="R28" s="1" t="s">
        <v>665</v>
      </c>
      <c r="S28" s="1" t="s">
        <v>509</v>
      </c>
      <c r="T28" s="1" t="s">
        <v>510</v>
      </c>
      <c r="U28" s="1" t="s">
        <v>511</v>
      </c>
    </row>
    <row r="29" s="1" customFormat="1" spans="1:21">
      <c r="A29" s="3">
        <v>18845554017</v>
      </c>
      <c r="B29" s="1" t="s">
        <v>666</v>
      </c>
      <c r="C29" s="1" t="s">
        <v>667</v>
      </c>
      <c r="D29" s="1" t="s">
        <v>668</v>
      </c>
      <c r="E29" s="1" t="s">
        <v>669</v>
      </c>
      <c r="F29" s="1" t="s">
        <v>496</v>
      </c>
      <c r="G29" s="1" t="s">
        <v>500</v>
      </c>
      <c r="H29" s="1" t="s">
        <v>501</v>
      </c>
      <c r="I29" s="1" t="s">
        <v>670</v>
      </c>
      <c r="J29" s="1" t="s">
        <v>30</v>
      </c>
      <c r="K29" s="1" t="s">
        <v>671</v>
      </c>
      <c r="L29" s="1" t="s">
        <v>671</v>
      </c>
      <c r="M29" s="1" t="s">
        <v>504</v>
      </c>
      <c r="N29" s="1" t="s">
        <v>504</v>
      </c>
      <c r="O29" s="1" t="s">
        <v>505</v>
      </c>
      <c r="P29" s="1" t="s">
        <v>506</v>
      </c>
      <c r="Q29" s="1" t="s">
        <v>507</v>
      </c>
      <c r="R29" s="1" t="s">
        <v>672</v>
      </c>
      <c r="S29" s="1" t="s">
        <v>509</v>
      </c>
      <c r="T29" s="1" t="s">
        <v>510</v>
      </c>
      <c r="U29" s="1" t="s">
        <v>511</v>
      </c>
    </row>
    <row r="30" s="1" customFormat="1" spans="1:21">
      <c r="A30" s="3">
        <v>18900564075</v>
      </c>
      <c r="B30" s="1" t="s">
        <v>673</v>
      </c>
      <c r="C30" s="1" t="s">
        <v>674</v>
      </c>
      <c r="D30" s="1" t="s">
        <v>675</v>
      </c>
      <c r="E30" s="1" t="s">
        <v>676</v>
      </c>
      <c r="F30" s="1" t="s">
        <v>655</v>
      </c>
      <c r="G30" s="1" t="s">
        <v>500</v>
      </c>
      <c r="H30" s="1" t="s">
        <v>501</v>
      </c>
      <c r="I30" s="1" t="s">
        <v>677</v>
      </c>
      <c r="J30" s="1" t="s">
        <v>30</v>
      </c>
      <c r="K30" s="1" t="s">
        <v>678</v>
      </c>
      <c r="L30" s="1" t="s">
        <v>678</v>
      </c>
      <c r="M30" s="1" t="s">
        <v>504</v>
      </c>
      <c r="N30" s="1" t="s">
        <v>504</v>
      </c>
      <c r="O30" s="1" t="s">
        <v>505</v>
      </c>
      <c r="P30" s="1" t="s">
        <v>506</v>
      </c>
      <c r="Q30" s="1" t="s">
        <v>507</v>
      </c>
      <c r="R30" s="1" t="s">
        <v>679</v>
      </c>
      <c r="S30" s="1" t="s">
        <v>509</v>
      </c>
      <c r="T30" s="1" t="s">
        <v>510</v>
      </c>
      <c r="U30" s="1" t="s">
        <v>511</v>
      </c>
    </row>
    <row r="31" s="1" customFormat="1" spans="1:21">
      <c r="A31" s="3">
        <v>18860965003</v>
      </c>
      <c r="B31" s="1" t="s">
        <v>680</v>
      </c>
      <c r="C31" s="1" t="s">
        <v>681</v>
      </c>
      <c r="D31" s="1" t="s">
        <v>682</v>
      </c>
      <c r="E31" s="1" t="s">
        <v>683</v>
      </c>
      <c r="F31" s="1" t="s">
        <v>496</v>
      </c>
      <c r="G31" s="1" t="s">
        <v>500</v>
      </c>
      <c r="H31" s="1" t="s">
        <v>501</v>
      </c>
      <c r="I31" s="1" t="s">
        <v>684</v>
      </c>
      <c r="J31" s="1" t="s">
        <v>30</v>
      </c>
      <c r="K31" s="1" t="s">
        <v>685</v>
      </c>
      <c r="L31" s="1" t="s">
        <v>685</v>
      </c>
      <c r="M31" s="1" t="s">
        <v>504</v>
      </c>
      <c r="N31" s="1" t="s">
        <v>504</v>
      </c>
      <c r="O31" s="1" t="s">
        <v>505</v>
      </c>
      <c r="P31" s="1" t="s">
        <v>506</v>
      </c>
      <c r="Q31" s="1" t="s">
        <v>507</v>
      </c>
      <c r="R31" s="1" t="s">
        <v>686</v>
      </c>
      <c r="S31" s="1" t="s">
        <v>509</v>
      </c>
      <c r="T31" s="1" t="s">
        <v>510</v>
      </c>
      <c r="U31" s="1" t="s">
        <v>511</v>
      </c>
    </row>
    <row r="32" s="1" customFormat="1" spans="1:21">
      <c r="A32" s="3">
        <v>18889620836</v>
      </c>
      <c r="B32" s="1" t="s">
        <v>673</v>
      </c>
      <c r="C32" s="1" t="s">
        <v>687</v>
      </c>
      <c r="D32" s="1" t="s">
        <v>688</v>
      </c>
      <c r="E32" s="1" t="s">
        <v>689</v>
      </c>
      <c r="F32" s="1" t="s">
        <v>496</v>
      </c>
      <c r="G32" s="1" t="s">
        <v>500</v>
      </c>
      <c r="H32" s="1" t="s">
        <v>501</v>
      </c>
      <c r="I32" s="1" t="s">
        <v>690</v>
      </c>
      <c r="J32" s="1" t="s">
        <v>30</v>
      </c>
      <c r="K32" s="1" t="s">
        <v>691</v>
      </c>
      <c r="L32" s="1" t="s">
        <v>691</v>
      </c>
      <c r="M32" s="1" t="s">
        <v>504</v>
      </c>
      <c r="N32" s="1" t="s">
        <v>504</v>
      </c>
      <c r="O32" s="1" t="s">
        <v>505</v>
      </c>
      <c r="P32" s="1" t="s">
        <v>506</v>
      </c>
      <c r="Q32" s="1" t="s">
        <v>507</v>
      </c>
      <c r="R32" s="1" t="s">
        <v>692</v>
      </c>
      <c r="S32" s="1" t="s">
        <v>509</v>
      </c>
      <c r="T32" s="1" t="s">
        <v>510</v>
      </c>
      <c r="U32" s="1" t="s">
        <v>511</v>
      </c>
    </row>
    <row r="33" s="1" customFormat="1" spans="1:21">
      <c r="A33" s="3">
        <v>18900733968</v>
      </c>
      <c r="B33" s="1" t="s">
        <v>673</v>
      </c>
      <c r="C33" s="1" t="s">
        <v>693</v>
      </c>
      <c r="D33" s="1" t="s">
        <v>694</v>
      </c>
      <c r="E33" s="1" t="s">
        <v>695</v>
      </c>
      <c r="F33" s="1" t="s">
        <v>496</v>
      </c>
      <c r="G33" s="1" t="s">
        <v>500</v>
      </c>
      <c r="H33" s="1" t="s">
        <v>501</v>
      </c>
      <c r="I33" s="1" t="s">
        <v>696</v>
      </c>
      <c r="J33" s="1" t="s">
        <v>30</v>
      </c>
      <c r="K33" s="1" t="s">
        <v>697</v>
      </c>
      <c r="L33" s="1" t="s">
        <v>697</v>
      </c>
      <c r="M33" s="1" t="s">
        <v>504</v>
      </c>
      <c r="N33" s="1" t="s">
        <v>504</v>
      </c>
      <c r="O33" s="1" t="s">
        <v>505</v>
      </c>
      <c r="P33" s="1" t="s">
        <v>506</v>
      </c>
      <c r="Q33" s="1" t="s">
        <v>507</v>
      </c>
      <c r="R33" s="1" t="s">
        <v>698</v>
      </c>
      <c r="S33" s="1" t="s">
        <v>509</v>
      </c>
      <c r="T33" s="1" t="s">
        <v>510</v>
      </c>
      <c r="U33" s="1" t="s">
        <v>511</v>
      </c>
    </row>
    <row r="34" s="1" customFormat="1" spans="1:21">
      <c r="A34" s="3">
        <v>18914651018</v>
      </c>
      <c r="B34" s="1" t="s">
        <v>699</v>
      </c>
      <c r="C34" s="1" t="s">
        <v>700</v>
      </c>
      <c r="D34" s="1" t="s">
        <v>701</v>
      </c>
      <c r="E34" s="1" t="s">
        <v>702</v>
      </c>
      <c r="F34" s="1" t="s">
        <v>496</v>
      </c>
      <c r="G34" s="1" t="s">
        <v>500</v>
      </c>
      <c r="H34" s="1" t="s">
        <v>501</v>
      </c>
      <c r="I34" s="1" t="s">
        <v>703</v>
      </c>
      <c r="J34" s="1" t="s">
        <v>30</v>
      </c>
      <c r="K34" s="1" t="s">
        <v>704</v>
      </c>
      <c r="L34" s="1" t="s">
        <v>704</v>
      </c>
      <c r="M34" s="1" t="s">
        <v>504</v>
      </c>
      <c r="N34" s="1" t="s">
        <v>504</v>
      </c>
      <c r="O34" s="1" t="s">
        <v>505</v>
      </c>
      <c r="P34" s="1" t="s">
        <v>506</v>
      </c>
      <c r="Q34" s="1" t="s">
        <v>507</v>
      </c>
      <c r="R34" s="1" t="s">
        <v>705</v>
      </c>
      <c r="S34" s="1" t="s">
        <v>509</v>
      </c>
      <c r="T34" s="1" t="s">
        <v>510</v>
      </c>
      <c r="U34" s="1" t="s">
        <v>511</v>
      </c>
    </row>
    <row r="35" s="1" customFormat="1" spans="1:21">
      <c r="A35" s="3">
        <v>18914371119</v>
      </c>
      <c r="B35" s="1" t="s">
        <v>699</v>
      </c>
      <c r="C35" s="1" t="s">
        <v>706</v>
      </c>
      <c r="D35" s="1" t="s">
        <v>707</v>
      </c>
      <c r="E35" s="1" t="s">
        <v>708</v>
      </c>
      <c r="F35" s="1" t="s">
        <v>496</v>
      </c>
      <c r="G35" s="1" t="s">
        <v>500</v>
      </c>
      <c r="H35" s="1" t="s">
        <v>501</v>
      </c>
      <c r="I35" s="1" t="s">
        <v>709</v>
      </c>
      <c r="J35" s="1" t="s">
        <v>30</v>
      </c>
      <c r="K35" s="1" t="s">
        <v>710</v>
      </c>
      <c r="L35" s="1" t="s">
        <v>710</v>
      </c>
      <c r="M35" s="1" t="s">
        <v>504</v>
      </c>
      <c r="N35" s="1" t="s">
        <v>504</v>
      </c>
      <c r="O35" s="1" t="s">
        <v>505</v>
      </c>
      <c r="P35" s="1" t="s">
        <v>506</v>
      </c>
      <c r="Q35" s="1" t="s">
        <v>507</v>
      </c>
      <c r="R35" s="1" t="s">
        <v>711</v>
      </c>
      <c r="S35" s="1" t="s">
        <v>509</v>
      </c>
      <c r="T35" s="1" t="s">
        <v>510</v>
      </c>
      <c r="U35" s="1" t="s">
        <v>511</v>
      </c>
    </row>
    <row r="36" s="1" customFormat="1" spans="1:21">
      <c r="A36" s="3">
        <v>18911405179</v>
      </c>
      <c r="B36" s="1" t="s">
        <v>712</v>
      </c>
      <c r="C36" s="1" t="s">
        <v>713</v>
      </c>
      <c r="D36" s="1" t="s">
        <v>714</v>
      </c>
      <c r="E36" s="1" t="s">
        <v>715</v>
      </c>
      <c r="F36" s="1" t="s">
        <v>496</v>
      </c>
      <c r="G36" s="1" t="s">
        <v>500</v>
      </c>
      <c r="H36" s="1" t="s">
        <v>501</v>
      </c>
      <c r="I36" s="1" t="s">
        <v>716</v>
      </c>
      <c r="J36" s="1" t="s">
        <v>30</v>
      </c>
      <c r="K36" s="1" t="s">
        <v>717</v>
      </c>
      <c r="L36" s="1" t="s">
        <v>717</v>
      </c>
      <c r="M36" s="1" t="s">
        <v>504</v>
      </c>
      <c r="N36" s="1" t="s">
        <v>504</v>
      </c>
      <c r="O36" s="1" t="s">
        <v>505</v>
      </c>
      <c r="P36" s="1" t="s">
        <v>506</v>
      </c>
      <c r="Q36" s="1" t="s">
        <v>507</v>
      </c>
      <c r="R36" s="1" t="s">
        <v>718</v>
      </c>
      <c r="S36" s="1" t="s">
        <v>509</v>
      </c>
      <c r="T36" s="1" t="s">
        <v>510</v>
      </c>
      <c r="U36" s="1" t="s">
        <v>511</v>
      </c>
    </row>
    <row r="37" s="1" customFormat="1" spans="1:21">
      <c r="A37" s="3">
        <v>18903485066</v>
      </c>
      <c r="B37" s="1" t="s">
        <v>719</v>
      </c>
      <c r="C37" s="1" t="s">
        <v>720</v>
      </c>
      <c r="D37" s="1" t="s">
        <v>721</v>
      </c>
      <c r="E37" s="1" t="s">
        <v>722</v>
      </c>
      <c r="F37" s="1" t="s">
        <v>655</v>
      </c>
      <c r="G37" s="1" t="s">
        <v>500</v>
      </c>
      <c r="H37" s="1" t="s">
        <v>501</v>
      </c>
      <c r="I37" s="1" t="s">
        <v>723</v>
      </c>
      <c r="J37" s="1" t="s">
        <v>30</v>
      </c>
      <c r="K37" s="1" t="s">
        <v>724</v>
      </c>
      <c r="L37" s="1" t="s">
        <v>724</v>
      </c>
      <c r="M37" s="1" t="s">
        <v>504</v>
      </c>
      <c r="N37" s="1" t="s">
        <v>504</v>
      </c>
      <c r="O37" s="1" t="s">
        <v>505</v>
      </c>
      <c r="P37" s="1" t="s">
        <v>506</v>
      </c>
      <c r="Q37" s="1" t="s">
        <v>507</v>
      </c>
      <c r="R37" s="1" t="s">
        <v>725</v>
      </c>
      <c r="S37" s="1" t="s">
        <v>509</v>
      </c>
      <c r="T37" s="1" t="s">
        <v>510</v>
      </c>
      <c r="U37" s="1" t="s">
        <v>511</v>
      </c>
    </row>
    <row r="38" s="1" customFormat="1" spans="1:21">
      <c r="A38" s="3">
        <v>18858505009</v>
      </c>
      <c r="B38" s="1" t="s">
        <v>680</v>
      </c>
      <c r="C38" s="1" t="s">
        <v>726</v>
      </c>
      <c r="D38" s="1" t="s">
        <v>727</v>
      </c>
      <c r="E38" s="1" t="s">
        <v>728</v>
      </c>
      <c r="F38" s="1" t="s">
        <v>496</v>
      </c>
      <c r="G38" s="1" t="s">
        <v>500</v>
      </c>
      <c r="H38" s="1" t="s">
        <v>501</v>
      </c>
      <c r="I38" s="1" t="s">
        <v>729</v>
      </c>
      <c r="J38" s="1" t="s">
        <v>30</v>
      </c>
      <c r="K38" s="1" t="s">
        <v>730</v>
      </c>
      <c r="L38" s="1" t="s">
        <v>730</v>
      </c>
      <c r="M38" s="1" t="s">
        <v>504</v>
      </c>
      <c r="N38" s="1" t="s">
        <v>504</v>
      </c>
      <c r="O38" s="1" t="s">
        <v>505</v>
      </c>
      <c r="P38" s="1" t="s">
        <v>506</v>
      </c>
      <c r="Q38" s="1" t="s">
        <v>507</v>
      </c>
      <c r="R38" s="1" t="s">
        <v>731</v>
      </c>
      <c r="S38" s="1" t="s">
        <v>509</v>
      </c>
      <c r="T38" s="1" t="s">
        <v>510</v>
      </c>
      <c r="U38" s="1" t="s">
        <v>511</v>
      </c>
    </row>
    <row r="39" s="1" customFormat="1" spans="1:21">
      <c r="A39" s="3">
        <v>18912791344</v>
      </c>
      <c r="B39" s="1" t="s">
        <v>712</v>
      </c>
      <c r="C39" s="1" t="s">
        <v>732</v>
      </c>
      <c r="D39" s="1" t="s">
        <v>733</v>
      </c>
      <c r="E39" s="1" t="s">
        <v>734</v>
      </c>
      <c r="F39" s="1" t="s">
        <v>496</v>
      </c>
      <c r="G39" s="1" t="s">
        <v>500</v>
      </c>
      <c r="H39" s="1" t="s">
        <v>501</v>
      </c>
      <c r="I39" s="1" t="s">
        <v>735</v>
      </c>
      <c r="J39" s="1" t="s">
        <v>30</v>
      </c>
      <c r="K39" s="1" t="s">
        <v>736</v>
      </c>
      <c r="L39" s="1" t="s">
        <v>736</v>
      </c>
      <c r="M39" s="1" t="s">
        <v>504</v>
      </c>
      <c r="N39" s="1" t="s">
        <v>504</v>
      </c>
      <c r="O39" s="1" t="s">
        <v>505</v>
      </c>
      <c r="P39" s="1" t="s">
        <v>506</v>
      </c>
      <c r="Q39" s="1" t="s">
        <v>507</v>
      </c>
      <c r="R39" s="1" t="s">
        <v>737</v>
      </c>
      <c r="S39" s="1" t="s">
        <v>509</v>
      </c>
      <c r="T39" s="1" t="s">
        <v>510</v>
      </c>
      <c r="U39" s="1" t="s">
        <v>659</v>
      </c>
    </row>
    <row r="40" s="1" customFormat="1" spans="1:21">
      <c r="A40" s="3">
        <v>18871288415</v>
      </c>
      <c r="B40" s="1" t="s">
        <v>738</v>
      </c>
      <c r="C40" s="1" t="s">
        <v>739</v>
      </c>
      <c r="D40" s="1" t="s">
        <v>740</v>
      </c>
      <c r="E40" s="1" t="s">
        <v>741</v>
      </c>
      <c r="F40" s="1" t="s">
        <v>655</v>
      </c>
      <c r="G40" s="1" t="s">
        <v>500</v>
      </c>
      <c r="H40" s="1" t="s">
        <v>501</v>
      </c>
      <c r="I40" s="1" t="s">
        <v>742</v>
      </c>
      <c r="J40" s="1" t="s">
        <v>30</v>
      </c>
      <c r="K40" s="1" t="s">
        <v>743</v>
      </c>
      <c r="L40" s="1" t="s">
        <v>743</v>
      </c>
      <c r="M40" s="1" t="s">
        <v>504</v>
      </c>
      <c r="N40" s="1" t="s">
        <v>504</v>
      </c>
      <c r="O40" s="1" t="s">
        <v>505</v>
      </c>
      <c r="P40" s="1" t="s">
        <v>506</v>
      </c>
      <c r="Q40" s="1" t="s">
        <v>507</v>
      </c>
      <c r="R40" s="1" t="s">
        <v>744</v>
      </c>
      <c r="S40" s="1" t="s">
        <v>509</v>
      </c>
      <c r="T40" s="1" t="s">
        <v>510</v>
      </c>
      <c r="U40" s="1" t="s">
        <v>511</v>
      </c>
    </row>
    <row r="41" s="1" customFormat="1" spans="1:21">
      <c r="A41" s="3">
        <v>18871227027</v>
      </c>
      <c r="B41" s="1" t="s">
        <v>738</v>
      </c>
      <c r="C41" s="1" t="s">
        <v>745</v>
      </c>
      <c r="D41" s="1" t="s">
        <v>740</v>
      </c>
      <c r="E41" s="1" t="s">
        <v>746</v>
      </c>
      <c r="F41" s="1" t="s">
        <v>655</v>
      </c>
      <c r="G41" s="1" t="s">
        <v>500</v>
      </c>
      <c r="H41" s="1" t="s">
        <v>501</v>
      </c>
      <c r="I41" s="1" t="s">
        <v>747</v>
      </c>
      <c r="J41" s="1" t="s">
        <v>30</v>
      </c>
      <c r="K41" s="1" t="s">
        <v>748</v>
      </c>
      <c r="L41" s="1" t="s">
        <v>748</v>
      </c>
      <c r="M41" s="1" t="s">
        <v>504</v>
      </c>
      <c r="N41" s="1" t="s">
        <v>504</v>
      </c>
      <c r="O41" s="1" t="s">
        <v>505</v>
      </c>
      <c r="P41" s="1" t="s">
        <v>506</v>
      </c>
      <c r="Q41" s="1" t="s">
        <v>507</v>
      </c>
      <c r="R41" s="1" t="s">
        <v>749</v>
      </c>
      <c r="S41" s="1" t="s">
        <v>509</v>
      </c>
      <c r="T41" s="1" t="s">
        <v>510</v>
      </c>
      <c r="U41" s="1" t="s">
        <v>511</v>
      </c>
    </row>
    <row r="42" s="1" customFormat="1" spans="1:21">
      <c r="A42" s="3">
        <v>18916889277</v>
      </c>
      <c r="B42" s="1" t="s">
        <v>496</v>
      </c>
      <c r="C42" s="1" t="s">
        <v>750</v>
      </c>
      <c r="D42" s="1" t="s">
        <v>751</v>
      </c>
      <c r="E42" s="1" t="s">
        <v>752</v>
      </c>
      <c r="F42" s="1" t="s">
        <v>496</v>
      </c>
      <c r="G42" s="1" t="s">
        <v>500</v>
      </c>
      <c r="H42" s="1" t="s">
        <v>501</v>
      </c>
      <c r="I42" s="1" t="s">
        <v>753</v>
      </c>
      <c r="J42" s="1" t="s">
        <v>30</v>
      </c>
      <c r="K42" s="1" t="s">
        <v>754</v>
      </c>
      <c r="L42" s="1" t="s">
        <v>754</v>
      </c>
      <c r="M42" s="1" t="s">
        <v>504</v>
      </c>
      <c r="N42" s="1" t="s">
        <v>504</v>
      </c>
      <c r="O42" s="1" t="s">
        <v>505</v>
      </c>
      <c r="P42" s="1" t="s">
        <v>506</v>
      </c>
      <c r="Q42" s="1" t="s">
        <v>507</v>
      </c>
      <c r="R42" s="1" t="s">
        <v>755</v>
      </c>
      <c r="S42" s="1" t="s">
        <v>509</v>
      </c>
      <c r="T42" s="1" t="s">
        <v>510</v>
      </c>
      <c r="U42" s="1" t="s">
        <v>511</v>
      </c>
    </row>
    <row r="43" s="1" customFormat="1" spans="1:21">
      <c r="A43" s="3">
        <v>18907154033</v>
      </c>
      <c r="B43" s="1" t="s">
        <v>719</v>
      </c>
      <c r="C43" s="1" t="s">
        <v>756</v>
      </c>
      <c r="D43" s="1" t="s">
        <v>757</v>
      </c>
      <c r="E43" s="1" t="s">
        <v>758</v>
      </c>
      <c r="F43" s="1" t="s">
        <v>655</v>
      </c>
      <c r="G43" s="1" t="s">
        <v>500</v>
      </c>
      <c r="H43" s="1" t="s">
        <v>501</v>
      </c>
      <c r="I43" s="1" t="s">
        <v>759</v>
      </c>
      <c r="J43" s="1" t="s">
        <v>30</v>
      </c>
      <c r="K43" s="1" t="s">
        <v>760</v>
      </c>
      <c r="L43" s="1" t="s">
        <v>760</v>
      </c>
      <c r="M43" s="1" t="s">
        <v>504</v>
      </c>
      <c r="N43" s="1" t="s">
        <v>504</v>
      </c>
      <c r="O43" s="1" t="s">
        <v>505</v>
      </c>
      <c r="P43" s="1" t="s">
        <v>506</v>
      </c>
      <c r="Q43" s="1" t="s">
        <v>507</v>
      </c>
      <c r="R43" s="1" t="s">
        <v>761</v>
      </c>
      <c r="S43" s="1" t="s">
        <v>509</v>
      </c>
      <c r="T43" s="1" t="s">
        <v>510</v>
      </c>
      <c r="U43" s="1" t="s">
        <v>511</v>
      </c>
    </row>
    <row r="44" s="1" customFormat="1" spans="1:21">
      <c r="A44" s="3">
        <v>18911808024</v>
      </c>
      <c r="B44" s="1" t="s">
        <v>712</v>
      </c>
      <c r="C44" s="1" t="s">
        <v>762</v>
      </c>
      <c r="D44" s="1" t="s">
        <v>763</v>
      </c>
      <c r="E44" s="1" t="s">
        <v>764</v>
      </c>
      <c r="F44" s="1" t="s">
        <v>496</v>
      </c>
      <c r="G44" s="1" t="s">
        <v>500</v>
      </c>
      <c r="H44" s="1" t="s">
        <v>501</v>
      </c>
      <c r="I44" s="1" t="s">
        <v>765</v>
      </c>
      <c r="J44" s="1" t="s">
        <v>30</v>
      </c>
      <c r="K44" s="1" t="s">
        <v>766</v>
      </c>
      <c r="L44" s="1" t="s">
        <v>766</v>
      </c>
      <c r="M44" s="1" t="s">
        <v>504</v>
      </c>
      <c r="N44" s="1" t="s">
        <v>504</v>
      </c>
      <c r="O44" s="1" t="s">
        <v>505</v>
      </c>
      <c r="P44" s="1" t="s">
        <v>506</v>
      </c>
      <c r="Q44" s="1" t="s">
        <v>507</v>
      </c>
      <c r="R44" s="1" t="s">
        <v>767</v>
      </c>
      <c r="S44" s="1" t="s">
        <v>509</v>
      </c>
      <c r="T44" s="1" t="s">
        <v>510</v>
      </c>
      <c r="U44" s="1" t="s">
        <v>659</v>
      </c>
    </row>
    <row r="45" s="1" customFormat="1" spans="1:21">
      <c r="A45" s="3">
        <v>18916621705</v>
      </c>
      <c r="B45" s="1" t="s">
        <v>655</v>
      </c>
      <c r="C45" s="1" t="s">
        <v>768</v>
      </c>
      <c r="D45" s="1" t="s">
        <v>769</v>
      </c>
      <c r="E45" s="1" t="s">
        <v>770</v>
      </c>
      <c r="F45" s="1" t="s">
        <v>496</v>
      </c>
      <c r="G45" s="1" t="s">
        <v>500</v>
      </c>
      <c r="H45" s="1" t="s">
        <v>501</v>
      </c>
      <c r="I45" s="1" t="s">
        <v>771</v>
      </c>
      <c r="J45" s="1" t="s">
        <v>30</v>
      </c>
      <c r="K45" s="1" t="s">
        <v>772</v>
      </c>
      <c r="L45" s="1" t="s">
        <v>772</v>
      </c>
      <c r="M45" s="1" t="s">
        <v>504</v>
      </c>
      <c r="N45" s="1" t="s">
        <v>504</v>
      </c>
      <c r="O45" s="1" t="s">
        <v>505</v>
      </c>
      <c r="P45" s="1" t="s">
        <v>506</v>
      </c>
      <c r="Q45" s="1" t="s">
        <v>507</v>
      </c>
      <c r="R45" s="1" t="s">
        <v>773</v>
      </c>
      <c r="S45" s="1" t="s">
        <v>509</v>
      </c>
      <c r="T45" s="1" t="s">
        <v>510</v>
      </c>
      <c r="U45" s="1" t="s">
        <v>659</v>
      </c>
    </row>
    <row r="46" s="1" customFormat="1" spans="1:21">
      <c r="A46" s="3">
        <v>18914810239</v>
      </c>
      <c r="B46" s="1" t="s">
        <v>699</v>
      </c>
      <c r="C46" s="1" t="s">
        <v>774</v>
      </c>
      <c r="D46" s="1" t="s">
        <v>775</v>
      </c>
      <c r="E46" s="1" t="s">
        <v>776</v>
      </c>
      <c r="F46" s="1" t="s">
        <v>496</v>
      </c>
      <c r="G46" s="1" t="s">
        <v>500</v>
      </c>
      <c r="H46" s="1" t="s">
        <v>501</v>
      </c>
      <c r="I46" s="1" t="s">
        <v>552</v>
      </c>
      <c r="J46" s="1" t="s">
        <v>30</v>
      </c>
      <c r="K46" s="1" t="s">
        <v>777</v>
      </c>
      <c r="L46" s="1" t="s">
        <v>777</v>
      </c>
      <c r="M46" s="1" t="s">
        <v>504</v>
      </c>
      <c r="N46" s="1" t="s">
        <v>504</v>
      </c>
      <c r="O46" s="1" t="s">
        <v>505</v>
      </c>
      <c r="P46" s="1" t="s">
        <v>506</v>
      </c>
      <c r="Q46" s="1" t="s">
        <v>507</v>
      </c>
      <c r="R46" s="1" t="s">
        <v>778</v>
      </c>
      <c r="S46" s="1" t="s">
        <v>509</v>
      </c>
      <c r="T46" s="1" t="s">
        <v>510</v>
      </c>
      <c r="U46" s="1" t="s">
        <v>511</v>
      </c>
    </row>
    <row r="47" s="1" customFormat="1" spans="1:21">
      <c r="A47" s="3">
        <v>18916811214</v>
      </c>
      <c r="B47" s="1" t="s">
        <v>496</v>
      </c>
      <c r="C47" s="1" t="s">
        <v>779</v>
      </c>
      <c r="D47" s="1" t="s">
        <v>780</v>
      </c>
      <c r="E47" s="1" t="s">
        <v>781</v>
      </c>
      <c r="F47" s="1" t="s">
        <v>496</v>
      </c>
      <c r="G47" s="1" t="s">
        <v>500</v>
      </c>
      <c r="H47" s="1" t="s">
        <v>501</v>
      </c>
      <c r="I47" s="1" t="s">
        <v>782</v>
      </c>
      <c r="J47" s="1" t="s">
        <v>30</v>
      </c>
      <c r="K47" s="1" t="s">
        <v>783</v>
      </c>
      <c r="L47" s="1" t="s">
        <v>783</v>
      </c>
      <c r="M47" s="1" t="s">
        <v>504</v>
      </c>
      <c r="N47" s="1" t="s">
        <v>504</v>
      </c>
      <c r="O47" s="1" t="s">
        <v>505</v>
      </c>
      <c r="P47" s="1" t="s">
        <v>506</v>
      </c>
      <c r="Q47" s="1" t="s">
        <v>507</v>
      </c>
      <c r="R47" s="1" t="s">
        <v>784</v>
      </c>
      <c r="S47" s="1" t="s">
        <v>509</v>
      </c>
      <c r="T47" s="1" t="s">
        <v>510</v>
      </c>
      <c r="U47" s="1" t="s">
        <v>511</v>
      </c>
    </row>
    <row r="48" s="1" customFormat="1" spans="1:21">
      <c r="A48" s="3">
        <v>18858247188</v>
      </c>
      <c r="B48" s="1" t="s">
        <v>680</v>
      </c>
      <c r="C48" s="1" t="s">
        <v>785</v>
      </c>
      <c r="D48" s="1" t="s">
        <v>786</v>
      </c>
      <c r="E48" s="1" t="s">
        <v>787</v>
      </c>
      <c r="F48" s="1" t="s">
        <v>496</v>
      </c>
      <c r="G48" s="1" t="s">
        <v>500</v>
      </c>
      <c r="H48" s="1" t="s">
        <v>501</v>
      </c>
      <c r="I48" s="1" t="s">
        <v>788</v>
      </c>
      <c r="J48" s="1" t="s">
        <v>30</v>
      </c>
      <c r="K48" s="1" t="s">
        <v>789</v>
      </c>
      <c r="L48" s="1" t="s">
        <v>789</v>
      </c>
      <c r="M48" s="1" t="s">
        <v>504</v>
      </c>
      <c r="N48" s="1" t="s">
        <v>504</v>
      </c>
      <c r="O48" s="1" t="s">
        <v>505</v>
      </c>
      <c r="P48" s="1" t="s">
        <v>506</v>
      </c>
      <c r="Q48" s="1" t="s">
        <v>507</v>
      </c>
      <c r="R48" s="1" t="s">
        <v>790</v>
      </c>
      <c r="S48" s="1" t="s">
        <v>509</v>
      </c>
      <c r="T48" s="1" t="s">
        <v>510</v>
      </c>
      <c r="U48" s="1" t="s">
        <v>511</v>
      </c>
    </row>
    <row r="49" s="1" customFormat="1" spans="1:21">
      <c r="A49" s="3">
        <v>18916710633</v>
      </c>
      <c r="B49" s="1" t="s">
        <v>655</v>
      </c>
      <c r="C49" s="1" t="s">
        <v>791</v>
      </c>
      <c r="D49" s="1" t="s">
        <v>792</v>
      </c>
      <c r="E49" s="1" t="s">
        <v>793</v>
      </c>
      <c r="F49" s="1" t="s">
        <v>496</v>
      </c>
      <c r="G49" s="1" t="s">
        <v>500</v>
      </c>
      <c r="H49" s="1" t="s">
        <v>501</v>
      </c>
      <c r="I49" s="1" t="s">
        <v>794</v>
      </c>
      <c r="J49" s="1" t="s">
        <v>30</v>
      </c>
      <c r="K49" s="1" t="s">
        <v>795</v>
      </c>
      <c r="L49" s="1" t="s">
        <v>795</v>
      </c>
      <c r="M49" s="1" t="s">
        <v>504</v>
      </c>
      <c r="N49" s="1" t="s">
        <v>504</v>
      </c>
      <c r="O49" s="1" t="s">
        <v>505</v>
      </c>
      <c r="P49" s="1" t="s">
        <v>506</v>
      </c>
      <c r="Q49" s="1" t="s">
        <v>507</v>
      </c>
      <c r="R49" s="1" t="s">
        <v>796</v>
      </c>
      <c r="S49" s="1" t="s">
        <v>509</v>
      </c>
      <c r="T49" s="1" t="s">
        <v>510</v>
      </c>
      <c r="U49" s="1" t="s">
        <v>511</v>
      </c>
    </row>
    <row r="50" s="1" customFormat="1" spans="1:21">
      <c r="A50" s="3">
        <v>18915241536</v>
      </c>
      <c r="B50" s="1" t="s">
        <v>655</v>
      </c>
      <c r="C50" s="1" t="s">
        <v>797</v>
      </c>
      <c r="D50" s="1" t="s">
        <v>798</v>
      </c>
      <c r="E50" s="1" t="s">
        <v>799</v>
      </c>
      <c r="F50" s="1" t="s">
        <v>496</v>
      </c>
      <c r="G50" s="1" t="s">
        <v>500</v>
      </c>
      <c r="H50" s="1" t="s">
        <v>501</v>
      </c>
      <c r="I50" s="1" t="s">
        <v>800</v>
      </c>
      <c r="J50" s="1" t="s">
        <v>30</v>
      </c>
      <c r="K50" s="1" t="s">
        <v>801</v>
      </c>
      <c r="L50" s="1" t="s">
        <v>801</v>
      </c>
      <c r="M50" s="1" t="s">
        <v>504</v>
      </c>
      <c r="N50" s="1" t="s">
        <v>504</v>
      </c>
      <c r="O50" s="1" t="s">
        <v>505</v>
      </c>
      <c r="P50" s="1" t="s">
        <v>506</v>
      </c>
      <c r="Q50" s="1" t="s">
        <v>507</v>
      </c>
      <c r="R50" s="1" t="s">
        <v>802</v>
      </c>
      <c r="S50" s="1" t="s">
        <v>509</v>
      </c>
      <c r="T50" s="1" t="s">
        <v>510</v>
      </c>
      <c r="U50" s="1" t="s">
        <v>511</v>
      </c>
    </row>
    <row r="51" s="1" customFormat="1" spans="1:21">
      <c r="A51" s="3">
        <v>18913162485</v>
      </c>
      <c r="B51" s="1" t="s">
        <v>712</v>
      </c>
      <c r="C51" s="1" t="s">
        <v>803</v>
      </c>
      <c r="D51" s="1" t="s">
        <v>804</v>
      </c>
      <c r="E51" s="1" t="s">
        <v>805</v>
      </c>
      <c r="F51" s="1" t="s">
        <v>699</v>
      </c>
      <c r="G51" s="1" t="s">
        <v>500</v>
      </c>
      <c r="H51" s="1" t="s">
        <v>501</v>
      </c>
      <c r="I51" s="1" t="s">
        <v>806</v>
      </c>
      <c r="J51" s="1" t="s">
        <v>30</v>
      </c>
      <c r="K51" s="1" t="s">
        <v>807</v>
      </c>
      <c r="L51" s="1" t="s">
        <v>807</v>
      </c>
      <c r="M51" s="1" t="s">
        <v>504</v>
      </c>
      <c r="N51" s="1" t="s">
        <v>504</v>
      </c>
      <c r="O51" s="1" t="s">
        <v>505</v>
      </c>
      <c r="P51" s="1" t="s">
        <v>506</v>
      </c>
      <c r="Q51" s="1" t="s">
        <v>507</v>
      </c>
      <c r="R51" s="1" t="s">
        <v>808</v>
      </c>
      <c r="S51" s="1" t="s">
        <v>509</v>
      </c>
      <c r="T51" s="1" t="s">
        <v>510</v>
      </c>
      <c r="U51" s="1" t="s">
        <v>511</v>
      </c>
    </row>
    <row r="52" s="1" customFormat="1" spans="1:21">
      <c r="A52" s="3">
        <v>18902267056</v>
      </c>
      <c r="B52" s="1" t="s">
        <v>719</v>
      </c>
      <c r="C52" s="1" t="s">
        <v>809</v>
      </c>
      <c r="D52" s="1" t="s">
        <v>810</v>
      </c>
      <c r="E52" s="1" t="s">
        <v>811</v>
      </c>
      <c r="F52" s="1" t="s">
        <v>655</v>
      </c>
      <c r="G52" s="1" t="s">
        <v>500</v>
      </c>
      <c r="H52" s="1" t="s">
        <v>501</v>
      </c>
      <c r="I52" s="1" t="s">
        <v>812</v>
      </c>
      <c r="J52" s="1" t="s">
        <v>30</v>
      </c>
      <c r="K52" s="1" t="s">
        <v>813</v>
      </c>
      <c r="L52" s="1" t="s">
        <v>813</v>
      </c>
      <c r="M52" s="1" t="s">
        <v>504</v>
      </c>
      <c r="N52" s="1" t="s">
        <v>504</v>
      </c>
      <c r="O52" s="1" t="s">
        <v>505</v>
      </c>
      <c r="P52" s="1" t="s">
        <v>506</v>
      </c>
      <c r="Q52" s="1" t="s">
        <v>507</v>
      </c>
      <c r="R52" s="1" t="s">
        <v>814</v>
      </c>
      <c r="S52" s="1" t="s">
        <v>509</v>
      </c>
      <c r="T52" s="1" t="s">
        <v>510</v>
      </c>
      <c r="U52" s="1" t="s">
        <v>511</v>
      </c>
    </row>
    <row r="53" s="1" customFormat="1" spans="1:21">
      <c r="A53" s="3">
        <v>18915350321</v>
      </c>
      <c r="B53" s="1" t="s">
        <v>655</v>
      </c>
      <c r="C53" s="1" t="s">
        <v>815</v>
      </c>
      <c r="D53" s="1" t="s">
        <v>816</v>
      </c>
      <c r="E53" s="1" t="s">
        <v>817</v>
      </c>
      <c r="F53" s="1" t="s">
        <v>496</v>
      </c>
      <c r="G53" s="1" t="s">
        <v>500</v>
      </c>
      <c r="H53" s="1" t="s">
        <v>501</v>
      </c>
      <c r="I53" s="1" t="s">
        <v>818</v>
      </c>
      <c r="J53" s="1" t="s">
        <v>30</v>
      </c>
      <c r="K53" s="1" t="s">
        <v>819</v>
      </c>
      <c r="L53" s="1" t="s">
        <v>819</v>
      </c>
      <c r="M53" s="1" t="s">
        <v>504</v>
      </c>
      <c r="N53" s="1" t="s">
        <v>504</v>
      </c>
      <c r="O53" s="1" t="s">
        <v>505</v>
      </c>
      <c r="P53" s="1" t="s">
        <v>506</v>
      </c>
      <c r="Q53" s="1" t="s">
        <v>507</v>
      </c>
      <c r="R53" s="1" t="s">
        <v>820</v>
      </c>
      <c r="S53" s="1" t="s">
        <v>509</v>
      </c>
      <c r="T53" s="1" t="s">
        <v>510</v>
      </c>
      <c r="U53" s="1" t="s">
        <v>511</v>
      </c>
    </row>
    <row r="54" s="1" customFormat="1" spans="1:21">
      <c r="A54" s="3">
        <v>18916445490</v>
      </c>
      <c r="B54" s="1" t="s">
        <v>655</v>
      </c>
      <c r="C54" s="1" t="s">
        <v>821</v>
      </c>
      <c r="D54" s="1" t="s">
        <v>822</v>
      </c>
      <c r="E54" s="1" t="s">
        <v>823</v>
      </c>
      <c r="F54" s="1" t="s">
        <v>655</v>
      </c>
      <c r="G54" s="1" t="s">
        <v>500</v>
      </c>
      <c r="H54" s="1" t="s">
        <v>501</v>
      </c>
      <c r="I54" s="1" t="s">
        <v>824</v>
      </c>
      <c r="J54" s="1" t="s">
        <v>30</v>
      </c>
      <c r="K54" s="1" t="s">
        <v>825</v>
      </c>
      <c r="L54" s="1" t="s">
        <v>825</v>
      </c>
      <c r="M54" s="1" t="s">
        <v>504</v>
      </c>
      <c r="N54" s="1" t="s">
        <v>504</v>
      </c>
      <c r="O54" s="1" t="s">
        <v>505</v>
      </c>
      <c r="P54" s="1" t="s">
        <v>506</v>
      </c>
      <c r="Q54" s="1" t="s">
        <v>507</v>
      </c>
      <c r="R54" s="1" t="s">
        <v>826</v>
      </c>
      <c r="S54" s="1" t="s">
        <v>509</v>
      </c>
      <c r="T54" s="1" t="s">
        <v>510</v>
      </c>
      <c r="U54" s="1" t="s">
        <v>511</v>
      </c>
    </row>
    <row r="55" s="1" customFormat="1" spans="1:21">
      <c r="A55" s="3">
        <v>18884412503</v>
      </c>
      <c r="B55" s="1" t="s">
        <v>827</v>
      </c>
      <c r="C55" s="1" t="s">
        <v>828</v>
      </c>
      <c r="D55" s="1" t="s">
        <v>829</v>
      </c>
      <c r="E55" s="1" t="s">
        <v>830</v>
      </c>
      <c r="F55" s="1" t="s">
        <v>496</v>
      </c>
      <c r="G55" s="1" t="s">
        <v>500</v>
      </c>
      <c r="H55" s="1" t="s">
        <v>501</v>
      </c>
      <c r="I55" s="1" t="s">
        <v>831</v>
      </c>
      <c r="J55" s="1" t="s">
        <v>30</v>
      </c>
      <c r="K55" s="1" t="s">
        <v>832</v>
      </c>
      <c r="L55" s="1" t="s">
        <v>832</v>
      </c>
      <c r="M55" s="1" t="s">
        <v>504</v>
      </c>
      <c r="N55" s="1" t="s">
        <v>504</v>
      </c>
      <c r="O55" s="1" t="s">
        <v>505</v>
      </c>
      <c r="P55" s="1" t="s">
        <v>506</v>
      </c>
      <c r="Q55" s="1" t="s">
        <v>507</v>
      </c>
      <c r="R55" s="1" t="s">
        <v>833</v>
      </c>
      <c r="S55" s="1" t="s">
        <v>509</v>
      </c>
      <c r="T55" s="1" t="s">
        <v>510</v>
      </c>
      <c r="U55" s="1" t="s">
        <v>511</v>
      </c>
    </row>
    <row r="56" s="1" customFormat="1" spans="1:21">
      <c r="A56" s="3">
        <v>18912912097</v>
      </c>
      <c r="B56" s="1" t="s">
        <v>712</v>
      </c>
      <c r="C56" s="1" t="s">
        <v>834</v>
      </c>
      <c r="D56" s="1" t="s">
        <v>835</v>
      </c>
      <c r="E56" s="1" t="s">
        <v>836</v>
      </c>
      <c r="F56" s="1" t="s">
        <v>496</v>
      </c>
      <c r="G56" s="1" t="s">
        <v>500</v>
      </c>
      <c r="H56" s="1" t="s">
        <v>501</v>
      </c>
      <c r="I56" s="1" t="s">
        <v>837</v>
      </c>
      <c r="J56" s="1" t="s">
        <v>30</v>
      </c>
      <c r="K56" s="1" t="s">
        <v>838</v>
      </c>
      <c r="L56" s="1" t="s">
        <v>838</v>
      </c>
      <c r="M56" s="1" t="s">
        <v>504</v>
      </c>
      <c r="N56" s="1" t="s">
        <v>504</v>
      </c>
      <c r="O56" s="1" t="s">
        <v>505</v>
      </c>
      <c r="P56" s="1" t="s">
        <v>506</v>
      </c>
      <c r="Q56" s="1" t="s">
        <v>507</v>
      </c>
      <c r="R56" s="1" t="s">
        <v>839</v>
      </c>
      <c r="S56" s="1" t="s">
        <v>509</v>
      </c>
      <c r="T56" s="1" t="s">
        <v>510</v>
      </c>
      <c r="U56" s="1" t="s">
        <v>511</v>
      </c>
    </row>
    <row r="57" s="1" customFormat="1" spans="1:21">
      <c r="A57" s="3">
        <v>18913410361</v>
      </c>
      <c r="B57" s="1" t="s">
        <v>712</v>
      </c>
      <c r="C57" s="1" t="s">
        <v>840</v>
      </c>
      <c r="D57" s="1" t="s">
        <v>841</v>
      </c>
      <c r="E57" s="1" t="s">
        <v>842</v>
      </c>
      <c r="F57" s="1" t="s">
        <v>699</v>
      </c>
      <c r="G57" s="1" t="s">
        <v>500</v>
      </c>
      <c r="H57" s="1" t="s">
        <v>501</v>
      </c>
      <c r="I57" s="1" t="s">
        <v>843</v>
      </c>
      <c r="J57" s="1" t="s">
        <v>30</v>
      </c>
      <c r="K57" s="1" t="s">
        <v>844</v>
      </c>
      <c r="L57" s="1" t="s">
        <v>844</v>
      </c>
      <c r="M57" s="1" t="s">
        <v>504</v>
      </c>
      <c r="N57" s="1" t="s">
        <v>504</v>
      </c>
      <c r="O57" s="1" t="s">
        <v>505</v>
      </c>
      <c r="P57" s="1" t="s">
        <v>506</v>
      </c>
      <c r="Q57" s="1" t="s">
        <v>507</v>
      </c>
      <c r="R57" s="1" t="s">
        <v>845</v>
      </c>
      <c r="S57" s="1" t="s">
        <v>509</v>
      </c>
      <c r="T57" s="1" t="s">
        <v>510</v>
      </c>
      <c r="U57" s="1" t="s">
        <v>659</v>
      </c>
    </row>
    <row r="58" s="1" customFormat="1" spans="1:21">
      <c r="A58" s="3">
        <v>18907810644</v>
      </c>
      <c r="B58" s="1" t="s">
        <v>846</v>
      </c>
      <c r="C58" s="1" t="s">
        <v>847</v>
      </c>
      <c r="D58" s="1" t="s">
        <v>848</v>
      </c>
      <c r="E58" s="1" t="s">
        <v>849</v>
      </c>
      <c r="F58" s="1" t="s">
        <v>496</v>
      </c>
      <c r="G58" s="1" t="s">
        <v>500</v>
      </c>
      <c r="H58" s="1" t="s">
        <v>501</v>
      </c>
      <c r="I58" s="1" t="s">
        <v>850</v>
      </c>
      <c r="J58" s="1" t="s">
        <v>30</v>
      </c>
      <c r="K58" s="1" t="s">
        <v>851</v>
      </c>
      <c r="L58" s="1" t="s">
        <v>851</v>
      </c>
      <c r="M58" s="1" t="s">
        <v>504</v>
      </c>
      <c r="N58" s="1" t="s">
        <v>504</v>
      </c>
      <c r="O58" s="1" t="s">
        <v>505</v>
      </c>
      <c r="P58" s="1" t="s">
        <v>506</v>
      </c>
      <c r="Q58" s="1" t="s">
        <v>507</v>
      </c>
      <c r="R58" s="1" t="s">
        <v>852</v>
      </c>
      <c r="S58" s="1" t="s">
        <v>509</v>
      </c>
      <c r="T58" s="1" t="s">
        <v>510</v>
      </c>
      <c r="U58" s="1" t="s">
        <v>511</v>
      </c>
    </row>
    <row r="59" s="1" customFormat="1" spans="1:21">
      <c r="A59" s="3">
        <v>18913303641</v>
      </c>
      <c r="B59" s="1" t="s">
        <v>712</v>
      </c>
      <c r="C59" s="1" t="s">
        <v>853</v>
      </c>
      <c r="D59" s="1" t="s">
        <v>854</v>
      </c>
      <c r="E59" s="1" t="s">
        <v>855</v>
      </c>
      <c r="F59" s="1" t="s">
        <v>655</v>
      </c>
      <c r="G59" s="1" t="s">
        <v>500</v>
      </c>
      <c r="H59" s="1" t="s">
        <v>501</v>
      </c>
      <c r="I59" s="1" t="s">
        <v>856</v>
      </c>
      <c r="J59" s="1" t="s">
        <v>30</v>
      </c>
      <c r="K59" s="1" t="s">
        <v>857</v>
      </c>
      <c r="L59" s="1" t="s">
        <v>857</v>
      </c>
      <c r="M59" s="1" t="s">
        <v>504</v>
      </c>
      <c r="N59" s="1" t="s">
        <v>504</v>
      </c>
      <c r="O59" s="1" t="s">
        <v>505</v>
      </c>
      <c r="P59" s="1" t="s">
        <v>506</v>
      </c>
      <c r="Q59" s="1" t="s">
        <v>507</v>
      </c>
      <c r="R59" s="1" t="s">
        <v>858</v>
      </c>
      <c r="S59" s="1" t="s">
        <v>509</v>
      </c>
      <c r="T59" s="1" t="s">
        <v>510</v>
      </c>
      <c r="U59" s="1" t="s">
        <v>511</v>
      </c>
    </row>
    <row r="60" s="1" customFormat="1" spans="1:21">
      <c r="A60" s="3">
        <v>18910901419</v>
      </c>
      <c r="B60" s="1" t="s">
        <v>712</v>
      </c>
      <c r="C60" s="1" t="s">
        <v>859</v>
      </c>
      <c r="D60" s="1" t="s">
        <v>589</v>
      </c>
      <c r="E60" s="1" t="s">
        <v>860</v>
      </c>
      <c r="F60" s="1" t="s">
        <v>496</v>
      </c>
      <c r="G60" s="1" t="s">
        <v>500</v>
      </c>
      <c r="H60" s="1" t="s">
        <v>501</v>
      </c>
      <c r="I60" s="1" t="s">
        <v>861</v>
      </c>
      <c r="J60" s="1" t="s">
        <v>30</v>
      </c>
      <c r="K60" s="1" t="s">
        <v>862</v>
      </c>
      <c r="L60" s="1" t="s">
        <v>505</v>
      </c>
      <c r="M60" s="1" t="s">
        <v>863</v>
      </c>
      <c r="N60" s="1" t="s">
        <v>864</v>
      </c>
      <c r="O60" s="1" t="s">
        <v>505</v>
      </c>
      <c r="P60" s="1" t="s">
        <v>506</v>
      </c>
      <c r="Q60" s="1" t="s">
        <v>507</v>
      </c>
      <c r="R60" s="1" t="s">
        <v>865</v>
      </c>
      <c r="S60" s="1" t="s">
        <v>509</v>
      </c>
      <c r="T60" s="1" t="s">
        <v>510</v>
      </c>
      <c r="U60" s="1" t="s">
        <v>511</v>
      </c>
    </row>
    <row r="61" s="1" customFormat="1" spans="1:21">
      <c r="A61" s="3">
        <v>18916894580</v>
      </c>
      <c r="B61" s="1" t="s">
        <v>496</v>
      </c>
      <c r="C61" s="1" t="s">
        <v>866</v>
      </c>
      <c r="D61" s="1" t="s">
        <v>867</v>
      </c>
      <c r="E61" s="1" t="s">
        <v>868</v>
      </c>
      <c r="F61" s="1" t="s">
        <v>496</v>
      </c>
      <c r="G61" s="1" t="s">
        <v>500</v>
      </c>
      <c r="H61" s="1" t="s">
        <v>501</v>
      </c>
      <c r="I61" s="1" t="s">
        <v>869</v>
      </c>
      <c r="J61" s="1" t="s">
        <v>30</v>
      </c>
      <c r="K61" s="1" t="s">
        <v>671</v>
      </c>
      <c r="L61" s="1" t="s">
        <v>671</v>
      </c>
      <c r="M61" s="1" t="s">
        <v>504</v>
      </c>
      <c r="N61" s="1" t="s">
        <v>504</v>
      </c>
      <c r="O61" s="1" t="s">
        <v>505</v>
      </c>
      <c r="P61" s="1" t="s">
        <v>506</v>
      </c>
      <c r="Q61" s="1" t="s">
        <v>507</v>
      </c>
      <c r="R61" s="1" t="s">
        <v>870</v>
      </c>
      <c r="S61" s="1" t="s">
        <v>509</v>
      </c>
      <c r="T61" s="1" t="s">
        <v>510</v>
      </c>
      <c r="U61" s="1" t="s">
        <v>511</v>
      </c>
    </row>
    <row r="62" s="1" customFormat="1" spans="1:21">
      <c r="A62" s="3">
        <v>18915909831</v>
      </c>
      <c r="B62" s="1" t="s">
        <v>655</v>
      </c>
      <c r="C62" s="1" t="s">
        <v>871</v>
      </c>
      <c r="D62" s="1" t="s">
        <v>872</v>
      </c>
      <c r="E62" s="1" t="s">
        <v>873</v>
      </c>
      <c r="F62" s="1" t="s">
        <v>496</v>
      </c>
      <c r="G62" s="1" t="s">
        <v>500</v>
      </c>
      <c r="H62" s="1" t="s">
        <v>501</v>
      </c>
      <c r="I62" s="1" t="s">
        <v>874</v>
      </c>
      <c r="J62" s="1" t="s">
        <v>30</v>
      </c>
      <c r="K62" s="1" t="s">
        <v>875</v>
      </c>
      <c r="L62" s="1" t="s">
        <v>875</v>
      </c>
      <c r="M62" s="1" t="s">
        <v>504</v>
      </c>
      <c r="N62" s="1" t="s">
        <v>504</v>
      </c>
      <c r="O62" s="1" t="s">
        <v>505</v>
      </c>
      <c r="P62" s="1" t="s">
        <v>506</v>
      </c>
      <c r="Q62" s="1" t="s">
        <v>507</v>
      </c>
      <c r="R62" s="1" t="s">
        <v>876</v>
      </c>
      <c r="S62" s="1" t="s">
        <v>509</v>
      </c>
      <c r="T62" s="1" t="s">
        <v>510</v>
      </c>
      <c r="U62" s="1" t="s">
        <v>511</v>
      </c>
    </row>
    <row r="63" s="1" customFormat="1" spans="1:21">
      <c r="A63" s="3">
        <v>18829504071</v>
      </c>
      <c r="B63" s="1" t="s">
        <v>651</v>
      </c>
      <c r="C63" s="1" t="s">
        <v>877</v>
      </c>
      <c r="D63" s="1" t="s">
        <v>878</v>
      </c>
      <c r="E63" s="1" t="s">
        <v>879</v>
      </c>
      <c r="F63" s="1" t="s">
        <v>699</v>
      </c>
      <c r="G63" s="1" t="s">
        <v>500</v>
      </c>
      <c r="H63" s="1" t="s">
        <v>501</v>
      </c>
      <c r="I63" s="1" t="s">
        <v>880</v>
      </c>
      <c r="J63" s="1" t="s">
        <v>30</v>
      </c>
      <c r="K63" s="1" t="s">
        <v>881</v>
      </c>
      <c r="L63" s="1" t="s">
        <v>881</v>
      </c>
      <c r="M63" s="1" t="s">
        <v>504</v>
      </c>
      <c r="N63" s="1" t="s">
        <v>504</v>
      </c>
      <c r="O63" s="1" t="s">
        <v>505</v>
      </c>
      <c r="P63" s="1" t="s">
        <v>506</v>
      </c>
      <c r="Q63" s="1" t="s">
        <v>507</v>
      </c>
      <c r="R63" s="1" t="s">
        <v>882</v>
      </c>
      <c r="S63" s="1" t="s">
        <v>509</v>
      </c>
      <c r="T63" s="1" t="s">
        <v>510</v>
      </c>
      <c r="U63" s="1" t="s">
        <v>511</v>
      </c>
    </row>
    <row r="64" s="1" customFormat="1" spans="1:21">
      <c r="A64" s="3">
        <v>18915308212</v>
      </c>
      <c r="B64" s="1" t="s">
        <v>655</v>
      </c>
      <c r="C64" s="1" t="s">
        <v>883</v>
      </c>
      <c r="D64" s="1" t="s">
        <v>884</v>
      </c>
      <c r="E64" s="1" t="s">
        <v>885</v>
      </c>
      <c r="F64" s="1" t="s">
        <v>496</v>
      </c>
      <c r="G64" s="1" t="s">
        <v>500</v>
      </c>
      <c r="H64" s="1" t="s">
        <v>501</v>
      </c>
      <c r="I64" s="1" t="s">
        <v>886</v>
      </c>
      <c r="J64" s="1" t="s">
        <v>30</v>
      </c>
      <c r="K64" s="1" t="s">
        <v>697</v>
      </c>
      <c r="L64" s="1" t="s">
        <v>697</v>
      </c>
      <c r="M64" s="1" t="s">
        <v>504</v>
      </c>
      <c r="N64" s="1" t="s">
        <v>504</v>
      </c>
      <c r="O64" s="1" t="s">
        <v>505</v>
      </c>
      <c r="P64" s="1" t="s">
        <v>506</v>
      </c>
      <c r="Q64" s="1" t="s">
        <v>507</v>
      </c>
      <c r="R64" s="1" t="s">
        <v>887</v>
      </c>
      <c r="S64" s="1" t="s">
        <v>509</v>
      </c>
      <c r="T64" s="1" t="s">
        <v>510</v>
      </c>
      <c r="U64" s="1" t="s">
        <v>511</v>
      </c>
    </row>
    <row r="65" s="1" customFormat="1" spans="1:21">
      <c r="A65" s="3">
        <v>18913662695</v>
      </c>
      <c r="B65" s="1" t="s">
        <v>699</v>
      </c>
      <c r="C65" s="1" t="s">
        <v>888</v>
      </c>
      <c r="D65" s="1" t="s">
        <v>889</v>
      </c>
      <c r="E65" s="1" t="s">
        <v>890</v>
      </c>
      <c r="F65" s="1" t="s">
        <v>496</v>
      </c>
      <c r="G65" s="1" t="s">
        <v>500</v>
      </c>
      <c r="H65" s="1" t="s">
        <v>501</v>
      </c>
      <c r="I65" s="1" t="s">
        <v>891</v>
      </c>
      <c r="J65" s="1" t="s">
        <v>30</v>
      </c>
      <c r="K65" s="1" t="s">
        <v>892</v>
      </c>
      <c r="L65" s="1" t="s">
        <v>892</v>
      </c>
      <c r="M65" s="1" t="s">
        <v>504</v>
      </c>
      <c r="N65" s="1" t="s">
        <v>504</v>
      </c>
      <c r="O65" s="1" t="s">
        <v>505</v>
      </c>
      <c r="P65" s="1" t="s">
        <v>506</v>
      </c>
      <c r="Q65" s="1" t="s">
        <v>507</v>
      </c>
      <c r="R65" s="1" t="s">
        <v>893</v>
      </c>
      <c r="S65" s="1" t="s">
        <v>509</v>
      </c>
      <c r="T65" s="1" t="s">
        <v>510</v>
      </c>
      <c r="U65" s="1" t="s">
        <v>511</v>
      </c>
    </row>
    <row r="66" s="1" customFormat="1" spans="1:21">
      <c r="A66" s="3">
        <v>18916066311</v>
      </c>
      <c r="B66" s="1" t="s">
        <v>655</v>
      </c>
      <c r="C66" s="1" t="s">
        <v>894</v>
      </c>
      <c r="D66" s="1" t="s">
        <v>895</v>
      </c>
      <c r="E66" s="1" t="s">
        <v>896</v>
      </c>
      <c r="F66" s="1" t="s">
        <v>496</v>
      </c>
      <c r="G66" s="1" t="s">
        <v>500</v>
      </c>
      <c r="H66" s="1" t="s">
        <v>501</v>
      </c>
      <c r="I66" s="1" t="s">
        <v>897</v>
      </c>
      <c r="J66" s="1" t="s">
        <v>30</v>
      </c>
      <c r="K66" s="1" t="s">
        <v>898</v>
      </c>
      <c r="L66" s="1" t="s">
        <v>898</v>
      </c>
      <c r="M66" s="1" t="s">
        <v>504</v>
      </c>
      <c r="N66" s="1" t="s">
        <v>504</v>
      </c>
      <c r="O66" s="1" t="s">
        <v>505</v>
      </c>
      <c r="P66" s="1" t="s">
        <v>506</v>
      </c>
      <c r="Q66" s="1" t="s">
        <v>507</v>
      </c>
      <c r="R66" s="1" t="s">
        <v>899</v>
      </c>
      <c r="S66" s="1" t="s">
        <v>509</v>
      </c>
      <c r="T66" s="1" t="s">
        <v>510</v>
      </c>
      <c r="U66" s="1" t="s">
        <v>511</v>
      </c>
    </row>
    <row r="67" s="1" customFormat="1" spans="1:21">
      <c r="A67" s="3">
        <v>18829045374</v>
      </c>
      <c r="B67" s="1" t="s">
        <v>651</v>
      </c>
      <c r="C67" s="1" t="s">
        <v>900</v>
      </c>
      <c r="D67" s="1" t="s">
        <v>901</v>
      </c>
      <c r="E67" s="1" t="s">
        <v>902</v>
      </c>
      <c r="F67" s="1" t="s">
        <v>496</v>
      </c>
      <c r="G67" s="1" t="s">
        <v>500</v>
      </c>
      <c r="H67" s="1" t="s">
        <v>501</v>
      </c>
      <c r="I67" s="1" t="s">
        <v>903</v>
      </c>
      <c r="J67" s="1" t="s">
        <v>30</v>
      </c>
      <c r="K67" s="1" t="s">
        <v>546</v>
      </c>
      <c r="L67" s="1" t="s">
        <v>546</v>
      </c>
      <c r="M67" s="1" t="s">
        <v>504</v>
      </c>
      <c r="N67" s="1" t="s">
        <v>504</v>
      </c>
      <c r="O67" s="1" t="s">
        <v>505</v>
      </c>
      <c r="P67" s="1" t="s">
        <v>506</v>
      </c>
      <c r="Q67" s="1" t="s">
        <v>507</v>
      </c>
      <c r="R67" s="1" t="s">
        <v>904</v>
      </c>
      <c r="S67" s="1" t="s">
        <v>509</v>
      </c>
      <c r="T67" s="1" t="s">
        <v>510</v>
      </c>
      <c r="U67" s="1" t="s">
        <v>511</v>
      </c>
    </row>
    <row r="68" s="1" customFormat="1" spans="1:21">
      <c r="A68" s="3">
        <v>18862012450</v>
      </c>
      <c r="B68" s="1" t="s">
        <v>680</v>
      </c>
      <c r="C68" s="1" t="s">
        <v>905</v>
      </c>
      <c r="D68" s="1" t="s">
        <v>906</v>
      </c>
      <c r="E68" s="1" t="s">
        <v>907</v>
      </c>
      <c r="F68" s="1" t="s">
        <v>496</v>
      </c>
      <c r="G68" s="1" t="s">
        <v>500</v>
      </c>
      <c r="H68" s="1" t="s">
        <v>501</v>
      </c>
      <c r="I68" s="1" t="s">
        <v>908</v>
      </c>
      <c r="J68" s="1" t="s">
        <v>30</v>
      </c>
      <c r="K68" s="1" t="s">
        <v>909</v>
      </c>
      <c r="L68" s="1" t="s">
        <v>909</v>
      </c>
      <c r="M68" s="1" t="s">
        <v>504</v>
      </c>
      <c r="N68" s="1" t="s">
        <v>504</v>
      </c>
      <c r="O68" s="1" t="s">
        <v>505</v>
      </c>
      <c r="P68" s="1" t="s">
        <v>506</v>
      </c>
      <c r="Q68" s="1" t="s">
        <v>507</v>
      </c>
      <c r="R68" s="1" t="s">
        <v>910</v>
      </c>
      <c r="S68" s="1" t="s">
        <v>509</v>
      </c>
      <c r="T68" s="1" t="s">
        <v>510</v>
      </c>
      <c r="U68" s="1" t="s">
        <v>511</v>
      </c>
    </row>
    <row r="69" s="1" customFormat="1" spans="1:21">
      <c r="A69" s="3">
        <v>18914098180</v>
      </c>
      <c r="B69" s="1" t="s">
        <v>699</v>
      </c>
      <c r="C69" s="1" t="s">
        <v>911</v>
      </c>
      <c r="D69" s="1" t="s">
        <v>906</v>
      </c>
      <c r="E69" s="1" t="s">
        <v>912</v>
      </c>
      <c r="F69" s="1" t="s">
        <v>496</v>
      </c>
      <c r="G69" s="1" t="s">
        <v>500</v>
      </c>
      <c r="H69" s="1" t="s">
        <v>501</v>
      </c>
      <c r="I69" s="1" t="s">
        <v>913</v>
      </c>
      <c r="J69" s="1" t="s">
        <v>30</v>
      </c>
      <c r="K69" s="1" t="s">
        <v>914</v>
      </c>
      <c r="L69" s="1" t="s">
        <v>914</v>
      </c>
      <c r="M69" s="1" t="s">
        <v>504</v>
      </c>
      <c r="N69" s="1" t="s">
        <v>504</v>
      </c>
      <c r="O69" s="1" t="s">
        <v>505</v>
      </c>
      <c r="P69" s="1" t="s">
        <v>506</v>
      </c>
      <c r="Q69" s="1" t="s">
        <v>507</v>
      </c>
      <c r="R69" s="1" t="s">
        <v>915</v>
      </c>
      <c r="S69" s="1" t="s">
        <v>509</v>
      </c>
      <c r="T69" s="1" t="s">
        <v>510</v>
      </c>
      <c r="U69" s="1" t="s">
        <v>511</v>
      </c>
    </row>
    <row r="70" s="1" customFormat="1" spans="1:21">
      <c r="A70" s="3">
        <v>18900205128</v>
      </c>
      <c r="B70" s="1" t="s">
        <v>673</v>
      </c>
      <c r="C70" s="1" t="s">
        <v>916</v>
      </c>
      <c r="D70" s="1" t="s">
        <v>917</v>
      </c>
      <c r="E70" s="1" t="s">
        <v>918</v>
      </c>
      <c r="F70" s="1" t="s">
        <v>496</v>
      </c>
      <c r="G70" s="1" t="s">
        <v>500</v>
      </c>
      <c r="H70" s="1" t="s">
        <v>501</v>
      </c>
      <c r="I70" s="1" t="s">
        <v>919</v>
      </c>
      <c r="J70" s="1" t="s">
        <v>30</v>
      </c>
      <c r="K70" s="1" t="s">
        <v>920</v>
      </c>
      <c r="L70" s="1" t="s">
        <v>920</v>
      </c>
      <c r="M70" s="1" t="s">
        <v>504</v>
      </c>
      <c r="N70" s="1" t="s">
        <v>504</v>
      </c>
      <c r="O70" s="1" t="s">
        <v>505</v>
      </c>
      <c r="P70" s="1" t="s">
        <v>506</v>
      </c>
      <c r="Q70" s="1" t="s">
        <v>507</v>
      </c>
      <c r="R70" s="1" t="s">
        <v>921</v>
      </c>
      <c r="S70" s="1" t="s">
        <v>509</v>
      </c>
      <c r="T70" s="1" t="s">
        <v>510</v>
      </c>
      <c r="U70" s="1" t="s">
        <v>511</v>
      </c>
    </row>
    <row r="71" s="1" customFormat="1" spans="1:21">
      <c r="A71" s="3">
        <v>18916371299</v>
      </c>
      <c r="B71" s="1" t="s">
        <v>655</v>
      </c>
      <c r="C71" s="1" t="s">
        <v>922</v>
      </c>
      <c r="D71" s="1" t="s">
        <v>923</v>
      </c>
      <c r="E71" s="1" t="s">
        <v>924</v>
      </c>
      <c r="F71" s="1" t="s">
        <v>496</v>
      </c>
      <c r="G71" s="1" t="s">
        <v>500</v>
      </c>
      <c r="H71" s="1" t="s">
        <v>501</v>
      </c>
      <c r="I71" s="1" t="s">
        <v>925</v>
      </c>
      <c r="J71" s="1" t="s">
        <v>30</v>
      </c>
      <c r="K71" s="1" t="s">
        <v>926</v>
      </c>
      <c r="L71" s="1" t="s">
        <v>926</v>
      </c>
      <c r="M71" s="1" t="s">
        <v>504</v>
      </c>
      <c r="N71" s="1" t="s">
        <v>504</v>
      </c>
      <c r="O71" s="1" t="s">
        <v>505</v>
      </c>
      <c r="P71" s="1" t="s">
        <v>506</v>
      </c>
      <c r="Q71" s="1" t="s">
        <v>507</v>
      </c>
      <c r="R71" s="1" t="s">
        <v>927</v>
      </c>
      <c r="S71" s="1" t="s">
        <v>509</v>
      </c>
      <c r="T71" s="1" t="s">
        <v>510</v>
      </c>
      <c r="U71" s="1" t="s">
        <v>659</v>
      </c>
    </row>
    <row r="72" s="1" customFormat="1" spans="1:21">
      <c r="A72" s="3">
        <v>18916856025</v>
      </c>
      <c r="B72" s="1" t="s">
        <v>496</v>
      </c>
      <c r="C72" s="1" t="s">
        <v>928</v>
      </c>
      <c r="D72" s="1" t="s">
        <v>929</v>
      </c>
      <c r="E72" s="1" t="s">
        <v>930</v>
      </c>
      <c r="F72" s="1" t="s">
        <v>496</v>
      </c>
      <c r="G72" s="1" t="s">
        <v>500</v>
      </c>
      <c r="H72" s="1" t="s">
        <v>501</v>
      </c>
      <c r="I72" s="1" t="s">
        <v>931</v>
      </c>
      <c r="J72" s="1" t="s">
        <v>30</v>
      </c>
      <c r="K72" s="1" t="s">
        <v>932</v>
      </c>
      <c r="L72" s="1" t="s">
        <v>932</v>
      </c>
      <c r="M72" s="1" t="s">
        <v>504</v>
      </c>
      <c r="N72" s="1" t="s">
        <v>504</v>
      </c>
      <c r="O72" s="1" t="s">
        <v>505</v>
      </c>
      <c r="P72" s="1" t="s">
        <v>506</v>
      </c>
      <c r="Q72" s="1" t="s">
        <v>507</v>
      </c>
      <c r="R72" s="1" t="s">
        <v>933</v>
      </c>
      <c r="S72" s="1" t="s">
        <v>509</v>
      </c>
      <c r="T72" s="1" t="s">
        <v>510</v>
      </c>
      <c r="U72" s="1" t="s">
        <v>511</v>
      </c>
    </row>
    <row r="73" s="1" customFormat="1" spans="1:21">
      <c r="A73" s="3">
        <v>18881207016</v>
      </c>
      <c r="B73" s="1" t="s">
        <v>934</v>
      </c>
      <c r="C73" s="1" t="s">
        <v>935</v>
      </c>
      <c r="D73" s="1" t="s">
        <v>936</v>
      </c>
      <c r="E73" s="1" t="s">
        <v>937</v>
      </c>
      <c r="F73" s="1" t="s">
        <v>496</v>
      </c>
      <c r="G73" s="1" t="s">
        <v>500</v>
      </c>
      <c r="H73" s="1" t="s">
        <v>501</v>
      </c>
      <c r="I73" s="1" t="s">
        <v>938</v>
      </c>
      <c r="J73" s="1" t="s">
        <v>30</v>
      </c>
      <c r="K73" s="1" t="s">
        <v>939</v>
      </c>
      <c r="L73" s="1" t="s">
        <v>939</v>
      </c>
      <c r="M73" s="1" t="s">
        <v>504</v>
      </c>
      <c r="N73" s="1" t="s">
        <v>504</v>
      </c>
      <c r="O73" s="1" t="s">
        <v>505</v>
      </c>
      <c r="P73" s="1" t="s">
        <v>506</v>
      </c>
      <c r="Q73" s="1" t="s">
        <v>507</v>
      </c>
      <c r="R73" s="1" t="s">
        <v>940</v>
      </c>
      <c r="S73" s="1" t="s">
        <v>509</v>
      </c>
      <c r="T73" s="1" t="s">
        <v>510</v>
      </c>
      <c r="U73" s="1" t="s">
        <v>511</v>
      </c>
    </row>
    <row r="74" s="1" customFormat="1" spans="1:21">
      <c r="A74" s="3">
        <v>18422637537</v>
      </c>
      <c r="B74" s="1" t="s">
        <v>941</v>
      </c>
      <c r="C74" s="1" t="s">
        <v>942</v>
      </c>
      <c r="D74" s="1" t="s">
        <v>943</v>
      </c>
      <c r="E74" s="1" t="s">
        <v>944</v>
      </c>
      <c r="F74" s="1" t="s">
        <v>719</v>
      </c>
      <c r="G74" s="1" t="s">
        <v>500</v>
      </c>
      <c r="H74" s="1" t="s">
        <v>501</v>
      </c>
      <c r="I74" s="1" t="s">
        <v>945</v>
      </c>
      <c r="J74" s="1" t="s">
        <v>30</v>
      </c>
      <c r="K74" s="1" t="s">
        <v>946</v>
      </c>
      <c r="L74" s="1" t="s">
        <v>946</v>
      </c>
      <c r="M74" s="1" t="s">
        <v>504</v>
      </c>
      <c r="N74" s="1" t="s">
        <v>504</v>
      </c>
      <c r="O74" s="1" t="s">
        <v>505</v>
      </c>
      <c r="P74" s="1" t="s">
        <v>506</v>
      </c>
      <c r="Q74" s="1" t="s">
        <v>507</v>
      </c>
      <c r="R74" s="1" t="s">
        <v>947</v>
      </c>
      <c r="S74" s="1" t="s">
        <v>509</v>
      </c>
      <c r="T74" s="1" t="s">
        <v>510</v>
      </c>
      <c r="U74" s="1" t="s">
        <v>511</v>
      </c>
    </row>
    <row r="75" s="1" customFormat="1" spans="1:21">
      <c r="A75" s="3">
        <v>18518031385</v>
      </c>
      <c r="B75" s="1" t="s">
        <v>948</v>
      </c>
      <c r="C75" s="1" t="s">
        <v>949</v>
      </c>
      <c r="D75" s="1" t="s">
        <v>950</v>
      </c>
      <c r="E75" s="1" t="s">
        <v>951</v>
      </c>
      <c r="F75" s="1" t="s">
        <v>699</v>
      </c>
      <c r="G75" s="1" t="s">
        <v>500</v>
      </c>
      <c r="H75" s="1" t="s">
        <v>501</v>
      </c>
      <c r="I75" s="1" t="s">
        <v>952</v>
      </c>
      <c r="J75" s="1" t="s">
        <v>30</v>
      </c>
      <c r="K75" s="1" t="s">
        <v>953</v>
      </c>
      <c r="L75" s="1" t="s">
        <v>953</v>
      </c>
      <c r="M75" s="1" t="s">
        <v>504</v>
      </c>
      <c r="N75" s="1" t="s">
        <v>504</v>
      </c>
      <c r="O75" s="1" t="s">
        <v>505</v>
      </c>
      <c r="P75" s="1" t="s">
        <v>506</v>
      </c>
      <c r="Q75" s="1" t="s">
        <v>507</v>
      </c>
      <c r="R75" s="1" t="s">
        <v>954</v>
      </c>
      <c r="S75" s="1" t="s">
        <v>509</v>
      </c>
      <c r="T75" s="1" t="s">
        <v>510</v>
      </c>
      <c r="U75" s="1" t="s">
        <v>511</v>
      </c>
    </row>
    <row r="76" s="1" customFormat="1" spans="1:21">
      <c r="A76" s="3">
        <v>18775725449</v>
      </c>
      <c r="B76" s="1" t="s">
        <v>955</v>
      </c>
      <c r="C76" s="1" t="s">
        <v>956</v>
      </c>
      <c r="D76" s="1" t="s">
        <v>957</v>
      </c>
      <c r="E76" s="1" t="s">
        <v>958</v>
      </c>
      <c r="F76" s="1" t="s">
        <v>712</v>
      </c>
      <c r="G76" s="1" t="s">
        <v>500</v>
      </c>
      <c r="H76" s="1" t="s">
        <v>501</v>
      </c>
      <c r="I76" s="1" t="s">
        <v>959</v>
      </c>
      <c r="J76" s="1" t="s">
        <v>30</v>
      </c>
      <c r="K76" s="1" t="s">
        <v>960</v>
      </c>
      <c r="L76" s="1" t="s">
        <v>960</v>
      </c>
      <c r="M76" s="1" t="s">
        <v>504</v>
      </c>
      <c r="N76" s="1" t="s">
        <v>504</v>
      </c>
      <c r="O76" s="1" t="s">
        <v>505</v>
      </c>
      <c r="P76" s="1" t="s">
        <v>506</v>
      </c>
      <c r="Q76" s="1" t="s">
        <v>507</v>
      </c>
      <c r="R76" s="1" t="s">
        <v>961</v>
      </c>
      <c r="S76" s="1" t="s">
        <v>509</v>
      </c>
      <c r="T76" s="1" t="s">
        <v>510</v>
      </c>
      <c r="U76" s="1" t="s">
        <v>511</v>
      </c>
    </row>
    <row r="77" s="1" customFormat="1" spans="1:21">
      <c r="A77" s="3">
        <v>18719877170</v>
      </c>
      <c r="B77" s="1" t="s">
        <v>962</v>
      </c>
      <c r="C77" s="1" t="s">
        <v>963</v>
      </c>
      <c r="D77" s="1" t="s">
        <v>661</v>
      </c>
      <c r="E77" s="1" t="s">
        <v>964</v>
      </c>
      <c r="F77" s="1" t="s">
        <v>496</v>
      </c>
      <c r="G77" s="1" t="s">
        <v>500</v>
      </c>
      <c r="H77" s="1" t="s">
        <v>501</v>
      </c>
      <c r="I77" s="1" t="s">
        <v>965</v>
      </c>
      <c r="J77" s="1" t="s">
        <v>30</v>
      </c>
      <c r="K77" s="1" t="s">
        <v>966</v>
      </c>
      <c r="L77" s="1" t="s">
        <v>966</v>
      </c>
      <c r="M77" s="1" t="s">
        <v>504</v>
      </c>
      <c r="N77" s="1" t="s">
        <v>504</v>
      </c>
      <c r="O77" s="1" t="s">
        <v>505</v>
      </c>
      <c r="P77" s="1" t="s">
        <v>506</v>
      </c>
      <c r="Q77" s="1" t="s">
        <v>507</v>
      </c>
      <c r="R77" s="1" t="s">
        <v>967</v>
      </c>
      <c r="S77" s="1" t="s">
        <v>509</v>
      </c>
      <c r="T77" s="1" t="s">
        <v>510</v>
      </c>
      <c r="U77" s="1" t="s">
        <v>511</v>
      </c>
    </row>
    <row r="78" s="1" customFormat="1" spans="1:21">
      <c r="A78" s="3">
        <v>18744747216</v>
      </c>
      <c r="B78" s="1" t="s">
        <v>968</v>
      </c>
      <c r="C78" s="1" t="s">
        <v>969</v>
      </c>
      <c r="D78" s="1" t="s">
        <v>970</v>
      </c>
      <c r="E78" s="1" t="s">
        <v>971</v>
      </c>
      <c r="F78" s="1" t="s">
        <v>496</v>
      </c>
      <c r="G78" s="1" t="s">
        <v>500</v>
      </c>
      <c r="H78" s="1" t="s">
        <v>501</v>
      </c>
      <c r="I78" s="1" t="s">
        <v>972</v>
      </c>
      <c r="J78" s="1" t="s">
        <v>30</v>
      </c>
      <c r="K78" s="1" t="s">
        <v>973</v>
      </c>
      <c r="L78" s="1" t="s">
        <v>973</v>
      </c>
      <c r="M78" s="1" t="s">
        <v>504</v>
      </c>
      <c r="N78" s="1" t="s">
        <v>504</v>
      </c>
      <c r="O78" s="1" t="s">
        <v>505</v>
      </c>
      <c r="P78" s="1" t="s">
        <v>506</v>
      </c>
      <c r="Q78" s="1" t="s">
        <v>507</v>
      </c>
      <c r="R78" s="1" t="s">
        <v>974</v>
      </c>
      <c r="S78" s="1" t="s">
        <v>509</v>
      </c>
      <c r="T78" s="1" t="s">
        <v>510</v>
      </c>
      <c r="U78" s="1" t="s">
        <v>511</v>
      </c>
    </row>
    <row r="79" s="1" customFormat="1" spans="1:21">
      <c r="A79" s="3">
        <v>18807120451</v>
      </c>
      <c r="B79" s="1" t="s">
        <v>975</v>
      </c>
      <c r="C79" s="1" t="s">
        <v>976</v>
      </c>
      <c r="D79" s="1" t="s">
        <v>977</v>
      </c>
      <c r="E79" s="1" t="s">
        <v>978</v>
      </c>
      <c r="F79" s="1" t="s">
        <v>496</v>
      </c>
      <c r="G79" s="1" t="s">
        <v>500</v>
      </c>
      <c r="H79" s="1" t="s">
        <v>501</v>
      </c>
      <c r="I79" s="1" t="s">
        <v>979</v>
      </c>
      <c r="J79" s="1" t="s">
        <v>30</v>
      </c>
      <c r="K79" s="1" t="s">
        <v>980</v>
      </c>
      <c r="L79" s="1" t="s">
        <v>980</v>
      </c>
      <c r="M79" s="1" t="s">
        <v>504</v>
      </c>
      <c r="N79" s="1" t="s">
        <v>504</v>
      </c>
      <c r="O79" s="1" t="s">
        <v>505</v>
      </c>
      <c r="P79" s="1" t="s">
        <v>506</v>
      </c>
      <c r="Q79" s="1" t="s">
        <v>507</v>
      </c>
      <c r="R79" s="1" t="s">
        <v>981</v>
      </c>
      <c r="S79" s="1" t="s">
        <v>509</v>
      </c>
      <c r="T79" s="1" t="s">
        <v>510</v>
      </c>
      <c r="U79" s="1" t="s">
        <v>511</v>
      </c>
    </row>
    <row r="80" s="1" customFormat="1" spans="1:21">
      <c r="A80" s="1" t="s">
        <v>982</v>
      </c>
      <c r="B80" s="1" t="s">
        <v>983</v>
      </c>
      <c r="C80" s="1" t="s">
        <v>984</v>
      </c>
      <c r="D80" s="1" t="s">
        <v>733</v>
      </c>
      <c r="E80" s="1" t="s">
        <v>734</v>
      </c>
      <c r="F80" s="1" t="s">
        <v>496</v>
      </c>
      <c r="G80" s="1" t="s">
        <v>500</v>
      </c>
      <c r="H80" s="1" t="s">
        <v>501</v>
      </c>
      <c r="I80" s="1" t="s">
        <v>505</v>
      </c>
      <c r="J80" s="1" t="s">
        <v>985</v>
      </c>
      <c r="K80" s="1" t="s">
        <v>505</v>
      </c>
      <c r="L80" s="1" t="s">
        <v>505</v>
      </c>
      <c r="M80" s="1" t="s">
        <v>504</v>
      </c>
      <c r="N80" s="1" t="s">
        <v>504</v>
      </c>
      <c r="O80" s="1" t="s">
        <v>505</v>
      </c>
      <c r="P80" s="1" t="s">
        <v>506</v>
      </c>
      <c r="Q80" s="1" t="s">
        <v>507</v>
      </c>
      <c r="R80" s="1" t="s">
        <v>986</v>
      </c>
      <c r="S80" s="1" t="s">
        <v>509</v>
      </c>
      <c r="T80" s="1" t="s">
        <v>510</v>
      </c>
      <c r="U80" s="1" t="s">
        <v>659</v>
      </c>
    </row>
    <row r="81" s="1" customFormat="1" spans="1:21">
      <c r="A81" s="3">
        <v>18335364385</v>
      </c>
      <c r="B81" s="1" t="s">
        <v>987</v>
      </c>
      <c r="C81" s="1" t="s">
        <v>988</v>
      </c>
      <c r="D81" s="1" t="s">
        <v>989</v>
      </c>
      <c r="E81" s="1" t="s">
        <v>990</v>
      </c>
      <c r="F81" s="1" t="s">
        <v>655</v>
      </c>
      <c r="G81" s="1" t="s">
        <v>500</v>
      </c>
      <c r="H81" s="1" t="s">
        <v>501</v>
      </c>
      <c r="I81" s="1" t="s">
        <v>991</v>
      </c>
      <c r="J81" s="1" t="s">
        <v>30</v>
      </c>
      <c r="K81" s="1" t="s">
        <v>992</v>
      </c>
      <c r="L81" s="1" t="s">
        <v>992</v>
      </c>
      <c r="M81" s="1" t="s">
        <v>504</v>
      </c>
      <c r="N81" s="1" t="s">
        <v>504</v>
      </c>
      <c r="O81" s="1" t="s">
        <v>505</v>
      </c>
      <c r="P81" s="1" t="s">
        <v>506</v>
      </c>
      <c r="Q81" s="1" t="s">
        <v>507</v>
      </c>
      <c r="R81" s="1" t="s">
        <v>993</v>
      </c>
      <c r="S81" s="1" t="s">
        <v>509</v>
      </c>
      <c r="T81" s="1" t="s">
        <v>510</v>
      </c>
      <c r="U81" s="1" t="s">
        <v>511</v>
      </c>
    </row>
    <row r="82" s="1" customFormat="1" spans="1:21">
      <c r="A82" s="3">
        <v>18756579266</v>
      </c>
      <c r="B82" s="1" t="s">
        <v>994</v>
      </c>
      <c r="C82" s="1" t="s">
        <v>995</v>
      </c>
      <c r="D82" s="1" t="s">
        <v>786</v>
      </c>
      <c r="E82" s="1" t="s">
        <v>996</v>
      </c>
      <c r="F82" s="1" t="s">
        <v>496</v>
      </c>
      <c r="G82" s="1" t="s">
        <v>500</v>
      </c>
      <c r="H82" s="1" t="s">
        <v>501</v>
      </c>
      <c r="I82" s="1" t="s">
        <v>997</v>
      </c>
      <c r="J82" s="1" t="s">
        <v>30</v>
      </c>
      <c r="K82" s="1" t="s">
        <v>998</v>
      </c>
      <c r="L82" s="1" t="s">
        <v>998</v>
      </c>
      <c r="M82" s="1" t="s">
        <v>504</v>
      </c>
      <c r="N82" s="1" t="s">
        <v>504</v>
      </c>
      <c r="O82" s="1" t="s">
        <v>505</v>
      </c>
      <c r="P82" s="1" t="s">
        <v>506</v>
      </c>
      <c r="Q82" s="1" t="s">
        <v>507</v>
      </c>
      <c r="R82" s="1" t="s">
        <v>999</v>
      </c>
      <c r="S82" s="1" t="s">
        <v>509</v>
      </c>
      <c r="T82" s="1" t="s">
        <v>510</v>
      </c>
      <c r="U82" s="1" t="s">
        <v>511</v>
      </c>
    </row>
    <row r="83" s="1" customFormat="1" spans="1:21">
      <c r="A83" s="3">
        <v>18715618779</v>
      </c>
      <c r="B83" s="1" t="s">
        <v>1000</v>
      </c>
      <c r="C83" s="1" t="s">
        <v>1001</v>
      </c>
      <c r="D83" s="1" t="s">
        <v>786</v>
      </c>
      <c r="E83" s="1" t="s">
        <v>1002</v>
      </c>
      <c r="F83" s="1" t="s">
        <v>496</v>
      </c>
      <c r="G83" s="1" t="s">
        <v>500</v>
      </c>
      <c r="H83" s="1" t="s">
        <v>501</v>
      </c>
      <c r="I83" s="1" t="s">
        <v>1003</v>
      </c>
      <c r="J83" s="1" t="s">
        <v>30</v>
      </c>
      <c r="K83" s="1" t="s">
        <v>1004</v>
      </c>
      <c r="L83" s="1" t="s">
        <v>1004</v>
      </c>
      <c r="M83" s="1" t="s">
        <v>504</v>
      </c>
      <c r="N83" s="1" t="s">
        <v>504</v>
      </c>
      <c r="O83" s="1" t="s">
        <v>505</v>
      </c>
      <c r="P83" s="1" t="s">
        <v>506</v>
      </c>
      <c r="Q83" s="1" t="s">
        <v>507</v>
      </c>
      <c r="R83" s="1" t="s">
        <v>1005</v>
      </c>
      <c r="S83" s="1" t="s">
        <v>509</v>
      </c>
      <c r="T83" s="1" t="s">
        <v>510</v>
      </c>
      <c r="U83" s="1" t="s">
        <v>511</v>
      </c>
    </row>
    <row r="84" s="1" customFormat="1" spans="1:21">
      <c r="A84" s="3">
        <v>18696498350</v>
      </c>
      <c r="B84" s="1" t="s">
        <v>1006</v>
      </c>
      <c r="C84" s="1" t="s">
        <v>1007</v>
      </c>
      <c r="D84" s="1" t="s">
        <v>1008</v>
      </c>
      <c r="E84" s="1" t="s">
        <v>1009</v>
      </c>
      <c r="F84" s="1" t="s">
        <v>496</v>
      </c>
      <c r="G84" s="1" t="s">
        <v>500</v>
      </c>
      <c r="H84" s="1" t="s">
        <v>501</v>
      </c>
      <c r="I84" s="1" t="s">
        <v>1010</v>
      </c>
      <c r="J84" s="1" t="s">
        <v>30</v>
      </c>
      <c r="K84" s="1" t="s">
        <v>1011</v>
      </c>
      <c r="L84" s="1" t="s">
        <v>1011</v>
      </c>
      <c r="M84" s="1" t="s">
        <v>504</v>
      </c>
      <c r="N84" s="1" t="s">
        <v>504</v>
      </c>
      <c r="O84" s="1" t="s">
        <v>505</v>
      </c>
      <c r="P84" s="1" t="s">
        <v>506</v>
      </c>
      <c r="Q84" s="1" t="s">
        <v>507</v>
      </c>
      <c r="R84" s="1" t="s">
        <v>1012</v>
      </c>
      <c r="S84" s="1" t="s">
        <v>509</v>
      </c>
      <c r="T84" s="1" t="s">
        <v>510</v>
      </c>
      <c r="U84" s="1" t="s">
        <v>511</v>
      </c>
    </row>
    <row r="85" s="1" customFormat="1" spans="1:21">
      <c r="A85" s="3">
        <v>18754057094</v>
      </c>
      <c r="B85" s="1" t="s">
        <v>994</v>
      </c>
      <c r="C85" s="1" t="s">
        <v>1013</v>
      </c>
      <c r="D85" s="1" t="s">
        <v>798</v>
      </c>
      <c r="E85" s="1" t="s">
        <v>1014</v>
      </c>
      <c r="F85" s="1" t="s">
        <v>496</v>
      </c>
      <c r="G85" s="1" t="s">
        <v>500</v>
      </c>
      <c r="H85" s="1" t="s">
        <v>501</v>
      </c>
      <c r="I85" s="1" t="s">
        <v>1015</v>
      </c>
      <c r="J85" s="1" t="s">
        <v>30</v>
      </c>
      <c r="K85" s="1" t="s">
        <v>1016</v>
      </c>
      <c r="L85" s="1" t="s">
        <v>1016</v>
      </c>
      <c r="M85" s="1" t="s">
        <v>504</v>
      </c>
      <c r="N85" s="1" t="s">
        <v>504</v>
      </c>
      <c r="O85" s="1" t="s">
        <v>505</v>
      </c>
      <c r="P85" s="1" t="s">
        <v>506</v>
      </c>
      <c r="Q85" s="1" t="s">
        <v>507</v>
      </c>
      <c r="R85" s="1" t="s">
        <v>1017</v>
      </c>
      <c r="S85" s="1" t="s">
        <v>509</v>
      </c>
      <c r="T85" s="1" t="s">
        <v>510</v>
      </c>
      <c r="U85" s="1" t="s">
        <v>511</v>
      </c>
    </row>
    <row r="86" s="1" customFormat="1" spans="1:21">
      <c r="A86" s="3">
        <v>18753954241</v>
      </c>
      <c r="B86" s="1" t="s">
        <v>994</v>
      </c>
      <c r="C86" s="1" t="s">
        <v>1018</v>
      </c>
      <c r="D86" s="1" t="s">
        <v>798</v>
      </c>
      <c r="E86" s="1" t="s">
        <v>1019</v>
      </c>
      <c r="F86" s="1" t="s">
        <v>496</v>
      </c>
      <c r="G86" s="1" t="s">
        <v>500</v>
      </c>
      <c r="H86" s="1" t="s">
        <v>501</v>
      </c>
      <c r="I86" s="1" t="s">
        <v>1015</v>
      </c>
      <c r="J86" s="1" t="s">
        <v>30</v>
      </c>
      <c r="K86" s="1" t="s">
        <v>1016</v>
      </c>
      <c r="L86" s="1" t="s">
        <v>1016</v>
      </c>
      <c r="M86" s="1" t="s">
        <v>504</v>
      </c>
      <c r="N86" s="1" t="s">
        <v>504</v>
      </c>
      <c r="O86" s="1" t="s">
        <v>505</v>
      </c>
      <c r="P86" s="1" t="s">
        <v>506</v>
      </c>
      <c r="Q86" s="1" t="s">
        <v>507</v>
      </c>
      <c r="R86" s="1" t="s">
        <v>1020</v>
      </c>
      <c r="S86" s="1" t="s">
        <v>509</v>
      </c>
      <c r="T86" s="1" t="s">
        <v>510</v>
      </c>
      <c r="U86" s="1" t="s">
        <v>511</v>
      </c>
    </row>
    <row r="87" s="1" customFormat="1" spans="1:21">
      <c r="A87" s="3">
        <v>18807931386</v>
      </c>
      <c r="B87" s="1" t="s">
        <v>975</v>
      </c>
      <c r="C87" s="1" t="s">
        <v>1021</v>
      </c>
      <c r="D87" s="1" t="s">
        <v>804</v>
      </c>
      <c r="E87" s="1" t="s">
        <v>1022</v>
      </c>
      <c r="F87" s="1" t="s">
        <v>496</v>
      </c>
      <c r="G87" s="1" t="s">
        <v>500</v>
      </c>
      <c r="H87" s="1" t="s">
        <v>501</v>
      </c>
      <c r="I87" s="1" t="s">
        <v>1023</v>
      </c>
      <c r="J87" s="1" t="s">
        <v>30</v>
      </c>
      <c r="K87" s="1" t="s">
        <v>1024</v>
      </c>
      <c r="L87" s="1" t="s">
        <v>1024</v>
      </c>
      <c r="M87" s="1" t="s">
        <v>504</v>
      </c>
      <c r="N87" s="1" t="s">
        <v>504</v>
      </c>
      <c r="O87" s="1" t="s">
        <v>505</v>
      </c>
      <c r="P87" s="1" t="s">
        <v>506</v>
      </c>
      <c r="Q87" s="1" t="s">
        <v>507</v>
      </c>
      <c r="R87" s="1" t="s">
        <v>1025</v>
      </c>
      <c r="S87" s="1" t="s">
        <v>509</v>
      </c>
      <c r="T87" s="1" t="s">
        <v>510</v>
      </c>
      <c r="U87" s="1" t="s">
        <v>511</v>
      </c>
    </row>
    <row r="88" s="1" customFormat="1" spans="1:21">
      <c r="A88" s="3">
        <v>18680974085</v>
      </c>
      <c r="B88" s="1" t="s">
        <v>983</v>
      </c>
      <c r="C88" s="1" t="s">
        <v>1026</v>
      </c>
      <c r="D88" s="1" t="s">
        <v>1027</v>
      </c>
      <c r="E88" s="1" t="s">
        <v>1028</v>
      </c>
      <c r="F88" s="1" t="s">
        <v>655</v>
      </c>
      <c r="G88" s="1" t="s">
        <v>500</v>
      </c>
      <c r="H88" s="1" t="s">
        <v>501</v>
      </c>
      <c r="I88" s="1" t="s">
        <v>1029</v>
      </c>
      <c r="J88" s="1" t="s">
        <v>30</v>
      </c>
      <c r="K88" s="1" t="s">
        <v>1030</v>
      </c>
      <c r="L88" s="1" t="s">
        <v>1030</v>
      </c>
      <c r="M88" s="1" t="s">
        <v>504</v>
      </c>
      <c r="N88" s="1" t="s">
        <v>504</v>
      </c>
      <c r="O88" s="1" t="s">
        <v>505</v>
      </c>
      <c r="P88" s="1" t="s">
        <v>506</v>
      </c>
      <c r="Q88" s="1" t="s">
        <v>507</v>
      </c>
      <c r="R88" s="1" t="s">
        <v>1031</v>
      </c>
      <c r="S88" s="1" t="s">
        <v>509</v>
      </c>
      <c r="T88" s="1" t="s">
        <v>510</v>
      </c>
      <c r="U88" s="1" t="s">
        <v>511</v>
      </c>
    </row>
    <row r="89" s="1" customFormat="1" spans="1:21">
      <c r="A89" s="3">
        <v>18660909193</v>
      </c>
      <c r="B89" s="1" t="s">
        <v>1032</v>
      </c>
      <c r="C89" s="1" t="s">
        <v>1033</v>
      </c>
      <c r="D89" s="1" t="s">
        <v>1034</v>
      </c>
      <c r="E89" s="1" t="s">
        <v>1035</v>
      </c>
      <c r="F89" s="1" t="s">
        <v>496</v>
      </c>
      <c r="G89" s="1" t="s">
        <v>500</v>
      </c>
      <c r="H89" s="1" t="s">
        <v>501</v>
      </c>
      <c r="I89" s="1" t="s">
        <v>1036</v>
      </c>
      <c r="J89" s="1" t="s">
        <v>30</v>
      </c>
      <c r="K89" s="1" t="s">
        <v>1037</v>
      </c>
      <c r="L89" s="1" t="s">
        <v>1037</v>
      </c>
      <c r="M89" s="1" t="s">
        <v>504</v>
      </c>
      <c r="N89" s="1" t="s">
        <v>504</v>
      </c>
      <c r="O89" s="1" t="s">
        <v>505</v>
      </c>
      <c r="P89" s="1" t="s">
        <v>506</v>
      </c>
      <c r="Q89" s="1" t="s">
        <v>507</v>
      </c>
      <c r="R89" s="1" t="s">
        <v>1038</v>
      </c>
      <c r="S89" s="1" t="s">
        <v>509</v>
      </c>
      <c r="T89" s="1" t="s">
        <v>510</v>
      </c>
      <c r="U89" s="1" t="s">
        <v>511</v>
      </c>
    </row>
    <row r="90" s="1" customFormat="1" spans="1:21">
      <c r="A90" s="3">
        <v>18587921706</v>
      </c>
      <c r="B90" s="1" t="s">
        <v>1039</v>
      </c>
      <c r="C90" s="1" t="s">
        <v>1040</v>
      </c>
      <c r="D90" s="1" t="s">
        <v>1041</v>
      </c>
      <c r="E90" s="1" t="s">
        <v>1042</v>
      </c>
      <c r="F90" s="1" t="s">
        <v>655</v>
      </c>
      <c r="G90" s="1" t="s">
        <v>500</v>
      </c>
      <c r="H90" s="1" t="s">
        <v>501</v>
      </c>
      <c r="I90" s="1" t="s">
        <v>1043</v>
      </c>
      <c r="J90" s="1" t="s">
        <v>30</v>
      </c>
      <c r="K90" s="1" t="s">
        <v>1044</v>
      </c>
      <c r="L90" s="1" t="s">
        <v>1044</v>
      </c>
      <c r="M90" s="1" t="s">
        <v>504</v>
      </c>
      <c r="N90" s="1" t="s">
        <v>504</v>
      </c>
      <c r="O90" s="1" t="s">
        <v>505</v>
      </c>
      <c r="P90" s="1" t="s">
        <v>506</v>
      </c>
      <c r="Q90" s="1" t="s">
        <v>507</v>
      </c>
      <c r="R90" s="1" t="s">
        <v>1045</v>
      </c>
      <c r="S90" s="1" t="s">
        <v>509</v>
      </c>
      <c r="T90" s="1" t="s">
        <v>510</v>
      </c>
      <c r="U90" s="1" t="s">
        <v>511</v>
      </c>
    </row>
    <row r="91" s="1" customFormat="1" spans="1:21">
      <c r="A91" s="3">
        <v>18672286656</v>
      </c>
      <c r="B91" s="1" t="s">
        <v>983</v>
      </c>
      <c r="C91" s="1" t="s">
        <v>1046</v>
      </c>
      <c r="D91" s="1" t="s">
        <v>1047</v>
      </c>
      <c r="E91" s="1" t="s">
        <v>1048</v>
      </c>
      <c r="F91" s="1" t="s">
        <v>496</v>
      </c>
      <c r="G91" s="1" t="s">
        <v>500</v>
      </c>
      <c r="H91" s="1" t="s">
        <v>501</v>
      </c>
      <c r="I91" s="1" t="s">
        <v>1049</v>
      </c>
      <c r="J91" s="1" t="s">
        <v>30</v>
      </c>
      <c r="K91" s="1" t="s">
        <v>1050</v>
      </c>
      <c r="L91" s="1" t="s">
        <v>1050</v>
      </c>
      <c r="M91" s="1" t="s">
        <v>504</v>
      </c>
      <c r="N91" s="1" t="s">
        <v>504</v>
      </c>
      <c r="O91" s="1" t="s">
        <v>505</v>
      </c>
      <c r="P91" s="1" t="s">
        <v>506</v>
      </c>
      <c r="Q91" s="1" t="s">
        <v>507</v>
      </c>
      <c r="R91" s="1" t="s">
        <v>1051</v>
      </c>
      <c r="S91" s="1" t="s">
        <v>509</v>
      </c>
      <c r="T91" s="1" t="s">
        <v>510</v>
      </c>
      <c r="U91" s="1" t="s">
        <v>511</v>
      </c>
    </row>
    <row r="92" s="1" customFormat="1" spans="1:21">
      <c r="A92" s="3">
        <v>18250067245</v>
      </c>
      <c r="B92" s="1" t="s">
        <v>1052</v>
      </c>
      <c r="C92" s="1" t="s">
        <v>1053</v>
      </c>
      <c r="D92" s="1" t="s">
        <v>1054</v>
      </c>
      <c r="E92" s="1" t="s">
        <v>1055</v>
      </c>
      <c r="F92" s="1" t="s">
        <v>655</v>
      </c>
      <c r="G92" s="1" t="s">
        <v>500</v>
      </c>
      <c r="H92" s="1" t="s">
        <v>501</v>
      </c>
      <c r="I92" s="1" t="s">
        <v>1056</v>
      </c>
      <c r="J92" s="1" t="s">
        <v>30</v>
      </c>
      <c r="K92" s="1" t="s">
        <v>1057</v>
      </c>
      <c r="L92" s="1" t="s">
        <v>1057</v>
      </c>
      <c r="M92" s="1" t="s">
        <v>504</v>
      </c>
      <c r="N92" s="1" t="s">
        <v>504</v>
      </c>
      <c r="O92" s="1" t="s">
        <v>505</v>
      </c>
      <c r="P92" s="1" t="s">
        <v>506</v>
      </c>
      <c r="Q92" s="1" t="s">
        <v>507</v>
      </c>
      <c r="R92" s="1" t="s">
        <v>1058</v>
      </c>
      <c r="S92" s="1" t="s">
        <v>509</v>
      </c>
      <c r="T92" s="1" t="s">
        <v>510</v>
      </c>
      <c r="U92" s="1" t="s">
        <v>511</v>
      </c>
    </row>
    <row r="93" s="1" customFormat="1" spans="1:21">
      <c r="A93" s="3">
        <v>18745064505</v>
      </c>
      <c r="B93" s="1" t="s">
        <v>968</v>
      </c>
      <c r="C93" s="1" t="s">
        <v>1059</v>
      </c>
      <c r="D93" s="1" t="s">
        <v>1060</v>
      </c>
      <c r="E93" s="1" t="s">
        <v>1061</v>
      </c>
      <c r="F93" s="1" t="s">
        <v>496</v>
      </c>
      <c r="G93" s="1" t="s">
        <v>500</v>
      </c>
      <c r="H93" s="1" t="s">
        <v>501</v>
      </c>
      <c r="I93" s="1" t="s">
        <v>1062</v>
      </c>
      <c r="J93" s="1" t="s">
        <v>30</v>
      </c>
      <c r="K93" s="1" t="s">
        <v>1063</v>
      </c>
      <c r="L93" s="1" t="s">
        <v>1063</v>
      </c>
      <c r="M93" s="1" t="s">
        <v>504</v>
      </c>
      <c r="N93" s="1" t="s">
        <v>504</v>
      </c>
      <c r="O93" s="1" t="s">
        <v>505</v>
      </c>
      <c r="P93" s="1" t="s">
        <v>506</v>
      </c>
      <c r="Q93" s="1" t="s">
        <v>507</v>
      </c>
      <c r="R93" s="1" t="s">
        <v>1064</v>
      </c>
      <c r="S93" s="1" t="s">
        <v>509</v>
      </c>
      <c r="T93" s="1" t="s">
        <v>510</v>
      </c>
      <c r="U93" s="1" t="s">
        <v>511</v>
      </c>
    </row>
    <row r="94" s="1" customFormat="1" spans="1:21">
      <c r="A94" s="3">
        <v>18765098276</v>
      </c>
      <c r="B94" s="1" t="s">
        <v>955</v>
      </c>
      <c r="C94" s="1" t="s">
        <v>1065</v>
      </c>
      <c r="D94" s="1" t="s">
        <v>1066</v>
      </c>
      <c r="E94" s="1" t="s">
        <v>1067</v>
      </c>
      <c r="F94" s="1" t="s">
        <v>712</v>
      </c>
      <c r="G94" s="1" t="s">
        <v>500</v>
      </c>
      <c r="H94" s="1" t="s">
        <v>501</v>
      </c>
      <c r="I94" s="1" t="s">
        <v>1068</v>
      </c>
      <c r="J94" s="1" t="s">
        <v>30</v>
      </c>
      <c r="K94" s="1" t="s">
        <v>1069</v>
      </c>
      <c r="L94" s="1" t="s">
        <v>1069</v>
      </c>
      <c r="M94" s="1" t="s">
        <v>504</v>
      </c>
      <c r="N94" s="1" t="s">
        <v>504</v>
      </c>
      <c r="O94" s="1" t="s">
        <v>505</v>
      </c>
      <c r="P94" s="1" t="s">
        <v>506</v>
      </c>
      <c r="Q94" s="1" t="s">
        <v>507</v>
      </c>
      <c r="R94" s="1" t="s">
        <v>1070</v>
      </c>
      <c r="S94" s="1" t="s">
        <v>509</v>
      </c>
      <c r="T94" s="1" t="s">
        <v>510</v>
      </c>
      <c r="U94" s="1" t="s">
        <v>511</v>
      </c>
    </row>
    <row r="95" s="1" customFormat="1" spans="1:21">
      <c r="A95" s="3">
        <v>18788310410</v>
      </c>
      <c r="B95" s="1" t="s">
        <v>1071</v>
      </c>
      <c r="C95" s="1" t="s">
        <v>1072</v>
      </c>
      <c r="D95" s="1" t="s">
        <v>1073</v>
      </c>
      <c r="E95" s="1" t="s">
        <v>1074</v>
      </c>
      <c r="F95" s="1" t="s">
        <v>496</v>
      </c>
      <c r="G95" s="1" t="s">
        <v>500</v>
      </c>
      <c r="H95" s="1" t="s">
        <v>501</v>
      </c>
      <c r="I95" s="1" t="s">
        <v>1075</v>
      </c>
      <c r="J95" s="1" t="s">
        <v>30</v>
      </c>
      <c r="K95" s="1" t="s">
        <v>1076</v>
      </c>
      <c r="L95" s="1" t="s">
        <v>1076</v>
      </c>
      <c r="M95" s="1" t="s">
        <v>504</v>
      </c>
      <c r="N95" s="1" t="s">
        <v>504</v>
      </c>
      <c r="O95" s="1" t="s">
        <v>505</v>
      </c>
      <c r="P95" s="1" t="s">
        <v>506</v>
      </c>
      <c r="Q95" s="1" t="s">
        <v>507</v>
      </c>
      <c r="R95" s="1" t="s">
        <v>1077</v>
      </c>
      <c r="S95" s="1" t="s">
        <v>509</v>
      </c>
      <c r="T95" s="1" t="s">
        <v>510</v>
      </c>
      <c r="U95" s="1" t="s">
        <v>511</v>
      </c>
    </row>
    <row r="96" s="1" customFormat="1" spans="1:21">
      <c r="A96" s="3">
        <v>18754524343</v>
      </c>
      <c r="B96" s="1" t="s">
        <v>994</v>
      </c>
      <c r="C96" s="1" t="s">
        <v>1078</v>
      </c>
      <c r="D96" s="1" t="s">
        <v>1079</v>
      </c>
      <c r="E96" s="1" t="s">
        <v>1080</v>
      </c>
      <c r="F96" s="1" t="s">
        <v>496</v>
      </c>
      <c r="G96" s="1" t="s">
        <v>500</v>
      </c>
      <c r="H96" s="1" t="s">
        <v>501</v>
      </c>
      <c r="I96" s="1" t="s">
        <v>1081</v>
      </c>
      <c r="J96" s="1" t="s">
        <v>30</v>
      </c>
      <c r="K96" s="1" t="s">
        <v>1082</v>
      </c>
      <c r="L96" s="1" t="s">
        <v>1082</v>
      </c>
      <c r="M96" s="1" t="s">
        <v>504</v>
      </c>
      <c r="N96" s="1" t="s">
        <v>504</v>
      </c>
      <c r="O96" s="1" t="s">
        <v>505</v>
      </c>
      <c r="P96" s="1" t="s">
        <v>506</v>
      </c>
      <c r="Q96" s="1" t="s">
        <v>507</v>
      </c>
      <c r="R96" s="1" t="s">
        <v>1083</v>
      </c>
      <c r="S96" s="1" t="s">
        <v>509</v>
      </c>
      <c r="T96" s="1" t="s">
        <v>510</v>
      </c>
      <c r="U96" s="1" t="s">
        <v>511</v>
      </c>
    </row>
    <row r="97" s="1" customFormat="1" spans="1:21">
      <c r="A97" s="3">
        <v>18670723049</v>
      </c>
      <c r="B97" s="1" t="s">
        <v>1084</v>
      </c>
      <c r="C97" s="1" t="s">
        <v>1085</v>
      </c>
      <c r="D97" s="1" t="s">
        <v>1086</v>
      </c>
      <c r="E97" s="1" t="s">
        <v>1087</v>
      </c>
      <c r="F97" s="1" t="s">
        <v>496</v>
      </c>
      <c r="G97" s="1" t="s">
        <v>500</v>
      </c>
      <c r="H97" s="1" t="s">
        <v>501</v>
      </c>
      <c r="I97" s="1" t="s">
        <v>1088</v>
      </c>
      <c r="J97" s="1" t="s">
        <v>30</v>
      </c>
      <c r="K97" s="1" t="s">
        <v>1089</v>
      </c>
      <c r="L97" s="1" t="s">
        <v>1089</v>
      </c>
      <c r="M97" s="1" t="s">
        <v>504</v>
      </c>
      <c r="N97" s="1" t="s">
        <v>504</v>
      </c>
      <c r="O97" s="1" t="s">
        <v>505</v>
      </c>
      <c r="P97" s="1" t="s">
        <v>506</v>
      </c>
      <c r="Q97" s="1" t="s">
        <v>507</v>
      </c>
      <c r="R97" s="1" t="s">
        <v>1090</v>
      </c>
      <c r="S97" s="1" t="s">
        <v>509</v>
      </c>
      <c r="T97" s="1" t="s">
        <v>510</v>
      </c>
      <c r="U97" s="1" t="s">
        <v>511</v>
      </c>
    </row>
    <row r="98" s="1" customFormat="1" spans="1:21">
      <c r="A98" s="3">
        <v>18810502902</v>
      </c>
      <c r="B98" s="1" t="s">
        <v>1091</v>
      </c>
      <c r="C98" s="1" t="s">
        <v>1092</v>
      </c>
      <c r="D98" s="1" t="s">
        <v>1093</v>
      </c>
      <c r="E98" s="1" t="s">
        <v>1094</v>
      </c>
      <c r="F98" s="1" t="s">
        <v>496</v>
      </c>
      <c r="G98" s="1" t="s">
        <v>500</v>
      </c>
      <c r="H98" s="1" t="s">
        <v>501</v>
      </c>
      <c r="I98" s="1" t="s">
        <v>1095</v>
      </c>
      <c r="J98" s="1" t="s">
        <v>30</v>
      </c>
      <c r="K98" s="1" t="s">
        <v>1096</v>
      </c>
      <c r="L98" s="1" t="s">
        <v>1096</v>
      </c>
      <c r="M98" s="1" t="s">
        <v>504</v>
      </c>
      <c r="N98" s="1" t="s">
        <v>504</v>
      </c>
      <c r="O98" s="1" t="s">
        <v>505</v>
      </c>
      <c r="P98" s="1" t="s">
        <v>506</v>
      </c>
      <c r="Q98" s="1" t="s">
        <v>507</v>
      </c>
      <c r="R98" s="1" t="s">
        <v>1097</v>
      </c>
      <c r="S98" s="1" t="s">
        <v>509</v>
      </c>
      <c r="T98" s="1" t="s">
        <v>510</v>
      </c>
      <c r="U98" s="1" t="s">
        <v>511</v>
      </c>
    </row>
    <row r="99" s="1" customFormat="1" spans="1:21">
      <c r="A99" s="3">
        <v>18744611294</v>
      </c>
      <c r="B99" s="1" t="s">
        <v>968</v>
      </c>
      <c r="C99" s="1" t="s">
        <v>1098</v>
      </c>
      <c r="D99" s="1" t="s">
        <v>1099</v>
      </c>
      <c r="E99" s="1" t="s">
        <v>1100</v>
      </c>
      <c r="F99" s="1" t="s">
        <v>655</v>
      </c>
      <c r="G99" s="1" t="s">
        <v>500</v>
      </c>
      <c r="H99" s="1" t="s">
        <v>501</v>
      </c>
      <c r="I99" s="1" t="s">
        <v>1101</v>
      </c>
      <c r="J99" s="1" t="s">
        <v>30</v>
      </c>
      <c r="K99" s="1" t="s">
        <v>1102</v>
      </c>
      <c r="L99" s="1" t="s">
        <v>1102</v>
      </c>
      <c r="M99" s="1" t="s">
        <v>504</v>
      </c>
      <c r="N99" s="1" t="s">
        <v>504</v>
      </c>
      <c r="O99" s="1" t="s">
        <v>505</v>
      </c>
      <c r="P99" s="1" t="s">
        <v>506</v>
      </c>
      <c r="Q99" s="1" t="s">
        <v>507</v>
      </c>
      <c r="R99" s="1" t="s">
        <v>1103</v>
      </c>
      <c r="S99" s="1" t="s">
        <v>509</v>
      </c>
      <c r="T99" s="1" t="s">
        <v>510</v>
      </c>
      <c r="U99" s="1" t="s">
        <v>511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2022-09-07T02:22:00Z</dcterms:created>
  <dcterms:modified xsi:type="dcterms:W3CDTF">2022-09-07T03:23:12Z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AD8FC2D6CACC46CB9D00438543D017B6</vt:lpwstr>
  </property>
  <property fmtid="{D5CDD505-2E9C-101B-9397-08002B2CF9AE}" pid="3" name="KSOProductBuildVer">
    <vt:lpwstr>2052-11.1.0.12358</vt:lpwstr>
  </property>
</Properties>
</file>