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<sst xmlns="http://schemas.openxmlformats.org/spreadsheetml/2006/main" count="2081" uniqueCount="758">
  <si>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</si>
  <si>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</si>
  <si>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</si>
  <si>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</si>
  <si>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</si>
  <si>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</si>
  <si>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</si>
  <si>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</si>
  <si>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</si>
  <si>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</si>
  <si>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</si>
  <si>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</si>
  <si>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</si>
  <si>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</si>
  <si>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</si>
  <si>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</si>
  <si>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</si>
  <si>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</si>
  <si>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</si>
  <si>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</si>
  <si>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</si>
  <si>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</si>
  <si>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</si>
  <si>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</si>
  <si>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</si>
  <si>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18043279854	</t>
  </si>
  <si>
    <t>Ctrip</t>
  </si>
  <si>
    <t>正常</t>
  </si>
  <si>
    <t>[苏黎世]中央广场酒店(Central Plaza)(55402665)</t>
  </si>
  <si>
    <t>高级双人床房&lt;不退款&gt;&lt;2人入住&gt;</t>
  </si>
  <si>
    <t>HKD</t>
  </si>
  <si>
    <t>WAI BOON/LAW,WAI BOON/LAW</t>
  </si>
  <si>
    <t>CA13030220908HKD</t>
  </si>
  <si>
    <t>未提现</t>
  </si>
  <si>
    <t>携程开票</t>
  </si>
  <si>
    <t xml:space="preserve">	</t>
  </si>
  <si>
    <t xml:space="preserve">EXP-1952996772	</t>
  </si>
  <si>
    <t xml:space="preserve">18098416591	</t>
  </si>
  <si>
    <t>[伍德兰市]伍德兰斯度假村 - 希尔顿格芮精选系列(The Woodlands Resort, Curio Collection by Hilton)(70393596)</t>
  </si>
  <si>
    <t>豪华特大床房&lt;不退款&gt;&lt;2人入住&gt;</t>
  </si>
  <si>
    <t>Campbell/Audrey,Velazquez/Carlos</t>
  </si>
  <si>
    <t xml:space="preserve">3273081263	</t>
  </si>
  <si>
    <t xml:space="preserve">18167234921	</t>
  </si>
  <si>
    <t>[甘榜茹塔牌]丁加奴苏特拉海滩度假酒店(Sutra Beach Resort, Terengganu)(55733555)</t>
  </si>
  <si>
    <t>双床房&lt;早餐&gt;&lt;不退款&gt;&lt;2人入住&gt;</t>
  </si>
  <si>
    <t>Boon han/Teo</t>
  </si>
  <si>
    <t xml:space="preserve">Acknowledged	</t>
  </si>
  <si>
    <t xml:space="preserve">18208544295	</t>
  </si>
  <si>
    <t>[柏林]柏林施柏阁酒店(Steigenberger Hotel am Kanzleramt)(55822293)</t>
  </si>
  <si>
    <t>高级房&lt;2人入住&gt;&lt;不退款&gt;</t>
  </si>
  <si>
    <t>PAREJA OBREGON/Triana</t>
  </si>
  <si>
    <t xml:space="preserve">18334450431	</t>
  </si>
  <si>
    <t>[弗朗斯地区鲁瓦西]巴黎戴高乐机场北2号宜必思快捷酒店(Ibis Budget Roissy CDG Paris Nord 2)(55465334)</t>
  </si>
  <si>
    <t>双人床房&lt;2人入住&gt;&lt;不退款&gt;</t>
  </si>
  <si>
    <t>SUPLON/Guy</t>
  </si>
  <si>
    <t xml:space="preserve">2615134	</t>
  </si>
  <si>
    <t xml:space="preserve">3515WI3524	</t>
  </si>
  <si>
    <t xml:space="preserve">18348206928	</t>
  </si>
  <si>
    <t>[西归浦市]大自然隐藏悬崖酒店(Hidden Cliff Hotel and Nature)(55402704)</t>
  </si>
  <si>
    <t>花园景观豪华双人房&lt;2人入住&gt;&lt;不退款&gt;</t>
  </si>
  <si>
    <t>Yeo/chaewon</t>
  </si>
  <si>
    <t xml:space="preserve">22449611	</t>
  </si>
  <si>
    <t xml:space="preserve">18452745259	</t>
  </si>
  <si>
    <t>[多伦多]多伦多当谷皇冠假日酒店(Toronto Don Valley Hotel and Suites)(70391764)</t>
  </si>
  <si>
    <t>花园传统房（2张双人床）&lt;2人入住&gt;&lt;不退款&gt;</t>
  </si>
  <si>
    <t>Johnson/Terry</t>
  </si>
  <si>
    <t xml:space="preserve">18526296819	</t>
  </si>
  <si>
    <t>[日惹]日惹马拉纳波罗阿拉纳酒店及会议中心(The Alana Hotel &amp; Conference Center Malioboro Yogyakarta by ASTON)(60514178)</t>
  </si>
  <si>
    <t>豪华尊贵双人间&lt;2人入住&gt;&lt;不退款&gt;</t>
  </si>
  <si>
    <t>FENDY/FENDY</t>
  </si>
  <si>
    <t xml:space="preserve">107265	</t>
  </si>
  <si>
    <t xml:space="preserve">18536802417	</t>
  </si>
  <si>
    <t>Rosa/Johnson</t>
  </si>
  <si>
    <t xml:space="preserve">3276165193	</t>
  </si>
  <si>
    <t xml:space="preserve">18598444512	</t>
  </si>
  <si>
    <t>[拉斯维加斯]云霄塔娱乐场度假酒店,贝斯特韦斯特至尊精选(The STRAT Hotel, Casino &amp; Skypod, BW Premier Collection)(54503342)</t>
  </si>
  <si>
    <t>精选特大床房&lt;不退款&gt;&lt;2人入住&gt;</t>
  </si>
  <si>
    <t>Ravasia/Maulik</t>
  </si>
  <si>
    <t xml:space="preserve">2641504	</t>
  </si>
  <si>
    <t xml:space="preserve">18598499441	</t>
  </si>
  <si>
    <t>Saxena/Prashant</t>
  </si>
  <si>
    <t xml:space="preserve">18651625863	</t>
  </si>
  <si>
    <t>[里约热内卢]萨沃伊奥森酒店(Savoy Othon)(55586013)</t>
  </si>
  <si>
    <t>标准间&lt;不退款&gt;&lt;2人入住&gt;</t>
  </si>
  <si>
    <t>Marques /THALITA Arcanjo</t>
  </si>
  <si>
    <t xml:space="preserve">63054089	</t>
  </si>
  <si>
    <t xml:space="preserve">18681674741	</t>
  </si>
  <si>
    <t>[吉隆坡]吉隆坡帝皇精品酒店(de King Boutique Hotel KLCC)(55694606)</t>
  </si>
  <si>
    <t>高级房&lt;2人入住&gt;&lt;不退款&gt;&lt;早餐&gt;</t>
  </si>
  <si>
    <t>Bhattacharya/Sumit,Bhattacharya/Sumit,Bhattacharya/Sumit,Bhattacharya/Sumit</t>
  </si>
  <si>
    <t xml:space="preserve">247787	</t>
  </si>
  <si>
    <t xml:space="preserve">18704548465	</t>
  </si>
  <si>
    <t>[阿姆斯特丹]阿姆斯特丹西丽柏酒店(Park Inn by Radisson Amsterdam City West)(55451811)</t>
  </si>
  <si>
    <t>标准房&lt;2人入住&gt;&lt;不退款&gt;</t>
  </si>
  <si>
    <t>Bergmans/Samuel</t>
  </si>
  <si>
    <t xml:space="preserve">2650584	</t>
  </si>
  <si>
    <t xml:space="preserve">0033396286	</t>
  </si>
  <si>
    <t xml:space="preserve">18709610544	</t>
  </si>
  <si>
    <t>[墨西哥城]皇家精装酒店(Hotel Royal Reforma)(70393166)</t>
  </si>
  <si>
    <t>Rodriguez Tafur/Janeth Edith</t>
  </si>
  <si>
    <t xml:space="preserve">63225824	</t>
  </si>
  <si>
    <t xml:space="preserve">18718443416	</t>
  </si>
  <si>
    <t>[巴黎]宜必思巴黎埃菲尔铁塔酒店(Ibis Paris Tour Eiffel Cambronne 15ème)(60494235)</t>
  </si>
  <si>
    <t>标准大床房&lt;2人入住&gt;&lt;不退款&gt;&lt;早餐&gt;</t>
  </si>
  <si>
    <t>CHOI/HYEJUNG,KWAK/KISEONG</t>
  </si>
  <si>
    <t>取消</t>
  </si>
  <si>
    <t xml:space="preserve">18727973715	</t>
  </si>
  <si>
    <t>[拉纳卡]太阳堂海滩酒店公寓(Sun Hall Beach Hotel Apartments)(92030052)</t>
  </si>
  <si>
    <t>经济型开放式客房&lt;2人入住&gt;&lt;不退款&gt;</t>
  </si>
  <si>
    <t>Mehana/Antoine youssef,Abi Samra/Alexandra Milad</t>
  </si>
  <si>
    <t xml:space="preserve">CONFIRM	</t>
  </si>
  <si>
    <t xml:space="preserve">18754740671	</t>
  </si>
  <si>
    <t>[芝加哥]芝加哥旅客之家酒店(Travelodge by Wyndham Downtown Chicago)(57251907)</t>
  </si>
  <si>
    <t>大床房(无烟)&lt;2人入住&gt;&lt;不退款&gt;</t>
  </si>
  <si>
    <t>Kamalakkannan/Harini,Gopi/Aakarsh</t>
  </si>
  <si>
    <t xml:space="preserve">1008755	</t>
  </si>
  <si>
    <t xml:space="preserve">18794247677	</t>
  </si>
  <si>
    <t>[巴黎]巴黎馨乐庭服务公寓意大利广场公寓式酒店(Citadines Place d'Italie Paris)(55254455)</t>
  </si>
  <si>
    <t>一室房&lt;不退款&gt;&lt;2人入住&gt;</t>
  </si>
  <si>
    <t>CHO/YOONHA,PARK/JOOIN</t>
  </si>
  <si>
    <t xml:space="preserve">51137SE029989	</t>
  </si>
  <si>
    <t xml:space="preserve">18794220423	</t>
  </si>
  <si>
    <t>[拉昆塔]莱柯拉昆塔套房酒店(The Chateau at Lake La Quinta)(89918354)</t>
  </si>
  <si>
    <t>高级客房（湖景）&lt;2人入住&gt;&lt;不退款&gt;</t>
  </si>
  <si>
    <t>Hernandez /Nadia ,Beltran /Victor</t>
  </si>
  <si>
    <t xml:space="preserve">acknowledge	</t>
  </si>
  <si>
    <t xml:space="preserve">18822713691	</t>
  </si>
  <si>
    <t>[威斯敏斯特城]曼德维尔酒店(The Mandeville Hotel)(55852020)</t>
  </si>
  <si>
    <t>高级双人房&lt;不退款&gt;&lt;2人入住&gt;</t>
  </si>
  <si>
    <t>Bauer/David Johnathan</t>
  </si>
  <si>
    <t xml:space="preserve">27254SE054900	</t>
  </si>
  <si>
    <t xml:space="preserve">18826152799	</t>
  </si>
  <si>
    <t>[纽约]纽约利文顿酒店(Hotel on Rivington)(55505088)</t>
  </si>
  <si>
    <t>豪华特大床房&lt;2人入住&gt;&lt;不退款&gt;</t>
  </si>
  <si>
    <t>Musso/Dominic,Parmeter/Keirsten</t>
  </si>
  <si>
    <t xml:space="preserve">18826977634	</t>
  </si>
  <si>
    <t>[曼谷]曼谷阿文苏昆维特酒店(Avani Sukhumvit Bangkok)(70165254)</t>
  </si>
  <si>
    <t>阿瓦尼房&lt;不退款&gt;&lt;2人入住&gt;</t>
  </si>
  <si>
    <t>LEE/EUNSEO,LEE/JIWON</t>
  </si>
  <si>
    <t xml:space="preserve">391983	</t>
  </si>
  <si>
    <t xml:space="preserve">18859504325	</t>
  </si>
  <si>
    <t>[曼彻斯特]曼彻斯特波特兰宜必思尚品酒店(Ibis Styles Manchester Portland)(55289891)</t>
  </si>
  <si>
    <t>Coffey/Stephen Kevin</t>
  </si>
  <si>
    <t xml:space="preserve">2666014	</t>
  </si>
  <si>
    <t xml:space="preserve">A0H5WI2564	</t>
  </si>
  <si>
    <t xml:space="preserve">18862503182	</t>
  </si>
  <si>
    <t>[维也纳]宜必思维也纳玛丽亚希尔费酒店(Ibis Wien Mariahilf)(55328787)</t>
  </si>
  <si>
    <t>标准双人房&lt;2人入住&gt;&lt;不退款&gt;</t>
  </si>
  <si>
    <t>Rakhmawaty/Mertina</t>
  </si>
  <si>
    <t xml:space="preserve">18870705221	</t>
  </si>
  <si>
    <t>[新加坡]新加坡良木园酒店 (Staycation Approved)(Goodwood Park Hotel (SG Clean))(55599128)</t>
  </si>
  <si>
    <t>柏宁复式套房&lt;2人入住&gt;&lt;不退款&gt;</t>
  </si>
  <si>
    <t>QI/XUE</t>
  </si>
  <si>
    <t xml:space="preserve">175262917	</t>
  </si>
  <si>
    <t xml:space="preserve">18874634919	</t>
  </si>
  <si>
    <t>[Rim Tai]清迈四季度假酒店(Four Seasons Resort Chiang Mai -Sha Plus)(55402708)</t>
  </si>
  <si>
    <t>一楼花园阁&lt;2人入住&gt;&lt;不退款&gt;&lt;早餐&gt;</t>
  </si>
  <si>
    <t>ZHANG/GUO</t>
  </si>
  <si>
    <t xml:space="preserve">14936124	</t>
  </si>
  <si>
    <t xml:space="preserve">18888831452	</t>
  </si>
  <si>
    <t>[亚特兰大]佐治亚州亚特兰大加勒里亚棒球场丽怡酒店及套房(Country Inn &amp; Suites by Radisson, Atlanta Galleria Ballpark, GA)(91595770)</t>
  </si>
  <si>
    <t>客房1张特大床&lt;2人入住&gt;&lt;不退款&gt;&lt;早餐&gt;</t>
  </si>
  <si>
    <t>Hart/Dustin</t>
  </si>
  <si>
    <t xml:space="preserve">r36653878151	</t>
  </si>
  <si>
    <t xml:space="preserve">18905069245	</t>
  </si>
  <si>
    <t>[Bancarkembar]阿斯顿帝国普禾加多(ASTON Imperium Purwokerto)(55573074)</t>
  </si>
  <si>
    <t>豪华间&lt;不退款&gt;&lt;2人入住&gt;</t>
  </si>
  <si>
    <t>Murbianto/Andri</t>
  </si>
  <si>
    <t xml:space="preserve">112428	</t>
  </si>
  <si>
    <t xml:space="preserve">18910817734	</t>
  </si>
  <si>
    <t>[阿布扎比]阿布扎比雅乐轩酒店(Aloft Abu Dhabi)(68026753)</t>
  </si>
  <si>
    <t>雅乐轩房&lt;不退款&gt;&lt;2人入住&gt;</t>
  </si>
  <si>
    <t>alnaqbi/khalifa saeed</t>
  </si>
  <si>
    <t xml:space="preserve">From Allocation	</t>
  </si>
  <si>
    <t xml:space="preserve">18911994601	</t>
  </si>
  <si>
    <t>[吉隆坡]吉隆坡JW万豪酒店(JW Marriott Kuala Lumpur)(68485603)</t>
  </si>
  <si>
    <t>豪华双床房&lt;2人入住&gt;&lt;不退款&gt;&lt;早餐&gt;</t>
  </si>
  <si>
    <t>Anwar/Mohamed Idrus,Mohamed Suhaimi/Nurul Haslamiyah</t>
  </si>
  <si>
    <t xml:space="preserve">160921831	</t>
  </si>
  <si>
    <t xml:space="preserve">18913712260	</t>
  </si>
  <si>
    <t>[波士顿]波士顿舒适酒店(Comfort Inn Boston)(55862043)</t>
  </si>
  <si>
    <t>标准双人房&lt;2人入住&gt;&lt;不退款&gt;&lt;早餐&gt;</t>
  </si>
  <si>
    <t>WANG/ZEYU</t>
  </si>
  <si>
    <t xml:space="preserve">18913719587	</t>
  </si>
  <si>
    <t>[科罗拉多斯普林斯]科罗拉多斯普林斯机场品质酒店(Quality Inn Colorado Springs Airport)(89931703)</t>
  </si>
  <si>
    <t>标准房, 1 张特大床房&lt;2人入住&gt;&lt;不退款&gt;&lt;早餐&gt;</t>
  </si>
  <si>
    <t>Estrada/Brenda</t>
  </si>
  <si>
    <t xml:space="preserve">14672358518	</t>
  </si>
  <si>
    <t xml:space="preserve">18913761646	</t>
  </si>
  <si>
    <t>[Magdalena Contreras]佩德雷加尔皇宫酒店(Pedregal Palace)(90358488)</t>
  </si>
  <si>
    <t>豪华客房1张大床&lt;2人入住&gt;&lt;不退款&gt;</t>
  </si>
  <si>
    <t>BUENFIL TORRES/ADRIANA PATRICIA</t>
  </si>
  <si>
    <t xml:space="preserve">9161905577675	</t>
  </si>
  <si>
    <t xml:space="preserve">18914316081	</t>
  </si>
  <si>
    <t>[布鲁塞尔]NH布鲁塞尔机场酒店(NH Brussels Airport)(55872282)</t>
  </si>
  <si>
    <t>标准双人房&lt;不退款&gt;&lt;2人入住&gt;</t>
  </si>
  <si>
    <t>LIU/WENXUAN,Shao/HENGLEI</t>
  </si>
  <si>
    <t xml:space="preserve">18914523937	</t>
  </si>
  <si>
    <t>[吉隆坡]辉盛凯贝丽(Capri by Fraser Bukit Bintang)(89938245)</t>
  </si>
  <si>
    <t>行政双床一室房&lt;2人入住&gt;&lt;不退款&gt;&lt;早餐&gt;</t>
  </si>
  <si>
    <t>Teo/Ming</t>
  </si>
  <si>
    <t xml:space="preserve">2675569	</t>
  </si>
  <si>
    <t>94401894-1</t>
  </si>
  <si>
    <t xml:space="preserve"> 22217636-1	</t>
  </si>
  <si>
    <t xml:space="preserve">18914941972	</t>
  </si>
  <si>
    <t>[特内利费- 圣克鲁斯]阿多尼斯广场酒店(Hotel Adonis Plaza)(55547258)</t>
  </si>
  <si>
    <t>客房&lt;2人入住&gt;&lt;不退款&gt;</t>
  </si>
  <si>
    <t>Yanakieva/Lora</t>
  </si>
  <si>
    <t xml:space="preserve">18915301367	</t>
  </si>
  <si>
    <t>[海得拉巴]维万塔海得拉巴贝岗姆佩特酒店(Vivanta Hyderabad, Begumpet)(60493978)</t>
  </si>
  <si>
    <t>城景魅力高级房（1张特大床）&lt;早餐&gt;&lt;不退款&gt;&lt;2人入住&gt;</t>
  </si>
  <si>
    <t>PADALA/VAMSHI</t>
  </si>
  <si>
    <t xml:space="preserve">75709SE066764-14	</t>
  </si>
  <si>
    <t xml:space="preserve">18915305476	</t>
  </si>
  <si>
    <t>[三宝垄]三宝拢大边酒店(Grand Edge Hotel Semarang)(55253990)</t>
  </si>
  <si>
    <t>Masruri/Masruri</t>
  </si>
  <si>
    <t xml:space="preserve">18915719348	</t>
  </si>
  <si>
    <t>[黎牙实比]尼农酒店(Ninong's Hotel)(92031301)</t>
  </si>
  <si>
    <t>标准间&lt;2人入住&gt;&lt;不退款&gt;&lt;早餐&gt;</t>
  </si>
  <si>
    <t>Co/Rosa  Rodulfo</t>
  </si>
  <si>
    <t xml:space="preserve">18916157145	</t>
  </si>
  <si>
    <t>[吉隆坡]吉隆坡万豪AC酒店(AC Hotel by Marriott Kuala Lumpur)(60513983)</t>
  </si>
  <si>
    <t>行政豪华特大床房&lt;2人入住&gt;&lt;不退款&gt;&lt;早餐&gt;</t>
  </si>
  <si>
    <t>ABDULLAH /NUR IZZATI</t>
  </si>
  <si>
    <t xml:space="preserve">161074054	</t>
  </si>
  <si>
    <t xml:space="preserve">18916722816	</t>
  </si>
  <si>
    <t>[多伦多]多伦多香格里拉大酒店(Shangri-La Toronto)(56185710)</t>
  </si>
  <si>
    <t>行政特大床房&lt;不退款&gt;&lt;2人入住&gt;</t>
  </si>
  <si>
    <t>HUNT/LOKILANI ELAINE,DICKSON/DALMAR DYRAE</t>
  </si>
  <si>
    <t xml:space="preserve">56837SE024995	</t>
  </si>
  <si>
    <t xml:space="preserve">18916799431	</t>
  </si>
  <si>
    <t>[迪拜]瑞享埃尔玛扎迪拜公寓式酒店(Mövenpick Hotel Apartments Al Mamzar Dubai)(56140510)</t>
  </si>
  <si>
    <t>一卧室公寓&lt;2人入住&gt;&lt;不退款&gt;</t>
  </si>
  <si>
    <t>ALQAHTANNI/Turki m</t>
  </si>
  <si>
    <t xml:space="preserve">18916842090	</t>
  </si>
  <si>
    <t>[多伦多]伍德拜恩酒店&amp;套房(Woodbine Hotel &amp; Suites)(92027630)</t>
  </si>
  <si>
    <t>Virgo /Denise</t>
  </si>
  <si>
    <t xml:space="preserve">0147972	</t>
  </si>
  <si>
    <t xml:space="preserve">18916946099	</t>
  </si>
  <si>
    <t>[仰光]里诺酒店(Reno Hotel)(55572835)</t>
  </si>
  <si>
    <t>豪华间&lt;2人入住&gt;&lt;不退款&gt;</t>
  </si>
  <si>
    <t>naing/Thar htet</t>
  </si>
  <si>
    <t xml:space="preserve">acknowledged	</t>
  </si>
  <si>
    <t xml:space="preserve">18917390569	</t>
  </si>
  <si>
    <t>[Bang Tin Pet]苏昂麦塔拉度假村(Suanmaithara Resort)(92030571)</t>
  </si>
  <si>
    <t>标准间&lt;2人入住&gt;&lt;不退款&gt;</t>
  </si>
  <si>
    <t>SUYALUCK/TANAKORN</t>
  </si>
  <si>
    <t xml:space="preserve">18918078600	</t>
  </si>
  <si>
    <t>[桑迪湾]联邦集团来朋酒店(Wrest Point)(55439324)</t>
  </si>
  <si>
    <t>Water Edge Twin&lt;2人入住&gt;&lt;不退款&gt;</t>
  </si>
  <si>
    <t>Heazlewood/Thomas</t>
  </si>
  <si>
    <t xml:space="preserve">2678187	</t>
  </si>
  <si>
    <t xml:space="preserve">116179430	</t>
  </si>
  <si>
    <t xml:space="preserve">18918139337	</t>
  </si>
  <si>
    <t>[吉隆坡]武吉免登华侨城套房公寓式酒店(Fahrenheit Suites Bukit Bintang, Kuala Lumpur)(60493846)</t>
  </si>
  <si>
    <t>行政套房, 3 间卧室&lt;2人入住&gt;&lt;不退款&gt;</t>
  </si>
  <si>
    <t>MOHAMAD KHAIR/NURUL FADIAH</t>
  </si>
  <si>
    <t xml:space="preserve">2678220	</t>
  </si>
  <si>
    <t xml:space="preserve">1-2022-2638	</t>
  </si>
  <si>
    <t xml:space="preserve">18918128960	</t>
  </si>
  <si>
    <t>[帕赛市]马尼拉喜来得酒店(The Heritage Hotel Manila)(55320584)</t>
  </si>
  <si>
    <t>高级大床房&lt;2人入住&gt;&lt;不退款&gt;</t>
  </si>
  <si>
    <t>Bastasa/Celyn Joy Bucio</t>
  </si>
  <si>
    <t xml:space="preserve">2678213	</t>
  </si>
  <si>
    <t xml:space="preserve">18918279989	</t>
  </si>
  <si>
    <t>[吉隆坡]吉隆坡市中心智选假日酒店(Holiday Inn Express Kuala Lumpur City Centre, an IHG Hotel)(55337198)</t>
  </si>
  <si>
    <t>标准房(大床)&lt;2人入住&gt;&lt;不退款&gt;&lt;早餐&gt;</t>
  </si>
  <si>
    <t>OO/JAMEN</t>
  </si>
  <si>
    <t xml:space="preserve">27078356	</t>
  </si>
  <si>
    <t xml:space="preserve">18918313079	</t>
  </si>
  <si>
    <t>[基韦斯特]伊登豪斯酒店(Eden House)(90388803)</t>
  </si>
  <si>
    <t>小型豪华客房1张大床&lt;2人入住&gt;&lt;不退款&gt;</t>
  </si>
  <si>
    <t>CINTRON/DANIEL</t>
  </si>
  <si>
    <t xml:space="preserve">2678385	</t>
  </si>
  <si>
    <t xml:space="preserve">0079033	</t>
  </si>
  <si>
    <t xml:space="preserve">18918326768	</t>
  </si>
  <si>
    <t>[黑风洞]雪兰莪士拉央美居酒店(Mercure Selangor Selayang)(70391827)</t>
  </si>
  <si>
    <t>高级双床房&lt;2人入住&gt;&lt;不退款&gt;&lt;早餐&gt;</t>
  </si>
  <si>
    <t>Yasin/Mohamad</t>
  </si>
  <si>
    <t xml:space="preserve">LQKSBMJH	</t>
  </si>
  <si>
    <t xml:space="preserve">18918256162	</t>
  </si>
  <si>
    <t>[吉隆坡]铂尔曼吉隆坡城市中心大酒店(Pullman Kuala Lumpur City Centre Hotel &amp; Residences)(56185634)</t>
  </si>
  <si>
    <t>尊享豪华房&lt;2人入住&gt;&lt;不退款&gt;&lt;早餐&gt;</t>
  </si>
  <si>
    <t>TAN/NICKY EE AAN</t>
  </si>
  <si>
    <t xml:space="preserve">2678296	</t>
  </si>
  <si>
    <t xml:space="preserve">863159	</t>
  </si>
  <si>
    <t xml:space="preserve">18918422191	</t>
  </si>
  <si>
    <t>Heng/Shi Hui</t>
  </si>
  <si>
    <t xml:space="preserve">863194	</t>
  </si>
  <si>
    <t xml:space="preserve">18918759632	</t>
  </si>
  <si>
    <t>[吉隆坡]吉隆坡皇家酒店(Hotel Royal Kuala Lumpur)(55451671)</t>
  </si>
  <si>
    <t>豪华双人房&lt;2人入住&gt;&lt;不退款&gt;</t>
  </si>
  <si>
    <t>ATHIRAH/AMIRAH</t>
  </si>
  <si>
    <t xml:space="preserve">18918799486	</t>
  </si>
  <si>
    <t>[芭堤雅]格拉斯服务式套房酒店(The Grass Serviced Suites)(68545484)</t>
  </si>
  <si>
    <t>SUITE Two Grass Suite Room (Non-Refundable)&lt;2人入住&gt;&lt;不退款&gt;</t>
  </si>
  <si>
    <t>cheunchom/apinya</t>
  </si>
  <si>
    <t xml:space="preserve">EXP-2006294120	</t>
  </si>
  <si>
    <t xml:space="preserve">18918971985	</t>
  </si>
  <si>
    <t>[雷恩]城市公寓雷恩保尔加德酒店(Appart'City Rennes Beauregard)(55281426)</t>
  </si>
  <si>
    <t>双人工作室&lt;2人入住&gt;&lt;不退款&gt;</t>
  </si>
  <si>
    <t>Qiu/Kekang</t>
  </si>
  <si>
    <t xml:space="preserve">2678897	</t>
  </si>
  <si>
    <t xml:space="preserve">2006319428	</t>
  </si>
  <si>
    <t xml:space="preserve">18918982848	</t>
  </si>
  <si>
    <t>[黎牙实比]马里顺大酒店(The Marison Hotel)(77364062)</t>
  </si>
  <si>
    <t>MONTES/ZOSIMO JR</t>
  </si>
  <si>
    <t xml:space="preserve">confirmed	</t>
  </si>
  <si>
    <t xml:space="preserve">18919002359	</t>
  </si>
  <si>
    <t>Harun/Hafizam</t>
  </si>
  <si>
    <t xml:space="preserve">18919060305	</t>
  </si>
  <si>
    <t>[甘榜杰鲁登]星乐酒店(StarLodge)(55932603)</t>
  </si>
  <si>
    <t>高级房间&lt;2人入住&gt;&lt;不退款&gt;</t>
  </si>
  <si>
    <t>zakirah/zati,zakirah/zati</t>
  </si>
  <si>
    <t xml:space="preserve">18919164084	</t>
  </si>
  <si>
    <t>[德累斯顿]铂尔曼·德雷斯顿·纽沃酒店(Pullman Dresden Newa)(55612015)</t>
  </si>
  <si>
    <t>经典大号床房&lt;2人入住&gt;&lt;不退款&gt;</t>
  </si>
  <si>
    <t>Pfeiffer/Josef</t>
  </si>
  <si>
    <t xml:space="preserve">18919310021	</t>
  </si>
  <si>
    <t>[巴尔的摩]巴尔的摩市中心英迪格酒店(Hotel Indigo Baltimore Downtown, an IHG Hotel)(55280313)</t>
  </si>
  <si>
    <t>2张大床房&lt;2人入住&gt;&lt;不退款&gt;</t>
  </si>
  <si>
    <t>Jones/Sheldon</t>
  </si>
  <si>
    <t xml:space="preserve">18910901419	</t>
  </si>
  <si>
    <t>退单</t>
  </si>
  <si>
    <t>[克林顿]安德鲁斯空军基地伊克诺旅馆(Econo Lodge Andrews AFB)(55304269)</t>
  </si>
  <si>
    <t>双大床房(无烟)&lt;2人入住&gt;&lt;不退款&gt;&lt;早餐&gt;</t>
  </si>
  <si>
    <t>BOATENG/MOSES</t>
  </si>
  <si>
    <t>，</t>
  </si>
  <si>
    <t>18910901419此单多收597元退回</t>
  </si>
  <si>
    <t xml:space="preserve"> 117829 HKD</t>
  </si>
  <si>
    <t>A220908105826481</t>
  </si>
  <si>
    <t>A220908105859481</t>
  </si>
  <si>
    <t>A220908110011925</t>
  </si>
  <si>
    <t>总计：117829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</si>
  <si>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</si>
  <si>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</si>
  <si>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</si>
  <si>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</si>
  <si>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</si>
  <si>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</si>
  <si>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</si>
  <si>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</si>
  <si>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</si>
  <si>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</si>
  <si>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</si>
  <si>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</si>
  <si>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</si>
  <si>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</si>
  <si>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</si>
  <si>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</si>
  <si>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</si>
  <si>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</si>
  <si>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</si>
  <si>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2022-09-04</t>
  </si>
  <si>
    <t>2679155</t>
  </si>
  <si>
    <t>巴尔的摩市中心英迪格酒店</t>
  </si>
  <si>
    <t>Jones Sheldon</t>
  </si>
  <si>
    <t>2022-09-05</t>
  </si>
  <si>
    <t>退房日周结</t>
  </si>
  <si>
    <t>662.51</t>
  </si>
  <si>
    <t>752.00</t>
  </si>
  <si>
    <t>0</t>
  </si>
  <si>
    <t>0.00</t>
  </si>
  <si>
    <t>携程汇智国际直连</t>
  </si>
  <si>
    <t>925</t>
  </si>
  <si>
    <t>2022-09-04 21:47:57</t>
  </si>
  <si>
    <t>否</t>
  </si>
  <si>
    <t>汇智国际旅游发展有限公司</t>
  </si>
  <si>
    <t>直连</t>
  </si>
  <si>
    <t>美国</t>
  </si>
  <si>
    <t>2679042</t>
  </si>
  <si>
    <t>铂尔曼·德雷斯顿·纽沃酒店</t>
  </si>
  <si>
    <t>Pfeiffer Josef</t>
  </si>
  <si>
    <t>481.03</t>
  </si>
  <si>
    <t>546.00</t>
  </si>
  <si>
    <t>2022-09-04 19:46:15</t>
  </si>
  <si>
    <t>德国</t>
  </si>
  <si>
    <t>2678962</t>
  </si>
  <si>
    <t>星级旅舍</t>
  </si>
  <si>
    <t>zakirah zati,zakirah zati</t>
  </si>
  <si>
    <t>234.35</t>
  </si>
  <si>
    <t>266.00</t>
  </si>
  <si>
    <t>2022-09-04 19:40:12</t>
  </si>
  <si>
    <t>文莱</t>
  </si>
  <si>
    <t>2678922</t>
  </si>
  <si>
    <t>吉隆坡皇家酒店</t>
  </si>
  <si>
    <t>Harun Hafizam</t>
  </si>
  <si>
    <t>288.09</t>
  </si>
  <si>
    <t>327.00</t>
  </si>
  <si>
    <t>2022-09-04 17:35:42</t>
  </si>
  <si>
    <t>马来西亚</t>
  </si>
  <si>
    <t>2678907</t>
  </si>
  <si>
    <t>马里森酒店</t>
  </si>
  <si>
    <t>MONTES ZOSIMO JR</t>
  </si>
  <si>
    <t>500.41</t>
  </si>
  <si>
    <t>568.00</t>
  </si>
  <si>
    <t>2022-09-04 19:32:49</t>
  </si>
  <si>
    <t>直采</t>
  </si>
  <si>
    <t>菲律宾</t>
  </si>
  <si>
    <t>2678897</t>
  </si>
  <si>
    <t>城市公寓雷恩保尔加德酒店</t>
  </si>
  <si>
    <t>Qiu Kekang</t>
  </si>
  <si>
    <t>286.33</t>
  </si>
  <si>
    <t>325.00</t>
  </si>
  <si>
    <t>2022-09-04 19:37:55</t>
  </si>
  <si>
    <t>法国</t>
  </si>
  <si>
    <t>2678769</t>
  </si>
  <si>
    <t>格拉斯服务式套房酒店</t>
  </si>
  <si>
    <t>cheunchom apinya</t>
  </si>
  <si>
    <t>184.13</t>
  </si>
  <si>
    <t>209.00</t>
  </si>
  <si>
    <t>2022-09-04 14:46:04</t>
  </si>
  <si>
    <t>泰国</t>
  </si>
  <si>
    <t>2678743</t>
  </si>
  <si>
    <t>ATHIRAH AMIRAH</t>
  </si>
  <si>
    <t>2022-09-04 14:12:53</t>
  </si>
  <si>
    <t>2678494</t>
  </si>
  <si>
    <t>铂尔曼吉隆坡城市中心大酒店</t>
  </si>
  <si>
    <t>Heng Shi Hui</t>
  </si>
  <si>
    <t>1196.40</t>
  </si>
  <si>
    <t>1358.00</t>
  </si>
  <si>
    <t>2022-09-04 10:57:44</t>
  </si>
  <si>
    <t>2678399</t>
  </si>
  <si>
    <t>雪兰莪士拉央美居酒店</t>
  </si>
  <si>
    <t>Yasin Mohamad</t>
  </si>
  <si>
    <t>599.08</t>
  </si>
  <si>
    <t>680.00</t>
  </si>
  <si>
    <t>2022-09-04 09:04:22</t>
  </si>
  <si>
    <t>2678385</t>
  </si>
  <si>
    <t>伊甸之家酒店</t>
  </si>
  <si>
    <t>CINTRON DANIEL</t>
  </si>
  <si>
    <t>1607.83</t>
  </si>
  <si>
    <t>1825.00</t>
  </si>
  <si>
    <t>2022-09-04 06:27:28</t>
  </si>
  <si>
    <t>2678324</t>
  </si>
  <si>
    <t>吉隆坡市中心智选假日酒店</t>
  </si>
  <si>
    <t>OO JAMEN</t>
  </si>
  <si>
    <t>304.83</t>
  </si>
  <si>
    <t>346.00</t>
  </si>
  <si>
    <t>2022-09-04 02:55:04</t>
  </si>
  <si>
    <t>2678296</t>
  </si>
  <si>
    <t>TAN NICKY EE AAN</t>
  </si>
  <si>
    <t>598.20</t>
  </si>
  <si>
    <t>679.00</t>
  </si>
  <si>
    <t>2022-09-04 09:08:05</t>
  </si>
  <si>
    <t>2022-09-03</t>
  </si>
  <si>
    <t>2678220</t>
  </si>
  <si>
    <t>武吉免登华侨城套房公寓式酒店</t>
  </si>
  <si>
    <t>MOHAMAD KHAIR NURUL FADIAH</t>
  </si>
  <si>
    <t>955.00</t>
  </si>
  <si>
    <t>1084.00</t>
  </si>
  <si>
    <t>2022-09-03 23:03:29</t>
  </si>
  <si>
    <t>2678213</t>
  </si>
  <si>
    <t>马尼拉喜来得酒店</t>
  </si>
  <si>
    <t>Bastasa Celyn Joy Bucio</t>
  </si>
  <si>
    <t>331.26</t>
  </si>
  <si>
    <t>376.00</t>
  </si>
  <si>
    <t>2022-09-03 23:07:45</t>
  </si>
  <si>
    <t>2678187</t>
  </si>
  <si>
    <t>联邦集团来朋酒店</t>
  </si>
  <si>
    <t>Heazlewood Thomas</t>
  </si>
  <si>
    <t>536.53</t>
  </si>
  <si>
    <t>609.00</t>
  </si>
  <si>
    <t>2022-09-03 22:28:26</t>
  </si>
  <si>
    <t>澳大利亚</t>
  </si>
  <si>
    <t>2677774</t>
  </si>
  <si>
    <t>苏昂麦塔拉度假村</t>
  </si>
  <si>
    <t>SUYALUCK TANAKORN</t>
  </si>
  <si>
    <t>99.55</t>
  </si>
  <si>
    <t>113.00</t>
  </si>
  <si>
    <t>2022-09-03 14:16:36</t>
  </si>
  <si>
    <t>2677442</t>
  </si>
  <si>
    <t>里诺酒店</t>
  </si>
  <si>
    <t>naing Thar htet</t>
  </si>
  <si>
    <t>1527.65</t>
  </si>
  <si>
    <t>1734.00</t>
  </si>
  <si>
    <t>2022-09-03 08:55:05</t>
  </si>
  <si>
    <t>缅甸</t>
  </si>
  <si>
    <t>2677287</t>
  </si>
  <si>
    <t>伍德拜恩酒店&amp;套房</t>
  </si>
  <si>
    <t>Virgo Denise</t>
  </si>
  <si>
    <t>890.69</t>
  </si>
  <si>
    <t>1011.00</t>
  </si>
  <si>
    <t>2022-09-03 02:57:44</t>
  </si>
  <si>
    <t>加拿大</t>
  </si>
  <si>
    <t>2677241</t>
  </si>
  <si>
    <t>莫凡彼埃尔玛扎迪拜公寓式酒店</t>
  </si>
  <si>
    <t>ALQAHTANNI Turki m</t>
  </si>
  <si>
    <t>945.29</t>
  </si>
  <si>
    <t>1072.00</t>
  </si>
  <si>
    <t>2022-09-03 01:10:09</t>
  </si>
  <si>
    <t>阿拉伯联合酋长国</t>
  </si>
  <si>
    <t>2022-09-02</t>
  </si>
  <si>
    <t>2677181</t>
  </si>
  <si>
    <t>多伦多香格里拉大酒店</t>
  </si>
  <si>
    <t>HUNT LOKILANI ELAINE,DICKSON DALMAR DYRAE</t>
  </si>
  <si>
    <t>3762.64</t>
  </si>
  <si>
    <t>4267.00</t>
  </si>
  <si>
    <t>2022-09-02 23:46:39</t>
  </si>
  <si>
    <t>2676832</t>
  </si>
  <si>
    <t>吉隆坡万豪AC酒店</t>
  </si>
  <si>
    <t>ABDULLAH NUR IZZATI</t>
  </si>
  <si>
    <t>762.76</t>
  </si>
  <si>
    <t>865.00</t>
  </si>
  <si>
    <t>2022-09-02 18:45:28</t>
  </si>
  <si>
    <t>2676515</t>
  </si>
  <si>
    <t>尼农酒店</t>
  </si>
  <si>
    <t>Co Rosa  Rodulfo</t>
  </si>
  <si>
    <t>287.47</t>
  </si>
  <si>
    <t>326.00</t>
  </si>
  <si>
    <t>2022-09-02 13:04:11</t>
  </si>
  <si>
    <t>2676160</t>
  </si>
  <si>
    <t>三宝拢大边酒店</t>
  </si>
  <si>
    <t>Masruri Masruri</t>
  </si>
  <si>
    <t>476.17</t>
  </si>
  <si>
    <t>540.00</t>
  </si>
  <si>
    <t>2022-09-02 05:19:12</t>
  </si>
  <si>
    <t>印度尼西亚</t>
  </si>
  <si>
    <t>2676139</t>
  </si>
  <si>
    <t>维万塔海得拉巴贝岗姆佩特酒店</t>
  </si>
  <si>
    <t>PADALA VAMSHI</t>
  </si>
  <si>
    <t>1399.42</t>
  </si>
  <si>
    <t>1587.00</t>
  </si>
  <si>
    <t>2022-09-02 04:37:35</t>
  </si>
  <si>
    <t>印度</t>
  </si>
  <si>
    <t>2022-09-01</t>
  </si>
  <si>
    <t>2675846</t>
  </si>
  <si>
    <t>阿多尼斯广场酒店</t>
  </si>
  <si>
    <t>Yanakieva Lora</t>
  </si>
  <si>
    <t>1576.42</t>
  </si>
  <si>
    <t>1792.00</t>
  </si>
  <si>
    <t>2022-09-01 21:07:14</t>
  </si>
  <si>
    <t>西班牙</t>
  </si>
  <si>
    <t>2675569</t>
  </si>
  <si>
    <t>辉盛凯贝丽打</t>
  </si>
  <si>
    <t>Teo Ming</t>
  </si>
  <si>
    <t>2142.95</t>
  </si>
  <si>
    <t>2436.00</t>
  </si>
  <si>
    <t>2022-09-02 14:33:41</t>
  </si>
  <si>
    <t>2675006</t>
  </si>
  <si>
    <t>佩德雷加尔皇宫酒店</t>
  </si>
  <si>
    <t>BUENFIL TORRES ADRIANA PATRICIA</t>
  </si>
  <si>
    <t>584.12</t>
  </si>
  <si>
    <t>664.00</t>
  </si>
  <si>
    <t>2022-09-01 08:05:05</t>
  </si>
  <si>
    <t>墨西哥</t>
  </si>
  <si>
    <t>2674924</t>
  </si>
  <si>
    <t>科罗拉多斯普林斯机场品质酒店</t>
  </si>
  <si>
    <t>Estrada Brenda</t>
  </si>
  <si>
    <t>935.12</t>
  </si>
  <si>
    <t>1063.00</t>
  </si>
  <si>
    <t>2022-09-01 04:35:07</t>
  </si>
  <si>
    <t>2674905</t>
  </si>
  <si>
    <t>波士顿舒适酒店</t>
  </si>
  <si>
    <t>WANG ZEYU</t>
  </si>
  <si>
    <t>3934.90</t>
  </si>
  <si>
    <t>4473.00</t>
  </si>
  <si>
    <t>2022-09-01 03:39:08</t>
  </si>
  <si>
    <t>2022-08-31</t>
  </si>
  <si>
    <t>2674215</t>
  </si>
  <si>
    <t>吉隆坡JW万豪酒店</t>
  </si>
  <si>
    <t>Anwar Mohamed Idrus,Mohamed Suhaimi Nurul Haslamiyah</t>
  </si>
  <si>
    <t>1985.40</t>
  </si>
  <si>
    <t>2250.00</t>
  </si>
  <si>
    <t>2022-08-31 15:19:29</t>
  </si>
  <si>
    <t>2673704</t>
  </si>
  <si>
    <t>阿布扎比雅乐轩酒店</t>
  </si>
  <si>
    <t>alnaqbi khalifa saeed</t>
  </si>
  <si>
    <t>318.55</t>
  </si>
  <si>
    <t>361.00</t>
  </si>
  <si>
    <t>2022-08-31 02:24:26</t>
  </si>
  <si>
    <t>2022-08-29</t>
  </si>
  <si>
    <t>2672102</t>
  </si>
  <si>
    <t>普禾加多阿斯顿会议中心酒店</t>
  </si>
  <si>
    <t>Murbianto Andri</t>
  </si>
  <si>
    <t>572.06</t>
  </si>
  <si>
    <t>652.00</t>
  </si>
  <si>
    <t>2022-08-29 17:08:15</t>
  </si>
  <si>
    <t>2022-08-28</t>
  </si>
  <si>
    <t>2670536</t>
  </si>
  <si>
    <t>格鲁吉亚亚特兰大广场/棒球场 - 丽笙乡村套房旅馆</t>
  </si>
  <si>
    <t>Hart Dustin</t>
  </si>
  <si>
    <t>941.45</t>
  </si>
  <si>
    <t>1073.00</t>
  </si>
  <si>
    <t>2022-08-28 03:07:40</t>
  </si>
  <si>
    <t>2022-08-26</t>
  </si>
  <si>
    <t>2668268</t>
  </si>
  <si>
    <t>清迈四季度假酒店</t>
  </si>
  <si>
    <t>ZHANG GUO</t>
  </si>
  <si>
    <t>2022-08-30</t>
  </si>
  <si>
    <t>14418.45</t>
  </si>
  <si>
    <t>16482.00</t>
  </si>
  <si>
    <t>2022-08-26 14:45:07</t>
  </si>
  <si>
    <t>2022-08-25</t>
  </si>
  <si>
    <t>2667531</t>
  </si>
  <si>
    <t>良木园酒店</t>
  </si>
  <si>
    <t>QI XUE</t>
  </si>
  <si>
    <t>20624.54</t>
  </si>
  <si>
    <t>23544.00</t>
  </si>
  <si>
    <t>2022-08-25 20:15:52</t>
  </si>
  <si>
    <t>新加坡</t>
  </si>
  <si>
    <t>2666499</t>
  </si>
  <si>
    <t>宜必思维也纳玛丽亚希尔费酒店</t>
  </si>
  <si>
    <t>Rakhmawaty Mertina</t>
  </si>
  <si>
    <t>419.77</t>
  </si>
  <si>
    <t>481.00</t>
  </si>
  <si>
    <t>2022-08-25 00:51:16</t>
  </si>
  <si>
    <t>奥地利</t>
  </si>
  <si>
    <t>2022-08-24</t>
  </si>
  <si>
    <t>2666014</t>
  </si>
  <si>
    <t>曼彻斯特波特兰宜必思尚品酒店</t>
  </si>
  <si>
    <t>Coffey Stephen Kevin</t>
  </si>
  <si>
    <t>1945.25</t>
  </si>
  <si>
    <t>2229.00</t>
  </si>
  <si>
    <t>2022-08-24 17:44:05</t>
  </si>
  <si>
    <t>英国</t>
  </si>
  <si>
    <t>2022-08-21</t>
  </si>
  <si>
    <t>2662414</t>
  </si>
  <si>
    <t>曼谷阿文苏昆维特酒店</t>
  </si>
  <si>
    <t>LEE EUNSEO,LEE JIWON</t>
  </si>
  <si>
    <t>583.30</t>
  </si>
  <si>
    <t>670.00</t>
  </si>
  <si>
    <t>2022-08-22 16:04:00</t>
  </si>
  <si>
    <t>2662329</t>
  </si>
  <si>
    <t>纽约利文顿酒店</t>
  </si>
  <si>
    <t>Musso Dominic,Parmeter Keirsten</t>
  </si>
  <si>
    <t>1438.23</t>
  </si>
  <si>
    <t>1652.00</t>
  </si>
  <si>
    <t>2022-08-21 12:45:55</t>
  </si>
  <si>
    <t>2022-08-20</t>
  </si>
  <si>
    <t>2661925</t>
  </si>
  <si>
    <t>曼德维尔酒店</t>
  </si>
  <si>
    <t>Bauer David Johnathan</t>
  </si>
  <si>
    <t>4048.29</t>
  </si>
  <si>
    <t>4650.00</t>
  </si>
  <si>
    <t>2022-08-20 23:55:48</t>
  </si>
  <si>
    <t>2022-08-18</t>
  </si>
  <si>
    <t>2659181</t>
  </si>
  <si>
    <t>巴黎馨乐庭服务公寓意大利广场公寓式酒店</t>
  </si>
  <si>
    <t>CHO YOONHA,PARK JOOIN</t>
  </si>
  <si>
    <t>3066.70</t>
  </si>
  <si>
    <t>3540.00</t>
  </si>
  <si>
    <t>2022-08-18 14:23:15</t>
  </si>
  <si>
    <t>2659176</t>
  </si>
  <si>
    <t>莱科拉昆塔套房酒店</t>
  </si>
  <si>
    <t>Hernandez Nadia,Beltran Victor</t>
  </si>
  <si>
    <t>1387.81</t>
  </si>
  <si>
    <t>1602.00</t>
  </si>
  <si>
    <t>2022-08-18 14:09:44</t>
  </si>
  <si>
    <t>2022-08-15</t>
  </si>
  <si>
    <t>2655636</t>
  </si>
  <si>
    <t>芝加哥旅客之家酒店</t>
  </si>
  <si>
    <t>Kamalakkannan Harini,Gopi Aakarsh</t>
  </si>
  <si>
    <t>932.58</t>
  </si>
  <si>
    <t>1082.00</t>
  </si>
  <si>
    <t>2022-08-15 09:49:14</t>
  </si>
  <si>
    <t>2022-08-12</t>
  </si>
  <si>
    <t>2653084</t>
  </si>
  <si>
    <t>太阳堂海滩酒店公寓</t>
  </si>
  <si>
    <t>Mehana Antoine youssef,Abi Samra Alexandra Milad</t>
  </si>
  <si>
    <t>337.71</t>
  </si>
  <si>
    <t>392.00</t>
  </si>
  <si>
    <t>2022-08-12 18:47:00</t>
  </si>
  <si>
    <t>塞浦路斯</t>
  </si>
  <si>
    <t>2022-08-11</t>
  </si>
  <si>
    <t>2651443</t>
  </si>
  <si>
    <t>皇家精装酒店</t>
  </si>
  <si>
    <t>Rodriguez Tafur Janeth Edith</t>
  </si>
  <si>
    <t>765.87</t>
  </si>
  <si>
    <t>892.00</t>
  </si>
  <si>
    <t>2022-08-11 10:47:05</t>
  </si>
  <si>
    <t>2022-08-10</t>
  </si>
  <si>
    <t>2650584</t>
  </si>
  <si>
    <t>阿姆斯特丹西丽柏酒店</t>
  </si>
  <si>
    <t>Bergmans Samuel</t>
  </si>
  <si>
    <t>935.05</t>
  </si>
  <si>
    <t>1085.00</t>
  </si>
  <si>
    <t>2022-08-10 16:17:17</t>
  </si>
  <si>
    <t>荷兰</t>
  </si>
  <si>
    <t>2022-08-08</t>
  </si>
  <si>
    <t>2648656</t>
  </si>
  <si>
    <t>吉隆坡帝皇精品酒店</t>
  </si>
  <si>
    <t>Bhattacharya Sumit,Bhattacharya Sumit,Bhattacharya Sumit,Bhattacharya Sumit</t>
  </si>
  <si>
    <t>966.78</t>
  </si>
  <si>
    <t>1120.00</t>
  </si>
  <si>
    <t>2022-08-08 20:23:58</t>
  </si>
  <si>
    <t>2022-08-06</t>
  </si>
  <si>
    <t>2646182</t>
  </si>
  <si>
    <t>萨沃伊奥森酒店</t>
  </si>
  <si>
    <t>Marques THALITA Arcanjo</t>
  </si>
  <si>
    <t>2852.01</t>
  </si>
  <si>
    <t>3304.00</t>
  </si>
  <si>
    <t>2022-08-06 11:36:50</t>
  </si>
  <si>
    <t>巴西</t>
  </si>
  <si>
    <t>2022-07-28</t>
  </si>
  <si>
    <t>2635209</t>
  </si>
  <si>
    <t>伍德兰斯度假酒店</t>
  </si>
  <si>
    <t>Rosa Johnson</t>
  </si>
  <si>
    <t>3349.00</t>
  </si>
  <si>
    <t>3882.00</t>
  </si>
  <si>
    <t>2022-07-28 08:10:41</t>
  </si>
  <si>
    <t>2022-07-27</t>
  </si>
  <si>
    <t>2634364</t>
  </si>
  <si>
    <t>日惹马拉纳波罗阿拉纳酒店及会议中心</t>
  </si>
  <si>
    <t>FENDY FENDY</t>
  </si>
  <si>
    <t>264.20</t>
  </si>
  <si>
    <t>306.00</t>
  </si>
  <si>
    <t>2022-07-27 11:51:46</t>
  </si>
  <si>
    <t>2022-07-20</t>
  </si>
  <si>
    <t>2626910</t>
  </si>
  <si>
    <t>多伦多当谷套房酒店</t>
  </si>
  <si>
    <t>Johnson Terry</t>
  </si>
  <si>
    <t>2564.32</t>
  </si>
  <si>
    <t>2979.00</t>
  </si>
  <si>
    <t>2022-07-20 11:41:20</t>
  </si>
  <si>
    <t>2022-07-09</t>
  </si>
  <si>
    <t>2616299</t>
  </si>
  <si>
    <t>大自然隐藏悬崖酒店</t>
  </si>
  <si>
    <t>Yeo chaewon</t>
  </si>
  <si>
    <t>1446.32</t>
  </si>
  <si>
    <t>1692.00</t>
  </si>
  <si>
    <t>2022-07-10 00:03:18</t>
  </si>
  <si>
    <t>韩国</t>
  </si>
  <si>
    <t>2022-07-08</t>
  </si>
  <si>
    <t>2615134</t>
  </si>
  <si>
    <t>巴黎戴高乐机场北 2 号宜必思快捷酒店</t>
  </si>
  <si>
    <t>SUPLON Guy</t>
  </si>
  <si>
    <t>289.95</t>
  </si>
  <si>
    <t>339.00</t>
  </si>
  <si>
    <t>2022-07-08 20:30:58</t>
  </si>
  <si>
    <t>2022-06-25</t>
  </si>
  <si>
    <t>2603115</t>
  </si>
  <si>
    <t>施泰根贝格尔酒店</t>
  </si>
  <si>
    <t>PAREJA OBREGON Triana</t>
  </si>
  <si>
    <t>3444.18</t>
  </si>
  <si>
    <t>4033.00</t>
  </si>
  <si>
    <t>2022-06-25 22:55:13</t>
  </si>
  <si>
    <t>2022-06-21</t>
  </si>
  <si>
    <t>2597892</t>
  </si>
  <si>
    <t>丁加奴苏特拉海滩度假酒店</t>
  </si>
  <si>
    <t>Boon han Teo</t>
  </si>
  <si>
    <t>294.70</t>
  </si>
  <si>
    <t>345.00</t>
  </si>
  <si>
    <t>2022-06-21 08:40:24</t>
  </si>
  <si>
    <t>2022-06-12</t>
  </si>
  <si>
    <t>2587106</t>
  </si>
  <si>
    <t>Campbell Audrey,Velazquez Carlos</t>
  </si>
  <si>
    <t>3334.04</t>
  </si>
  <si>
    <t>3894.00</t>
  </si>
  <si>
    <t>2022-06-12 01:08:53</t>
  </si>
  <si>
    <t>2022-06-03</t>
  </si>
  <si>
    <t>2574718</t>
  </si>
  <si>
    <t>中央广场酒店</t>
  </si>
  <si>
    <t>WAI BOON LAW,WAI BOON LAW</t>
  </si>
  <si>
    <t>1424.59</t>
  </si>
  <si>
    <t>1675.00</t>
  </si>
  <si>
    <t>2022-06-03 03:31:57</t>
  </si>
  <si>
    <t>瑞士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</si>
</sst>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44808</v>
      </c>
      <c r="G2" s="6">
        <v>44809</v>
      </c>
      <c r="H2" s="4">
        <v>1</v>
      </c>
      <c r="I2" s="4">
        <v>1</v>
      </c>
      <c r="J2" s="4">
        <v>1</v>
      </c>
      <c r="K2" s="4" t="s">
        <v>30</v>
      </c>
      <c r="L2" s="4">
        <v>1675</v>
      </c>
      <c r="M2" s="4">
        <v>1675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44812</v>
      </c>
      <c r="T2" s="4" t="s">
        <v>34</v>
      </c>
      <c r="U2" s="4">
        <v>1675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44807</v>
      </c>
      <c r="G3" s="6">
        <v>44809</v>
      </c>
      <c r="H3" s="4">
        <v>1</v>
      </c>
      <c r="I3" s="4">
        <v>2</v>
      </c>
      <c r="J3" s="4">
        <v>2</v>
      </c>
      <c r="K3" s="4" t="s">
        <v>30</v>
      </c>
      <c r="L3" s="4">
        <v>3894</v>
      </c>
      <c r="M3" s="4">
        <v>3894</v>
      </c>
      <c r="N3" s="4" t="s">
        <v>40</v>
      </c>
      <c r="O3" s="4" t="s">
        <v>32</v>
      </c>
      <c r="P3" s="4" t="s">
        <v>33</v>
      </c>
      <c r="Q3" s="4">
        <v>0</v>
      </c>
      <c r="R3" s="7">
        <v>44724</v>
      </c>
      <c r="S3" s="6">
        <v>44812</v>
      </c>
      <c r="T3" s="4" t="s">
        <v>34</v>
      </c>
      <c r="U3" s="4">
        <v>3894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44808</v>
      </c>
      <c r="G4" s="6">
        <v>44809</v>
      </c>
      <c r="H4" s="4">
        <v>1</v>
      </c>
      <c r="I4" s="4">
        <v>1</v>
      </c>
      <c r="J4" s="4">
        <v>1</v>
      </c>
      <c r="K4" s="4" t="s">
        <v>30</v>
      </c>
      <c r="L4" s="4">
        <v>345</v>
      </c>
      <c r="M4" s="4">
        <v>345</v>
      </c>
      <c r="N4" s="4" t="s">
        <v>45</v>
      </c>
      <c r="O4" s="4" t="s">
        <v>32</v>
      </c>
      <c r="P4" s="4" t="s">
        <v>33</v>
      </c>
      <c r="Q4" s="4">
        <v>0</v>
      </c>
      <c r="R4" s="7">
        <v>44733</v>
      </c>
      <c r="S4" s="6">
        <v>44812</v>
      </c>
      <c r="T4" s="4" t="s">
        <v>34</v>
      </c>
      <c r="U4" s="4">
        <v>345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44806</v>
      </c>
      <c r="G5" s="6">
        <v>44809</v>
      </c>
      <c r="H5" s="4">
        <v>1</v>
      </c>
      <c r="I5" s="4">
        <v>3</v>
      </c>
      <c r="J5" s="4">
        <v>3</v>
      </c>
      <c r="K5" s="4" t="s">
        <v>30</v>
      </c>
      <c r="L5" s="4">
        <v>4033</v>
      </c>
      <c r="M5" s="4">
        <v>4033</v>
      </c>
      <c r="N5" s="4" t="s">
        <v>50</v>
      </c>
      <c r="O5" s="4" t="s">
        <v>32</v>
      </c>
      <c r="P5" s="4" t="s">
        <v>33</v>
      </c>
      <c r="Q5" s="4">
        <v>0</v>
      </c>
      <c r="R5" s="7">
        <v>44737</v>
      </c>
      <c r="S5" s="6">
        <v>44812</v>
      </c>
      <c r="T5" s="4" t="s">
        <v>34</v>
      </c>
      <c r="U5" s="4">
        <v>4033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44808</v>
      </c>
      <c r="G6" s="6">
        <v>44809</v>
      </c>
      <c r="H6" s="4">
        <v>1</v>
      </c>
      <c r="I6" s="4">
        <v>1</v>
      </c>
      <c r="J6" s="4">
        <v>1</v>
      </c>
      <c r="K6" s="4" t="s">
        <v>30</v>
      </c>
      <c r="L6" s="4">
        <v>339</v>
      </c>
      <c r="M6" s="4">
        <v>339</v>
      </c>
      <c r="N6" s="4" t="s">
        <v>54</v>
      </c>
      <c r="O6" s="4" t="s">
        <v>32</v>
      </c>
      <c r="P6" s="4" t="s">
        <v>33</v>
      </c>
      <c r="Q6" s="4">
        <v>0</v>
      </c>
      <c r="R6" s="7">
        <v>44750</v>
      </c>
      <c r="S6" s="6">
        <v>44812</v>
      </c>
      <c r="T6" s="4" t="s">
        <v>34</v>
      </c>
      <c r="U6" s="4">
        <v>339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44808</v>
      </c>
      <c r="G7" s="6">
        <v>44809</v>
      </c>
      <c r="H7" s="4">
        <v>1</v>
      </c>
      <c r="I7" s="4">
        <v>1</v>
      </c>
      <c r="J7" s="4">
        <v>1</v>
      </c>
      <c r="K7" s="4" t="s">
        <v>30</v>
      </c>
      <c r="L7" s="4">
        <v>1692</v>
      </c>
      <c r="M7" s="4">
        <v>1692</v>
      </c>
      <c r="N7" s="4" t="s">
        <v>60</v>
      </c>
      <c r="O7" s="4" t="s">
        <v>32</v>
      </c>
      <c r="P7" s="4" t="s">
        <v>33</v>
      </c>
      <c r="Q7" s="4">
        <v>0</v>
      </c>
      <c r="R7" s="7">
        <v>44751</v>
      </c>
      <c r="S7" s="6">
        <v>44812</v>
      </c>
      <c r="T7" s="4" t="s">
        <v>34</v>
      </c>
      <c r="U7" s="4">
        <v>1692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44806</v>
      </c>
      <c r="G8" s="6">
        <v>44809</v>
      </c>
      <c r="H8" s="4">
        <v>1</v>
      </c>
      <c r="I8" s="4">
        <v>3</v>
      </c>
      <c r="J8" s="4">
        <v>3</v>
      </c>
      <c r="K8" s="4" t="s">
        <v>30</v>
      </c>
      <c r="L8" s="4">
        <v>2979</v>
      </c>
      <c r="M8" s="4">
        <v>2979</v>
      </c>
      <c r="N8" s="4" t="s">
        <v>65</v>
      </c>
      <c r="O8" s="4" t="s">
        <v>32</v>
      </c>
      <c r="P8" s="4" t="s">
        <v>33</v>
      </c>
      <c r="Q8" s="4">
        <v>0</v>
      </c>
      <c r="R8" s="7">
        <v>44762</v>
      </c>
      <c r="S8" s="6">
        <v>44812</v>
      </c>
      <c r="T8" s="4" t="s">
        <v>34</v>
      </c>
      <c r="U8" s="4">
        <v>2979</v>
      </c>
      <c r="V8" s="4">
        <v>0</v>
      </c>
      <c r="W8" s="4">
        <v>0</v>
      </c>
      <c r="X8" s="4" t="s">
        <v>35</v>
      </c>
      <c r="Y8" s="4" t="s">
        <v>46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44808</v>
      </c>
      <c r="G9" s="6">
        <v>44809</v>
      </c>
      <c r="H9" s="4">
        <v>1</v>
      </c>
      <c r="I9" s="4">
        <v>1</v>
      </c>
      <c r="J9" s="4">
        <v>1</v>
      </c>
      <c r="K9" s="4" t="s">
        <v>30</v>
      </c>
      <c r="L9" s="4">
        <v>306</v>
      </c>
      <c r="M9" s="4">
        <v>306</v>
      </c>
      <c r="N9" s="4" t="s">
        <v>69</v>
      </c>
      <c r="O9" s="4" t="s">
        <v>32</v>
      </c>
      <c r="P9" s="4" t="s">
        <v>33</v>
      </c>
      <c r="Q9" s="4">
        <v>0</v>
      </c>
      <c r="R9" s="7">
        <v>44769</v>
      </c>
      <c r="S9" s="6">
        <v>44812</v>
      </c>
      <c r="T9" s="4" t="s">
        <v>34</v>
      </c>
      <c r="U9" s="4">
        <v>306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44807</v>
      </c>
      <c r="G10" s="6">
        <v>44809</v>
      </c>
      <c r="H10" s="4">
        <v>1</v>
      </c>
      <c r="I10" s="4">
        <v>2</v>
      </c>
      <c r="J10" s="4">
        <v>2</v>
      </c>
      <c r="K10" s="4" t="s">
        <v>30</v>
      </c>
      <c r="L10" s="4">
        <v>3882</v>
      </c>
      <c r="M10" s="4">
        <v>3882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44770</v>
      </c>
      <c r="S10" s="6">
        <v>44812</v>
      </c>
      <c r="T10" s="4" t="s">
        <v>34</v>
      </c>
      <c r="U10" s="4">
        <v>3882</v>
      </c>
      <c r="V10" s="4">
        <v>0</v>
      </c>
      <c r="W10" s="4">
        <v>0</v>
      </c>
      <c r="X10" s="4" t="s">
        <v>35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44808</v>
      </c>
      <c r="G11" s="6">
        <v>44809</v>
      </c>
      <c r="H11" s="4">
        <v>1</v>
      </c>
      <c r="I11" s="4">
        <v>1</v>
      </c>
      <c r="J11" s="4">
        <v>1</v>
      </c>
      <c r="K11" s="4" t="s">
        <v>30</v>
      </c>
      <c r="L11" s="4">
        <v>364</v>
      </c>
      <c r="M11" s="4">
        <v>364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44775</v>
      </c>
      <c r="S11" s="6">
        <v>44812</v>
      </c>
      <c r="T11" s="4" t="s">
        <v>34</v>
      </c>
      <c r="U11" s="4">
        <v>364</v>
      </c>
      <c r="V11" s="4">
        <v>0</v>
      </c>
      <c r="W11" s="4">
        <v>0</v>
      </c>
      <c r="X11" s="4" t="s">
        <v>78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44808</v>
      </c>
      <c r="G12" s="6">
        <v>44809</v>
      </c>
      <c r="H12" s="4">
        <v>1</v>
      </c>
      <c r="I12" s="4">
        <v>1</v>
      </c>
      <c r="J12" s="4">
        <v>1</v>
      </c>
      <c r="K12" s="4" t="s">
        <v>30</v>
      </c>
      <c r="L12" s="4">
        <v>364</v>
      </c>
      <c r="M12" s="4">
        <v>364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44775</v>
      </c>
      <c r="S12" s="6">
        <v>44812</v>
      </c>
      <c r="T12" s="4" t="s">
        <v>34</v>
      </c>
      <c r="U12" s="4">
        <v>364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44805</v>
      </c>
      <c r="G13" s="6">
        <v>44809</v>
      </c>
      <c r="H13" s="4">
        <v>1</v>
      </c>
      <c r="I13" s="4">
        <v>4</v>
      </c>
      <c r="J13" s="4">
        <v>4</v>
      </c>
      <c r="K13" s="4" t="s">
        <v>30</v>
      </c>
      <c r="L13" s="4">
        <v>3304</v>
      </c>
      <c r="M13" s="4">
        <v>3304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44779</v>
      </c>
      <c r="S13" s="6">
        <v>44812</v>
      </c>
      <c r="T13" s="4" t="s">
        <v>34</v>
      </c>
      <c r="U13" s="4">
        <v>3304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44807</v>
      </c>
      <c r="G14" s="6">
        <v>44809</v>
      </c>
      <c r="H14" s="4">
        <v>2</v>
      </c>
      <c r="I14" s="4">
        <v>2</v>
      </c>
      <c r="J14" s="4">
        <v>4</v>
      </c>
      <c r="K14" s="4" t="s">
        <v>30</v>
      </c>
      <c r="L14" s="4">
        <v>1120</v>
      </c>
      <c r="M14" s="4">
        <v>1120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44781</v>
      </c>
      <c r="S14" s="6">
        <v>44812</v>
      </c>
      <c r="T14" s="4" t="s">
        <v>34</v>
      </c>
      <c r="U14" s="4">
        <v>1120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44808</v>
      </c>
      <c r="G15" s="6">
        <v>44809</v>
      </c>
      <c r="H15" s="4">
        <v>1</v>
      </c>
      <c r="I15" s="4">
        <v>1</v>
      </c>
      <c r="J15" s="4">
        <v>1</v>
      </c>
      <c r="K15" s="4" t="s">
        <v>30</v>
      </c>
      <c r="L15" s="4">
        <v>1085</v>
      </c>
      <c r="M15" s="4">
        <v>1085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44783</v>
      </c>
      <c r="S15" s="6">
        <v>44812</v>
      </c>
      <c r="T15" s="4" t="s">
        <v>34</v>
      </c>
      <c r="U15" s="4">
        <v>1085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93</v>
      </c>
      <c r="F16" s="6">
        <v>44807</v>
      </c>
      <c r="G16" s="6">
        <v>44809</v>
      </c>
      <c r="H16" s="4">
        <v>1</v>
      </c>
      <c r="I16" s="4">
        <v>2</v>
      </c>
      <c r="J16" s="4">
        <v>2</v>
      </c>
      <c r="K16" s="4" t="s">
        <v>30</v>
      </c>
      <c r="L16" s="4">
        <v>892</v>
      </c>
      <c r="M16" s="4">
        <v>892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44784</v>
      </c>
      <c r="S16" s="6">
        <v>44812</v>
      </c>
      <c r="T16" s="4" t="s">
        <v>34</v>
      </c>
      <c r="U16" s="4">
        <v>892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44805</v>
      </c>
      <c r="G17" s="6">
        <v>44809</v>
      </c>
      <c r="H17" s="4">
        <v>1</v>
      </c>
      <c r="I17" s="4">
        <v>4</v>
      </c>
      <c r="J17" s="4">
        <v>4</v>
      </c>
      <c r="K17" s="4" t="s">
        <v>30</v>
      </c>
      <c r="L17" s="4">
        <v>3188</v>
      </c>
      <c r="M17" s="4">
        <v>3188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44784</v>
      </c>
      <c r="S17" s="6">
        <v>44812</v>
      </c>
      <c r="T17" s="4" t="s">
        <v>34</v>
      </c>
      <c r="U17" s="4">
        <v>3188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101</v>
      </c>
      <c r="B18" s="4" t="s">
        <v>26</v>
      </c>
      <c r="C18" s="4" t="s">
        <v>105</v>
      </c>
      <c r="D18" s="4" t="s">
        <v>102</v>
      </c>
      <c r="E18" s="4" t="s">
        <v>103</v>
      </c>
      <c r="F18" s="6">
        <v>44805</v>
      </c>
      <c r="G18" s="6">
        <v>44809</v>
      </c>
      <c r="H18" s="4">
        <v>1</v>
      </c>
      <c r="I18" s="4">
        <v>4</v>
      </c>
      <c r="J18" s="4">
        <v>4</v>
      </c>
      <c r="K18" s="4" t="s">
        <v>30</v>
      </c>
      <c r="L18" s="4">
        <v>-3188</v>
      </c>
      <c r="M18" s="4">
        <v>-3188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44784</v>
      </c>
      <c r="S18" s="6">
        <v>44812</v>
      </c>
      <c r="T18" s="4" t="s">
        <v>34</v>
      </c>
      <c r="U18" s="4">
        <v>-3188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44808</v>
      </c>
      <c r="G19" s="6">
        <v>44809</v>
      </c>
      <c r="H19" s="4">
        <v>1</v>
      </c>
      <c r="I19" s="4">
        <v>1</v>
      </c>
      <c r="J19" s="4">
        <v>1</v>
      </c>
      <c r="K19" s="4" t="s">
        <v>30</v>
      </c>
      <c r="L19" s="4">
        <v>392</v>
      </c>
      <c r="M19" s="4">
        <v>392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44785</v>
      </c>
      <c r="S19" s="6">
        <v>44812</v>
      </c>
      <c r="T19" s="4" t="s">
        <v>34</v>
      </c>
      <c r="U19" s="4">
        <v>392</v>
      </c>
      <c r="V19" s="4">
        <v>0</v>
      </c>
      <c r="W19" s="4">
        <v>0</v>
      </c>
      <c r="X19" s="4" t="s">
        <v>35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44808</v>
      </c>
      <c r="G20" s="6">
        <v>44809</v>
      </c>
      <c r="H20" s="4">
        <v>1</v>
      </c>
      <c r="I20" s="4">
        <v>1</v>
      </c>
      <c r="J20" s="4">
        <v>1</v>
      </c>
      <c r="K20" s="4" t="s">
        <v>30</v>
      </c>
      <c r="L20" s="4">
        <v>1082</v>
      </c>
      <c r="M20" s="4">
        <v>1082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44788</v>
      </c>
      <c r="S20" s="6">
        <v>44812</v>
      </c>
      <c r="T20" s="4" t="s">
        <v>34</v>
      </c>
      <c r="U20" s="4">
        <v>1082</v>
      </c>
      <c r="V20" s="4">
        <v>0</v>
      </c>
      <c r="W20" s="4">
        <v>0</v>
      </c>
      <c r="X20" s="4" t="s">
        <v>35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44805</v>
      </c>
      <c r="G21" s="6">
        <v>44809</v>
      </c>
      <c r="H21" s="4">
        <v>1</v>
      </c>
      <c r="I21" s="4">
        <v>4</v>
      </c>
      <c r="J21" s="4">
        <v>4</v>
      </c>
      <c r="K21" s="4" t="s">
        <v>30</v>
      </c>
      <c r="L21" s="4">
        <v>3540</v>
      </c>
      <c r="M21" s="4">
        <v>3540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44791</v>
      </c>
      <c r="S21" s="6">
        <v>44812</v>
      </c>
      <c r="T21" s="4" t="s">
        <v>34</v>
      </c>
      <c r="U21" s="4">
        <v>3540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44808</v>
      </c>
      <c r="G22" s="6">
        <v>44809</v>
      </c>
      <c r="H22" s="4">
        <v>1</v>
      </c>
      <c r="I22" s="4">
        <v>1</v>
      </c>
      <c r="J22" s="4">
        <v>1</v>
      </c>
      <c r="K22" s="4" t="s">
        <v>30</v>
      </c>
      <c r="L22" s="4">
        <v>1602</v>
      </c>
      <c r="M22" s="4">
        <v>1602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44791</v>
      </c>
      <c r="S22" s="6">
        <v>44812</v>
      </c>
      <c r="T22" s="4" t="s">
        <v>34</v>
      </c>
      <c r="U22" s="4">
        <v>1602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44806</v>
      </c>
      <c r="G23" s="6">
        <v>44809</v>
      </c>
      <c r="H23" s="4">
        <v>1</v>
      </c>
      <c r="I23" s="4">
        <v>3</v>
      </c>
      <c r="J23" s="4">
        <v>3</v>
      </c>
      <c r="K23" s="4" t="s">
        <v>30</v>
      </c>
      <c r="L23" s="4">
        <v>4650</v>
      </c>
      <c r="M23" s="4">
        <v>4650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44793</v>
      </c>
      <c r="S23" s="6">
        <v>44812</v>
      </c>
      <c r="T23" s="4" t="s">
        <v>34</v>
      </c>
      <c r="U23" s="4">
        <v>4650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74</v>
      </c>
      <c r="B24" s="4" t="s">
        <v>26</v>
      </c>
      <c r="C24" s="4" t="s">
        <v>105</v>
      </c>
      <c r="D24" s="4" t="s">
        <v>75</v>
      </c>
      <c r="E24" s="4" t="s">
        <v>76</v>
      </c>
      <c r="F24" s="6">
        <v>44808</v>
      </c>
      <c r="G24" s="6">
        <v>44809</v>
      </c>
      <c r="H24" s="4">
        <v>1</v>
      </c>
      <c r="I24" s="4">
        <v>1</v>
      </c>
      <c r="J24" s="4">
        <v>1</v>
      </c>
      <c r="K24" s="4" t="s">
        <v>30</v>
      </c>
      <c r="L24" s="4">
        <v>-364</v>
      </c>
      <c r="M24" s="4">
        <v>-364</v>
      </c>
      <c r="N24" s="4" t="s">
        <v>77</v>
      </c>
      <c r="O24" s="4" t="s">
        <v>32</v>
      </c>
      <c r="P24" s="4" t="s">
        <v>33</v>
      </c>
      <c r="Q24" s="4">
        <v>0</v>
      </c>
      <c r="R24" s="7">
        <v>44775</v>
      </c>
      <c r="S24" s="6">
        <v>44812</v>
      </c>
      <c r="T24" s="4" t="s">
        <v>34</v>
      </c>
      <c r="U24" s="4">
        <v>-364</v>
      </c>
      <c r="V24" s="4">
        <v>0</v>
      </c>
      <c r="W24" s="4">
        <v>0</v>
      </c>
      <c r="X24" s="4" t="s">
        <v>78</v>
      </c>
      <c r="Y24" s="4" t="s">
        <v>35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44808</v>
      </c>
      <c r="G25" s="6">
        <v>44809</v>
      </c>
      <c r="H25" s="4">
        <v>1</v>
      </c>
      <c r="I25" s="4">
        <v>1</v>
      </c>
      <c r="J25" s="4">
        <v>1</v>
      </c>
      <c r="K25" s="4" t="s">
        <v>30</v>
      </c>
      <c r="L25" s="4">
        <v>1652</v>
      </c>
      <c r="M25" s="4">
        <v>1652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44794</v>
      </c>
      <c r="S25" s="6">
        <v>44812</v>
      </c>
      <c r="T25" s="4" t="s">
        <v>34</v>
      </c>
      <c r="U25" s="4">
        <v>1652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44807</v>
      </c>
      <c r="G26" s="6">
        <v>44809</v>
      </c>
      <c r="H26" s="4">
        <v>1</v>
      </c>
      <c r="I26" s="4">
        <v>2</v>
      </c>
      <c r="J26" s="4">
        <v>2</v>
      </c>
      <c r="K26" s="4" t="s">
        <v>30</v>
      </c>
      <c r="L26" s="4">
        <v>670</v>
      </c>
      <c r="M26" s="4">
        <v>670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44794</v>
      </c>
      <c r="S26" s="6">
        <v>44812</v>
      </c>
      <c r="T26" s="4" t="s">
        <v>34</v>
      </c>
      <c r="U26" s="4">
        <v>670</v>
      </c>
      <c r="V26" s="4">
        <v>0</v>
      </c>
      <c r="W26" s="4">
        <v>0</v>
      </c>
      <c r="X26" s="4" t="s">
        <v>35</v>
      </c>
      <c r="Y26" s="4" t="s">
        <v>139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103</v>
      </c>
      <c r="F27" s="6">
        <v>44807</v>
      </c>
      <c r="G27" s="6">
        <v>44809</v>
      </c>
      <c r="H27" s="4">
        <v>1</v>
      </c>
      <c r="I27" s="4">
        <v>2</v>
      </c>
      <c r="J27" s="4">
        <v>2</v>
      </c>
      <c r="K27" s="4" t="s">
        <v>30</v>
      </c>
      <c r="L27" s="4">
        <v>2229</v>
      </c>
      <c r="M27" s="4">
        <v>2229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44797</v>
      </c>
      <c r="S27" s="6">
        <v>44812</v>
      </c>
      <c r="T27" s="4" t="s">
        <v>34</v>
      </c>
      <c r="U27" s="4">
        <v>2229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44808</v>
      </c>
      <c r="G28" s="6">
        <v>44809</v>
      </c>
      <c r="H28" s="4">
        <v>1</v>
      </c>
      <c r="I28" s="4">
        <v>1</v>
      </c>
      <c r="J28" s="4">
        <v>1</v>
      </c>
      <c r="K28" s="4" t="s">
        <v>30</v>
      </c>
      <c r="L28" s="4">
        <v>481</v>
      </c>
      <c r="M28" s="4">
        <v>481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44798</v>
      </c>
      <c r="S28" s="6">
        <v>44812</v>
      </c>
      <c r="T28" s="4" t="s">
        <v>34</v>
      </c>
      <c r="U28" s="4">
        <v>481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79</v>
      </c>
      <c r="B29" s="4" t="s">
        <v>26</v>
      </c>
      <c r="C29" s="4" t="s">
        <v>105</v>
      </c>
      <c r="D29" s="4" t="s">
        <v>75</v>
      </c>
      <c r="E29" s="4" t="s">
        <v>76</v>
      </c>
      <c r="F29" s="6">
        <v>44808</v>
      </c>
      <c r="G29" s="6">
        <v>44809</v>
      </c>
      <c r="H29" s="4">
        <v>1</v>
      </c>
      <c r="I29" s="4">
        <v>1</v>
      </c>
      <c r="J29" s="4">
        <v>1</v>
      </c>
      <c r="K29" s="4" t="s">
        <v>30</v>
      </c>
      <c r="L29" s="4">
        <v>-364</v>
      </c>
      <c r="M29" s="4">
        <v>-364</v>
      </c>
      <c r="N29" s="4" t="s">
        <v>80</v>
      </c>
      <c r="O29" s="4" t="s">
        <v>32</v>
      </c>
      <c r="P29" s="4" t="s">
        <v>33</v>
      </c>
      <c r="Q29" s="4">
        <v>0</v>
      </c>
      <c r="R29" s="7">
        <v>44775</v>
      </c>
      <c r="S29" s="6">
        <v>44812</v>
      </c>
      <c r="T29" s="4" t="s">
        <v>34</v>
      </c>
      <c r="U29" s="4">
        <v>-364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44801</v>
      </c>
      <c r="G30" s="6">
        <v>44809</v>
      </c>
      <c r="H30" s="4">
        <v>1</v>
      </c>
      <c r="I30" s="4">
        <v>8</v>
      </c>
      <c r="J30" s="4">
        <v>8</v>
      </c>
      <c r="K30" s="4" t="s">
        <v>30</v>
      </c>
      <c r="L30" s="4">
        <v>23544</v>
      </c>
      <c r="M30" s="4">
        <v>23544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44798</v>
      </c>
      <c r="S30" s="6">
        <v>44812</v>
      </c>
      <c r="T30" s="4" t="s">
        <v>34</v>
      </c>
      <c r="U30" s="4">
        <v>23544</v>
      </c>
      <c r="V30" s="4">
        <v>0</v>
      </c>
      <c r="W30" s="4">
        <v>0</v>
      </c>
      <c r="X30" s="4" t="s">
        <v>35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44803</v>
      </c>
      <c r="G31" s="6">
        <v>44809</v>
      </c>
      <c r="H31" s="4">
        <v>1</v>
      </c>
      <c r="I31" s="4">
        <v>6</v>
      </c>
      <c r="J31" s="4">
        <v>6</v>
      </c>
      <c r="K31" s="4" t="s">
        <v>30</v>
      </c>
      <c r="L31" s="4">
        <v>16482</v>
      </c>
      <c r="M31" s="4">
        <v>16482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44799</v>
      </c>
      <c r="S31" s="6">
        <v>44812</v>
      </c>
      <c r="T31" s="4" t="s">
        <v>34</v>
      </c>
      <c r="U31" s="4">
        <v>16482</v>
      </c>
      <c r="V31" s="4">
        <v>0</v>
      </c>
      <c r="W31" s="4">
        <v>0</v>
      </c>
      <c r="X31" s="4" t="s">
        <v>35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44808</v>
      </c>
      <c r="G32" s="6">
        <v>44809</v>
      </c>
      <c r="H32" s="4">
        <v>1</v>
      </c>
      <c r="I32" s="4">
        <v>1</v>
      </c>
      <c r="J32" s="4">
        <v>1</v>
      </c>
      <c r="K32" s="4" t="s">
        <v>30</v>
      </c>
      <c r="L32" s="4">
        <v>1073</v>
      </c>
      <c r="M32" s="4">
        <v>1073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44801</v>
      </c>
      <c r="S32" s="6">
        <v>44812</v>
      </c>
      <c r="T32" s="4" t="s">
        <v>34</v>
      </c>
      <c r="U32" s="4">
        <v>1073</v>
      </c>
      <c r="V32" s="4">
        <v>0</v>
      </c>
      <c r="W32" s="4">
        <v>0</v>
      </c>
      <c r="X32" s="4" t="s">
        <v>35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44807</v>
      </c>
      <c r="G33" s="6">
        <v>44809</v>
      </c>
      <c r="H33" s="4">
        <v>1</v>
      </c>
      <c r="I33" s="4">
        <v>2</v>
      </c>
      <c r="J33" s="4">
        <v>2</v>
      </c>
      <c r="K33" s="4" t="s">
        <v>30</v>
      </c>
      <c r="L33" s="4">
        <v>652</v>
      </c>
      <c r="M33" s="4">
        <v>652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44802</v>
      </c>
      <c r="S33" s="6">
        <v>44812</v>
      </c>
      <c r="T33" s="4" t="s">
        <v>34</v>
      </c>
      <c r="U33" s="4">
        <v>652</v>
      </c>
      <c r="V33" s="4">
        <v>0</v>
      </c>
      <c r="W33" s="4">
        <v>0</v>
      </c>
      <c r="X33" s="4" t="s">
        <v>35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44808</v>
      </c>
      <c r="G34" s="6">
        <v>44809</v>
      </c>
      <c r="H34" s="4">
        <v>1</v>
      </c>
      <c r="I34" s="4">
        <v>1</v>
      </c>
      <c r="J34" s="4">
        <v>1</v>
      </c>
      <c r="K34" s="4" t="s">
        <v>30</v>
      </c>
      <c r="L34" s="4">
        <v>361</v>
      </c>
      <c r="M34" s="4">
        <v>361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44804</v>
      </c>
      <c r="S34" s="6">
        <v>44812</v>
      </c>
      <c r="T34" s="4" t="s">
        <v>34</v>
      </c>
      <c r="U34" s="4">
        <v>361</v>
      </c>
      <c r="V34" s="4">
        <v>0</v>
      </c>
      <c r="W34" s="4">
        <v>0</v>
      </c>
      <c r="X34" s="4" t="s">
        <v>35</v>
      </c>
      <c r="Y34" s="4" t="s">
        <v>173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44807</v>
      </c>
      <c r="G35" s="6">
        <v>44809</v>
      </c>
      <c r="H35" s="4">
        <v>1</v>
      </c>
      <c r="I35" s="4">
        <v>2</v>
      </c>
      <c r="J35" s="4">
        <v>2</v>
      </c>
      <c r="K35" s="4" t="s">
        <v>30</v>
      </c>
      <c r="L35" s="4">
        <v>2250</v>
      </c>
      <c r="M35" s="4">
        <v>2250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44804</v>
      </c>
      <c r="S35" s="6">
        <v>44812</v>
      </c>
      <c r="T35" s="4" t="s">
        <v>34</v>
      </c>
      <c r="U35" s="4">
        <v>2250</v>
      </c>
      <c r="V35" s="4">
        <v>0</v>
      </c>
      <c r="W35" s="4">
        <v>0</v>
      </c>
      <c r="X35" s="4" t="s">
        <v>35</v>
      </c>
      <c r="Y35" s="4" t="s">
        <v>178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44806</v>
      </c>
      <c r="G36" s="6">
        <v>44809</v>
      </c>
      <c r="H36" s="4">
        <v>1</v>
      </c>
      <c r="I36" s="4">
        <v>3</v>
      </c>
      <c r="J36" s="4">
        <v>3</v>
      </c>
      <c r="K36" s="4" t="s">
        <v>30</v>
      </c>
      <c r="L36" s="4">
        <v>4473</v>
      </c>
      <c r="M36" s="4">
        <v>4473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44805</v>
      </c>
      <c r="S36" s="6">
        <v>44812</v>
      </c>
      <c r="T36" s="4" t="s">
        <v>34</v>
      </c>
      <c r="U36" s="4">
        <v>4473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44808</v>
      </c>
      <c r="G37" s="6">
        <v>44809</v>
      </c>
      <c r="H37" s="4">
        <v>1</v>
      </c>
      <c r="I37" s="4">
        <v>1</v>
      </c>
      <c r="J37" s="4">
        <v>1</v>
      </c>
      <c r="K37" s="4" t="s">
        <v>30</v>
      </c>
      <c r="L37" s="4">
        <v>1063</v>
      </c>
      <c r="M37" s="4">
        <v>1063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44805</v>
      </c>
      <c r="S37" s="6">
        <v>44812</v>
      </c>
      <c r="T37" s="4" t="s">
        <v>34</v>
      </c>
      <c r="U37" s="4">
        <v>1063</v>
      </c>
      <c r="V37" s="4">
        <v>0</v>
      </c>
      <c r="W37" s="4">
        <v>0</v>
      </c>
      <c r="X37" s="4" t="s">
        <v>35</v>
      </c>
      <c r="Y37" s="4" t="s">
        <v>187</v>
      </c>
    </row>
    <row r="38" s="4" customFormat="1" spans="1:25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44807</v>
      </c>
      <c r="G38" s="6">
        <v>44809</v>
      </c>
      <c r="H38" s="4">
        <v>1</v>
      </c>
      <c r="I38" s="4">
        <v>2</v>
      </c>
      <c r="J38" s="4">
        <v>2</v>
      </c>
      <c r="K38" s="4" t="s">
        <v>30</v>
      </c>
      <c r="L38" s="4">
        <v>664</v>
      </c>
      <c r="M38" s="4">
        <v>664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44805</v>
      </c>
      <c r="S38" s="6">
        <v>44812</v>
      </c>
      <c r="T38" s="4" t="s">
        <v>34</v>
      </c>
      <c r="U38" s="4">
        <v>664</v>
      </c>
      <c r="V38" s="4">
        <v>0</v>
      </c>
      <c r="W38" s="4">
        <v>0</v>
      </c>
      <c r="X38" s="4" t="s">
        <v>35</v>
      </c>
      <c r="Y38" s="4" t="s">
        <v>192</v>
      </c>
    </row>
    <row r="39" s="4" customFormat="1" spans="1:25">
      <c r="A39" s="4" t="s">
        <v>193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44808</v>
      </c>
      <c r="G39" s="6">
        <v>44809</v>
      </c>
      <c r="H39" s="4">
        <v>1</v>
      </c>
      <c r="I39" s="4">
        <v>1</v>
      </c>
      <c r="J39" s="4">
        <v>1</v>
      </c>
      <c r="K39" s="4" t="s">
        <v>30</v>
      </c>
      <c r="L39" s="4">
        <v>750</v>
      </c>
      <c r="M39" s="4">
        <v>750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44805</v>
      </c>
      <c r="S39" s="6">
        <v>44812</v>
      </c>
      <c r="T39" s="4" t="s">
        <v>34</v>
      </c>
      <c r="U39" s="4">
        <v>750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193</v>
      </c>
      <c r="B40" s="4" t="s">
        <v>26</v>
      </c>
      <c r="C40" s="4" t="s">
        <v>105</v>
      </c>
      <c r="D40" s="4" t="s">
        <v>194</v>
      </c>
      <c r="E40" s="4" t="s">
        <v>195</v>
      </c>
      <c r="F40" s="6">
        <v>44808</v>
      </c>
      <c r="G40" s="6">
        <v>44809</v>
      </c>
      <c r="H40" s="4">
        <v>1</v>
      </c>
      <c r="I40" s="4">
        <v>1</v>
      </c>
      <c r="J40" s="4">
        <v>1</v>
      </c>
      <c r="K40" s="4" t="s">
        <v>30</v>
      </c>
      <c r="L40" s="4">
        <v>-750</v>
      </c>
      <c r="M40" s="4">
        <v>-750</v>
      </c>
      <c r="N40" s="4" t="s">
        <v>196</v>
      </c>
      <c r="O40" s="4" t="s">
        <v>32</v>
      </c>
      <c r="P40" s="4" t="s">
        <v>33</v>
      </c>
      <c r="Q40" s="4">
        <v>0</v>
      </c>
      <c r="R40" s="7">
        <v>44805</v>
      </c>
      <c r="S40" s="6">
        <v>44812</v>
      </c>
      <c r="T40" s="4" t="s">
        <v>34</v>
      </c>
      <c r="U40" s="4">
        <v>-750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6">
      <c r="A41" s="4" t="s">
        <v>197</v>
      </c>
      <c r="B41" s="4" t="s">
        <v>26</v>
      </c>
      <c r="C41" s="4" t="s">
        <v>27</v>
      </c>
      <c r="D41" s="4" t="s">
        <v>198</v>
      </c>
      <c r="E41" s="4" t="s">
        <v>199</v>
      </c>
      <c r="F41" s="6">
        <v>44807</v>
      </c>
      <c r="G41" s="6">
        <v>44809</v>
      </c>
      <c r="H41" s="4">
        <v>2</v>
      </c>
      <c r="I41" s="4">
        <v>2</v>
      </c>
      <c r="J41" s="4">
        <v>4</v>
      </c>
      <c r="K41" s="4" t="s">
        <v>30</v>
      </c>
      <c r="L41" s="4">
        <v>2436</v>
      </c>
      <c r="M41" s="4">
        <v>2436</v>
      </c>
      <c r="N41" s="4" t="s">
        <v>200</v>
      </c>
      <c r="O41" s="4" t="s">
        <v>32</v>
      </c>
      <c r="P41" s="4" t="s">
        <v>33</v>
      </c>
      <c r="Q41" s="4">
        <v>0</v>
      </c>
      <c r="R41" s="7">
        <v>44805</v>
      </c>
      <c r="S41" s="6">
        <v>44812</v>
      </c>
      <c r="T41" s="4" t="s">
        <v>34</v>
      </c>
      <c r="U41" s="4">
        <v>2436</v>
      </c>
      <c r="V41" s="4">
        <v>0</v>
      </c>
      <c r="W41" s="4">
        <v>0</v>
      </c>
      <c r="X41" s="4" t="s">
        <v>201</v>
      </c>
      <c r="Y41" s="4" t="s">
        <v>202</v>
      </c>
      <c r="Z41" s="4" t="s">
        <v>203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44805</v>
      </c>
      <c r="G42" s="6">
        <v>44809</v>
      </c>
      <c r="H42" s="4">
        <v>1</v>
      </c>
      <c r="I42" s="4">
        <v>4</v>
      </c>
      <c r="J42" s="4">
        <v>4</v>
      </c>
      <c r="K42" s="4" t="s">
        <v>30</v>
      </c>
      <c r="L42" s="4">
        <v>1792</v>
      </c>
      <c r="M42" s="4">
        <v>1792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44805</v>
      </c>
      <c r="S42" s="6">
        <v>44812</v>
      </c>
      <c r="T42" s="4" t="s">
        <v>34</v>
      </c>
      <c r="U42" s="4">
        <v>1792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44806</v>
      </c>
      <c r="G43" s="6">
        <v>44809</v>
      </c>
      <c r="H43" s="4">
        <v>1</v>
      </c>
      <c r="I43" s="4">
        <v>3</v>
      </c>
      <c r="J43" s="4">
        <v>3</v>
      </c>
      <c r="K43" s="4" t="s">
        <v>30</v>
      </c>
      <c r="L43" s="4">
        <v>1587</v>
      </c>
      <c r="M43" s="4">
        <v>1587</v>
      </c>
      <c r="N43" s="4" t="s">
        <v>211</v>
      </c>
      <c r="O43" s="4" t="s">
        <v>32</v>
      </c>
      <c r="P43" s="4" t="s">
        <v>33</v>
      </c>
      <c r="Q43" s="4">
        <v>0</v>
      </c>
      <c r="R43" s="7">
        <v>44806</v>
      </c>
      <c r="S43" s="6">
        <v>44812</v>
      </c>
      <c r="T43" s="4" t="s">
        <v>34</v>
      </c>
      <c r="U43" s="4">
        <v>1587</v>
      </c>
      <c r="V43" s="4">
        <v>0</v>
      </c>
      <c r="W43" s="4">
        <v>0</v>
      </c>
      <c r="X43" s="4" t="s">
        <v>35</v>
      </c>
      <c r="Y43" s="4" t="s">
        <v>212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176</v>
      </c>
      <c r="F44" s="6">
        <v>44807</v>
      </c>
      <c r="G44" s="6">
        <v>44809</v>
      </c>
      <c r="H44" s="4">
        <v>1</v>
      </c>
      <c r="I44" s="4">
        <v>2</v>
      </c>
      <c r="J44" s="4">
        <v>2</v>
      </c>
      <c r="K44" s="4" t="s">
        <v>30</v>
      </c>
      <c r="L44" s="4">
        <v>540</v>
      </c>
      <c r="M44" s="4">
        <v>540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44806</v>
      </c>
      <c r="S44" s="6">
        <v>44812</v>
      </c>
      <c r="T44" s="4" t="s">
        <v>34</v>
      </c>
      <c r="U44" s="4">
        <v>540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44808</v>
      </c>
      <c r="G45" s="6">
        <v>44809</v>
      </c>
      <c r="H45" s="4">
        <v>1</v>
      </c>
      <c r="I45" s="4">
        <v>1</v>
      </c>
      <c r="J45" s="4">
        <v>1</v>
      </c>
      <c r="K45" s="4" t="s">
        <v>30</v>
      </c>
      <c r="L45" s="4">
        <v>326</v>
      </c>
      <c r="M45" s="4">
        <v>326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44806</v>
      </c>
      <c r="S45" s="6">
        <v>44812</v>
      </c>
      <c r="T45" s="4" t="s">
        <v>34</v>
      </c>
      <c r="U45" s="4">
        <v>326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220</v>
      </c>
      <c r="B46" s="4" t="s">
        <v>26</v>
      </c>
      <c r="C46" s="4" t="s">
        <v>27</v>
      </c>
      <c r="D46" s="4" t="s">
        <v>221</v>
      </c>
      <c r="E46" s="4" t="s">
        <v>222</v>
      </c>
      <c r="F46" s="6">
        <v>44807</v>
      </c>
      <c r="G46" s="6">
        <v>44809</v>
      </c>
      <c r="H46" s="4">
        <v>1</v>
      </c>
      <c r="I46" s="4">
        <v>2</v>
      </c>
      <c r="J46" s="4">
        <v>2</v>
      </c>
      <c r="K46" s="4" t="s">
        <v>30</v>
      </c>
      <c r="L46" s="4">
        <v>865</v>
      </c>
      <c r="M46" s="4">
        <v>865</v>
      </c>
      <c r="N46" s="4" t="s">
        <v>223</v>
      </c>
      <c r="O46" s="4" t="s">
        <v>32</v>
      </c>
      <c r="P46" s="4" t="s">
        <v>33</v>
      </c>
      <c r="Q46" s="4">
        <v>0</v>
      </c>
      <c r="R46" s="7">
        <v>44806</v>
      </c>
      <c r="S46" s="6">
        <v>44812</v>
      </c>
      <c r="T46" s="4" t="s">
        <v>34</v>
      </c>
      <c r="U46" s="4">
        <v>865</v>
      </c>
      <c r="V46" s="4">
        <v>0</v>
      </c>
      <c r="W46" s="4">
        <v>0</v>
      </c>
      <c r="X46" s="4" t="s">
        <v>35</v>
      </c>
      <c r="Y46" s="4" t="s">
        <v>224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226</v>
      </c>
      <c r="E47" s="4" t="s">
        <v>227</v>
      </c>
      <c r="F47" s="6">
        <v>44808</v>
      </c>
      <c r="G47" s="6">
        <v>44809</v>
      </c>
      <c r="H47" s="4">
        <v>1</v>
      </c>
      <c r="I47" s="4">
        <v>1</v>
      </c>
      <c r="J47" s="4">
        <v>1</v>
      </c>
      <c r="K47" s="4" t="s">
        <v>30</v>
      </c>
      <c r="L47" s="4">
        <v>4267</v>
      </c>
      <c r="M47" s="4">
        <v>4267</v>
      </c>
      <c r="N47" s="4" t="s">
        <v>228</v>
      </c>
      <c r="O47" s="4" t="s">
        <v>32</v>
      </c>
      <c r="P47" s="4" t="s">
        <v>33</v>
      </c>
      <c r="Q47" s="4">
        <v>0</v>
      </c>
      <c r="R47" s="7">
        <v>44806</v>
      </c>
      <c r="S47" s="6">
        <v>44812</v>
      </c>
      <c r="T47" s="4" t="s">
        <v>34</v>
      </c>
      <c r="U47" s="4">
        <v>4267</v>
      </c>
      <c r="V47" s="4">
        <v>0</v>
      </c>
      <c r="W47" s="4">
        <v>0</v>
      </c>
      <c r="X47" s="4" t="s">
        <v>35</v>
      </c>
      <c r="Y47" s="4" t="s">
        <v>229</v>
      </c>
    </row>
    <row r="48" s="4" customFormat="1" spans="1:25">
      <c r="A48" s="4" t="s">
        <v>230</v>
      </c>
      <c r="B48" s="4" t="s">
        <v>26</v>
      </c>
      <c r="C48" s="4" t="s">
        <v>27</v>
      </c>
      <c r="D48" s="4" t="s">
        <v>231</v>
      </c>
      <c r="E48" s="4" t="s">
        <v>232</v>
      </c>
      <c r="F48" s="6">
        <v>44807</v>
      </c>
      <c r="G48" s="6">
        <v>44809</v>
      </c>
      <c r="H48" s="4">
        <v>1</v>
      </c>
      <c r="I48" s="4">
        <v>2</v>
      </c>
      <c r="J48" s="4">
        <v>2</v>
      </c>
      <c r="K48" s="4" t="s">
        <v>30</v>
      </c>
      <c r="L48" s="4">
        <v>1072</v>
      </c>
      <c r="M48" s="4">
        <v>1072</v>
      </c>
      <c r="N48" s="4" t="s">
        <v>233</v>
      </c>
      <c r="O48" s="4" t="s">
        <v>32</v>
      </c>
      <c r="P48" s="4" t="s">
        <v>33</v>
      </c>
      <c r="Q48" s="4">
        <v>0</v>
      </c>
      <c r="R48" s="7">
        <v>44807</v>
      </c>
      <c r="S48" s="6">
        <v>44812</v>
      </c>
      <c r="T48" s="4" t="s">
        <v>34</v>
      </c>
      <c r="U48" s="4">
        <v>1072</v>
      </c>
      <c r="V48" s="4">
        <v>0</v>
      </c>
      <c r="W48" s="4">
        <v>0</v>
      </c>
      <c r="X48" s="4" t="s">
        <v>35</v>
      </c>
      <c r="Y48" s="4" t="s">
        <v>173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235</v>
      </c>
      <c r="E49" s="4" t="s">
        <v>185</v>
      </c>
      <c r="F49" s="6">
        <v>44808</v>
      </c>
      <c r="G49" s="6">
        <v>44809</v>
      </c>
      <c r="H49" s="4">
        <v>1</v>
      </c>
      <c r="I49" s="4">
        <v>1</v>
      </c>
      <c r="J49" s="4">
        <v>1</v>
      </c>
      <c r="K49" s="4" t="s">
        <v>30</v>
      </c>
      <c r="L49" s="4">
        <v>1011</v>
      </c>
      <c r="M49" s="4">
        <v>1011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44807</v>
      </c>
      <c r="S49" s="6">
        <v>44812</v>
      </c>
      <c r="T49" s="4" t="s">
        <v>34</v>
      </c>
      <c r="U49" s="4">
        <v>1011</v>
      </c>
      <c r="V49" s="4">
        <v>0</v>
      </c>
      <c r="W49" s="4">
        <v>0</v>
      </c>
      <c r="X49" s="4" t="s">
        <v>35</v>
      </c>
      <c r="Y49" s="4" t="s">
        <v>237</v>
      </c>
    </row>
    <row r="50" s="4" customFormat="1" spans="1:25">
      <c r="A50" s="4" t="s">
        <v>238</v>
      </c>
      <c r="B50" s="4" t="s">
        <v>26</v>
      </c>
      <c r="C50" s="4" t="s">
        <v>27</v>
      </c>
      <c r="D50" s="4" t="s">
        <v>239</v>
      </c>
      <c r="E50" s="4" t="s">
        <v>240</v>
      </c>
      <c r="F50" s="6">
        <v>44807</v>
      </c>
      <c r="G50" s="6">
        <v>44809</v>
      </c>
      <c r="H50" s="4">
        <v>1</v>
      </c>
      <c r="I50" s="4">
        <v>2</v>
      </c>
      <c r="J50" s="4">
        <v>2</v>
      </c>
      <c r="K50" s="4" t="s">
        <v>30</v>
      </c>
      <c r="L50" s="4">
        <v>1734</v>
      </c>
      <c r="M50" s="4">
        <v>1734</v>
      </c>
      <c r="N50" s="4" t="s">
        <v>241</v>
      </c>
      <c r="O50" s="4" t="s">
        <v>32</v>
      </c>
      <c r="P50" s="4" t="s">
        <v>33</v>
      </c>
      <c r="Q50" s="4">
        <v>0</v>
      </c>
      <c r="R50" s="7">
        <v>44807</v>
      </c>
      <c r="S50" s="6">
        <v>44812</v>
      </c>
      <c r="T50" s="4" t="s">
        <v>34</v>
      </c>
      <c r="U50" s="4">
        <v>1734</v>
      </c>
      <c r="V50" s="4">
        <v>0</v>
      </c>
      <c r="W50" s="4">
        <v>0</v>
      </c>
      <c r="X50" s="4" t="s">
        <v>35</v>
      </c>
      <c r="Y50" s="4" t="s">
        <v>242</v>
      </c>
    </row>
    <row r="51" s="4" customFormat="1" spans="1:25">
      <c r="A51" s="4" t="s">
        <v>243</v>
      </c>
      <c r="B51" s="4" t="s">
        <v>26</v>
      </c>
      <c r="C51" s="4" t="s">
        <v>27</v>
      </c>
      <c r="D51" s="4" t="s">
        <v>244</v>
      </c>
      <c r="E51" s="4" t="s">
        <v>245</v>
      </c>
      <c r="F51" s="6">
        <v>44808</v>
      </c>
      <c r="G51" s="6">
        <v>44809</v>
      </c>
      <c r="H51" s="4">
        <v>1</v>
      </c>
      <c r="I51" s="4">
        <v>1</v>
      </c>
      <c r="J51" s="4">
        <v>1</v>
      </c>
      <c r="K51" s="4" t="s">
        <v>30</v>
      </c>
      <c r="L51" s="4">
        <v>113</v>
      </c>
      <c r="M51" s="4">
        <v>113</v>
      </c>
      <c r="N51" s="4" t="s">
        <v>246</v>
      </c>
      <c r="O51" s="4" t="s">
        <v>32</v>
      </c>
      <c r="P51" s="4" t="s">
        <v>33</v>
      </c>
      <c r="Q51" s="4">
        <v>0</v>
      </c>
      <c r="R51" s="7">
        <v>44807</v>
      </c>
      <c r="S51" s="6">
        <v>44812</v>
      </c>
      <c r="T51" s="4" t="s">
        <v>34</v>
      </c>
      <c r="U51" s="4">
        <v>113</v>
      </c>
      <c r="V51" s="4">
        <v>0</v>
      </c>
      <c r="W51" s="4">
        <v>0</v>
      </c>
      <c r="X51" s="4" t="s">
        <v>35</v>
      </c>
      <c r="Y51" s="4" t="s">
        <v>46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44808</v>
      </c>
      <c r="G52" s="6">
        <v>44809</v>
      </c>
      <c r="H52" s="4">
        <v>1</v>
      </c>
      <c r="I52" s="4">
        <v>1</v>
      </c>
      <c r="J52" s="4">
        <v>1</v>
      </c>
      <c r="K52" s="4" t="s">
        <v>30</v>
      </c>
      <c r="L52" s="4">
        <v>609</v>
      </c>
      <c r="M52" s="4">
        <v>609</v>
      </c>
      <c r="N52" s="4" t="s">
        <v>250</v>
      </c>
      <c r="O52" s="4" t="s">
        <v>32</v>
      </c>
      <c r="P52" s="4" t="s">
        <v>33</v>
      </c>
      <c r="Q52" s="4">
        <v>0</v>
      </c>
      <c r="R52" s="7">
        <v>44807</v>
      </c>
      <c r="S52" s="6">
        <v>44812</v>
      </c>
      <c r="T52" s="4" t="s">
        <v>34</v>
      </c>
      <c r="U52" s="4">
        <v>609</v>
      </c>
      <c r="V52" s="4">
        <v>0</v>
      </c>
      <c r="W52" s="4">
        <v>0</v>
      </c>
      <c r="X52" s="4" t="s">
        <v>251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44808</v>
      </c>
      <c r="G53" s="6">
        <v>44809</v>
      </c>
      <c r="H53" s="4">
        <v>1</v>
      </c>
      <c r="I53" s="4">
        <v>1</v>
      </c>
      <c r="J53" s="4">
        <v>1</v>
      </c>
      <c r="K53" s="4" t="s">
        <v>30</v>
      </c>
      <c r="L53" s="4">
        <v>1084</v>
      </c>
      <c r="M53" s="4">
        <v>1084</v>
      </c>
      <c r="N53" s="4" t="s">
        <v>256</v>
      </c>
      <c r="O53" s="4" t="s">
        <v>32</v>
      </c>
      <c r="P53" s="4" t="s">
        <v>33</v>
      </c>
      <c r="Q53" s="4">
        <v>0</v>
      </c>
      <c r="R53" s="7">
        <v>44807</v>
      </c>
      <c r="S53" s="6">
        <v>44812</v>
      </c>
      <c r="T53" s="4" t="s">
        <v>34</v>
      </c>
      <c r="U53" s="4">
        <v>1084</v>
      </c>
      <c r="V53" s="4">
        <v>0</v>
      </c>
      <c r="W53" s="4">
        <v>0</v>
      </c>
      <c r="X53" s="4" t="s">
        <v>257</v>
      </c>
      <c r="Y53" s="4" t="s">
        <v>258</v>
      </c>
    </row>
    <row r="54" s="4" customFormat="1" spans="1:25">
      <c r="A54" s="4" t="s">
        <v>259</v>
      </c>
      <c r="B54" s="4" t="s">
        <v>26</v>
      </c>
      <c r="C54" s="4" t="s">
        <v>27</v>
      </c>
      <c r="D54" s="4" t="s">
        <v>260</v>
      </c>
      <c r="E54" s="4" t="s">
        <v>261</v>
      </c>
      <c r="F54" s="6">
        <v>44808</v>
      </c>
      <c r="G54" s="6">
        <v>44809</v>
      </c>
      <c r="H54" s="4">
        <v>1</v>
      </c>
      <c r="I54" s="4">
        <v>1</v>
      </c>
      <c r="J54" s="4">
        <v>1</v>
      </c>
      <c r="K54" s="4" t="s">
        <v>30</v>
      </c>
      <c r="L54" s="4">
        <v>376</v>
      </c>
      <c r="M54" s="4">
        <v>376</v>
      </c>
      <c r="N54" s="4" t="s">
        <v>262</v>
      </c>
      <c r="O54" s="4" t="s">
        <v>32</v>
      </c>
      <c r="P54" s="4" t="s">
        <v>33</v>
      </c>
      <c r="Q54" s="4">
        <v>0</v>
      </c>
      <c r="R54" s="7">
        <v>44807</v>
      </c>
      <c r="S54" s="6">
        <v>44812</v>
      </c>
      <c r="T54" s="4" t="s">
        <v>34</v>
      </c>
      <c r="U54" s="4">
        <v>376</v>
      </c>
      <c r="V54" s="4">
        <v>0</v>
      </c>
      <c r="W54" s="4">
        <v>0</v>
      </c>
      <c r="X54" s="4" t="s">
        <v>263</v>
      </c>
      <c r="Y54" s="4" t="s">
        <v>35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265</v>
      </c>
      <c r="E55" s="4" t="s">
        <v>266</v>
      </c>
      <c r="F55" s="6">
        <v>44808</v>
      </c>
      <c r="G55" s="6">
        <v>44809</v>
      </c>
      <c r="H55" s="4">
        <v>1</v>
      </c>
      <c r="I55" s="4">
        <v>1</v>
      </c>
      <c r="J55" s="4">
        <v>1</v>
      </c>
      <c r="K55" s="4" t="s">
        <v>30</v>
      </c>
      <c r="L55" s="4">
        <v>346</v>
      </c>
      <c r="M55" s="4">
        <v>346</v>
      </c>
      <c r="N55" s="4" t="s">
        <v>267</v>
      </c>
      <c r="O55" s="4" t="s">
        <v>32</v>
      </c>
      <c r="P55" s="4" t="s">
        <v>33</v>
      </c>
      <c r="Q55" s="4">
        <v>0</v>
      </c>
      <c r="R55" s="7">
        <v>44808</v>
      </c>
      <c r="S55" s="6">
        <v>44812</v>
      </c>
      <c r="T55" s="4" t="s">
        <v>34</v>
      </c>
      <c r="U55" s="4">
        <v>346</v>
      </c>
      <c r="V55" s="4">
        <v>0</v>
      </c>
      <c r="W55" s="4">
        <v>0</v>
      </c>
      <c r="X55" s="4" t="s">
        <v>35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44808</v>
      </c>
      <c r="G56" s="6">
        <v>44809</v>
      </c>
      <c r="H56" s="4">
        <v>1</v>
      </c>
      <c r="I56" s="4">
        <v>1</v>
      </c>
      <c r="J56" s="4">
        <v>1</v>
      </c>
      <c r="K56" s="4" t="s">
        <v>30</v>
      </c>
      <c r="L56" s="4">
        <v>1825</v>
      </c>
      <c r="M56" s="4">
        <v>1825</v>
      </c>
      <c r="N56" s="4" t="s">
        <v>272</v>
      </c>
      <c r="O56" s="4" t="s">
        <v>32</v>
      </c>
      <c r="P56" s="4" t="s">
        <v>33</v>
      </c>
      <c r="Q56" s="4">
        <v>0</v>
      </c>
      <c r="R56" s="7">
        <v>44808</v>
      </c>
      <c r="S56" s="6">
        <v>44812</v>
      </c>
      <c r="T56" s="4" t="s">
        <v>34</v>
      </c>
      <c r="U56" s="4">
        <v>1825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44808</v>
      </c>
      <c r="G57" s="6">
        <v>44809</v>
      </c>
      <c r="H57" s="4">
        <v>2</v>
      </c>
      <c r="I57" s="4">
        <v>1</v>
      </c>
      <c r="J57" s="4">
        <v>2</v>
      </c>
      <c r="K57" s="4" t="s">
        <v>30</v>
      </c>
      <c r="L57" s="4">
        <v>680</v>
      </c>
      <c r="M57" s="4">
        <v>680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44808</v>
      </c>
      <c r="S57" s="6">
        <v>44812</v>
      </c>
      <c r="T57" s="4" t="s">
        <v>34</v>
      </c>
      <c r="U57" s="4">
        <v>680</v>
      </c>
      <c r="V57" s="4">
        <v>0</v>
      </c>
      <c r="W57" s="4">
        <v>0</v>
      </c>
      <c r="X57" s="4" t="s">
        <v>35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44808</v>
      </c>
      <c r="G58" s="6">
        <v>44809</v>
      </c>
      <c r="H58" s="4">
        <v>1</v>
      </c>
      <c r="I58" s="4">
        <v>1</v>
      </c>
      <c r="J58" s="4">
        <v>1</v>
      </c>
      <c r="K58" s="4" t="s">
        <v>30</v>
      </c>
      <c r="L58" s="4">
        <v>679</v>
      </c>
      <c r="M58" s="4">
        <v>679</v>
      </c>
      <c r="N58" s="4" t="s">
        <v>283</v>
      </c>
      <c r="O58" s="4" t="s">
        <v>32</v>
      </c>
      <c r="P58" s="4" t="s">
        <v>33</v>
      </c>
      <c r="Q58" s="4">
        <v>0</v>
      </c>
      <c r="R58" s="7">
        <v>44808</v>
      </c>
      <c r="S58" s="6">
        <v>44812</v>
      </c>
      <c r="T58" s="4" t="s">
        <v>34</v>
      </c>
      <c r="U58" s="4">
        <v>679</v>
      </c>
      <c r="V58" s="4">
        <v>0</v>
      </c>
      <c r="W58" s="4">
        <v>0</v>
      </c>
      <c r="X58" s="4" t="s">
        <v>284</v>
      </c>
      <c r="Y58" s="4" t="s">
        <v>285</v>
      </c>
    </row>
    <row r="59" s="4" customFormat="1" spans="1:26">
      <c r="A59" s="4" t="s">
        <v>286</v>
      </c>
      <c r="B59" s="4" t="s">
        <v>26</v>
      </c>
      <c r="C59" s="4" t="s">
        <v>27</v>
      </c>
      <c r="D59" s="4" t="s">
        <v>281</v>
      </c>
      <c r="E59" s="4" t="s">
        <v>282</v>
      </c>
      <c r="F59" s="6">
        <v>44808</v>
      </c>
      <c r="G59" s="6">
        <v>44809</v>
      </c>
      <c r="H59" s="4">
        <v>2</v>
      </c>
      <c r="I59" s="4">
        <v>1</v>
      </c>
      <c r="J59" s="4">
        <v>2</v>
      </c>
      <c r="K59" s="4" t="s">
        <v>30</v>
      </c>
      <c r="L59" s="4">
        <v>1358</v>
      </c>
      <c r="M59" s="4">
        <v>1358</v>
      </c>
      <c r="N59" s="4" t="s">
        <v>287</v>
      </c>
      <c r="O59" s="4" t="s">
        <v>32</v>
      </c>
      <c r="P59" s="4" t="s">
        <v>33</v>
      </c>
      <c r="Q59" s="4">
        <v>0</v>
      </c>
      <c r="R59" s="7">
        <v>44808</v>
      </c>
      <c r="S59" s="6">
        <v>44812</v>
      </c>
      <c r="T59" s="4" t="s">
        <v>34</v>
      </c>
      <c r="U59" s="4">
        <v>1358</v>
      </c>
      <c r="V59" s="4">
        <v>0</v>
      </c>
      <c r="W59" s="4">
        <v>0</v>
      </c>
      <c r="X59" s="4" t="s">
        <v>35</v>
      </c>
      <c r="Y59" s="4">
        <v>863193</v>
      </c>
      <c r="Z59" s="4" t="s">
        <v>288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44808</v>
      </c>
      <c r="G60" s="6">
        <v>44809</v>
      </c>
      <c r="H60" s="4">
        <v>1</v>
      </c>
      <c r="I60" s="4">
        <v>1</v>
      </c>
      <c r="J60" s="4">
        <v>1</v>
      </c>
      <c r="K60" s="4" t="s">
        <v>30</v>
      </c>
      <c r="L60" s="4">
        <v>327</v>
      </c>
      <c r="M60" s="4">
        <v>327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44808</v>
      </c>
      <c r="S60" s="6">
        <v>44812</v>
      </c>
      <c r="T60" s="4" t="s">
        <v>34</v>
      </c>
      <c r="U60" s="4">
        <v>327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293</v>
      </c>
      <c r="B61" s="4" t="s">
        <v>26</v>
      </c>
      <c r="C61" s="4" t="s">
        <v>27</v>
      </c>
      <c r="D61" s="4" t="s">
        <v>294</v>
      </c>
      <c r="E61" s="4" t="s">
        <v>295</v>
      </c>
      <c r="F61" s="6">
        <v>44808</v>
      </c>
      <c r="G61" s="6">
        <v>44809</v>
      </c>
      <c r="H61" s="4">
        <v>1</v>
      </c>
      <c r="I61" s="4">
        <v>1</v>
      </c>
      <c r="J61" s="4">
        <v>1</v>
      </c>
      <c r="K61" s="4" t="s">
        <v>30</v>
      </c>
      <c r="L61" s="4">
        <v>209</v>
      </c>
      <c r="M61" s="4">
        <v>209</v>
      </c>
      <c r="N61" s="4" t="s">
        <v>296</v>
      </c>
      <c r="O61" s="4" t="s">
        <v>32</v>
      </c>
      <c r="P61" s="4" t="s">
        <v>33</v>
      </c>
      <c r="Q61" s="4">
        <v>0</v>
      </c>
      <c r="R61" s="7">
        <v>44808</v>
      </c>
      <c r="S61" s="6">
        <v>44812</v>
      </c>
      <c r="T61" s="4" t="s">
        <v>34</v>
      </c>
      <c r="U61" s="4">
        <v>209</v>
      </c>
      <c r="V61" s="4">
        <v>0</v>
      </c>
      <c r="W61" s="4">
        <v>0</v>
      </c>
      <c r="X61" s="4" t="s">
        <v>35</v>
      </c>
      <c r="Y61" s="4" t="s">
        <v>297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44808</v>
      </c>
      <c r="G62" s="6">
        <v>44809</v>
      </c>
      <c r="H62" s="4">
        <v>1</v>
      </c>
      <c r="I62" s="4">
        <v>1</v>
      </c>
      <c r="J62" s="4">
        <v>1</v>
      </c>
      <c r="K62" s="4" t="s">
        <v>30</v>
      </c>
      <c r="L62" s="4">
        <v>325</v>
      </c>
      <c r="M62" s="4">
        <v>325</v>
      </c>
      <c r="N62" s="4" t="s">
        <v>301</v>
      </c>
      <c r="O62" s="4" t="s">
        <v>32</v>
      </c>
      <c r="P62" s="4" t="s">
        <v>33</v>
      </c>
      <c r="Q62" s="4">
        <v>0</v>
      </c>
      <c r="R62" s="7">
        <v>44808</v>
      </c>
      <c r="S62" s="6">
        <v>44812</v>
      </c>
      <c r="T62" s="4" t="s">
        <v>34</v>
      </c>
      <c r="U62" s="4">
        <v>325</v>
      </c>
      <c r="V62" s="4">
        <v>0</v>
      </c>
      <c r="W62" s="4">
        <v>0</v>
      </c>
      <c r="X62" s="4" t="s">
        <v>302</v>
      </c>
      <c r="Y62" s="4" t="s">
        <v>303</v>
      </c>
    </row>
    <row r="63" s="4" customFormat="1" spans="1:25">
      <c r="A63" s="4" t="s">
        <v>304</v>
      </c>
      <c r="B63" s="4" t="s">
        <v>26</v>
      </c>
      <c r="C63" s="4" t="s">
        <v>27</v>
      </c>
      <c r="D63" s="4" t="s">
        <v>305</v>
      </c>
      <c r="E63" s="4" t="s">
        <v>176</v>
      </c>
      <c r="F63" s="6">
        <v>44808</v>
      </c>
      <c r="G63" s="6">
        <v>44809</v>
      </c>
      <c r="H63" s="4">
        <v>1</v>
      </c>
      <c r="I63" s="4">
        <v>1</v>
      </c>
      <c r="J63" s="4">
        <v>1</v>
      </c>
      <c r="K63" s="4" t="s">
        <v>30</v>
      </c>
      <c r="L63" s="4">
        <v>568</v>
      </c>
      <c r="M63" s="4">
        <v>568</v>
      </c>
      <c r="N63" s="4" t="s">
        <v>306</v>
      </c>
      <c r="O63" s="4" t="s">
        <v>32</v>
      </c>
      <c r="P63" s="4" t="s">
        <v>33</v>
      </c>
      <c r="Q63" s="4">
        <v>0</v>
      </c>
      <c r="R63" s="7">
        <v>44808</v>
      </c>
      <c r="S63" s="6">
        <v>44812</v>
      </c>
      <c r="T63" s="4" t="s">
        <v>34</v>
      </c>
      <c r="U63" s="4">
        <v>568</v>
      </c>
      <c r="V63" s="4">
        <v>0</v>
      </c>
      <c r="W63" s="4">
        <v>0</v>
      </c>
      <c r="X63" s="4" t="s">
        <v>35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290</v>
      </c>
      <c r="E64" s="4" t="s">
        <v>291</v>
      </c>
      <c r="F64" s="6">
        <v>44808</v>
      </c>
      <c r="G64" s="6">
        <v>44809</v>
      </c>
      <c r="H64" s="4">
        <v>1</v>
      </c>
      <c r="I64" s="4">
        <v>1</v>
      </c>
      <c r="J64" s="4">
        <v>1</v>
      </c>
      <c r="K64" s="4" t="s">
        <v>30</v>
      </c>
      <c r="L64" s="4">
        <v>327</v>
      </c>
      <c r="M64" s="4">
        <v>327</v>
      </c>
      <c r="N64" s="4" t="s">
        <v>309</v>
      </c>
      <c r="O64" s="4" t="s">
        <v>32</v>
      </c>
      <c r="P64" s="4" t="s">
        <v>33</v>
      </c>
      <c r="Q64" s="4">
        <v>0</v>
      </c>
      <c r="R64" s="7">
        <v>44808</v>
      </c>
      <c r="S64" s="6">
        <v>44812</v>
      </c>
      <c r="T64" s="4" t="s">
        <v>34</v>
      </c>
      <c r="U64" s="4">
        <v>327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44808</v>
      </c>
      <c r="G65" s="6">
        <v>44809</v>
      </c>
      <c r="H65" s="4">
        <v>1</v>
      </c>
      <c r="I65" s="4">
        <v>1</v>
      </c>
      <c r="J65" s="4">
        <v>1</v>
      </c>
      <c r="K65" s="4" t="s">
        <v>30</v>
      </c>
      <c r="L65" s="4">
        <v>266</v>
      </c>
      <c r="M65" s="4">
        <v>266</v>
      </c>
      <c r="N65" s="4" t="s">
        <v>313</v>
      </c>
      <c r="O65" s="4" t="s">
        <v>32</v>
      </c>
      <c r="P65" s="4" t="s">
        <v>33</v>
      </c>
      <c r="Q65" s="4">
        <v>0</v>
      </c>
      <c r="R65" s="7">
        <v>44808</v>
      </c>
      <c r="S65" s="6">
        <v>44812</v>
      </c>
      <c r="T65" s="4" t="s">
        <v>34</v>
      </c>
      <c r="U65" s="4">
        <v>266</v>
      </c>
      <c r="V65" s="4">
        <v>0</v>
      </c>
      <c r="W65" s="4">
        <v>0</v>
      </c>
      <c r="X65" s="4" t="s">
        <v>35</v>
      </c>
      <c r="Y65" s="4" t="s">
        <v>125</v>
      </c>
    </row>
    <row r="66" s="4" customFormat="1" spans="1:25">
      <c r="A66" s="4" t="s">
        <v>314</v>
      </c>
      <c r="B66" s="4" t="s">
        <v>26</v>
      </c>
      <c r="C66" s="4" t="s">
        <v>27</v>
      </c>
      <c r="D66" s="4" t="s">
        <v>315</v>
      </c>
      <c r="E66" s="4" t="s">
        <v>316</v>
      </c>
      <c r="F66" s="6">
        <v>44808</v>
      </c>
      <c r="G66" s="6">
        <v>44809</v>
      </c>
      <c r="H66" s="4">
        <v>1</v>
      </c>
      <c r="I66" s="4">
        <v>1</v>
      </c>
      <c r="J66" s="4">
        <v>1</v>
      </c>
      <c r="K66" s="4" t="s">
        <v>30</v>
      </c>
      <c r="L66" s="4">
        <v>546</v>
      </c>
      <c r="M66" s="4">
        <v>546</v>
      </c>
      <c r="N66" s="4" t="s">
        <v>317</v>
      </c>
      <c r="O66" s="4" t="s">
        <v>32</v>
      </c>
      <c r="P66" s="4" t="s">
        <v>33</v>
      </c>
      <c r="Q66" s="4">
        <v>0</v>
      </c>
      <c r="R66" s="7">
        <v>44808</v>
      </c>
      <c r="S66" s="6">
        <v>44812</v>
      </c>
      <c r="T66" s="4" t="s">
        <v>34</v>
      </c>
      <c r="U66" s="4">
        <v>546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318</v>
      </c>
      <c r="B67" s="4" t="s">
        <v>26</v>
      </c>
      <c r="C67" s="4" t="s">
        <v>27</v>
      </c>
      <c r="D67" s="4" t="s">
        <v>319</v>
      </c>
      <c r="E67" s="4" t="s">
        <v>320</v>
      </c>
      <c r="F67" s="6">
        <v>44808</v>
      </c>
      <c r="G67" s="6">
        <v>44809</v>
      </c>
      <c r="H67" s="4">
        <v>1</v>
      </c>
      <c r="I67" s="4">
        <v>1</v>
      </c>
      <c r="J67" s="4">
        <v>1</v>
      </c>
      <c r="K67" s="4" t="s">
        <v>30</v>
      </c>
      <c r="L67" s="4">
        <v>752</v>
      </c>
      <c r="M67" s="4">
        <v>752</v>
      </c>
      <c r="N67" s="4" t="s">
        <v>321</v>
      </c>
      <c r="O67" s="4" t="s">
        <v>32</v>
      </c>
      <c r="P67" s="4" t="s">
        <v>33</v>
      </c>
      <c r="Q67" s="4">
        <v>0</v>
      </c>
      <c r="R67" s="7">
        <v>44808</v>
      </c>
      <c r="S67" s="6">
        <v>44812</v>
      </c>
      <c r="T67" s="4" t="s">
        <v>34</v>
      </c>
      <c r="U67" s="4">
        <v>752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322</v>
      </c>
      <c r="B68" s="4" t="s">
        <v>26</v>
      </c>
      <c r="C68" s="4" t="s">
        <v>323</v>
      </c>
      <c r="D68" s="4" t="s">
        <v>324</v>
      </c>
      <c r="E68" s="4" t="s">
        <v>325</v>
      </c>
      <c r="F68" s="6">
        <v>44807</v>
      </c>
      <c r="G68" s="6">
        <v>44808</v>
      </c>
      <c r="H68" s="4">
        <v>1</v>
      </c>
      <c r="I68" s="4">
        <v>1</v>
      </c>
      <c r="J68" s="4">
        <v>1</v>
      </c>
      <c r="K68" s="4" t="s">
        <v>30</v>
      </c>
      <c r="L68" s="4">
        <v>-597</v>
      </c>
      <c r="M68" s="4">
        <v>-597</v>
      </c>
      <c r="N68" s="4" t="s">
        <v>326</v>
      </c>
      <c r="O68" s="4" t="s">
        <v>32</v>
      </c>
      <c r="P68" s="4" t="s">
        <v>33</v>
      </c>
      <c r="Q68" s="4">
        <v>0</v>
      </c>
      <c r="R68" s="7">
        <v>44804</v>
      </c>
      <c r="S68" s="6">
        <v>44812</v>
      </c>
      <c r="T68" s="4" t="s">
        <v>34</v>
      </c>
      <c r="U68" s="4">
        <v>-597</v>
      </c>
      <c r="V68" s="4">
        <v>0</v>
      </c>
      <c r="W68" s="4">
        <v>0</v>
      </c>
      <c r="X68" s="4" t="s">
        <v>35</v>
      </c>
      <c r="Y6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"/>
  <sheetViews>
    <sheetView tabSelected="1" workbookViewId="0">
      <selection activeCell="A71" sqref="A71:C7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327</v>
      </c>
    </row>
    <row r="2" s="4" customFormat="1" hidden="1" spans="1:9">
      <c r="A2" s="5">
        <v>18043279854</v>
      </c>
      <c r="B2" s="6">
        <v>44808</v>
      </c>
      <c r="C2" s="6">
        <v>44809</v>
      </c>
      <c r="D2" s="4">
        <v>1675</v>
      </c>
      <c r="E2" s="4" t="str">
        <f>VLOOKUP(A2,HOP!A:L,12,0)</f>
        <v>1675.00</v>
      </c>
      <c r="F2" s="4" t="str">
        <f>VLOOKUP(A2,HOP!A:C,3,0)</f>
        <v>2574718</v>
      </c>
      <c r="G2" s="4">
        <f>D2-E2</f>
        <v>0</v>
      </c>
      <c r="H2" s="4" t="str">
        <f>$H$1&amp;F2</f>
        <v>，2574718</v>
      </c>
      <c r="I2" s="4" t="str">
        <f>VLOOKUP(A2,HOP!A:U,21,0)</f>
        <v>直连</v>
      </c>
    </row>
    <row r="3" s="4" customFormat="1" hidden="1" spans="1:9">
      <c r="A3" s="5">
        <v>18098416591</v>
      </c>
      <c r="B3" s="6">
        <v>44807</v>
      </c>
      <c r="C3" s="6">
        <v>44809</v>
      </c>
      <c r="D3" s="4">
        <v>3894</v>
      </c>
      <c r="E3" s="4" t="str">
        <f>VLOOKUP(A3,HOP!A:L,12,0)</f>
        <v>3894.00</v>
      </c>
      <c r="F3" s="4" t="str">
        <f>VLOOKUP(A3,HOP!A:C,3,0)</f>
        <v>2587106</v>
      </c>
      <c r="G3" s="4">
        <f t="shared" ref="G3:G34" si="0">D3-E3</f>
        <v>0</v>
      </c>
      <c r="H3" s="4" t="str">
        <f t="shared" ref="H3:H34" si="1">$H$1&amp;F3</f>
        <v>，2587106</v>
      </c>
      <c r="I3" s="4" t="str">
        <f>VLOOKUP(A3,HOP!A:U,21,0)</f>
        <v>直连</v>
      </c>
    </row>
    <row r="4" s="4" customFormat="1" hidden="1" spans="1:9">
      <c r="A4" s="5">
        <v>18167234921</v>
      </c>
      <c r="B4" s="6">
        <v>44808</v>
      </c>
      <c r="C4" s="6">
        <v>44809</v>
      </c>
      <c r="D4" s="4">
        <v>345</v>
      </c>
      <c r="E4" s="4" t="str">
        <f>VLOOKUP(A4,HOP!A:L,12,0)</f>
        <v>345.00</v>
      </c>
      <c r="F4" s="4" t="str">
        <f>VLOOKUP(A4,HOP!A:C,3,0)</f>
        <v>2597892</v>
      </c>
      <c r="G4" s="4">
        <f t="shared" si="0"/>
        <v>0</v>
      </c>
      <c r="H4" s="4" t="str">
        <f t="shared" si="1"/>
        <v>，2597892</v>
      </c>
      <c r="I4" s="4" t="str">
        <f>VLOOKUP(A4,HOP!A:U,21,0)</f>
        <v>直连</v>
      </c>
    </row>
    <row r="5" s="4" customFormat="1" hidden="1" spans="1:9">
      <c r="A5" s="5">
        <v>18208544295</v>
      </c>
      <c r="B5" s="6">
        <v>44806</v>
      </c>
      <c r="C5" s="6">
        <v>44809</v>
      </c>
      <c r="D5" s="4">
        <v>4033</v>
      </c>
      <c r="E5" s="4" t="str">
        <f>VLOOKUP(A5,HOP!A:L,12,0)</f>
        <v>4033.00</v>
      </c>
      <c r="F5" s="4" t="str">
        <f>VLOOKUP(A5,HOP!A:C,3,0)</f>
        <v>2603115</v>
      </c>
      <c r="G5" s="4">
        <f t="shared" si="0"/>
        <v>0</v>
      </c>
      <c r="H5" s="4" t="str">
        <f t="shared" si="1"/>
        <v>，2603115</v>
      </c>
      <c r="I5" s="4" t="str">
        <f>VLOOKUP(A5,HOP!A:U,21,0)</f>
        <v>直连</v>
      </c>
    </row>
    <row r="6" s="4" customFormat="1" hidden="1" spans="1:9">
      <c r="A6" s="5">
        <v>18334450431</v>
      </c>
      <c r="B6" s="6">
        <v>44808</v>
      </c>
      <c r="C6" s="6">
        <v>44809</v>
      </c>
      <c r="D6" s="4">
        <v>339</v>
      </c>
      <c r="E6" s="4" t="str">
        <f>VLOOKUP(A6,HOP!A:L,12,0)</f>
        <v>339.00</v>
      </c>
      <c r="F6" s="4" t="str">
        <f>VLOOKUP(A6,HOP!A:C,3,0)</f>
        <v>2615134</v>
      </c>
      <c r="G6" s="4">
        <f t="shared" si="0"/>
        <v>0</v>
      </c>
      <c r="H6" s="4" t="str">
        <f t="shared" si="1"/>
        <v>，2615134</v>
      </c>
      <c r="I6" s="4" t="str">
        <f>VLOOKUP(A6,HOP!A:U,21,0)</f>
        <v>直连</v>
      </c>
    </row>
    <row r="7" s="4" customFormat="1" hidden="1" spans="1:9">
      <c r="A7" s="5">
        <v>18348206928</v>
      </c>
      <c r="B7" s="6">
        <v>44808</v>
      </c>
      <c r="C7" s="6">
        <v>44809</v>
      </c>
      <c r="D7" s="4">
        <v>1692</v>
      </c>
      <c r="E7" s="4" t="str">
        <f>VLOOKUP(A7,HOP!A:L,12,0)</f>
        <v>1692.00</v>
      </c>
      <c r="F7" s="4" t="str">
        <f>VLOOKUP(A7,HOP!A:C,3,0)</f>
        <v>2616299</v>
      </c>
      <c r="G7" s="4">
        <f t="shared" si="0"/>
        <v>0</v>
      </c>
      <c r="H7" s="4" t="str">
        <f t="shared" si="1"/>
        <v>，2616299</v>
      </c>
      <c r="I7" s="4" t="str">
        <f>VLOOKUP(A7,HOP!A:U,21,0)</f>
        <v>直连</v>
      </c>
    </row>
    <row r="8" s="4" customFormat="1" hidden="1" spans="1:9">
      <c r="A8" s="5">
        <v>18452745259</v>
      </c>
      <c r="B8" s="6">
        <v>44806</v>
      </c>
      <c r="C8" s="6">
        <v>44809</v>
      </c>
      <c r="D8" s="4">
        <v>2979</v>
      </c>
      <c r="E8" s="4" t="str">
        <f>VLOOKUP(A8,HOP!A:L,12,0)</f>
        <v>2979.00</v>
      </c>
      <c r="F8" s="4" t="str">
        <f>VLOOKUP(A8,HOP!A:C,3,0)</f>
        <v>2626910</v>
      </c>
      <c r="G8" s="4">
        <f t="shared" si="0"/>
        <v>0</v>
      </c>
      <c r="H8" s="4" t="str">
        <f t="shared" si="1"/>
        <v>，2626910</v>
      </c>
      <c r="I8" s="4" t="str">
        <f>VLOOKUP(A8,HOP!A:U,21,0)</f>
        <v>直连</v>
      </c>
    </row>
    <row r="9" s="4" customFormat="1" hidden="1" spans="1:9">
      <c r="A9" s="5">
        <v>18526296819</v>
      </c>
      <c r="B9" s="6">
        <v>44808</v>
      </c>
      <c r="C9" s="6">
        <v>44809</v>
      </c>
      <c r="D9" s="4">
        <v>306</v>
      </c>
      <c r="E9" s="4" t="str">
        <f>VLOOKUP(A9,HOP!A:L,12,0)</f>
        <v>306.00</v>
      </c>
      <c r="F9" s="4" t="str">
        <f>VLOOKUP(A9,HOP!A:C,3,0)</f>
        <v>2634364</v>
      </c>
      <c r="G9" s="4">
        <f t="shared" si="0"/>
        <v>0</v>
      </c>
      <c r="H9" s="4" t="str">
        <f t="shared" si="1"/>
        <v>，2634364</v>
      </c>
      <c r="I9" s="4" t="str">
        <f>VLOOKUP(A9,HOP!A:U,21,0)</f>
        <v>直连</v>
      </c>
    </row>
    <row r="10" s="4" customFormat="1" hidden="1" spans="1:9">
      <c r="A10" s="5">
        <v>18536802417</v>
      </c>
      <c r="B10" s="6">
        <v>44807</v>
      </c>
      <c r="C10" s="6">
        <v>44809</v>
      </c>
      <c r="D10" s="4">
        <v>3882</v>
      </c>
      <c r="E10" s="4" t="str">
        <f>VLOOKUP(A10,HOP!A:L,12,0)</f>
        <v>3882.00</v>
      </c>
      <c r="F10" s="4" t="str">
        <f>VLOOKUP(A10,HOP!A:C,3,0)</f>
        <v>2635209</v>
      </c>
      <c r="G10" s="4">
        <f t="shared" si="0"/>
        <v>0</v>
      </c>
      <c r="H10" s="4" t="str">
        <f t="shared" si="1"/>
        <v>，2635209</v>
      </c>
      <c r="I10" s="4" t="str">
        <f>VLOOKUP(A10,HOP!A:U,21,0)</f>
        <v>直连</v>
      </c>
    </row>
    <row r="11" s="4" customFormat="1" hidden="1" spans="1:9">
      <c r="A11" s="5">
        <v>18598444512</v>
      </c>
      <c r="B11" s="6">
        <v>44808</v>
      </c>
      <c r="C11" s="6">
        <v>44809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18598499441</v>
      </c>
      <c r="B12" s="6">
        <v>44808</v>
      </c>
      <c r="C12" s="6">
        <v>44809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18651625863</v>
      </c>
      <c r="B13" s="6">
        <v>44805</v>
      </c>
      <c r="C13" s="6">
        <v>44809</v>
      </c>
      <c r="D13" s="4">
        <v>3304</v>
      </c>
      <c r="E13" s="4" t="str">
        <f>VLOOKUP(A13,HOP!A:L,12,0)</f>
        <v>3304.00</v>
      </c>
      <c r="F13" s="4" t="str">
        <f>VLOOKUP(A13,HOP!A:C,3,0)</f>
        <v>2646182</v>
      </c>
      <c r="G13" s="4">
        <f t="shared" si="0"/>
        <v>0</v>
      </c>
      <c r="H13" s="4" t="str">
        <f t="shared" si="1"/>
        <v>，2646182</v>
      </c>
      <c r="I13" s="4" t="str">
        <f>VLOOKUP(A13,HOP!A:U,21,0)</f>
        <v>直连</v>
      </c>
    </row>
    <row r="14" s="4" customFormat="1" hidden="1" spans="1:9">
      <c r="A14" s="5">
        <v>18681674741</v>
      </c>
      <c r="B14" s="6">
        <v>44807</v>
      </c>
      <c r="C14" s="6">
        <v>44809</v>
      </c>
      <c r="D14" s="4">
        <v>1120</v>
      </c>
      <c r="E14" s="4" t="str">
        <f>VLOOKUP(A14,HOP!A:L,12,0)</f>
        <v>1120.00</v>
      </c>
      <c r="F14" s="4" t="str">
        <f>VLOOKUP(A14,HOP!A:C,3,0)</f>
        <v>2648656</v>
      </c>
      <c r="G14" s="4">
        <f t="shared" si="0"/>
        <v>0</v>
      </c>
      <c r="H14" s="4" t="str">
        <f t="shared" si="1"/>
        <v>，2648656</v>
      </c>
      <c r="I14" s="4" t="str">
        <f>VLOOKUP(A14,HOP!A:U,21,0)</f>
        <v>直连</v>
      </c>
    </row>
    <row r="15" s="4" customFormat="1" hidden="1" spans="1:9">
      <c r="A15" s="5">
        <v>18704548465</v>
      </c>
      <c r="B15" s="6">
        <v>44808</v>
      </c>
      <c r="C15" s="6">
        <v>44809</v>
      </c>
      <c r="D15" s="4">
        <v>1085</v>
      </c>
      <c r="E15" s="4" t="str">
        <f>VLOOKUP(A15,HOP!A:L,12,0)</f>
        <v>1085.00</v>
      </c>
      <c r="F15" s="4" t="str">
        <f>VLOOKUP(A15,HOP!A:C,3,0)</f>
        <v>2650584</v>
      </c>
      <c r="G15" s="4">
        <f t="shared" si="0"/>
        <v>0</v>
      </c>
      <c r="H15" s="4" t="str">
        <f t="shared" si="1"/>
        <v>，2650584</v>
      </c>
      <c r="I15" s="4" t="str">
        <f>VLOOKUP(A15,HOP!A:U,21,0)</f>
        <v>直连</v>
      </c>
    </row>
    <row r="16" s="4" customFormat="1" hidden="1" spans="1:9">
      <c r="A16" s="5">
        <v>18709610544</v>
      </c>
      <c r="B16" s="6">
        <v>44807</v>
      </c>
      <c r="C16" s="6">
        <v>44809</v>
      </c>
      <c r="D16" s="4">
        <v>892</v>
      </c>
      <c r="E16" s="4" t="str">
        <f>VLOOKUP(A16,HOP!A:L,12,0)</f>
        <v>892.00</v>
      </c>
      <c r="F16" s="4" t="str">
        <f>VLOOKUP(A16,HOP!A:C,3,0)</f>
        <v>2651443</v>
      </c>
      <c r="G16" s="4">
        <f t="shared" si="0"/>
        <v>0</v>
      </c>
      <c r="H16" s="4" t="str">
        <f t="shared" si="1"/>
        <v>，2651443</v>
      </c>
      <c r="I16" s="4" t="str">
        <f>VLOOKUP(A16,HOP!A:U,21,0)</f>
        <v>直连</v>
      </c>
    </row>
    <row r="17" s="4" customFormat="1" hidden="1" spans="1:9">
      <c r="A17" s="5">
        <v>18718443416</v>
      </c>
      <c r="B17" s="6">
        <v>44805</v>
      </c>
      <c r="C17" s="6">
        <v>44809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18727973715</v>
      </c>
      <c r="B18" s="6">
        <v>44808</v>
      </c>
      <c r="C18" s="6">
        <v>44809</v>
      </c>
      <c r="D18" s="4">
        <v>392</v>
      </c>
      <c r="E18" s="4" t="str">
        <f>VLOOKUP(A18,HOP!A:L,12,0)</f>
        <v>392.00</v>
      </c>
      <c r="F18" s="4" t="str">
        <f>VLOOKUP(A18,HOP!A:C,3,0)</f>
        <v>2653084</v>
      </c>
      <c r="G18" s="4">
        <f t="shared" si="0"/>
        <v>0</v>
      </c>
      <c r="H18" s="4" t="str">
        <f t="shared" si="1"/>
        <v>，2653084</v>
      </c>
      <c r="I18" s="4" t="str">
        <f>VLOOKUP(A18,HOP!A:U,21,0)</f>
        <v>直连</v>
      </c>
    </row>
    <row r="19" s="4" customFormat="1" hidden="1" spans="1:9">
      <c r="A19" s="5">
        <v>18754740671</v>
      </c>
      <c r="B19" s="6">
        <v>44808</v>
      </c>
      <c r="C19" s="6">
        <v>44809</v>
      </c>
      <c r="D19" s="4">
        <v>1082</v>
      </c>
      <c r="E19" s="4" t="str">
        <f>VLOOKUP(A19,HOP!A:L,12,0)</f>
        <v>1082.00</v>
      </c>
      <c r="F19" s="4" t="str">
        <f>VLOOKUP(A19,HOP!A:C,3,0)</f>
        <v>2655636</v>
      </c>
      <c r="G19" s="4">
        <f t="shared" si="0"/>
        <v>0</v>
      </c>
      <c r="H19" s="4" t="str">
        <f t="shared" si="1"/>
        <v>，2655636</v>
      </c>
      <c r="I19" s="4" t="str">
        <f>VLOOKUP(A19,HOP!A:U,21,0)</f>
        <v>直连</v>
      </c>
    </row>
    <row r="20" s="4" customFormat="1" hidden="1" spans="1:9">
      <c r="A20" s="5">
        <v>18794247677</v>
      </c>
      <c r="B20" s="6">
        <v>44805</v>
      </c>
      <c r="C20" s="6">
        <v>44809</v>
      </c>
      <c r="D20" s="4">
        <v>3540</v>
      </c>
      <c r="E20" s="4" t="str">
        <f>VLOOKUP(A20,HOP!A:L,12,0)</f>
        <v>3540.00</v>
      </c>
      <c r="F20" s="4" t="str">
        <f>VLOOKUP(A20,HOP!A:C,3,0)</f>
        <v>2659181</v>
      </c>
      <c r="G20" s="4">
        <f t="shared" si="0"/>
        <v>0</v>
      </c>
      <c r="H20" s="4" t="str">
        <f t="shared" si="1"/>
        <v>，2659181</v>
      </c>
      <c r="I20" s="4" t="str">
        <f>VLOOKUP(A20,HOP!A:U,21,0)</f>
        <v>直连</v>
      </c>
    </row>
    <row r="21" s="4" customFormat="1" hidden="1" spans="1:9">
      <c r="A21" s="5">
        <v>18794220423</v>
      </c>
      <c r="B21" s="6">
        <v>44808</v>
      </c>
      <c r="C21" s="6">
        <v>44809</v>
      </c>
      <c r="D21" s="4">
        <v>1602</v>
      </c>
      <c r="E21" s="4" t="str">
        <f>VLOOKUP(A21,HOP!A:L,12,0)</f>
        <v>1602.00</v>
      </c>
      <c r="F21" s="4" t="str">
        <f>VLOOKUP(A21,HOP!A:C,3,0)</f>
        <v>2659176</v>
      </c>
      <c r="G21" s="4">
        <f t="shared" si="0"/>
        <v>0</v>
      </c>
      <c r="H21" s="4" t="str">
        <f t="shared" si="1"/>
        <v>，2659176</v>
      </c>
      <c r="I21" s="4" t="str">
        <f>VLOOKUP(A21,HOP!A:U,21,0)</f>
        <v>直连</v>
      </c>
    </row>
    <row r="22" s="4" customFormat="1" hidden="1" spans="1:9">
      <c r="A22" s="5">
        <v>18822713691</v>
      </c>
      <c r="B22" s="6">
        <v>44806</v>
      </c>
      <c r="C22" s="6">
        <v>44809</v>
      </c>
      <c r="D22" s="4">
        <v>4650</v>
      </c>
      <c r="E22" s="4" t="str">
        <f>VLOOKUP(A22,HOP!A:L,12,0)</f>
        <v>4650.00</v>
      </c>
      <c r="F22" s="4" t="str">
        <f>VLOOKUP(A22,HOP!A:C,3,0)</f>
        <v>2661925</v>
      </c>
      <c r="G22" s="4">
        <f t="shared" si="0"/>
        <v>0</v>
      </c>
      <c r="H22" s="4" t="str">
        <f t="shared" si="1"/>
        <v>，2661925</v>
      </c>
      <c r="I22" s="4" t="str">
        <f>VLOOKUP(A22,HOP!A:U,21,0)</f>
        <v>直连</v>
      </c>
    </row>
    <row r="23" s="4" customFormat="1" hidden="1" spans="1:9">
      <c r="A23" s="5">
        <v>18826152799</v>
      </c>
      <c r="B23" s="6">
        <v>44808</v>
      </c>
      <c r="C23" s="6">
        <v>44809</v>
      </c>
      <c r="D23" s="4">
        <v>1652</v>
      </c>
      <c r="E23" s="4" t="str">
        <f>VLOOKUP(A23,HOP!A:L,12,0)</f>
        <v>1652.00</v>
      </c>
      <c r="F23" s="4" t="str">
        <f>VLOOKUP(A23,HOP!A:C,3,0)</f>
        <v>2662329</v>
      </c>
      <c r="G23" s="4">
        <f t="shared" si="0"/>
        <v>0</v>
      </c>
      <c r="H23" s="4" t="str">
        <f t="shared" si="1"/>
        <v>，2662329</v>
      </c>
      <c r="I23" s="4" t="str">
        <f>VLOOKUP(A23,HOP!A:U,21,0)</f>
        <v>直连</v>
      </c>
    </row>
    <row r="24" s="4" customFormat="1" hidden="1" spans="1:9">
      <c r="A24" s="5">
        <v>18826977634</v>
      </c>
      <c r="B24" s="6">
        <v>44807</v>
      </c>
      <c r="C24" s="6">
        <v>44809</v>
      </c>
      <c r="D24" s="4">
        <v>670</v>
      </c>
      <c r="E24" s="4" t="str">
        <f>VLOOKUP(A24,HOP!A:L,12,0)</f>
        <v>670.00</v>
      </c>
      <c r="F24" s="4" t="str">
        <f>VLOOKUP(A24,HOP!A:C,3,0)</f>
        <v>2662414</v>
      </c>
      <c r="G24" s="4">
        <f t="shared" si="0"/>
        <v>0</v>
      </c>
      <c r="H24" s="4" t="str">
        <f t="shared" si="1"/>
        <v>，2662414</v>
      </c>
      <c r="I24" s="4" t="str">
        <f>VLOOKUP(A24,HOP!A:U,21,0)</f>
        <v>直采</v>
      </c>
    </row>
    <row r="25" s="4" customFormat="1" hidden="1" spans="1:9">
      <c r="A25" s="5">
        <v>18859504325</v>
      </c>
      <c r="B25" s="6">
        <v>44807</v>
      </c>
      <c r="C25" s="6">
        <v>44809</v>
      </c>
      <c r="D25" s="4">
        <v>2229</v>
      </c>
      <c r="E25" s="4" t="str">
        <f>VLOOKUP(A25,HOP!A:L,12,0)</f>
        <v>2229.00</v>
      </c>
      <c r="F25" s="4" t="str">
        <f>VLOOKUP(A25,HOP!A:C,3,0)</f>
        <v>2666014</v>
      </c>
      <c r="G25" s="4">
        <f t="shared" si="0"/>
        <v>0</v>
      </c>
      <c r="H25" s="4" t="str">
        <f t="shared" si="1"/>
        <v>，2666014</v>
      </c>
      <c r="I25" s="4" t="str">
        <f>VLOOKUP(A25,HOP!A:U,21,0)</f>
        <v>直连</v>
      </c>
    </row>
    <row r="26" s="4" customFormat="1" hidden="1" spans="1:9">
      <c r="A26" s="5">
        <v>18862503182</v>
      </c>
      <c r="B26" s="6">
        <v>44808</v>
      </c>
      <c r="C26" s="6">
        <v>44809</v>
      </c>
      <c r="D26" s="4">
        <v>481</v>
      </c>
      <c r="E26" s="4" t="str">
        <f>VLOOKUP(A26,HOP!A:L,12,0)</f>
        <v>481.00</v>
      </c>
      <c r="F26" s="4" t="str">
        <f>VLOOKUP(A26,HOP!A:C,3,0)</f>
        <v>2666499</v>
      </c>
      <c r="G26" s="4">
        <f t="shared" si="0"/>
        <v>0</v>
      </c>
      <c r="H26" s="4" t="str">
        <f t="shared" si="1"/>
        <v>，2666499</v>
      </c>
      <c r="I26" s="4" t="str">
        <f>VLOOKUP(A26,HOP!A:U,21,0)</f>
        <v>直连</v>
      </c>
    </row>
    <row r="27" s="4" customFormat="1" hidden="1" spans="1:9">
      <c r="A27" s="5">
        <v>18870705221</v>
      </c>
      <c r="B27" s="6">
        <v>44801</v>
      </c>
      <c r="C27" s="6">
        <v>44809</v>
      </c>
      <c r="D27" s="4">
        <v>23544</v>
      </c>
      <c r="E27" s="4" t="str">
        <f>VLOOKUP(A27,HOP!A:L,12,0)</f>
        <v>23544.00</v>
      </c>
      <c r="F27" s="4" t="str">
        <f>VLOOKUP(A27,HOP!A:C,3,0)</f>
        <v>2667531</v>
      </c>
      <c r="G27" s="4">
        <f t="shared" si="0"/>
        <v>0</v>
      </c>
      <c r="H27" s="4" t="str">
        <f t="shared" si="1"/>
        <v>，2667531</v>
      </c>
      <c r="I27" s="4" t="str">
        <f>VLOOKUP(A27,HOP!A:U,21,0)</f>
        <v>直连</v>
      </c>
    </row>
    <row r="28" s="4" customFormat="1" hidden="1" spans="1:9">
      <c r="A28" s="5">
        <v>18874634919</v>
      </c>
      <c r="B28" s="6">
        <v>44803</v>
      </c>
      <c r="C28" s="6">
        <v>44809</v>
      </c>
      <c r="D28" s="4">
        <v>16482</v>
      </c>
      <c r="E28" s="4" t="str">
        <f>VLOOKUP(A28,HOP!A:L,12,0)</f>
        <v>16482.00</v>
      </c>
      <c r="F28" s="4" t="str">
        <f>VLOOKUP(A28,HOP!A:C,3,0)</f>
        <v>2668268</v>
      </c>
      <c r="G28" s="4">
        <f t="shared" si="0"/>
        <v>0</v>
      </c>
      <c r="H28" s="4" t="str">
        <f t="shared" si="1"/>
        <v>，2668268</v>
      </c>
      <c r="I28" s="4" t="str">
        <f>VLOOKUP(A28,HOP!A:U,21,0)</f>
        <v>直采</v>
      </c>
    </row>
    <row r="29" s="4" customFormat="1" hidden="1" spans="1:9">
      <c r="A29" s="5">
        <v>18888831452</v>
      </c>
      <c r="B29" s="6">
        <v>44808</v>
      </c>
      <c r="C29" s="6">
        <v>44809</v>
      </c>
      <c r="D29" s="4">
        <v>1073</v>
      </c>
      <c r="E29" s="4" t="str">
        <f>VLOOKUP(A29,HOP!A:L,12,0)</f>
        <v>1073.00</v>
      </c>
      <c r="F29" s="4" t="str">
        <f>VLOOKUP(A29,HOP!A:C,3,0)</f>
        <v>2670536</v>
      </c>
      <c r="G29" s="4">
        <f t="shared" si="0"/>
        <v>0</v>
      </c>
      <c r="H29" s="4" t="str">
        <f t="shared" si="1"/>
        <v>，2670536</v>
      </c>
      <c r="I29" s="4" t="str">
        <f>VLOOKUP(A29,HOP!A:U,21,0)</f>
        <v>直连</v>
      </c>
    </row>
    <row r="30" s="4" customFormat="1" hidden="1" spans="1:9">
      <c r="A30" s="5">
        <v>18905069245</v>
      </c>
      <c r="B30" s="6">
        <v>44807</v>
      </c>
      <c r="C30" s="6">
        <v>44809</v>
      </c>
      <c r="D30" s="4">
        <v>652</v>
      </c>
      <c r="E30" s="4" t="str">
        <f>VLOOKUP(A30,HOP!A:L,12,0)</f>
        <v>652.00</v>
      </c>
      <c r="F30" s="4" t="str">
        <f>VLOOKUP(A30,HOP!A:C,3,0)</f>
        <v>2672102</v>
      </c>
      <c r="G30" s="4">
        <f t="shared" si="0"/>
        <v>0</v>
      </c>
      <c r="H30" s="4" t="str">
        <f t="shared" si="1"/>
        <v>，2672102</v>
      </c>
      <c r="I30" s="4" t="str">
        <f>VLOOKUP(A30,HOP!A:U,21,0)</f>
        <v>直连</v>
      </c>
    </row>
    <row r="31" s="4" customFormat="1" hidden="1" spans="1:9">
      <c r="A31" s="5">
        <v>18910817734</v>
      </c>
      <c r="B31" s="6">
        <v>44808</v>
      </c>
      <c r="C31" s="6">
        <v>44809</v>
      </c>
      <c r="D31" s="4">
        <v>361</v>
      </c>
      <c r="E31" s="4" t="str">
        <f>VLOOKUP(A31,HOP!A:L,12,0)</f>
        <v>361.00</v>
      </c>
      <c r="F31" s="4" t="str">
        <f>VLOOKUP(A31,HOP!A:C,3,0)</f>
        <v>2673704</v>
      </c>
      <c r="G31" s="4">
        <f t="shared" si="0"/>
        <v>0</v>
      </c>
      <c r="H31" s="4" t="str">
        <f t="shared" si="1"/>
        <v>，2673704</v>
      </c>
      <c r="I31" s="4" t="str">
        <f>VLOOKUP(A31,HOP!A:U,21,0)</f>
        <v>直连</v>
      </c>
    </row>
    <row r="32" s="4" customFormat="1" hidden="1" spans="1:9">
      <c r="A32" s="5">
        <v>18911994601</v>
      </c>
      <c r="B32" s="6">
        <v>44807</v>
      </c>
      <c r="C32" s="6">
        <v>44809</v>
      </c>
      <c r="D32" s="4">
        <v>2250</v>
      </c>
      <c r="E32" s="4" t="str">
        <f>VLOOKUP(A32,HOP!A:L,12,0)</f>
        <v>2250.00</v>
      </c>
      <c r="F32" s="4" t="str">
        <f>VLOOKUP(A32,HOP!A:C,3,0)</f>
        <v>2674215</v>
      </c>
      <c r="G32" s="4">
        <f t="shared" si="0"/>
        <v>0</v>
      </c>
      <c r="H32" s="4" t="str">
        <f t="shared" si="1"/>
        <v>，2674215</v>
      </c>
      <c r="I32" s="4" t="str">
        <f>VLOOKUP(A32,HOP!A:U,21,0)</f>
        <v>直采</v>
      </c>
    </row>
    <row r="33" s="4" customFormat="1" hidden="1" spans="1:9">
      <c r="A33" s="5">
        <v>18913712260</v>
      </c>
      <c r="B33" s="6">
        <v>44806</v>
      </c>
      <c r="C33" s="6">
        <v>44809</v>
      </c>
      <c r="D33" s="4">
        <v>4473</v>
      </c>
      <c r="E33" s="4" t="str">
        <f>VLOOKUP(A33,HOP!A:L,12,0)</f>
        <v>4473.00</v>
      </c>
      <c r="F33" s="4" t="str">
        <f>VLOOKUP(A33,HOP!A:C,3,0)</f>
        <v>2674905</v>
      </c>
      <c r="G33" s="4">
        <f t="shared" si="0"/>
        <v>0</v>
      </c>
      <c r="H33" s="4" t="str">
        <f t="shared" si="1"/>
        <v>，2674905</v>
      </c>
      <c r="I33" s="4" t="str">
        <f>VLOOKUP(A33,HOP!A:U,21,0)</f>
        <v>直连</v>
      </c>
    </row>
    <row r="34" s="4" customFormat="1" hidden="1" spans="1:9">
      <c r="A34" s="5">
        <v>18913719587</v>
      </c>
      <c r="B34" s="6">
        <v>44808</v>
      </c>
      <c r="C34" s="6">
        <v>44809</v>
      </c>
      <c r="D34" s="4">
        <v>1063</v>
      </c>
      <c r="E34" s="4" t="str">
        <f>VLOOKUP(A34,HOP!A:L,12,0)</f>
        <v>1063.00</v>
      </c>
      <c r="F34" s="4" t="str">
        <f>VLOOKUP(A34,HOP!A:C,3,0)</f>
        <v>2674924</v>
      </c>
      <c r="G34" s="4">
        <f t="shared" si="0"/>
        <v>0</v>
      </c>
      <c r="H34" s="4" t="str">
        <f t="shared" si="1"/>
        <v>，2674924</v>
      </c>
      <c r="I34" s="4" t="str">
        <f>VLOOKUP(A34,HOP!A:U,21,0)</f>
        <v>直连</v>
      </c>
    </row>
    <row r="35" s="4" customFormat="1" hidden="1" spans="1:9">
      <c r="A35" s="5">
        <v>18913761646</v>
      </c>
      <c r="B35" s="6">
        <v>44807</v>
      </c>
      <c r="C35" s="6">
        <v>44809</v>
      </c>
      <c r="D35" s="4">
        <v>664</v>
      </c>
      <c r="E35" s="4" t="str">
        <f>VLOOKUP(A35,HOP!A:L,12,0)</f>
        <v>664.00</v>
      </c>
      <c r="F35" s="4" t="str">
        <f>VLOOKUP(A35,HOP!A:C,3,0)</f>
        <v>2675006</v>
      </c>
      <c r="G35" s="4">
        <f t="shared" ref="G35:G64" si="2">D35-E35</f>
        <v>0</v>
      </c>
      <c r="H35" s="4" t="str">
        <f t="shared" ref="H35:H64" si="3">$H$1&amp;F35</f>
        <v>，2675006</v>
      </c>
      <c r="I35" s="4" t="str">
        <f>VLOOKUP(A35,HOP!A:U,21,0)</f>
        <v>直连</v>
      </c>
    </row>
    <row r="36" s="4" customFormat="1" hidden="1" spans="1:9">
      <c r="A36" s="5">
        <v>18914316081</v>
      </c>
      <c r="B36" s="6">
        <v>44808</v>
      </c>
      <c r="C36" s="6">
        <v>44809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18914523937</v>
      </c>
      <c r="B37" s="6">
        <v>44807</v>
      </c>
      <c r="C37" s="6">
        <v>44809</v>
      </c>
      <c r="D37" s="4">
        <v>2436</v>
      </c>
      <c r="E37" s="4" t="str">
        <f>VLOOKUP(A37,HOP!A:L,12,0)</f>
        <v>2436.00</v>
      </c>
      <c r="F37" s="4" t="str">
        <f>VLOOKUP(A37,HOP!A:C,3,0)</f>
        <v>2675569</v>
      </c>
      <c r="G37" s="4">
        <f t="shared" si="2"/>
        <v>0</v>
      </c>
      <c r="H37" s="4" t="str">
        <f t="shared" si="3"/>
        <v>，2675569</v>
      </c>
      <c r="I37" s="4" t="str">
        <f>VLOOKUP(A37,HOP!A:U,21,0)</f>
        <v>直采</v>
      </c>
    </row>
    <row r="38" s="4" customFormat="1" hidden="1" spans="1:9">
      <c r="A38" s="5">
        <v>18914941972</v>
      </c>
      <c r="B38" s="6">
        <v>44805</v>
      </c>
      <c r="C38" s="6">
        <v>44809</v>
      </c>
      <c r="D38" s="4">
        <v>1792</v>
      </c>
      <c r="E38" s="4" t="str">
        <f>VLOOKUP(A38,HOP!A:L,12,0)</f>
        <v>1792.00</v>
      </c>
      <c r="F38" s="4" t="str">
        <f>VLOOKUP(A38,HOP!A:C,3,0)</f>
        <v>2675846</v>
      </c>
      <c r="G38" s="4">
        <f t="shared" si="2"/>
        <v>0</v>
      </c>
      <c r="H38" s="4" t="str">
        <f t="shared" si="3"/>
        <v>，2675846</v>
      </c>
      <c r="I38" s="4" t="str">
        <f>VLOOKUP(A38,HOP!A:U,21,0)</f>
        <v>直连</v>
      </c>
    </row>
    <row r="39" s="4" customFormat="1" hidden="1" spans="1:9">
      <c r="A39" s="5">
        <v>18915301367</v>
      </c>
      <c r="B39" s="6">
        <v>44806</v>
      </c>
      <c r="C39" s="6">
        <v>44809</v>
      </c>
      <c r="D39" s="4">
        <v>1587</v>
      </c>
      <c r="E39" s="4" t="str">
        <f>VLOOKUP(A39,HOP!A:L,12,0)</f>
        <v>1587.00</v>
      </c>
      <c r="F39" s="4" t="str">
        <f>VLOOKUP(A39,HOP!A:C,3,0)</f>
        <v>2676139</v>
      </c>
      <c r="G39" s="4">
        <f t="shared" si="2"/>
        <v>0</v>
      </c>
      <c r="H39" s="4" t="str">
        <f t="shared" si="3"/>
        <v>，2676139</v>
      </c>
      <c r="I39" s="4" t="str">
        <f>VLOOKUP(A39,HOP!A:U,21,0)</f>
        <v>直连</v>
      </c>
    </row>
    <row r="40" s="4" customFormat="1" hidden="1" spans="1:9">
      <c r="A40" s="5">
        <v>18915305476</v>
      </c>
      <c r="B40" s="6">
        <v>44807</v>
      </c>
      <c r="C40" s="6">
        <v>44809</v>
      </c>
      <c r="D40" s="4">
        <v>540</v>
      </c>
      <c r="E40" s="4" t="str">
        <f>VLOOKUP(A40,HOP!A:L,12,0)</f>
        <v>540.00</v>
      </c>
      <c r="F40" s="4" t="str">
        <f>VLOOKUP(A40,HOP!A:C,3,0)</f>
        <v>2676160</v>
      </c>
      <c r="G40" s="4">
        <f t="shared" si="2"/>
        <v>0</v>
      </c>
      <c r="H40" s="4" t="str">
        <f t="shared" si="3"/>
        <v>，2676160</v>
      </c>
      <c r="I40" s="4" t="str">
        <f>VLOOKUP(A40,HOP!A:U,21,0)</f>
        <v>直连</v>
      </c>
    </row>
    <row r="41" s="4" customFormat="1" hidden="1" spans="1:9">
      <c r="A41" s="5">
        <v>18915719348</v>
      </c>
      <c r="B41" s="6">
        <v>44808</v>
      </c>
      <c r="C41" s="6">
        <v>44809</v>
      </c>
      <c r="D41" s="4">
        <v>326</v>
      </c>
      <c r="E41" s="4" t="str">
        <f>VLOOKUP(A41,HOP!A:L,12,0)</f>
        <v>326.00</v>
      </c>
      <c r="F41" s="4" t="str">
        <f>VLOOKUP(A41,HOP!A:C,3,0)</f>
        <v>2676515</v>
      </c>
      <c r="G41" s="4">
        <f t="shared" si="2"/>
        <v>0</v>
      </c>
      <c r="H41" s="4" t="str">
        <f t="shared" si="3"/>
        <v>，2676515</v>
      </c>
      <c r="I41" s="4" t="str">
        <f>VLOOKUP(A41,HOP!A:U,21,0)</f>
        <v>直连</v>
      </c>
    </row>
    <row r="42" s="4" customFormat="1" hidden="1" spans="1:9">
      <c r="A42" s="5">
        <v>18916157145</v>
      </c>
      <c r="B42" s="6">
        <v>44807</v>
      </c>
      <c r="C42" s="6">
        <v>44809</v>
      </c>
      <c r="D42" s="4">
        <v>865</v>
      </c>
      <c r="E42" s="4" t="str">
        <f>VLOOKUP(A42,HOP!A:L,12,0)</f>
        <v>865.00</v>
      </c>
      <c r="F42" s="4" t="str">
        <f>VLOOKUP(A42,HOP!A:C,3,0)</f>
        <v>2676832</v>
      </c>
      <c r="G42" s="4">
        <f t="shared" si="2"/>
        <v>0</v>
      </c>
      <c r="H42" s="4" t="str">
        <f t="shared" si="3"/>
        <v>，2676832</v>
      </c>
      <c r="I42" s="4" t="str">
        <f>VLOOKUP(A42,HOP!A:U,21,0)</f>
        <v>直采</v>
      </c>
    </row>
    <row r="43" s="4" customFormat="1" hidden="1" spans="1:9">
      <c r="A43" s="5">
        <v>18916722816</v>
      </c>
      <c r="B43" s="6">
        <v>44808</v>
      </c>
      <c r="C43" s="6">
        <v>44809</v>
      </c>
      <c r="D43" s="4">
        <v>4267</v>
      </c>
      <c r="E43" s="4" t="str">
        <f>VLOOKUP(A43,HOP!A:L,12,0)</f>
        <v>4267.00</v>
      </c>
      <c r="F43" s="4" t="str">
        <f>VLOOKUP(A43,HOP!A:C,3,0)</f>
        <v>2677181</v>
      </c>
      <c r="G43" s="4">
        <f t="shared" si="2"/>
        <v>0</v>
      </c>
      <c r="H43" s="4" t="str">
        <f t="shared" si="3"/>
        <v>，2677181</v>
      </c>
      <c r="I43" s="4" t="str">
        <f>VLOOKUP(A43,HOP!A:U,21,0)</f>
        <v>直连</v>
      </c>
    </row>
    <row r="44" s="4" customFormat="1" hidden="1" spans="1:9">
      <c r="A44" s="5">
        <v>18916799431</v>
      </c>
      <c r="B44" s="6">
        <v>44807</v>
      </c>
      <c r="C44" s="6">
        <v>44809</v>
      </c>
      <c r="D44" s="4">
        <v>1072</v>
      </c>
      <c r="E44" s="4" t="str">
        <f>VLOOKUP(A44,HOP!A:L,12,0)</f>
        <v>1072.00</v>
      </c>
      <c r="F44" s="4" t="str">
        <f>VLOOKUP(A44,HOP!A:C,3,0)</f>
        <v>2677241</v>
      </c>
      <c r="G44" s="4">
        <f t="shared" si="2"/>
        <v>0</v>
      </c>
      <c r="H44" s="4" t="str">
        <f t="shared" si="3"/>
        <v>，2677241</v>
      </c>
      <c r="I44" s="4" t="str">
        <f>VLOOKUP(A44,HOP!A:U,21,0)</f>
        <v>直连</v>
      </c>
    </row>
    <row r="45" s="4" customFormat="1" hidden="1" spans="1:9">
      <c r="A45" s="5">
        <v>18916842090</v>
      </c>
      <c r="B45" s="6">
        <v>44808</v>
      </c>
      <c r="C45" s="6">
        <v>44809</v>
      </c>
      <c r="D45" s="4">
        <v>1011</v>
      </c>
      <c r="E45" s="4" t="str">
        <f>VLOOKUP(A45,HOP!A:L,12,0)</f>
        <v>1011.00</v>
      </c>
      <c r="F45" s="4" t="str">
        <f>VLOOKUP(A45,HOP!A:C,3,0)</f>
        <v>2677287</v>
      </c>
      <c r="G45" s="4">
        <f t="shared" si="2"/>
        <v>0</v>
      </c>
      <c r="H45" s="4" t="str">
        <f t="shared" si="3"/>
        <v>，2677287</v>
      </c>
      <c r="I45" s="4" t="str">
        <f>VLOOKUP(A45,HOP!A:U,21,0)</f>
        <v>直连</v>
      </c>
    </row>
    <row r="46" s="4" customFormat="1" hidden="1" spans="1:9">
      <c r="A46" s="5">
        <v>18916946099</v>
      </c>
      <c r="B46" s="6">
        <v>44807</v>
      </c>
      <c r="C46" s="6">
        <v>44809</v>
      </c>
      <c r="D46" s="4">
        <v>1734</v>
      </c>
      <c r="E46" s="4" t="str">
        <f>VLOOKUP(A46,HOP!A:L,12,0)</f>
        <v>1734.00</v>
      </c>
      <c r="F46" s="4" t="str">
        <f>VLOOKUP(A46,HOP!A:C,3,0)</f>
        <v>2677442</v>
      </c>
      <c r="G46" s="4">
        <f t="shared" si="2"/>
        <v>0</v>
      </c>
      <c r="H46" s="4" t="str">
        <f t="shared" si="3"/>
        <v>，2677442</v>
      </c>
      <c r="I46" s="4" t="str">
        <f>VLOOKUP(A46,HOP!A:U,21,0)</f>
        <v>直连</v>
      </c>
    </row>
    <row r="47" s="4" customFormat="1" hidden="1" spans="1:9">
      <c r="A47" s="5">
        <v>18917390569</v>
      </c>
      <c r="B47" s="6">
        <v>44808</v>
      </c>
      <c r="C47" s="6">
        <v>44809</v>
      </c>
      <c r="D47" s="4">
        <v>113</v>
      </c>
      <c r="E47" s="4" t="str">
        <f>VLOOKUP(A47,HOP!A:L,12,0)</f>
        <v>113.00</v>
      </c>
      <c r="F47" s="4" t="str">
        <f>VLOOKUP(A47,HOP!A:C,3,0)</f>
        <v>2677774</v>
      </c>
      <c r="G47" s="4">
        <f t="shared" si="2"/>
        <v>0</v>
      </c>
      <c r="H47" s="4" t="str">
        <f t="shared" si="3"/>
        <v>，2677774</v>
      </c>
      <c r="I47" s="4" t="str">
        <f>VLOOKUP(A47,HOP!A:U,21,0)</f>
        <v>直连</v>
      </c>
    </row>
    <row r="48" s="4" customFormat="1" hidden="1" spans="1:9">
      <c r="A48" s="5">
        <v>18918078600</v>
      </c>
      <c r="B48" s="6">
        <v>44808</v>
      </c>
      <c r="C48" s="6">
        <v>44809</v>
      </c>
      <c r="D48" s="4">
        <v>609</v>
      </c>
      <c r="E48" s="4" t="str">
        <f>VLOOKUP(A48,HOP!A:L,12,0)</f>
        <v>609.00</v>
      </c>
      <c r="F48" s="4" t="str">
        <f>VLOOKUP(A48,HOP!A:C,3,0)</f>
        <v>2678187</v>
      </c>
      <c r="G48" s="4">
        <f t="shared" si="2"/>
        <v>0</v>
      </c>
      <c r="H48" s="4" t="str">
        <f t="shared" si="3"/>
        <v>，2678187</v>
      </c>
      <c r="I48" s="4" t="str">
        <f>VLOOKUP(A48,HOP!A:U,21,0)</f>
        <v>直连</v>
      </c>
    </row>
    <row r="49" s="4" customFormat="1" hidden="1" spans="1:9">
      <c r="A49" s="5">
        <v>18918139337</v>
      </c>
      <c r="B49" s="6">
        <v>44808</v>
      </c>
      <c r="C49" s="6">
        <v>44809</v>
      </c>
      <c r="D49" s="4">
        <v>1084</v>
      </c>
      <c r="E49" s="4" t="str">
        <f>VLOOKUP(A49,HOP!A:L,12,0)</f>
        <v>1084.00</v>
      </c>
      <c r="F49" s="4" t="str">
        <f>VLOOKUP(A49,HOP!A:C,3,0)</f>
        <v>2678220</v>
      </c>
      <c r="G49" s="4">
        <f t="shared" si="2"/>
        <v>0</v>
      </c>
      <c r="H49" s="4" t="str">
        <f t="shared" si="3"/>
        <v>，2678220</v>
      </c>
      <c r="I49" s="4" t="str">
        <f>VLOOKUP(A49,HOP!A:U,21,0)</f>
        <v>直连</v>
      </c>
    </row>
    <row r="50" s="4" customFormat="1" hidden="1" spans="1:9">
      <c r="A50" s="5">
        <v>18918128960</v>
      </c>
      <c r="B50" s="6">
        <v>44808</v>
      </c>
      <c r="C50" s="6">
        <v>44809</v>
      </c>
      <c r="D50" s="4">
        <v>376</v>
      </c>
      <c r="E50" s="4" t="str">
        <f>VLOOKUP(A50,HOP!A:L,12,0)</f>
        <v>376.00</v>
      </c>
      <c r="F50" s="4" t="str">
        <f>VLOOKUP(A50,HOP!A:C,3,0)</f>
        <v>2678213</v>
      </c>
      <c r="G50" s="4">
        <f t="shared" si="2"/>
        <v>0</v>
      </c>
      <c r="H50" s="4" t="str">
        <f t="shared" si="3"/>
        <v>，2678213</v>
      </c>
      <c r="I50" s="4" t="str">
        <f>VLOOKUP(A50,HOP!A:U,21,0)</f>
        <v>直连</v>
      </c>
    </row>
    <row r="51" s="4" customFormat="1" hidden="1" spans="1:9">
      <c r="A51" s="5">
        <v>18918279989</v>
      </c>
      <c r="B51" s="6">
        <v>44808</v>
      </c>
      <c r="C51" s="6">
        <v>44809</v>
      </c>
      <c r="D51" s="4">
        <v>346</v>
      </c>
      <c r="E51" s="4" t="str">
        <f>VLOOKUP(A51,HOP!A:L,12,0)</f>
        <v>346.00</v>
      </c>
      <c r="F51" s="4" t="str">
        <f>VLOOKUP(A51,HOP!A:C,3,0)</f>
        <v>2678324</v>
      </c>
      <c r="G51" s="4">
        <f t="shared" si="2"/>
        <v>0</v>
      </c>
      <c r="H51" s="4" t="str">
        <f t="shared" si="3"/>
        <v>，2678324</v>
      </c>
      <c r="I51" s="4" t="str">
        <f>VLOOKUP(A51,HOP!A:U,21,0)</f>
        <v>直连</v>
      </c>
    </row>
    <row r="52" s="4" customFormat="1" hidden="1" spans="1:9">
      <c r="A52" s="5">
        <v>18918313079</v>
      </c>
      <c r="B52" s="6">
        <v>44808</v>
      </c>
      <c r="C52" s="6">
        <v>44809</v>
      </c>
      <c r="D52" s="4">
        <v>1825</v>
      </c>
      <c r="E52" s="4" t="str">
        <f>VLOOKUP(A52,HOP!A:L,12,0)</f>
        <v>1825.00</v>
      </c>
      <c r="F52" s="4" t="str">
        <f>VLOOKUP(A52,HOP!A:C,3,0)</f>
        <v>2678385</v>
      </c>
      <c r="G52" s="4">
        <f t="shared" si="2"/>
        <v>0</v>
      </c>
      <c r="H52" s="4" t="str">
        <f t="shared" si="3"/>
        <v>，2678385</v>
      </c>
      <c r="I52" s="4" t="str">
        <f>VLOOKUP(A52,HOP!A:U,21,0)</f>
        <v>直连</v>
      </c>
    </row>
    <row r="53" s="4" customFormat="1" hidden="1" spans="1:9">
      <c r="A53" s="5">
        <v>18918326768</v>
      </c>
      <c r="B53" s="6">
        <v>44808</v>
      </c>
      <c r="C53" s="6">
        <v>44809</v>
      </c>
      <c r="D53" s="4">
        <v>680</v>
      </c>
      <c r="E53" s="4" t="str">
        <f>VLOOKUP(A53,HOP!A:L,12,0)</f>
        <v>680.00</v>
      </c>
      <c r="F53" s="4" t="str">
        <f>VLOOKUP(A53,HOP!A:C,3,0)</f>
        <v>2678399</v>
      </c>
      <c r="G53" s="4">
        <f t="shared" si="2"/>
        <v>0</v>
      </c>
      <c r="H53" s="4" t="str">
        <f t="shared" si="3"/>
        <v>，2678399</v>
      </c>
      <c r="I53" s="4" t="str">
        <f>VLOOKUP(A53,HOP!A:U,21,0)</f>
        <v>直采</v>
      </c>
    </row>
    <row r="54" s="4" customFormat="1" hidden="1" spans="1:9">
      <c r="A54" s="5">
        <v>18918256162</v>
      </c>
      <c r="B54" s="6">
        <v>44808</v>
      </c>
      <c r="C54" s="6">
        <v>44809</v>
      </c>
      <c r="D54" s="4">
        <v>679</v>
      </c>
      <c r="E54" s="4" t="str">
        <f>VLOOKUP(A54,HOP!A:L,12,0)</f>
        <v>679.00</v>
      </c>
      <c r="F54" s="4" t="str">
        <f>VLOOKUP(A54,HOP!A:C,3,0)</f>
        <v>2678296</v>
      </c>
      <c r="G54" s="4">
        <f t="shared" si="2"/>
        <v>0</v>
      </c>
      <c r="H54" s="4" t="str">
        <f t="shared" si="3"/>
        <v>，2678296</v>
      </c>
      <c r="I54" s="4" t="str">
        <f>VLOOKUP(A54,HOP!A:U,21,0)</f>
        <v>直采</v>
      </c>
    </row>
    <row r="55" s="4" customFormat="1" hidden="1" spans="1:9">
      <c r="A55" s="5">
        <v>18918422191</v>
      </c>
      <c r="B55" s="6">
        <v>44808</v>
      </c>
      <c r="C55" s="6">
        <v>44809</v>
      </c>
      <c r="D55" s="4">
        <v>1358</v>
      </c>
      <c r="E55" s="4" t="str">
        <f>VLOOKUP(A55,HOP!A:L,12,0)</f>
        <v>1358.00</v>
      </c>
      <c r="F55" s="4" t="str">
        <f>VLOOKUP(A55,HOP!A:C,3,0)</f>
        <v>2678494</v>
      </c>
      <c r="G55" s="4">
        <f t="shared" si="2"/>
        <v>0</v>
      </c>
      <c r="H55" s="4" t="str">
        <f t="shared" si="3"/>
        <v>，2678494</v>
      </c>
      <c r="I55" s="4" t="str">
        <f>VLOOKUP(A55,HOP!A:U,21,0)</f>
        <v>直采</v>
      </c>
    </row>
    <row r="56" s="4" customFormat="1" hidden="1" spans="1:9">
      <c r="A56" s="5">
        <v>18918759632</v>
      </c>
      <c r="B56" s="6">
        <v>44808</v>
      </c>
      <c r="C56" s="6">
        <v>44809</v>
      </c>
      <c r="D56" s="4">
        <v>327</v>
      </c>
      <c r="E56" s="4" t="str">
        <f>VLOOKUP(A56,HOP!A:L,12,0)</f>
        <v>327.00</v>
      </c>
      <c r="F56" s="4" t="str">
        <f>VLOOKUP(A56,HOP!A:C,3,0)</f>
        <v>2678743</v>
      </c>
      <c r="G56" s="4">
        <f t="shared" si="2"/>
        <v>0</v>
      </c>
      <c r="H56" s="4" t="str">
        <f t="shared" si="3"/>
        <v>，2678743</v>
      </c>
      <c r="I56" s="4" t="str">
        <f>VLOOKUP(A56,HOP!A:U,21,0)</f>
        <v>直连</v>
      </c>
    </row>
    <row r="57" s="4" customFormat="1" hidden="1" spans="1:9">
      <c r="A57" s="5">
        <v>18918799486</v>
      </c>
      <c r="B57" s="6">
        <v>44808</v>
      </c>
      <c r="C57" s="6">
        <v>44809</v>
      </c>
      <c r="D57" s="4">
        <v>209</v>
      </c>
      <c r="E57" s="4" t="str">
        <f>VLOOKUP(A57,HOP!A:L,12,0)</f>
        <v>209.00</v>
      </c>
      <c r="F57" s="4" t="str">
        <f>VLOOKUP(A57,HOP!A:C,3,0)</f>
        <v>2678769</v>
      </c>
      <c r="G57" s="4">
        <f t="shared" si="2"/>
        <v>0</v>
      </c>
      <c r="H57" s="4" t="str">
        <f t="shared" si="3"/>
        <v>，2678769</v>
      </c>
      <c r="I57" s="4" t="str">
        <f>VLOOKUP(A57,HOP!A:U,21,0)</f>
        <v>直连</v>
      </c>
    </row>
    <row r="58" s="4" customFormat="1" hidden="1" spans="1:9">
      <c r="A58" s="5">
        <v>18918971985</v>
      </c>
      <c r="B58" s="6">
        <v>44808</v>
      </c>
      <c r="C58" s="6">
        <v>44809</v>
      </c>
      <c r="D58" s="4">
        <v>325</v>
      </c>
      <c r="E58" s="4" t="str">
        <f>VLOOKUP(A58,HOP!A:L,12,0)</f>
        <v>325.00</v>
      </c>
      <c r="F58" s="4" t="str">
        <f>VLOOKUP(A58,HOP!A:C,3,0)</f>
        <v>2678897</v>
      </c>
      <c r="G58" s="4">
        <f t="shared" si="2"/>
        <v>0</v>
      </c>
      <c r="H58" s="4" t="str">
        <f t="shared" si="3"/>
        <v>，2678897</v>
      </c>
      <c r="I58" s="4" t="str">
        <f>VLOOKUP(A58,HOP!A:U,21,0)</f>
        <v>直连</v>
      </c>
    </row>
    <row r="59" s="4" customFormat="1" hidden="1" spans="1:9">
      <c r="A59" s="5">
        <v>18918982848</v>
      </c>
      <c r="B59" s="6">
        <v>44808</v>
      </c>
      <c r="C59" s="6">
        <v>44809</v>
      </c>
      <c r="D59" s="4">
        <v>568</v>
      </c>
      <c r="E59" s="4" t="str">
        <f>VLOOKUP(A59,HOP!A:L,12,0)</f>
        <v>568.00</v>
      </c>
      <c r="F59" s="4" t="str">
        <f>VLOOKUP(A59,HOP!A:C,3,0)</f>
        <v>2678907</v>
      </c>
      <c r="G59" s="4">
        <f t="shared" si="2"/>
        <v>0</v>
      </c>
      <c r="H59" s="4" t="str">
        <f t="shared" si="3"/>
        <v>，2678907</v>
      </c>
      <c r="I59" s="4" t="str">
        <f>VLOOKUP(A59,HOP!A:U,21,0)</f>
        <v>直采</v>
      </c>
    </row>
    <row r="60" s="4" customFormat="1" hidden="1" spans="1:9">
      <c r="A60" s="5">
        <v>18919002359</v>
      </c>
      <c r="B60" s="6">
        <v>44808</v>
      </c>
      <c r="C60" s="6">
        <v>44809</v>
      </c>
      <c r="D60" s="4">
        <v>327</v>
      </c>
      <c r="E60" s="4" t="str">
        <f>VLOOKUP(A60,HOP!A:L,12,0)</f>
        <v>327.00</v>
      </c>
      <c r="F60" s="4" t="str">
        <f>VLOOKUP(A60,HOP!A:C,3,0)</f>
        <v>2678922</v>
      </c>
      <c r="G60" s="4">
        <f t="shared" si="2"/>
        <v>0</v>
      </c>
      <c r="H60" s="4" t="str">
        <f t="shared" si="3"/>
        <v>，2678922</v>
      </c>
      <c r="I60" s="4" t="str">
        <f>VLOOKUP(A60,HOP!A:U,21,0)</f>
        <v>直连</v>
      </c>
    </row>
    <row r="61" s="4" customFormat="1" hidden="1" spans="1:9">
      <c r="A61" s="5">
        <v>18919060305</v>
      </c>
      <c r="B61" s="6">
        <v>44808</v>
      </c>
      <c r="C61" s="6">
        <v>44809</v>
      </c>
      <c r="D61" s="4">
        <v>266</v>
      </c>
      <c r="E61" s="4" t="str">
        <f>VLOOKUP(A61,HOP!A:L,12,0)</f>
        <v>266.00</v>
      </c>
      <c r="F61" s="4" t="str">
        <f>VLOOKUP(A61,HOP!A:C,3,0)</f>
        <v>2678962</v>
      </c>
      <c r="G61" s="4">
        <f t="shared" si="2"/>
        <v>0</v>
      </c>
      <c r="H61" s="4" t="str">
        <f t="shared" si="3"/>
        <v>，2678962</v>
      </c>
      <c r="I61" s="4" t="str">
        <f>VLOOKUP(A61,HOP!A:U,21,0)</f>
        <v>直连</v>
      </c>
    </row>
    <row r="62" s="4" customFormat="1" hidden="1" spans="1:9">
      <c r="A62" s="5">
        <v>18919164084</v>
      </c>
      <c r="B62" s="6">
        <v>44808</v>
      </c>
      <c r="C62" s="6">
        <v>44809</v>
      </c>
      <c r="D62" s="4">
        <v>546</v>
      </c>
      <c r="E62" s="4" t="str">
        <f>VLOOKUP(A62,HOP!A:L,12,0)</f>
        <v>546.00</v>
      </c>
      <c r="F62" s="4" t="str">
        <f>VLOOKUP(A62,HOP!A:C,3,0)</f>
        <v>2679042</v>
      </c>
      <c r="G62" s="4">
        <f t="shared" si="2"/>
        <v>0</v>
      </c>
      <c r="H62" s="4" t="str">
        <f t="shared" si="3"/>
        <v>，2679042</v>
      </c>
      <c r="I62" s="4" t="str">
        <f>VLOOKUP(A62,HOP!A:U,21,0)</f>
        <v>直连</v>
      </c>
    </row>
    <row r="63" s="4" customFormat="1" hidden="1" spans="1:9">
      <c r="A63" s="5">
        <v>18919310021</v>
      </c>
      <c r="B63" s="6">
        <v>44808</v>
      </c>
      <c r="C63" s="6">
        <v>44809</v>
      </c>
      <c r="D63" s="4">
        <v>752</v>
      </c>
      <c r="E63" s="4" t="str">
        <f>VLOOKUP(A63,HOP!A:L,12,0)</f>
        <v>752.00</v>
      </c>
      <c r="F63" s="4" t="str">
        <f>VLOOKUP(A63,HOP!A:C,3,0)</f>
        <v>2679155</v>
      </c>
      <c r="G63" s="4">
        <f t="shared" si="2"/>
        <v>0</v>
      </c>
      <c r="H63" s="4" t="str">
        <f t="shared" si="3"/>
        <v>，2679155</v>
      </c>
      <c r="I63" s="4" t="str">
        <f>VLOOKUP(A63,HOP!A:U,21,0)</f>
        <v>直连</v>
      </c>
    </row>
    <row r="64" s="4" customFormat="1" spans="1:10">
      <c r="A64" s="5">
        <v>18910901419</v>
      </c>
      <c r="B64" s="6">
        <v>44807</v>
      </c>
      <c r="C64" s="6">
        <v>44808</v>
      </c>
      <c r="D64" s="4">
        <v>-597</v>
      </c>
      <c r="E64" s="4" t="e">
        <f>VLOOKUP(A64,HOP!A:L,12,0)</f>
        <v>#N/A</v>
      </c>
      <c r="F64" s="4">
        <v>2673803</v>
      </c>
      <c r="G64" s="4" t="e">
        <f t="shared" si="2"/>
        <v>#N/A</v>
      </c>
      <c r="H64" s="4" t="str">
        <f t="shared" si="3"/>
        <v>，2673803</v>
      </c>
      <c r="I64" s="4" t="e">
        <f>VLOOKUP(A64,HOP!A:U,21,0)</f>
        <v>#N/A</v>
      </c>
      <c r="J64" s="4" t="s">
        <v>328</v>
      </c>
    </row>
    <row r="66" spans="4:4">
      <c r="D66" s="4">
        <f>SUM(D2:D65)</f>
        <v>117829</v>
      </c>
    </row>
    <row r="67" spans="4:4">
      <c r="D67" s="4" t="s">
        <v>329</v>
      </c>
    </row>
    <row r="71" spans="1:3">
      <c r="A71" s="4" t="s">
        <v>330</v>
      </c>
      <c r="C71" s="4">
        <v>25988</v>
      </c>
    </row>
    <row r="72" spans="1:3">
      <c r="A72" s="4" t="s">
        <v>331</v>
      </c>
      <c r="C72" s="4">
        <v>92438</v>
      </c>
    </row>
    <row r="73" spans="1:3">
      <c r="A73" s="4" t="s">
        <v>332</v>
      </c>
      <c r="C73" s="4">
        <v>-597</v>
      </c>
    </row>
    <row r="74" spans="1:3">
      <c r="A74" s="4" t="s">
        <v>333</v>
      </c>
      <c r="C74" s="4">
        <f>SUBTOTAL(9,C71:C73)</f>
        <v>117829</v>
      </c>
    </row>
  </sheetData>
  <autoFilter ref="A1:X64">
    <filterColumn colId="3">
      <filters>
        <filter val="2250"/>
        <filter val="4650"/>
        <filter val="1011"/>
        <filter val="392"/>
        <filter val="652"/>
        <filter val="752"/>
        <filter val="892"/>
        <filter val="1652"/>
        <filter val="1692"/>
        <filter val="1792"/>
        <filter val="113"/>
        <filter val="3894"/>
        <filter val="-597"/>
        <filter val="1358"/>
        <filter val="1120"/>
        <filter val="361"/>
        <filter val="1063"/>
        <filter val="664"/>
        <filter val="325"/>
        <filter val="865"/>
        <filter val="1825"/>
        <filter val="266"/>
        <filter val="326"/>
        <filter val="327"/>
        <filter val="4267"/>
        <filter val="568"/>
        <filter val="2229"/>
        <filter val="670"/>
        <filter val="1072"/>
        <filter val="1073"/>
        <filter val="4033"/>
        <filter val="4473"/>
        <filter val="1734"/>
        <filter val="1675"/>
        <filter val="376"/>
        <filter val="2436"/>
        <filter val="339"/>
        <filter val="679"/>
        <filter val="2979"/>
        <filter val="540"/>
        <filter val="680"/>
        <filter val="3540"/>
        <filter val="481"/>
        <filter val="1082"/>
        <filter val="1602"/>
        <filter val="3882"/>
        <filter val="16482"/>
        <filter val="1084"/>
        <filter val="3304"/>
        <filter val="23544"/>
        <filter val="345"/>
        <filter val="1085"/>
        <filter val="306"/>
        <filter val="346"/>
        <filter val="546"/>
        <filter val="1587"/>
        <filter val="209"/>
        <filter val="60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334</v>
      </c>
      <c r="B1" s="2" t="s">
        <v>335</v>
      </c>
      <c r="C1" s="2" t="s">
        <v>336</v>
      </c>
      <c r="D1" s="2" t="s">
        <v>337</v>
      </c>
      <c r="E1" s="2" t="s">
        <v>13</v>
      </c>
      <c r="F1" s="2" t="s">
        <v>5</v>
      </c>
      <c r="G1" s="2" t="s">
        <v>6</v>
      </c>
      <c r="H1" s="2" t="s">
        <v>338</v>
      </c>
      <c r="I1" s="2" t="s">
        <v>339</v>
      </c>
      <c r="J1" s="2" t="s">
        <v>340</v>
      </c>
      <c r="K1" s="2" t="s">
        <v>341</v>
      </c>
      <c r="L1" s="2" t="s">
        <v>342</v>
      </c>
      <c r="M1" s="2" t="s">
        <v>343</v>
      </c>
      <c r="N1" s="2" t="s">
        <v>344</v>
      </c>
      <c r="O1" s="2" t="s">
        <v>345</v>
      </c>
      <c r="P1" s="2" t="s">
        <v>346</v>
      </c>
      <c r="Q1" s="2" t="s">
        <v>347</v>
      </c>
      <c r="R1" s="2" t="s">
        <v>348</v>
      </c>
      <c r="S1" s="2" t="s">
        <v>349</v>
      </c>
      <c r="T1" s="2" t="s">
        <v>350</v>
      </c>
      <c r="U1" s="2" t="s">
        <v>351</v>
      </c>
      <c r="V1" s="2" t="s">
        <v>352</v>
      </c>
    </row>
    <row r="2" s="1" customFormat="1" spans="1:22">
      <c r="A2" s="3">
        <v>18919310021</v>
      </c>
      <c r="B2" s="1" t="s">
        <v>353</v>
      </c>
      <c r="C2" s="1" t="s">
        <v>354</v>
      </c>
      <c r="D2" s="1" t="s">
        <v>355</v>
      </c>
      <c r="E2" s="1" t="s">
        <v>356</v>
      </c>
      <c r="F2" s="1" t="s">
        <v>353</v>
      </c>
      <c r="G2" s="1" t="s">
        <v>357</v>
      </c>
      <c r="H2" s="1" t="s">
        <v>358</v>
      </c>
      <c r="I2" s="1" t="s">
        <v>359</v>
      </c>
      <c r="J2" s="1" t="s">
        <v>30</v>
      </c>
      <c r="K2" s="1" t="s">
        <v>360</v>
      </c>
      <c r="L2" s="1" t="s">
        <v>360</v>
      </c>
      <c r="M2" s="1" t="s">
        <v>361</v>
      </c>
      <c r="N2" s="1" t="s">
        <v>361</v>
      </c>
      <c r="O2" s="1" t="s">
        <v>362</v>
      </c>
      <c r="P2" s="1" t="s">
        <v>363</v>
      </c>
      <c r="Q2" s="1" t="s">
        <v>364</v>
      </c>
      <c r="R2" s="1" t="s">
        <v>365</v>
      </c>
      <c r="S2" s="1" t="s">
        <v>366</v>
      </c>
      <c r="T2" s="1" t="s">
        <v>367</v>
      </c>
      <c r="U2" s="1" t="s">
        <v>368</v>
      </c>
      <c r="V2" s="1" t="s">
        <v>369</v>
      </c>
    </row>
    <row r="3" s="1" customFormat="1" spans="1:22">
      <c r="A3" s="3">
        <v>18919164084</v>
      </c>
      <c r="B3" s="1" t="s">
        <v>353</v>
      </c>
      <c r="C3" s="1" t="s">
        <v>370</v>
      </c>
      <c r="D3" s="1" t="s">
        <v>371</v>
      </c>
      <c r="E3" s="1" t="s">
        <v>372</v>
      </c>
      <c r="F3" s="1" t="s">
        <v>353</v>
      </c>
      <c r="G3" s="1" t="s">
        <v>357</v>
      </c>
      <c r="H3" s="1" t="s">
        <v>358</v>
      </c>
      <c r="I3" s="1" t="s">
        <v>373</v>
      </c>
      <c r="J3" s="1" t="s">
        <v>30</v>
      </c>
      <c r="K3" s="1" t="s">
        <v>374</v>
      </c>
      <c r="L3" s="1" t="s">
        <v>374</v>
      </c>
      <c r="M3" s="1" t="s">
        <v>361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375</v>
      </c>
      <c r="S3" s="1" t="s">
        <v>366</v>
      </c>
      <c r="T3" s="1" t="s">
        <v>367</v>
      </c>
      <c r="U3" s="1" t="s">
        <v>368</v>
      </c>
      <c r="V3" s="1" t="s">
        <v>376</v>
      </c>
    </row>
    <row r="4" s="1" customFormat="1" spans="1:22">
      <c r="A4" s="3">
        <v>18919060305</v>
      </c>
      <c r="B4" s="1" t="s">
        <v>353</v>
      </c>
      <c r="C4" s="1" t="s">
        <v>377</v>
      </c>
      <c r="D4" s="1" t="s">
        <v>378</v>
      </c>
      <c r="E4" s="1" t="s">
        <v>379</v>
      </c>
      <c r="F4" s="1" t="s">
        <v>353</v>
      </c>
      <c r="G4" s="1" t="s">
        <v>357</v>
      </c>
      <c r="H4" s="1" t="s">
        <v>358</v>
      </c>
      <c r="I4" s="1" t="s">
        <v>380</v>
      </c>
      <c r="J4" s="1" t="s">
        <v>30</v>
      </c>
      <c r="K4" s="1" t="s">
        <v>381</v>
      </c>
      <c r="L4" s="1" t="s">
        <v>381</v>
      </c>
      <c r="M4" s="1" t="s">
        <v>361</v>
      </c>
      <c r="N4" s="1" t="s">
        <v>361</v>
      </c>
      <c r="O4" s="1" t="s">
        <v>362</v>
      </c>
      <c r="P4" s="1" t="s">
        <v>363</v>
      </c>
      <c r="Q4" s="1" t="s">
        <v>364</v>
      </c>
      <c r="R4" s="1" t="s">
        <v>382</v>
      </c>
      <c r="S4" s="1" t="s">
        <v>366</v>
      </c>
      <c r="T4" s="1" t="s">
        <v>367</v>
      </c>
      <c r="U4" s="1" t="s">
        <v>368</v>
      </c>
      <c r="V4" s="1" t="s">
        <v>383</v>
      </c>
    </row>
    <row r="5" s="1" customFormat="1" spans="1:22">
      <c r="A5" s="3">
        <v>18919002359</v>
      </c>
      <c r="B5" s="1" t="s">
        <v>353</v>
      </c>
      <c r="C5" s="1" t="s">
        <v>384</v>
      </c>
      <c r="D5" s="1" t="s">
        <v>385</v>
      </c>
      <c r="E5" s="1" t="s">
        <v>386</v>
      </c>
      <c r="F5" s="1" t="s">
        <v>353</v>
      </c>
      <c r="G5" s="1" t="s">
        <v>357</v>
      </c>
      <c r="H5" s="1" t="s">
        <v>358</v>
      </c>
      <c r="I5" s="1" t="s">
        <v>387</v>
      </c>
      <c r="J5" s="1" t="s">
        <v>30</v>
      </c>
      <c r="K5" s="1" t="s">
        <v>388</v>
      </c>
      <c r="L5" s="1" t="s">
        <v>388</v>
      </c>
      <c r="M5" s="1" t="s">
        <v>361</v>
      </c>
      <c r="N5" s="1" t="s">
        <v>361</v>
      </c>
      <c r="O5" s="1" t="s">
        <v>362</v>
      </c>
      <c r="P5" s="1" t="s">
        <v>363</v>
      </c>
      <c r="Q5" s="1" t="s">
        <v>364</v>
      </c>
      <c r="R5" s="1" t="s">
        <v>389</v>
      </c>
      <c r="S5" s="1" t="s">
        <v>366</v>
      </c>
      <c r="T5" s="1" t="s">
        <v>367</v>
      </c>
      <c r="U5" s="1" t="s">
        <v>368</v>
      </c>
      <c r="V5" s="1" t="s">
        <v>390</v>
      </c>
    </row>
    <row r="6" s="1" customFormat="1" spans="1:22">
      <c r="A6" s="3">
        <v>18918982848</v>
      </c>
      <c r="B6" s="1" t="s">
        <v>353</v>
      </c>
      <c r="C6" s="1" t="s">
        <v>391</v>
      </c>
      <c r="D6" s="1" t="s">
        <v>392</v>
      </c>
      <c r="E6" s="1" t="s">
        <v>393</v>
      </c>
      <c r="F6" s="1" t="s">
        <v>353</v>
      </c>
      <c r="G6" s="1" t="s">
        <v>357</v>
      </c>
      <c r="H6" s="1" t="s">
        <v>358</v>
      </c>
      <c r="I6" s="1" t="s">
        <v>394</v>
      </c>
      <c r="J6" s="1" t="s">
        <v>30</v>
      </c>
      <c r="K6" s="1" t="s">
        <v>395</v>
      </c>
      <c r="L6" s="1" t="s">
        <v>395</v>
      </c>
      <c r="M6" s="1" t="s">
        <v>361</v>
      </c>
      <c r="N6" s="1" t="s">
        <v>361</v>
      </c>
      <c r="O6" s="1" t="s">
        <v>362</v>
      </c>
      <c r="P6" s="1" t="s">
        <v>363</v>
      </c>
      <c r="Q6" s="1" t="s">
        <v>364</v>
      </c>
      <c r="R6" s="1" t="s">
        <v>396</v>
      </c>
      <c r="S6" s="1" t="s">
        <v>366</v>
      </c>
      <c r="T6" s="1" t="s">
        <v>367</v>
      </c>
      <c r="U6" s="1" t="s">
        <v>397</v>
      </c>
      <c r="V6" s="1" t="s">
        <v>398</v>
      </c>
    </row>
    <row r="7" s="1" customFormat="1" spans="1:22">
      <c r="A7" s="3">
        <v>18918971985</v>
      </c>
      <c r="B7" s="1" t="s">
        <v>353</v>
      </c>
      <c r="C7" s="1" t="s">
        <v>399</v>
      </c>
      <c r="D7" s="1" t="s">
        <v>400</v>
      </c>
      <c r="E7" s="1" t="s">
        <v>401</v>
      </c>
      <c r="F7" s="1" t="s">
        <v>353</v>
      </c>
      <c r="G7" s="1" t="s">
        <v>357</v>
      </c>
      <c r="H7" s="1" t="s">
        <v>358</v>
      </c>
      <c r="I7" s="1" t="s">
        <v>402</v>
      </c>
      <c r="J7" s="1" t="s">
        <v>30</v>
      </c>
      <c r="K7" s="1" t="s">
        <v>403</v>
      </c>
      <c r="L7" s="1" t="s">
        <v>403</v>
      </c>
      <c r="M7" s="1" t="s">
        <v>361</v>
      </c>
      <c r="N7" s="1" t="s">
        <v>361</v>
      </c>
      <c r="O7" s="1" t="s">
        <v>362</v>
      </c>
      <c r="P7" s="1" t="s">
        <v>363</v>
      </c>
      <c r="Q7" s="1" t="s">
        <v>364</v>
      </c>
      <c r="R7" s="1" t="s">
        <v>404</v>
      </c>
      <c r="S7" s="1" t="s">
        <v>366</v>
      </c>
      <c r="T7" s="1" t="s">
        <v>367</v>
      </c>
      <c r="U7" s="1" t="s">
        <v>368</v>
      </c>
      <c r="V7" s="1" t="s">
        <v>405</v>
      </c>
    </row>
    <row r="8" s="1" customFormat="1" spans="1:22">
      <c r="A8" s="3">
        <v>18918799486</v>
      </c>
      <c r="B8" s="1" t="s">
        <v>353</v>
      </c>
      <c r="C8" s="1" t="s">
        <v>406</v>
      </c>
      <c r="D8" s="1" t="s">
        <v>407</v>
      </c>
      <c r="E8" s="1" t="s">
        <v>408</v>
      </c>
      <c r="F8" s="1" t="s">
        <v>353</v>
      </c>
      <c r="G8" s="1" t="s">
        <v>357</v>
      </c>
      <c r="H8" s="1" t="s">
        <v>358</v>
      </c>
      <c r="I8" s="1" t="s">
        <v>409</v>
      </c>
      <c r="J8" s="1" t="s">
        <v>30</v>
      </c>
      <c r="K8" s="1" t="s">
        <v>410</v>
      </c>
      <c r="L8" s="1" t="s">
        <v>410</v>
      </c>
      <c r="M8" s="1" t="s">
        <v>361</v>
      </c>
      <c r="N8" s="1" t="s">
        <v>361</v>
      </c>
      <c r="O8" s="1" t="s">
        <v>362</v>
      </c>
      <c r="P8" s="1" t="s">
        <v>363</v>
      </c>
      <c r="Q8" s="1" t="s">
        <v>364</v>
      </c>
      <c r="R8" s="1" t="s">
        <v>411</v>
      </c>
      <c r="S8" s="1" t="s">
        <v>366</v>
      </c>
      <c r="T8" s="1" t="s">
        <v>367</v>
      </c>
      <c r="U8" s="1" t="s">
        <v>368</v>
      </c>
      <c r="V8" s="1" t="s">
        <v>412</v>
      </c>
    </row>
    <row r="9" s="1" customFormat="1" spans="1:22">
      <c r="A9" s="3">
        <v>18918759632</v>
      </c>
      <c r="B9" s="1" t="s">
        <v>353</v>
      </c>
      <c r="C9" s="1" t="s">
        <v>413</v>
      </c>
      <c r="D9" s="1" t="s">
        <v>385</v>
      </c>
      <c r="E9" s="1" t="s">
        <v>414</v>
      </c>
      <c r="F9" s="1" t="s">
        <v>353</v>
      </c>
      <c r="G9" s="1" t="s">
        <v>357</v>
      </c>
      <c r="H9" s="1" t="s">
        <v>358</v>
      </c>
      <c r="I9" s="1" t="s">
        <v>387</v>
      </c>
      <c r="J9" s="1" t="s">
        <v>30</v>
      </c>
      <c r="K9" s="1" t="s">
        <v>388</v>
      </c>
      <c r="L9" s="1" t="s">
        <v>388</v>
      </c>
      <c r="M9" s="1" t="s">
        <v>361</v>
      </c>
      <c r="N9" s="1" t="s">
        <v>361</v>
      </c>
      <c r="O9" s="1" t="s">
        <v>362</v>
      </c>
      <c r="P9" s="1" t="s">
        <v>363</v>
      </c>
      <c r="Q9" s="1" t="s">
        <v>364</v>
      </c>
      <c r="R9" s="1" t="s">
        <v>415</v>
      </c>
      <c r="S9" s="1" t="s">
        <v>366</v>
      </c>
      <c r="T9" s="1" t="s">
        <v>367</v>
      </c>
      <c r="U9" s="1" t="s">
        <v>368</v>
      </c>
      <c r="V9" s="1" t="s">
        <v>390</v>
      </c>
    </row>
    <row r="10" s="1" customFormat="1" spans="1:22">
      <c r="A10" s="3">
        <v>18918422191</v>
      </c>
      <c r="B10" s="1" t="s">
        <v>353</v>
      </c>
      <c r="C10" s="1" t="s">
        <v>416</v>
      </c>
      <c r="D10" s="1" t="s">
        <v>417</v>
      </c>
      <c r="E10" s="1" t="s">
        <v>418</v>
      </c>
      <c r="F10" s="1" t="s">
        <v>353</v>
      </c>
      <c r="G10" s="1" t="s">
        <v>357</v>
      </c>
      <c r="H10" s="1" t="s">
        <v>358</v>
      </c>
      <c r="I10" s="1" t="s">
        <v>419</v>
      </c>
      <c r="J10" s="1" t="s">
        <v>30</v>
      </c>
      <c r="K10" s="1" t="s">
        <v>420</v>
      </c>
      <c r="L10" s="1" t="s">
        <v>420</v>
      </c>
      <c r="M10" s="1" t="s">
        <v>361</v>
      </c>
      <c r="N10" s="1" t="s">
        <v>361</v>
      </c>
      <c r="O10" s="1" t="s">
        <v>362</v>
      </c>
      <c r="P10" s="1" t="s">
        <v>363</v>
      </c>
      <c r="Q10" s="1" t="s">
        <v>364</v>
      </c>
      <c r="R10" s="1" t="s">
        <v>421</v>
      </c>
      <c r="S10" s="1" t="s">
        <v>366</v>
      </c>
      <c r="T10" s="1" t="s">
        <v>367</v>
      </c>
      <c r="U10" s="1" t="s">
        <v>397</v>
      </c>
      <c r="V10" s="1" t="s">
        <v>390</v>
      </c>
    </row>
    <row r="11" s="1" customFormat="1" spans="1:22">
      <c r="A11" s="3">
        <v>18918326768</v>
      </c>
      <c r="B11" s="1" t="s">
        <v>353</v>
      </c>
      <c r="C11" s="1" t="s">
        <v>422</v>
      </c>
      <c r="D11" s="1" t="s">
        <v>423</v>
      </c>
      <c r="E11" s="1" t="s">
        <v>424</v>
      </c>
      <c r="F11" s="1" t="s">
        <v>353</v>
      </c>
      <c r="G11" s="1" t="s">
        <v>357</v>
      </c>
      <c r="H11" s="1" t="s">
        <v>358</v>
      </c>
      <c r="I11" s="1" t="s">
        <v>425</v>
      </c>
      <c r="J11" s="1" t="s">
        <v>30</v>
      </c>
      <c r="K11" s="1" t="s">
        <v>426</v>
      </c>
      <c r="L11" s="1" t="s">
        <v>426</v>
      </c>
      <c r="M11" s="1" t="s">
        <v>361</v>
      </c>
      <c r="N11" s="1" t="s">
        <v>361</v>
      </c>
      <c r="O11" s="1" t="s">
        <v>362</v>
      </c>
      <c r="P11" s="1" t="s">
        <v>363</v>
      </c>
      <c r="Q11" s="1" t="s">
        <v>364</v>
      </c>
      <c r="R11" s="1" t="s">
        <v>427</v>
      </c>
      <c r="S11" s="1" t="s">
        <v>366</v>
      </c>
      <c r="T11" s="1" t="s">
        <v>367</v>
      </c>
      <c r="U11" s="1" t="s">
        <v>397</v>
      </c>
      <c r="V11" s="1" t="s">
        <v>390</v>
      </c>
    </row>
    <row r="12" s="1" customFormat="1" spans="1:22">
      <c r="A12" s="3">
        <v>18918313079</v>
      </c>
      <c r="B12" s="1" t="s">
        <v>353</v>
      </c>
      <c r="C12" s="1" t="s">
        <v>428</v>
      </c>
      <c r="D12" s="1" t="s">
        <v>429</v>
      </c>
      <c r="E12" s="1" t="s">
        <v>430</v>
      </c>
      <c r="F12" s="1" t="s">
        <v>353</v>
      </c>
      <c r="G12" s="1" t="s">
        <v>357</v>
      </c>
      <c r="H12" s="1" t="s">
        <v>358</v>
      </c>
      <c r="I12" s="1" t="s">
        <v>431</v>
      </c>
      <c r="J12" s="1" t="s">
        <v>30</v>
      </c>
      <c r="K12" s="1" t="s">
        <v>432</v>
      </c>
      <c r="L12" s="1" t="s">
        <v>432</v>
      </c>
      <c r="M12" s="1" t="s">
        <v>361</v>
      </c>
      <c r="N12" s="1" t="s">
        <v>361</v>
      </c>
      <c r="O12" s="1" t="s">
        <v>362</v>
      </c>
      <c r="P12" s="1" t="s">
        <v>363</v>
      </c>
      <c r="Q12" s="1" t="s">
        <v>364</v>
      </c>
      <c r="R12" s="1" t="s">
        <v>433</v>
      </c>
      <c r="S12" s="1" t="s">
        <v>366</v>
      </c>
      <c r="T12" s="1" t="s">
        <v>367</v>
      </c>
      <c r="U12" s="1" t="s">
        <v>368</v>
      </c>
      <c r="V12" s="1" t="s">
        <v>369</v>
      </c>
    </row>
    <row r="13" s="1" customFormat="1" spans="1:22">
      <c r="A13" s="3">
        <v>18918279989</v>
      </c>
      <c r="B13" s="1" t="s">
        <v>353</v>
      </c>
      <c r="C13" s="1" t="s">
        <v>434</v>
      </c>
      <c r="D13" s="1" t="s">
        <v>435</v>
      </c>
      <c r="E13" s="1" t="s">
        <v>436</v>
      </c>
      <c r="F13" s="1" t="s">
        <v>353</v>
      </c>
      <c r="G13" s="1" t="s">
        <v>357</v>
      </c>
      <c r="H13" s="1" t="s">
        <v>358</v>
      </c>
      <c r="I13" s="1" t="s">
        <v>437</v>
      </c>
      <c r="J13" s="1" t="s">
        <v>30</v>
      </c>
      <c r="K13" s="1" t="s">
        <v>438</v>
      </c>
      <c r="L13" s="1" t="s">
        <v>438</v>
      </c>
      <c r="M13" s="1" t="s">
        <v>361</v>
      </c>
      <c r="N13" s="1" t="s">
        <v>361</v>
      </c>
      <c r="O13" s="1" t="s">
        <v>362</v>
      </c>
      <c r="P13" s="1" t="s">
        <v>363</v>
      </c>
      <c r="Q13" s="1" t="s">
        <v>364</v>
      </c>
      <c r="R13" s="1" t="s">
        <v>439</v>
      </c>
      <c r="S13" s="1" t="s">
        <v>366</v>
      </c>
      <c r="T13" s="1" t="s">
        <v>367</v>
      </c>
      <c r="U13" s="1" t="s">
        <v>368</v>
      </c>
      <c r="V13" s="1" t="s">
        <v>390</v>
      </c>
    </row>
    <row r="14" s="1" customFormat="1" spans="1:22">
      <c r="A14" s="3">
        <v>18918256162</v>
      </c>
      <c r="B14" s="1" t="s">
        <v>353</v>
      </c>
      <c r="C14" s="1" t="s">
        <v>440</v>
      </c>
      <c r="D14" s="1" t="s">
        <v>417</v>
      </c>
      <c r="E14" s="1" t="s">
        <v>441</v>
      </c>
      <c r="F14" s="1" t="s">
        <v>353</v>
      </c>
      <c r="G14" s="1" t="s">
        <v>357</v>
      </c>
      <c r="H14" s="1" t="s">
        <v>358</v>
      </c>
      <c r="I14" s="1" t="s">
        <v>442</v>
      </c>
      <c r="J14" s="1" t="s">
        <v>30</v>
      </c>
      <c r="K14" s="1" t="s">
        <v>443</v>
      </c>
      <c r="L14" s="1" t="s">
        <v>443</v>
      </c>
      <c r="M14" s="1" t="s">
        <v>361</v>
      </c>
      <c r="N14" s="1" t="s">
        <v>361</v>
      </c>
      <c r="O14" s="1" t="s">
        <v>362</v>
      </c>
      <c r="P14" s="1" t="s">
        <v>363</v>
      </c>
      <c r="Q14" s="1" t="s">
        <v>364</v>
      </c>
      <c r="R14" s="1" t="s">
        <v>444</v>
      </c>
      <c r="S14" s="1" t="s">
        <v>366</v>
      </c>
      <c r="T14" s="1" t="s">
        <v>367</v>
      </c>
      <c r="U14" s="1" t="s">
        <v>397</v>
      </c>
      <c r="V14" s="1" t="s">
        <v>390</v>
      </c>
    </row>
    <row r="15" s="1" customFormat="1" spans="1:22">
      <c r="A15" s="3">
        <v>18918139337</v>
      </c>
      <c r="B15" s="1" t="s">
        <v>445</v>
      </c>
      <c r="C15" s="1" t="s">
        <v>446</v>
      </c>
      <c r="D15" s="1" t="s">
        <v>447</v>
      </c>
      <c r="E15" s="1" t="s">
        <v>448</v>
      </c>
      <c r="F15" s="1" t="s">
        <v>353</v>
      </c>
      <c r="G15" s="1" t="s">
        <v>357</v>
      </c>
      <c r="H15" s="1" t="s">
        <v>358</v>
      </c>
      <c r="I15" s="1" t="s">
        <v>449</v>
      </c>
      <c r="J15" s="1" t="s">
        <v>30</v>
      </c>
      <c r="K15" s="1" t="s">
        <v>450</v>
      </c>
      <c r="L15" s="1" t="s">
        <v>450</v>
      </c>
      <c r="M15" s="1" t="s">
        <v>361</v>
      </c>
      <c r="N15" s="1" t="s">
        <v>361</v>
      </c>
      <c r="O15" s="1" t="s">
        <v>362</v>
      </c>
      <c r="P15" s="1" t="s">
        <v>363</v>
      </c>
      <c r="Q15" s="1" t="s">
        <v>364</v>
      </c>
      <c r="R15" s="1" t="s">
        <v>451</v>
      </c>
      <c r="S15" s="1" t="s">
        <v>366</v>
      </c>
      <c r="T15" s="1" t="s">
        <v>367</v>
      </c>
      <c r="U15" s="1" t="s">
        <v>368</v>
      </c>
      <c r="V15" s="1" t="s">
        <v>390</v>
      </c>
    </row>
    <row r="16" s="1" customFormat="1" spans="1:22">
      <c r="A16" s="3">
        <v>18918128960</v>
      </c>
      <c r="B16" s="1" t="s">
        <v>445</v>
      </c>
      <c r="C16" s="1" t="s">
        <v>452</v>
      </c>
      <c r="D16" s="1" t="s">
        <v>453</v>
      </c>
      <c r="E16" s="1" t="s">
        <v>454</v>
      </c>
      <c r="F16" s="1" t="s">
        <v>353</v>
      </c>
      <c r="G16" s="1" t="s">
        <v>357</v>
      </c>
      <c r="H16" s="1" t="s">
        <v>358</v>
      </c>
      <c r="I16" s="1" t="s">
        <v>455</v>
      </c>
      <c r="J16" s="1" t="s">
        <v>30</v>
      </c>
      <c r="K16" s="1" t="s">
        <v>456</v>
      </c>
      <c r="L16" s="1" t="s">
        <v>456</v>
      </c>
      <c r="M16" s="1" t="s">
        <v>361</v>
      </c>
      <c r="N16" s="1" t="s">
        <v>361</v>
      </c>
      <c r="O16" s="1" t="s">
        <v>362</v>
      </c>
      <c r="P16" s="1" t="s">
        <v>363</v>
      </c>
      <c r="Q16" s="1" t="s">
        <v>364</v>
      </c>
      <c r="R16" s="1" t="s">
        <v>457</v>
      </c>
      <c r="S16" s="1" t="s">
        <v>366</v>
      </c>
      <c r="T16" s="1" t="s">
        <v>367</v>
      </c>
      <c r="U16" s="1" t="s">
        <v>368</v>
      </c>
      <c r="V16" s="1" t="s">
        <v>398</v>
      </c>
    </row>
    <row r="17" s="1" customFormat="1" spans="1:22">
      <c r="A17" s="3">
        <v>18918078600</v>
      </c>
      <c r="B17" s="1" t="s">
        <v>445</v>
      </c>
      <c r="C17" s="1" t="s">
        <v>458</v>
      </c>
      <c r="D17" s="1" t="s">
        <v>459</v>
      </c>
      <c r="E17" s="1" t="s">
        <v>460</v>
      </c>
      <c r="F17" s="1" t="s">
        <v>353</v>
      </c>
      <c r="G17" s="1" t="s">
        <v>357</v>
      </c>
      <c r="H17" s="1" t="s">
        <v>358</v>
      </c>
      <c r="I17" s="1" t="s">
        <v>461</v>
      </c>
      <c r="J17" s="1" t="s">
        <v>30</v>
      </c>
      <c r="K17" s="1" t="s">
        <v>462</v>
      </c>
      <c r="L17" s="1" t="s">
        <v>462</v>
      </c>
      <c r="M17" s="1" t="s">
        <v>361</v>
      </c>
      <c r="N17" s="1" t="s">
        <v>361</v>
      </c>
      <c r="O17" s="1" t="s">
        <v>362</v>
      </c>
      <c r="P17" s="1" t="s">
        <v>363</v>
      </c>
      <c r="Q17" s="1" t="s">
        <v>364</v>
      </c>
      <c r="R17" s="1" t="s">
        <v>463</v>
      </c>
      <c r="S17" s="1" t="s">
        <v>366</v>
      </c>
      <c r="T17" s="1" t="s">
        <v>367</v>
      </c>
      <c r="U17" s="1" t="s">
        <v>368</v>
      </c>
      <c r="V17" s="1" t="s">
        <v>464</v>
      </c>
    </row>
    <row r="18" s="1" customFormat="1" spans="1:22">
      <c r="A18" s="3">
        <v>18917390569</v>
      </c>
      <c r="B18" s="1" t="s">
        <v>445</v>
      </c>
      <c r="C18" s="1" t="s">
        <v>465</v>
      </c>
      <c r="D18" s="1" t="s">
        <v>466</v>
      </c>
      <c r="E18" s="1" t="s">
        <v>467</v>
      </c>
      <c r="F18" s="1" t="s">
        <v>353</v>
      </c>
      <c r="G18" s="1" t="s">
        <v>357</v>
      </c>
      <c r="H18" s="1" t="s">
        <v>358</v>
      </c>
      <c r="I18" s="1" t="s">
        <v>468</v>
      </c>
      <c r="J18" s="1" t="s">
        <v>30</v>
      </c>
      <c r="K18" s="1" t="s">
        <v>469</v>
      </c>
      <c r="L18" s="1" t="s">
        <v>469</v>
      </c>
      <c r="M18" s="1" t="s">
        <v>361</v>
      </c>
      <c r="N18" s="1" t="s">
        <v>361</v>
      </c>
      <c r="O18" s="1" t="s">
        <v>362</v>
      </c>
      <c r="P18" s="1" t="s">
        <v>363</v>
      </c>
      <c r="Q18" s="1" t="s">
        <v>364</v>
      </c>
      <c r="R18" s="1" t="s">
        <v>470</v>
      </c>
      <c r="S18" s="1" t="s">
        <v>366</v>
      </c>
      <c r="T18" s="1" t="s">
        <v>367</v>
      </c>
      <c r="U18" s="1" t="s">
        <v>368</v>
      </c>
      <c r="V18" s="1" t="s">
        <v>412</v>
      </c>
    </row>
    <row r="19" s="1" customFormat="1" spans="1:22">
      <c r="A19" s="3">
        <v>18916946099</v>
      </c>
      <c r="B19" s="1" t="s">
        <v>445</v>
      </c>
      <c r="C19" s="1" t="s">
        <v>471</v>
      </c>
      <c r="D19" s="1" t="s">
        <v>472</v>
      </c>
      <c r="E19" s="1" t="s">
        <v>473</v>
      </c>
      <c r="F19" s="1" t="s">
        <v>445</v>
      </c>
      <c r="G19" s="1" t="s">
        <v>357</v>
      </c>
      <c r="H19" s="1" t="s">
        <v>358</v>
      </c>
      <c r="I19" s="1" t="s">
        <v>474</v>
      </c>
      <c r="J19" s="1" t="s">
        <v>30</v>
      </c>
      <c r="K19" s="1" t="s">
        <v>475</v>
      </c>
      <c r="L19" s="1" t="s">
        <v>475</v>
      </c>
      <c r="M19" s="1" t="s">
        <v>361</v>
      </c>
      <c r="N19" s="1" t="s">
        <v>361</v>
      </c>
      <c r="O19" s="1" t="s">
        <v>362</v>
      </c>
      <c r="P19" s="1" t="s">
        <v>363</v>
      </c>
      <c r="Q19" s="1" t="s">
        <v>364</v>
      </c>
      <c r="R19" s="1" t="s">
        <v>476</v>
      </c>
      <c r="S19" s="1" t="s">
        <v>366</v>
      </c>
      <c r="T19" s="1" t="s">
        <v>367</v>
      </c>
      <c r="U19" s="1" t="s">
        <v>368</v>
      </c>
      <c r="V19" s="1" t="s">
        <v>477</v>
      </c>
    </row>
    <row r="20" s="1" customFormat="1" spans="1:22">
      <c r="A20" s="3">
        <v>18916842090</v>
      </c>
      <c r="B20" s="1" t="s">
        <v>445</v>
      </c>
      <c r="C20" s="1" t="s">
        <v>478</v>
      </c>
      <c r="D20" s="1" t="s">
        <v>479</v>
      </c>
      <c r="E20" s="1" t="s">
        <v>480</v>
      </c>
      <c r="F20" s="1" t="s">
        <v>353</v>
      </c>
      <c r="G20" s="1" t="s">
        <v>357</v>
      </c>
      <c r="H20" s="1" t="s">
        <v>358</v>
      </c>
      <c r="I20" s="1" t="s">
        <v>481</v>
      </c>
      <c r="J20" s="1" t="s">
        <v>30</v>
      </c>
      <c r="K20" s="1" t="s">
        <v>482</v>
      </c>
      <c r="L20" s="1" t="s">
        <v>482</v>
      </c>
      <c r="M20" s="1" t="s">
        <v>361</v>
      </c>
      <c r="N20" s="1" t="s">
        <v>361</v>
      </c>
      <c r="O20" s="1" t="s">
        <v>362</v>
      </c>
      <c r="P20" s="1" t="s">
        <v>363</v>
      </c>
      <c r="Q20" s="1" t="s">
        <v>364</v>
      </c>
      <c r="R20" s="1" t="s">
        <v>483</v>
      </c>
      <c r="S20" s="1" t="s">
        <v>366</v>
      </c>
      <c r="T20" s="1" t="s">
        <v>367</v>
      </c>
      <c r="U20" s="1" t="s">
        <v>368</v>
      </c>
      <c r="V20" s="1" t="s">
        <v>484</v>
      </c>
    </row>
    <row r="21" s="1" customFormat="1" spans="1:22">
      <c r="A21" s="3">
        <v>18916799431</v>
      </c>
      <c r="B21" s="1" t="s">
        <v>445</v>
      </c>
      <c r="C21" s="1" t="s">
        <v>485</v>
      </c>
      <c r="D21" s="1" t="s">
        <v>486</v>
      </c>
      <c r="E21" s="1" t="s">
        <v>487</v>
      </c>
      <c r="F21" s="1" t="s">
        <v>445</v>
      </c>
      <c r="G21" s="1" t="s">
        <v>357</v>
      </c>
      <c r="H21" s="1" t="s">
        <v>358</v>
      </c>
      <c r="I21" s="1" t="s">
        <v>488</v>
      </c>
      <c r="J21" s="1" t="s">
        <v>30</v>
      </c>
      <c r="K21" s="1" t="s">
        <v>489</v>
      </c>
      <c r="L21" s="1" t="s">
        <v>489</v>
      </c>
      <c r="M21" s="1" t="s">
        <v>361</v>
      </c>
      <c r="N21" s="1" t="s">
        <v>361</v>
      </c>
      <c r="O21" s="1" t="s">
        <v>362</v>
      </c>
      <c r="P21" s="1" t="s">
        <v>363</v>
      </c>
      <c r="Q21" s="1" t="s">
        <v>364</v>
      </c>
      <c r="R21" s="1" t="s">
        <v>490</v>
      </c>
      <c r="S21" s="1" t="s">
        <v>366</v>
      </c>
      <c r="T21" s="1" t="s">
        <v>367</v>
      </c>
      <c r="U21" s="1" t="s">
        <v>368</v>
      </c>
      <c r="V21" s="1" t="s">
        <v>491</v>
      </c>
    </row>
    <row r="22" s="1" customFormat="1" spans="1:22">
      <c r="A22" s="3">
        <v>18916722816</v>
      </c>
      <c r="B22" s="1" t="s">
        <v>492</v>
      </c>
      <c r="C22" s="1" t="s">
        <v>493</v>
      </c>
      <c r="D22" s="1" t="s">
        <v>494</v>
      </c>
      <c r="E22" s="1" t="s">
        <v>495</v>
      </c>
      <c r="F22" s="1" t="s">
        <v>353</v>
      </c>
      <c r="G22" s="1" t="s">
        <v>357</v>
      </c>
      <c r="H22" s="1" t="s">
        <v>358</v>
      </c>
      <c r="I22" s="1" t="s">
        <v>496</v>
      </c>
      <c r="J22" s="1" t="s">
        <v>30</v>
      </c>
      <c r="K22" s="1" t="s">
        <v>497</v>
      </c>
      <c r="L22" s="1" t="s">
        <v>497</v>
      </c>
      <c r="M22" s="1" t="s">
        <v>361</v>
      </c>
      <c r="N22" s="1" t="s">
        <v>361</v>
      </c>
      <c r="O22" s="1" t="s">
        <v>362</v>
      </c>
      <c r="P22" s="1" t="s">
        <v>363</v>
      </c>
      <c r="Q22" s="1" t="s">
        <v>364</v>
      </c>
      <c r="R22" s="1" t="s">
        <v>498</v>
      </c>
      <c r="S22" s="1" t="s">
        <v>366</v>
      </c>
      <c r="T22" s="1" t="s">
        <v>367</v>
      </c>
      <c r="U22" s="1" t="s">
        <v>368</v>
      </c>
      <c r="V22" s="1" t="s">
        <v>484</v>
      </c>
    </row>
    <row r="23" s="1" customFormat="1" spans="1:22">
      <c r="A23" s="3">
        <v>18916157145</v>
      </c>
      <c r="B23" s="1" t="s">
        <v>492</v>
      </c>
      <c r="C23" s="1" t="s">
        <v>499</v>
      </c>
      <c r="D23" s="1" t="s">
        <v>500</v>
      </c>
      <c r="E23" s="1" t="s">
        <v>501</v>
      </c>
      <c r="F23" s="1" t="s">
        <v>445</v>
      </c>
      <c r="G23" s="1" t="s">
        <v>357</v>
      </c>
      <c r="H23" s="1" t="s">
        <v>358</v>
      </c>
      <c r="I23" s="1" t="s">
        <v>502</v>
      </c>
      <c r="J23" s="1" t="s">
        <v>30</v>
      </c>
      <c r="K23" s="1" t="s">
        <v>503</v>
      </c>
      <c r="L23" s="1" t="s">
        <v>503</v>
      </c>
      <c r="M23" s="1" t="s">
        <v>361</v>
      </c>
      <c r="N23" s="1" t="s">
        <v>361</v>
      </c>
      <c r="O23" s="1" t="s">
        <v>362</v>
      </c>
      <c r="P23" s="1" t="s">
        <v>363</v>
      </c>
      <c r="Q23" s="1" t="s">
        <v>364</v>
      </c>
      <c r="R23" s="1" t="s">
        <v>504</v>
      </c>
      <c r="S23" s="1" t="s">
        <v>366</v>
      </c>
      <c r="T23" s="1" t="s">
        <v>367</v>
      </c>
      <c r="U23" s="1" t="s">
        <v>397</v>
      </c>
      <c r="V23" s="1" t="s">
        <v>390</v>
      </c>
    </row>
    <row r="24" s="1" customFormat="1" spans="1:22">
      <c r="A24" s="3">
        <v>18915719348</v>
      </c>
      <c r="B24" s="1" t="s">
        <v>492</v>
      </c>
      <c r="C24" s="1" t="s">
        <v>505</v>
      </c>
      <c r="D24" s="1" t="s">
        <v>506</v>
      </c>
      <c r="E24" s="1" t="s">
        <v>507</v>
      </c>
      <c r="F24" s="1" t="s">
        <v>353</v>
      </c>
      <c r="G24" s="1" t="s">
        <v>357</v>
      </c>
      <c r="H24" s="1" t="s">
        <v>358</v>
      </c>
      <c r="I24" s="1" t="s">
        <v>508</v>
      </c>
      <c r="J24" s="1" t="s">
        <v>30</v>
      </c>
      <c r="K24" s="1" t="s">
        <v>509</v>
      </c>
      <c r="L24" s="1" t="s">
        <v>509</v>
      </c>
      <c r="M24" s="1" t="s">
        <v>361</v>
      </c>
      <c r="N24" s="1" t="s">
        <v>361</v>
      </c>
      <c r="O24" s="1" t="s">
        <v>362</v>
      </c>
      <c r="P24" s="1" t="s">
        <v>363</v>
      </c>
      <c r="Q24" s="1" t="s">
        <v>364</v>
      </c>
      <c r="R24" s="1" t="s">
        <v>510</v>
      </c>
      <c r="S24" s="1" t="s">
        <v>366</v>
      </c>
      <c r="T24" s="1" t="s">
        <v>367</v>
      </c>
      <c r="U24" s="1" t="s">
        <v>368</v>
      </c>
      <c r="V24" s="1" t="s">
        <v>398</v>
      </c>
    </row>
    <row r="25" s="1" customFormat="1" spans="1:22">
      <c r="A25" s="3">
        <v>18915305476</v>
      </c>
      <c r="B25" s="1" t="s">
        <v>492</v>
      </c>
      <c r="C25" s="1" t="s">
        <v>511</v>
      </c>
      <c r="D25" s="1" t="s">
        <v>512</v>
      </c>
      <c r="E25" s="1" t="s">
        <v>513</v>
      </c>
      <c r="F25" s="1" t="s">
        <v>445</v>
      </c>
      <c r="G25" s="1" t="s">
        <v>357</v>
      </c>
      <c r="H25" s="1" t="s">
        <v>358</v>
      </c>
      <c r="I25" s="1" t="s">
        <v>514</v>
      </c>
      <c r="J25" s="1" t="s">
        <v>30</v>
      </c>
      <c r="K25" s="1" t="s">
        <v>515</v>
      </c>
      <c r="L25" s="1" t="s">
        <v>515</v>
      </c>
      <c r="M25" s="1" t="s">
        <v>361</v>
      </c>
      <c r="N25" s="1" t="s">
        <v>361</v>
      </c>
      <c r="O25" s="1" t="s">
        <v>362</v>
      </c>
      <c r="P25" s="1" t="s">
        <v>363</v>
      </c>
      <c r="Q25" s="1" t="s">
        <v>364</v>
      </c>
      <c r="R25" s="1" t="s">
        <v>516</v>
      </c>
      <c r="S25" s="1" t="s">
        <v>366</v>
      </c>
      <c r="T25" s="1" t="s">
        <v>367</v>
      </c>
      <c r="U25" s="1" t="s">
        <v>368</v>
      </c>
      <c r="V25" s="1" t="s">
        <v>517</v>
      </c>
    </row>
    <row r="26" s="1" customFormat="1" spans="1:22">
      <c r="A26" s="3">
        <v>18915301367</v>
      </c>
      <c r="B26" s="1" t="s">
        <v>492</v>
      </c>
      <c r="C26" s="1" t="s">
        <v>518</v>
      </c>
      <c r="D26" s="1" t="s">
        <v>519</v>
      </c>
      <c r="E26" s="1" t="s">
        <v>520</v>
      </c>
      <c r="F26" s="1" t="s">
        <v>492</v>
      </c>
      <c r="G26" s="1" t="s">
        <v>357</v>
      </c>
      <c r="H26" s="1" t="s">
        <v>358</v>
      </c>
      <c r="I26" s="1" t="s">
        <v>521</v>
      </c>
      <c r="J26" s="1" t="s">
        <v>30</v>
      </c>
      <c r="K26" s="1" t="s">
        <v>522</v>
      </c>
      <c r="L26" s="1" t="s">
        <v>522</v>
      </c>
      <c r="M26" s="1" t="s">
        <v>361</v>
      </c>
      <c r="N26" s="1" t="s">
        <v>361</v>
      </c>
      <c r="O26" s="1" t="s">
        <v>362</v>
      </c>
      <c r="P26" s="1" t="s">
        <v>363</v>
      </c>
      <c r="Q26" s="1" t="s">
        <v>364</v>
      </c>
      <c r="R26" s="1" t="s">
        <v>523</v>
      </c>
      <c r="S26" s="1" t="s">
        <v>366</v>
      </c>
      <c r="T26" s="1" t="s">
        <v>367</v>
      </c>
      <c r="U26" s="1" t="s">
        <v>368</v>
      </c>
      <c r="V26" s="1" t="s">
        <v>524</v>
      </c>
    </row>
    <row r="27" s="1" customFormat="1" spans="1:22">
      <c r="A27" s="3">
        <v>18914941972</v>
      </c>
      <c r="B27" s="1" t="s">
        <v>525</v>
      </c>
      <c r="C27" s="1" t="s">
        <v>526</v>
      </c>
      <c r="D27" s="1" t="s">
        <v>527</v>
      </c>
      <c r="E27" s="1" t="s">
        <v>528</v>
      </c>
      <c r="F27" s="1" t="s">
        <v>525</v>
      </c>
      <c r="G27" s="1" t="s">
        <v>357</v>
      </c>
      <c r="H27" s="1" t="s">
        <v>358</v>
      </c>
      <c r="I27" s="1" t="s">
        <v>529</v>
      </c>
      <c r="J27" s="1" t="s">
        <v>30</v>
      </c>
      <c r="K27" s="1" t="s">
        <v>530</v>
      </c>
      <c r="L27" s="1" t="s">
        <v>530</v>
      </c>
      <c r="M27" s="1" t="s">
        <v>361</v>
      </c>
      <c r="N27" s="1" t="s">
        <v>361</v>
      </c>
      <c r="O27" s="1" t="s">
        <v>362</v>
      </c>
      <c r="P27" s="1" t="s">
        <v>363</v>
      </c>
      <c r="Q27" s="1" t="s">
        <v>364</v>
      </c>
      <c r="R27" s="1" t="s">
        <v>531</v>
      </c>
      <c r="S27" s="1" t="s">
        <v>366</v>
      </c>
      <c r="T27" s="1" t="s">
        <v>367</v>
      </c>
      <c r="U27" s="1" t="s">
        <v>368</v>
      </c>
      <c r="V27" s="1" t="s">
        <v>532</v>
      </c>
    </row>
    <row r="28" s="1" customFormat="1" spans="1:22">
      <c r="A28" s="3">
        <v>18914523937</v>
      </c>
      <c r="B28" s="1" t="s">
        <v>525</v>
      </c>
      <c r="C28" s="1" t="s">
        <v>533</v>
      </c>
      <c r="D28" s="1" t="s">
        <v>534</v>
      </c>
      <c r="E28" s="1" t="s">
        <v>535</v>
      </c>
      <c r="F28" s="1" t="s">
        <v>445</v>
      </c>
      <c r="G28" s="1" t="s">
        <v>357</v>
      </c>
      <c r="H28" s="1" t="s">
        <v>358</v>
      </c>
      <c r="I28" s="1" t="s">
        <v>536</v>
      </c>
      <c r="J28" s="1" t="s">
        <v>30</v>
      </c>
      <c r="K28" s="1" t="s">
        <v>537</v>
      </c>
      <c r="L28" s="1" t="s">
        <v>537</v>
      </c>
      <c r="M28" s="1" t="s">
        <v>361</v>
      </c>
      <c r="N28" s="1" t="s">
        <v>361</v>
      </c>
      <c r="O28" s="1" t="s">
        <v>362</v>
      </c>
      <c r="P28" s="1" t="s">
        <v>363</v>
      </c>
      <c r="Q28" s="1" t="s">
        <v>364</v>
      </c>
      <c r="R28" s="1" t="s">
        <v>538</v>
      </c>
      <c r="S28" s="1" t="s">
        <v>366</v>
      </c>
      <c r="T28" s="1" t="s">
        <v>367</v>
      </c>
      <c r="U28" s="1" t="s">
        <v>397</v>
      </c>
      <c r="V28" s="1" t="s">
        <v>390</v>
      </c>
    </row>
    <row r="29" s="1" customFormat="1" spans="1:22">
      <c r="A29" s="3">
        <v>18913761646</v>
      </c>
      <c r="B29" s="1" t="s">
        <v>525</v>
      </c>
      <c r="C29" s="1" t="s">
        <v>539</v>
      </c>
      <c r="D29" s="1" t="s">
        <v>540</v>
      </c>
      <c r="E29" s="1" t="s">
        <v>541</v>
      </c>
      <c r="F29" s="1" t="s">
        <v>445</v>
      </c>
      <c r="G29" s="1" t="s">
        <v>357</v>
      </c>
      <c r="H29" s="1" t="s">
        <v>358</v>
      </c>
      <c r="I29" s="1" t="s">
        <v>542</v>
      </c>
      <c r="J29" s="1" t="s">
        <v>30</v>
      </c>
      <c r="K29" s="1" t="s">
        <v>543</v>
      </c>
      <c r="L29" s="1" t="s">
        <v>543</v>
      </c>
      <c r="M29" s="1" t="s">
        <v>361</v>
      </c>
      <c r="N29" s="1" t="s">
        <v>361</v>
      </c>
      <c r="O29" s="1" t="s">
        <v>362</v>
      </c>
      <c r="P29" s="1" t="s">
        <v>363</v>
      </c>
      <c r="Q29" s="1" t="s">
        <v>364</v>
      </c>
      <c r="R29" s="1" t="s">
        <v>544</v>
      </c>
      <c r="S29" s="1" t="s">
        <v>366</v>
      </c>
      <c r="T29" s="1" t="s">
        <v>367</v>
      </c>
      <c r="U29" s="1" t="s">
        <v>368</v>
      </c>
      <c r="V29" s="1" t="s">
        <v>545</v>
      </c>
    </row>
    <row r="30" s="1" customFormat="1" spans="1:22">
      <c r="A30" s="3">
        <v>18913719587</v>
      </c>
      <c r="B30" s="1" t="s">
        <v>525</v>
      </c>
      <c r="C30" s="1" t="s">
        <v>546</v>
      </c>
      <c r="D30" s="1" t="s">
        <v>547</v>
      </c>
      <c r="E30" s="1" t="s">
        <v>548</v>
      </c>
      <c r="F30" s="1" t="s">
        <v>353</v>
      </c>
      <c r="G30" s="1" t="s">
        <v>357</v>
      </c>
      <c r="H30" s="1" t="s">
        <v>358</v>
      </c>
      <c r="I30" s="1" t="s">
        <v>549</v>
      </c>
      <c r="J30" s="1" t="s">
        <v>30</v>
      </c>
      <c r="K30" s="1" t="s">
        <v>550</v>
      </c>
      <c r="L30" s="1" t="s">
        <v>550</v>
      </c>
      <c r="M30" s="1" t="s">
        <v>361</v>
      </c>
      <c r="N30" s="1" t="s">
        <v>361</v>
      </c>
      <c r="O30" s="1" t="s">
        <v>362</v>
      </c>
      <c r="P30" s="1" t="s">
        <v>363</v>
      </c>
      <c r="Q30" s="1" t="s">
        <v>364</v>
      </c>
      <c r="R30" s="1" t="s">
        <v>551</v>
      </c>
      <c r="S30" s="1" t="s">
        <v>366</v>
      </c>
      <c r="T30" s="1" t="s">
        <v>367</v>
      </c>
      <c r="U30" s="1" t="s">
        <v>368</v>
      </c>
      <c r="V30" s="1" t="s">
        <v>369</v>
      </c>
    </row>
    <row r="31" s="1" customFormat="1" spans="1:22">
      <c r="A31" s="3">
        <v>18913712260</v>
      </c>
      <c r="B31" s="1" t="s">
        <v>525</v>
      </c>
      <c r="C31" s="1" t="s">
        <v>552</v>
      </c>
      <c r="D31" s="1" t="s">
        <v>553</v>
      </c>
      <c r="E31" s="1" t="s">
        <v>554</v>
      </c>
      <c r="F31" s="1" t="s">
        <v>492</v>
      </c>
      <c r="G31" s="1" t="s">
        <v>357</v>
      </c>
      <c r="H31" s="1" t="s">
        <v>358</v>
      </c>
      <c r="I31" s="1" t="s">
        <v>555</v>
      </c>
      <c r="J31" s="1" t="s">
        <v>30</v>
      </c>
      <c r="K31" s="1" t="s">
        <v>556</v>
      </c>
      <c r="L31" s="1" t="s">
        <v>556</v>
      </c>
      <c r="M31" s="1" t="s">
        <v>361</v>
      </c>
      <c r="N31" s="1" t="s">
        <v>361</v>
      </c>
      <c r="O31" s="1" t="s">
        <v>362</v>
      </c>
      <c r="P31" s="1" t="s">
        <v>363</v>
      </c>
      <c r="Q31" s="1" t="s">
        <v>364</v>
      </c>
      <c r="R31" s="1" t="s">
        <v>557</v>
      </c>
      <c r="S31" s="1" t="s">
        <v>366</v>
      </c>
      <c r="T31" s="1" t="s">
        <v>367</v>
      </c>
      <c r="U31" s="1" t="s">
        <v>368</v>
      </c>
      <c r="V31" s="1" t="s">
        <v>369</v>
      </c>
    </row>
    <row r="32" s="1" customFormat="1" spans="1:22">
      <c r="A32" s="3">
        <v>18911994601</v>
      </c>
      <c r="B32" s="1" t="s">
        <v>558</v>
      </c>
      <c r="C32" s="1" t="s">
        <v>559</v>
      </c>
      <c r="D32" s="1" t="s">
        <v>560</v>
      </c>
      <c r="E32" s="1" t="s">
        <v>561</v>
      </c>
      <c r="F32" s="1" t="s">
        <v>445</v>
      </c>
      <c r="G32" s="1" t="s">
        <v>357</v>
      </c>
      <c r="H32" s="1" t="s">
        <v>358</v>
      </c>
      <c r="I32" s="1" t="s">
        <v>562</v>
      </c>
      <c r="J32" s="1" t="s">
        <v>30</v>
      </c>
      <c r="K32" s="1" t="s">
        <v>563</v>
      </c>
      <c r="L32" s="1" t="s">
        <v>563</v>
      </c>
      <c r="M32" s="1" t="s">
        <v>361</v>
      </c>
      <c r="N32" s="1" t="s">
        <v>361</v>
      </c>
      <c r="O32" s="1" t="s">
        <v>362</v>
      </c>
      <c r="P32" s="1" t="s">
        <v>363</v>
      </c>
      <c r="Q32" s="1" t="s">
        <v>364</v>
      </c>
      <c r="R32" s="1" t="s">
        <v>564</v>
      </c>
      <c r="S32" s="1" t="s">
        <v>366</v>
      </c>
      <c r="T32" s="1" t="s">
        <v>367</v>
      </c>
      <c r="U32" s="1" t="s">
        <v>397</v>
      </c>
      <c r="V32" s="1" t="s">
        <v>390</v>
      </c>
    </row>
    <row r="33" s="1" customFormat="1" spans="1:22">
      <c r="A33" s="3">
        <v>18910817734</v>
      </c>
      <c r="B33" s="1" t="s">
        <v>558</v>
      </c>
      <c r="C33" s="1" t="s">
        <v>565</v>
      </c>
      <c r="D33" s="1" t="s">
        <v>566</v>
      </c>
      <c r="E33" s="1" t="s">
        <v>567</v>
      </c>
      <c r="F33" s="1" t="s">
        <v>353</v>
      </c>
      <c r="G33" s="1" t="s">
        <v>357</v>
      </c>
      <c r="H33" s="1" t="s">
        <v>358</v>
      </c>
      <c r="I33" s="1" t="s">
        <v>568</v>
      </c>
      <c r="J33" s="1" t="s">
        <v>30</v>
      </c>
      <c r="K33" s="1" t="s">
        <v>569</v>
      </c>
      <c r="L33" s="1" t="s">
        <v>569</v>
      </c>
      <c r="M33" s="1" t="s">
        <v>361</v>
      </c>
      <c r="N33" s="1" t="s">
        <v>361</v>
      </c>
      <c r="O33" s="1" t="s">
        <v>362</v>
      </c>
      <c r="P33" s="1" t="s">
        <v>363</v>
      </c>
      <c r="Q33" s="1" t="s">
        <v>364</v>
      </c>
      <c r="R33" s="1" t="s">
        <v>570</v>
      </c>
      <c r="S33" s="1" t="s">
        <v>366</v>
      </c>
      <c r="T33" s="1" t="s">
        <v>367</v>
      </c>
      <c r="U33" s="1" t="s">
        <v>368</v>
      </c>
      <c r="V33" s="1" t="s">
        <v>491</v>
      </c>
    </row>
    <row r="34" s="1" customFormat="1" spans="1:22">
      <c r="A34" s="3">
        <v>18905069245</v>
      </c>
      <c r="B34" s="1" t="s">
        <v>571</v>
      </c>
      <c r="C34" s="1" t="s">
        <v>572</v>
      </c>
      <c r="D34" s="1" t="s">
        <v>573</v>
      </c>
      <c r="E34" s="1" t="s">
        <v>574</v>
      </c>
      <c r="F34" s="1" t="s">
        <v>445</v>
      </c>
      <c r="G34" s="1" t="s">
        <v>357</v>
      </c>
      <c r="H34" s="1" t="s">
        <v>358</v>
      </c>
      <c r="I34" s="1" t="s">
        <v>575</v>
      </c>
      <c r="J34" s="1" t="s">
        <v>30</v>
      </c>
      <c r="K34" s="1" t="s">
        <v>576</v>
      </c>
      <c r="L34" s="1" t="s">
        <v>576</v>
      </c>
      <c r="M34" s="1" t="s">
        <v>361</v>
      </c>
      <c r="N34" s="1" t="s">
        <v>361</v>
      </c>
      <c r="O34" s="1" t="s">
        <v>362</v>
      </c>
      <c r="P34" s="1" t="s">
        <v>363</v>
      </c>
      <c r="Q34" s="1" t="s">
        <v>364</v>
      </c>
      <c r="R34" s="1" t="s">
        <v>577</v>
      </c>
      <c r="S34" s="1" t="s">
        <v>366</v>
      </c>
      <c r="T34" s="1" t="s">
        <v>367</v>
      </c>
      <c r="U34" s="1" t="s">
        <v>368</v>
      </c>
      <c r="V34" s="1" t="s">
        <v>517</v>
      </c>
    </row>
    <row r="35" s="1" customFormat="1" spans="1:22">
      <c r="A35" s="3">
        <v>18888831452</v>
      </c>
      <c r="B35" s="1" t="s">
        <v>578</v>
      </c>
      <c r="C35" s="1" t="s">
        <v>579</v>
      </c>
      <c r="D35" s="1" t="s">
        <v>580</v>
      </c>
      <c r="E35" s="1" t="s">
        <v>581</v>
      </c>
      <c r="F35" s="1" t="s">
        <v>353</v>
      </c>
      <c r="G35" s="1" t="s">
        <v>357</v>
      </c>
      <c r="H35" s="1" t="s">
        <v>358</v>
      </c>
      <c r="I35" s="1" t="s">
        <v>582</v>
      </c>
      <c r="J35" s="1" t="s">
        <v>30</v>
      </c>
      <c r="K35" s="1" t="s">
        <v>583</v>
      </c>
      <c r="L35" s="1" t="s">
        <v>583</v>
      </c>
      <c r="M35" s="1" t="s">
        <v>361</v>
      </c>
      <c r="N35" s="1" t="s">
        <v>361</v>
      </c>
      <c r="O35" s="1" t="s">
        <v>362</v>
      </c>
      <c r="P35" s="1" t="s">
        <v>363</v>
      </c>
      <c r="Q35" s="1" t="s">
        <v>364</v>
      </c>
      <c r="R35" s="1" t="s">
        <v>584</v>
      </c>
      <c r="S35" s="1" t="s">
        <v>366</v>
      </c>
      <c r="T35" s="1" t="s">
        <v>367</v>
      </c>
      <c r="U35" s="1" t="s">
        <v>368</v>
      </c>
      <c r="V35" s="1" t="s">
        <v>369</v>
      </c>
    </row>
    <row r="36" s="1" customFormat="1" spans="1:22">
      <c r="A36" s="3">
        <v>18874634919</v>
      </c>
      <c r="B36" s="1" t="s">
        <v>585</v>
      </c>
      <c r="C36" s="1" t="s">
        <v>586</v>
      </c>
      <c r="D36" s="1" t="s">
        <v>587</v>
      </c>
      <c r="E36" s="1" t="s">
        <v>588</v>
      </c>
      <c r="F36" s="1" t="s">
        <v>589</v>
      </c>
      <c r="G36" s="1" t="s">
        <v>357</v>
      </c>
      <c r="H36" s="1" t="s">
        <v>358</v>
      </c>
      <c r="I36" s="1" t="s">
        <v>590</v>
      </c>
      <c r="J36" s="1" t="s">
        <v>30</v>
      </c>
      <c r="K36" s="1" t="s">
        <v>591</v>
      </c>
      <c r="L36" s="1" t="s">
        <v>591</v>
      </c>
      <c r="M36" s="1" t="s">
        <v>361</v>
      </c>
      <c r="N36" s="1" t="s">
        <v>361</v>
      </c>
      <c r="O36" s="1" t="s">
        <v>362</v>
      </c>
      <c r="P36" s="1" t="s">
        <v>363</v>
      </c>
      <c r="Q36" s="1" t="s">
        <v>364</v>
      </c>
      <c r="R36" s="1" t="s">
        <v>592</v>
      </c>
      <c r="S36" s="1" t="s">
        <v>366</v>
      </c>
      <c r="T36" s="1" t="s">
        <v>367</v>
      </c>
      <c r="U36" s="1" t="s">
        <v>397</v>
      </c>
      <c r="V36" s="1" t="s">
        <v>412</v>
      </c>
    </row>
    <row r="37" s="1" customFormat="1" spans="1:22">
      <c r="A37" s="3">
        <v>18870705221</v>
      </c>
      <c r="B37" s="1" t="s">
        <v>593</v>
      </c>
      <c r="C37" s="1" t="s">
        <v>594</v>
      </c>
      <c r="D37" s="1" t="s">
        <v>595</v>
      </c>
      <c r="E37" s="1" t="s">
        <v>596</v>
      </c>
      <c r="F37" s="1" t="s">
        <v>578</v>
      </c>
      <c r="G37" s="1" t="s">
        <v>357</v>
      </c>
      <c r="H37" s="1" t="s">
        <v>358</v>
      </c>
      <c r="I37" s="1" t="s">
        <v>597</v>
      </c>
      <c r="J37" s="1" t="s">
        <v>30</v>
      </c>
      <c r="K37" s="1" t="s">
        <v>598</v>
      </c>
      <c r="L37" s="1" t="s">
        <v>598</v>
      </c>
      <c r="M37" s="1" t="s">
        <v>361</v>
      </c>
      <c r="N37" s="1" t="s">
        <v>361</v>
      </c>
      <c r="O37" s="1" t="s">
        <v>362</v>
      </c>
      <c r="P37" s="1" t="s">
        <v>363</v>
      </c>
      <c r="Q37" s="1" t="s">
        <v>364</v>
      </c>
      <c r="R37" s="1" t="s">
        <v>599</v>
      </c>
      <c r="S37" s="1" t="s">
        <v>366</v>
      </c>
      <c r="T37" s="1" t="s">
        <v>367</v>
      </c>
      <c r="U37" s="1" t="s">
        <v>368</v>
      </c>
      <c r="V37" s="1" t="s">
        <v>600</v>
      </c>
    </row>
    <row r="38" s="1" customFormat="1" spans="1:22">
      <c r="A38" s="3">
        <v>18862503182</v>
      </c>
      <c r="B38" s="1" t="s">
        <v>593</v>
      </c>
      <c r="C38" s="1" t="s">
        <v>601</v>
      </c>
      <c r="D38" s="1" t="s">
        <v>602</v>
      </c>
      <c r="E38" s="1" t="s">
        <v>603</v>
      </c>
      <c r="F38" s="1" t="s">
        <v>353</v>
      </c>
      <c r="G38" s="1" t="s">
        <v>357</v>
      </c>
      <c r="H38" s="1" t="s">
        <v>358</v>
      </c>
      <c r="I38" s="1" t="s">
        <v>604</v>
      </c>
      <c r="J38" s="1" t="s">
        <v>30</v>
      </c>
      <c r="K38" s="1" t="s">
        <v>605</v>
      </c>
      <c r="L38" s="1" t="s">
        <v>605</v>
      </c>
      <c r="M38" s="1" t="s">
        <v>361</v>
      </c>
      <c r="N38" s="1" t="s">
        <v>361</v>
      </c>
      <c r="O38" s="1" t="s">
        <v>362</v>
      </c>
      <c r="P38" s="1" t="s">
        <v>363</v>
      </c>
      <c r="Q38" s="1" t="s">
        <v>364</v>
      </c>
      <c r="R38" s="1" t="s">
        <v>606</v>
      </c>
      <c r="S38" s="1" t="s">
        <v>366</v>
      </c>
      <c r="T38" s="1" t="s">
        <v>367</v>
      </c>
      <c r="U38" s="1" t="s">
        <v>368</v>
      </c>
      <c r="V38" s="1" t="s">
        <v>607</v>
      </c>
    </row>
    <row r="39" s="1" customFormat="1" spans="1:22">
      <c r="A39" s="3">
        <v>18859504325</v>
      </c>
      <c r="B39" s="1" t="s">
        <v>608</v>
      </c>
      <c r="C39" s="1" t="s">
        <v>609</v>
      </c>
      <c r="D39" s="1" t="s">
        <v>610</v>
      </c>
      <c r="E39" s="1" t="s">
        <v>611</v>
      </c>
      <c r="F39" s="1" t="s">
        <v>445</v>
      </c>
      <c r="G39" s="1" t="s">
        <v>357</v>
      </c>
      <c r="H39" s="1" t="s">
        <v>358</v>
      </c>
      <c r="I39" s="1" t="s">
        <v>612</v>
      </c>
      <c r="J39" s="1" t="s">
        <v>30</v>
      </c>
      <c r="K39" s="1" t="s">
        <v>613</v>
      </c>
      <c r="L39" s="1" t="s">
        <v>613</v>
      </c>
      <c r="M39" s="1" t="s">
        <v>361</v>
      </c>
      <c r="N39" s="1" t="s">
        <v>361</v>
      </c>
      <c r="O39" s="1" t="s">
        <v>362</v>
      </c>
      <c r="P39" s="1" t="s">
        <v>363</v>
      </c>
      <c r="Q39" s="1" t="s">
        <v>364</v>
      </c>
      <c r="R39" s="1" t="s">
        <v>614</v>
      </c>
      <c r="S39" s="1" t="s">
        <v>366</v>
      </c>
      <c r="T39" s="1" t="s">
        <v>367</v>
      </c>
      <c r="U39" s="1" t="s">
        <v>368</v>
      </c>
      <c r="V39" s="1" t="s">
        <v>615</v>
      </c>
    </row>
    <row r="40" s="1" customFormat="1" spans="1:22">
      <c r="A40" s="3">
        <v>18826977634</v>
      </c>
      <c r="B40" s="1" t="s">
        <v>616</v>
      </c>
      <c r="C40" s="1" t="s">
        <v>617</v>
      </c>
      <c r="D40" s="1" t="s">
        <v>618</v>
      </c>
      <c r="E40" s="1" t="s">
        <v>619</v>
      </c>
      <c r="F40" s="1" t="s">
        <v>445</v>
      </c>
      <c r="G40" s="1" t="s">
        <v>357</v>
      </c>
      <c r="H40" s="1" t="s">
        <v>358</v>
      </c>
      <c r="I40" s="1" t="s">
        <v>620</v>
      </c>
      <c r="J40" s="1" t="s">
        <v>30</v>
      </c>
      <c r="K40" s="1" t="s">
        <v>621</v>
      </c>
      <c r="L40" s="1" t="s">
        <v>621</v>
      </c>
      <c r="M40" s="1" t="s">
        <v>361</v>
      </c>
      <c r="N40" s="1" t="s">
        <v>361</v>
      </c>
      <c r="O40" s="1" t="s">
        <v>362</v>
      </c>
      <c r="P40" s="1" t="s">
        <v>363</v>
      </c>
      <c r="Q40" s="1" t="s">
        <v>364</v>
      </c>
      <c r="R40" s="1" t="s">
        <v>622</v>
      </c>
      <c r="S40" s="1" t="s">
        <v>366</v>
      </c>
      <c r="T40" s="1" t="s">
        <v>367</v>
      </c>
      <c r="U40" s="1" t="s">
        <v>397</v>
      </c>
      <c r="V40" s="1" t="s">
        <v>412</v>
      </c>
    </row>
    <row r="41" s="1" customFormat="1" spans="1:22">
      <c r="A41" s="3">
        <v>18826152799</v>
      </c>
      <c r="B41" s="1" t="s">
        <v>616</v>
      </c>
      <c r="C41" s="1" t="s">
        <v>623</v>
      </c>
      <c r="D41" s="1" t="s">
        <v>624</v>
      </c>
      <c r="E41" s="1" t="s">
        <v>625</v>
      </c>
      <c r="F41" s="1" t="s">
        <v>353</v>
      </c>
      <c r="G41" s="1" t="s">
        <v>357</v>
      </c>
      <c r="H41" s="1" t="s">
        <v>358</v>
      </c>
      <c r="I41" s="1" t="s">
        <v>626</v>
      </c>
      <c r="J41" s="1" t="s">
        <v>30</v>
      </c>
      <c r="K41" s="1" t="s">
        <v>627</v>
      </c>
      <c r="L41" s="1" t="s">
        <v>627</v>
      </c>
      <c r="M41" s="1" t="s">
        <v>361</v>
      </c>
      <c r="N41" s="1" t="s">
        <v>361</v>
      </c>
      <c r="O41" s="1" t="s">
        <v>362</v>
      </c>
      <c r="P41" s="1" t="s">
        <v>363</v>
      </c>
      <c r="Q41" s="1" t="s">
        <v>364</v>
      </c>
      <c r="R41" s="1" t="s">
        <v>628</v>
      </c>
      <c r="S41" s="1" t="s">
        <v>366</v>
      </c>
      <c r="T41" s="1" t="s">
        <v>367</v>
      </c>
      <c r="U41" s="1" t="s">
        <v>368</v>
      </c>
      <c r="V41" s="1" t="s">
        <v>369</v>
      </c>
    </row>
    <row r="42" s="1" customFormat="1" spans="1:22">
      <c r="A42" s="3">
        <v>18822713691</v>
      </c>
      <c r="B42" s="1" t="s">
        <v>629</v>
      </c>
      <c r="C42" s="1" t="s">
        <v>630</v>
      </c>
      <c r="D42" s="1" t="s">
        <v>631</v>
      </c>
      <c r="E42" s="1" t="s">
        <v>632</v>
      </c>
      <c r="F42" s="1" t="s">
        <v>492</v>
      </c>
      <c r="G42" s="1" t="s">
        <v>357</v>
      </c>
      <c r="H42" s="1" t="s">
        <v>358</v>
      </c>
      <c r="I42" s="1" t="s">
        <v>633</v>
      </c>
      <c r="J42" s="1" t="s">
        <v>30</v>
      </c>
      <c r="K42" s="1" t="s">
        <v>634</v>
      </c>
      <c r="L42" s="1" t="s">
        <v>634</v>
      </c>
      <c r="M42" s="1" t="s">
        <v>361</v>
      </c>
      <c r="N42" s="1" t="s">
        <v>361</v>
      </c>
      <c r="O42" s="1" t="s">
        <v>362</v>
      </c>
      <c r="P42" s="1" t="s">
        <v>363</v>
      </c>
      <c r="Q42" s="1" t="s">
        <v>364</v>
      </c>
      <c r="R42" s="1" t="s">
        <v>635</v>
      </c>
      <c r="S42" s="1" t="s">
        <v>366</v>
      </c>
      <c r="T42" s="1" t="s">
        <v>367</v>
      </c>
      <c r="U42" s="1" t="s">
        <v>368</v>
      </c>
      <c r="V42" s="1" t="s">
        <v>615</v>
      </c>
    </row>
    <row r="43" s="1" customFormat="1" spans="1:22">
      <c r="A43" s="3">
        <v>18794247677</v>
      </c>
      <c r="B43" s="1" t="s">
        <v>636</v>
      </c>
      <c r="C43" s="1" t="s">
        <v>637</v>
      </c>
      <c r="D43" s="1" t="s">
        <v>638</v>
      </c>
      <c r="E43" s="1" t="s">
        <v>639</v>
      </c>
      <c r="F43" s="1" t="s">
        <v>525</v>
      </c>
      <c r="G43" s="1" t="s">
        <v>357</v>
      </c>
      <c r="H43" s="1" t="s">
        <v>358</v>
      </c>
      <c r="I43" s="1" t="s">
        <v>640</v>
      </c>
      <c r="J43" s="1" t="s">
        <v>30</v>
      </c>
      <c r="K43" s="1" t="s">
        <v>641</v>
      </c>
      <c r="L43" s="1" t="s">
        <v>641</v>
      </c>
      <c r="M43" s="1" t="s">
        <v>361</v>
      </c>
      <c r="N43" s="1" t="s">
        <v>361</v>
      </c>
      <c r="O43" s="1" t="s">
        <v>362</v>
      </c>
      <c r="P43" s="1" t="s">
        <v>363</v>
      </c>
      <c r="Q43" s="1" t="s">
        <v>364</v>
      </c>
      <c r="R43" s="1" t="s">
        <v>642</v>
      </c>
      <c r="S43" s="1" t="s">
        <v>366</v>
      </c>
      <c r="T43" s="1" t="s">
        <v>367</v>
      </c>
      <c r="U43" s="1" t="s">
        <v>368</v>
      </c>
      <c r="V43" s="1" t="s">
        <v>405</v>
      </c>
    </row>
    <row r="44" s="1" customFormat="1" spans="1:22">
      <c r="A44" s="3">
        <v>18794220423</v>
      </c>
      <c r="B44" s="1" t="s">
        <v>636</v>
      </c>
      <c r="C44" s="1" t="s">
        <v>643</v>
      </c>
      <c r="D44" s="1" t="s">
        <v>644</v>
      </c>
      <c r="E44" s="1" t="s">
        <v>645</v>
      </c>
      <c r="F44" s="1" t="s">
        <v>353</v>
      </c>
      <c r="G44" s="1" t="s">
        <v>357</v>
      </c>
      <c r="H44" s="1" t="s">
        <v>358</v>
      </c>
      <c r="I44" s="1" t="s">
        <v>646</v>
      </c>
      <c r="J44" s="1" t="s">
        <v>30</v>
      </c>
      <c r="K44" s="1" t="s">
        <v>647</v>
      </c>
      <c r="L44" s="1" t="s">
        <v>647</v>
      </c>
      <c r="M44" s="1" t="s">
        <v>361</v>
      </c>
      <c r="N44" s="1" t="s">
        <v>361</v>
      </c>
      <c r="O44" s="1" t="s">
        <v>362</v>
      </c>
      <c r="P44" s="1" t="s">
        <v>363</v>
      </c>
      <c r="Q44" s="1" t="s">
        <v>364</v>
      </c>
      <c r="R44" s="1" t="s">
        <v>648</v>
      </c>
      <c r="S44" s="1" t="s">
        <v>366</v>
      </c>
      <c r="T44" s="1" t="s">
        <v>367</v>
      </c>
      <c r="U44" s="1" t="s">
        <v>368</v>
      </c>
      <c r="V44" s="1" t="s">
        <v>369</v>
      </c>
    </row>
    <row r="45" s="1" customFormat="1" spans="1:22">
      <c r="A45" s="3">
        <v>18754740671</v>
      </c>
      <c r="B45" s="1" t="s">
        <v>649</v>
      </c>
      <c r="C45" s="1" t="s">
        <v>650</v>
      </c>
      <c r="D45" s="1" t="s">
        <v>651</v>
      </c>
      <c r="E45" s="1" t="s">
        <v>652</v>
      </c>
      <c r="F45" s="1" t="s">
        <v>353</v>
      </c>
      <c r="G45" s="1" t="s">
        <v>357</v>
      </c>
      <c r="H45" s="1" t="s">
        <v>358</v>
      </c>
      <c r="I45" s="1" t="s">
        <v>653</v>
      </c>
      <c r="J45" s="1" t="s">
        <v>30</v>
      </c>
      <c r="K45" s="1" t="s">
        <v>654</v>
      </c>
      <c r="L45" s="1" t="s">
        <v>654</v>
      </c>
      <c r="M45" s="1" t="s">
        <v>361</v>
      </c>
      <c r="N45" s="1" t="s">
        <v>361</v>
      </c>
      <c r="O45" s="1" t="s">
        <v>362</v>
      </c>
      <c r="P45" s="1" t="s">
        <v>363</v>
      </c>
      <c r="Q45" s="1" t="s">
        <v>364</v>
      </c>
      <c r="R45" s="1" t="s">
        <v>655</v>
      </c>
      <c r="S45" s="1" t="s">
        <v>366</v>
      </c>
      <c r="T45" s="1" t="s">
        <v>367</v>
      </c>
      <c r="U45" s="1" t="s">
        <v>368</v>
      </c>
      <c r="V45" s="1" t="s">
        <v>369</v>
      </c>
    </row>
    <row r="46" s="1" customFormat="1" spans="1:22">
      <c r="A46" s="3">
        <v>18727973715</v>
      </c>
      <c r="B46" s="1" t="s">
        <v>656</v>
      </c>
      <c r="C46" s="1" t="s">
        <v>657</v>
      </c>
      <c r="D46" s="1" t="s">
        <v>658</v>
      </c>
      <c r="E46" s="1" t="s">
        <v>659</v>
      </c>
      <c r="F46" s="1" t="s">
        <v>353</v>
      </c>
      <c r="G46" s="1" t="s">
        <v>357</v>
      </c>
      <c r="H46" s="1" t="s">
        <v>358</v>
      </c>
      <c r="I46" s="1" t="s">
        <v>660</v>
      </c>
      <c r="J46" s="1" t="s">
        <v>30</v>
      </c>
      <c r="K46" s="1" t="s">
        <v>661</v>
      </c>
      <c r="L46" s="1" t="s">
        <v>661</v>
      </c>
      <c r="M46" s="1" t="s">
        <v>361</v>
      </c>
      <c r="N46" s="1" t="s">
        <v>361</v>
      </c>
      <c r="O46" s="1" t="s">
        <v>362</v>
      </c>
      <c r="P46" s="1" t="s">
        <v>363</v>
      </c>
      <c r="Q46" s="1" t="s">
        <v>364</v>
      </c>
      <c r="R46" s="1" t="s">
        <v>662</v>
      </c>
      <c r="S46" s="1" t="s">
        <v>366</v>
      </c>
      <c r="T46" s="1" t="s">
        <v>367</v>
      </c>
      <c r="U46" s="1" t="s">
        <v>368</v>
      </c>
      <c r="V46" s="1" t="s">
        <v>663</v>
      </c>
    </row>
    <row r="47" s="1" customFormat="1" spans="1:22">
      <c r="A47" s="3">
        <v>18709610544</v>
      </c>
      <c r="B47" s="1" t="s">
        <v>664</v>
      </c>
      <c r="C47" s="1" t="s">
        <v>665</v>
      </c>
      <c r="D47" s="1" t="s">
        <v>666</v>
      </c>
      <c r="E47" s="1" t="s">
        <v>667</v>
      </c>
      <c r="F47" s="1" t="s">
        <v>445</v>
      </c>
      <c r="G47" s="1" t="s">
        <v>357</v>
      </c>
      <c r="H47" s="1" t="s">
        <v>358</v>
      </c>
      <c r="I47" s="1" t="s">
        <v>668</v>
      </c>
      <c r="J47" s="1" t="s">
        <v>30</v>
      </c>
      <c r="K47" s="1" t="s">
        <v>669</v>
      </c>
      <c r="L47" s="1" t="s">
        <v>669</v>
      </c>
      <c r="M47" s="1" t="s">
        <v>361</v>
      </c>
      <c r="N47" s="1" t="s">
        <v>361</v>
      </c>
      <c r="O47" s="1" t="s">
        <v>362</v>
      </c>
      <c r="P47" s="1" t="s">
        <v>363</v>
      </c>
      <c r="Q47" s="1" t="s">
        <v>364</v>
      </c>
      <c r="R47" s="1" t="s">
        <v>670</v>
      </c>
      <c r="S47" s="1" t="s">
        <v>366</v>
      </c>
      <c r="T47" s="1" t="s">
        <v>367</v>
      </c>
      <c r="U47" s="1" t="s">
        <v>368</v>
      </c>
      <c r="V47" s="1" t="s">
        <v>545</v>
      </c>
    </row>
    <row r="48" s="1" customFormat="1" spans="1:22">
      <c r="A48" s="3">
        <v>18704548465</v>
      </c>
      <c r="B48" s="1" t="s">
        <v>671</v>
      </c>
      <c r="C48" s="1" t="s">
        <v>672</v>
      </c>
      <c r="D48" s="1" t="s">
        <v>673</v>
      </c>
      <c r="E48" s="1" t="s">
        <v>674</v>
      </c>
      <c r="F48" s="1" t="s">
        <v>353</v>
      </c>
      <c r="G48" s="1" t="s">
        <v>357</v>
      </c>
      <c r="H48" s="1" t="s">
        <v>358</v>
      </c>
      <c r="I48" s="1" t="s">
        <v>675</v>
      </c>
      <c r="J48" s="1" t="s">
        <v>30</v>
      </c>
      <c r="K48" s="1" t="s">
        <v>676</v>
      </c>
      <c r="L48" s="1" t="s">
        <v>676</v>
      </c>
      <c r="M48" s="1" t="s">
        <v>361</v>
      </c>
      <c r="N48" s="1" t="s">
        <v>361</v>
      </c>
      <c r="O48" s="1" t="s">
        <v>362</v>
      </c>
      <c r="P48" s="1" t="s">
        <v>363</v>
      </c>
      <c r="Q48" s="1" t="s">
        <v>364</v>
      </c>
      <c r="R48" s="1" t="s">
        <v>677</v>
      </c>
      <c r="S48" s="1" t="s">
        <v>366</v>
      </c>
      <c r="T48" s="1" t="s">
        <v>367</v>
      </c>
      <c r="U48" s="1" t="s">
        <v>368</v>
      </c>
      <c r="V48" s="1" t="s">
        <v>678</v>
      </c>
    </row>
    <row r="49" s="1" customFormat="1" spans="1:22">
      <c r="A49" s="3">
        <v>18681674741</v>
      </c>
      <c r="B49" s="1" t="s">
        <v>679</v>
      </c>
      <c r="C49" s="1" t="s">
        <v>680</v>
      </c>
      <c r="D49" s="1" t="s">
        <v>681</v>
      </c>
      <c r="E49" s="1" t="s">
        <v>682</v>
      </c>
      <c r="F49" s="1" t="s">
        <v>445</v>
      </c>
      <c r="G49" s="1" t="s">
        <v>357</v>
      </c>
      <c r="H49" s="1" t="s">
        <v>358</v>
      </c>
      <c r="I49" s="1" t="s">
        <v>683</v>
      </c>
      <c r="J49" s="1" t="s">
        <v>30</v>
      </c>
      <c r="K49" s="1" t="s">
        <v>684</v>
      </c>
      <c r="L49" s="1" t="s">
        <v>684</v>
      </c>
      <c r="M49" s="1" t="s">
        <v>361</v>
      </c>
      <c r="N49" s="1" t="s">
        <v>361</v>
      </c>
      <c r="O49" s="1" t="s">
        <v>362</v>
      </c>
      <c r="P49" s="1" t="s">
        <v>363</v>
      </c>
      <c r="Q49" s="1" t="s">
        <v>364</v>
      </c>
      <c r="R49" s="1" t="s">
        <v>685</v>
      </c>
      <c r="S49" s="1" t="s">
        <v>366</v>
      </c>
      <c r="T49" s="1" t="s">
        <v>367</v>
      </c>
      <c r="U49" s="1" t="s">
        <v>368</v>
      </c>
      <c r="V49" s="1" t="s">
        <v>390</v>
      </c>
    </row>
    <row r="50" s="1" customFormat="1" spans="1:22">
      <c r="A50" s="3">
        <v>18651625863</v>
      </c>
      <c r="B50" s="1" t="s">
        <v>686</v>
      </c>
      <c r="C50" s="1" t="s">
        <v>687</v>
      </c>
      <c r="D50" s="1" t="s">
        <v>688</v>
      </c>
      <c r="E50" s="1" t="s">
        <v>689</v>
      </c>
      <c r="F50" s="1" t="s">
        <v>525</v>
      </c>
      <c r="G50" s="1" t="s">
        <v>357</v>
      </c>
      <c r="H50" s="1" t="s">
        <v>358</v>
      </c>
      <c r="I50" s="1" t="s">
        <v>690</v>
      </c>
      <c r="J50" s="1" t="s">
        <v>30</v>
      </c>
      <c r="K50" s="1" t="s">
        <v>691</v>
      </c>
      <c r="L50" s="1" t="s">
        <v>691</v>
      </c>
      <c r="M50" s="1" t="s">
        <v>361</v>
      </c>
      <c r="N50" s="1" t="s">
        <v>361</v>
      </c>
      <c r="O50" s="1" t="s">
        <v>362</v>
      </c>
      <c r="P50" s="1" t="s">
        <v>363</v>
      </c>
      <c r="Q50" s="1" t="s">
        <v>364</v>
      </c>
      <c r="R50" s="1" t="s">
        <v>692</v>
      </c>
      <c r="S50" s="1" t="s">
        <v>366</v>
      </c>
      <c r="T50" s="1" t="s">
        <v>367</v>
      </c>
      <c r="U50" s="1" t="s">
        <v>368</v>
      </c>
      <c r="V50" s="1" t="s">
        <v>693</v>
      </c>
    </row>
    <row r="51" s="1" customFormat="1" spans="1:22">
      <c r="A51" s="3">
        <v>18536802417</v>
      </c>
      <c r="B51" s="1" t="s">
        <v>694</v>
      </c>
      <c r="C51" s="1" t="s">
        <v>695</v>
      </c>
      <c r="D51" s="1" t="s">
        <v>696</v>
      </c>
      <c r="E51" s="1" t="s">
        <v>697</v>
      </c>
      <c r="F51" s="1" t="s">
        <v>445</v>
      </c>
      <c r="G51" s="1" t="s">
        <v>357</v>
      </c>
      <c r="H51" s="1" t="s">
        <v>358</v>
      </c>
      <c r="I51" s="1" t="s">
        <v>698</v>
      </c>
      <c r="J51" s="1" t="s">
        <v>30</v>
      </c>
      <c r="K51" s="1" t="s">
        <v>699</v>
      </c>
      <c r="L51" s="1" t="s">
        <v>699</v>
      </c>
      <c r="M51" s="1" t="s">
        <v>361</v>
      </c>
      <c r="N51" s="1" t="s">
        <v>361</v>
      </c>
      <c r="O51" s="1" t="s">
        <v>362</v>
      </c>
      <c r="P51" s="1" t="s">
        <v>363</v>
      </c>
      <c r="Q51" s="1" t="s">
        <v>364</v>
      </c>
      <c r="R51" s="1" t="s">
        <v>700</v>
      </c>
      <c r="S51" s="1" t="s">
        <v>366</v>
      </c>
      <c r="T51" s="1" t="s">
        <v>367</v>
      </c>
      <c r="U51" s="1" t="s">
        <v>368</v>
      </c>
      <c r="V51" s="1" t="s">
        <v>369</v>
      </c>
    </row>
    <row r="52" s="1" customFormat="1" spans="1:22">
      <c r="A52" s="3">
        <v>18526296819</v>
      </c>
      <c r="B52" s="1" t="s">
        <v>701</v>
      </c>
      <c r="C52" s="1" t="s">
        <v>702</v>
      </c>
      <c r="D52" s="1" t="s">
        <v>703</v>
      </c>
      <c r="E52" s="1" t="s">
        <v>704</v>
      </c>
      <c r="F52" s="1" t="s">
        <v>353</v>
      </c>
      <c r="G52" s="1" t="s">
        <v>357</v>
      </c>
      <c r="H52" s="1" t="s">
        <v>358</v>
      </c>
      <c r="I52" s="1" t="s">
        <v>705</v>
      </c>
      <c r="J52" s="1" t="s">
        <v>30</v>
      </c>
      <c r="K52" s="1" t="s">
        <v>706</v>
      </c>
      <c r="L52" s="1" t="s">
        <v>706</v>
      </c>
      <c r="M52" s="1" t="s">
        <v>361</v>
      </c>
      <c r="N52" s="1" t="s">
        <v>361</v>
      </c>
      <c r="O52" s="1" t="s">
        <v>362</v>
      </c>
      <c r="P52" s="1" t="s">
        <v>363</v>
      </c>
      <c r="Q52" s="1" t="s">
        <v>364</v>
      </c>
      <c r="R52" s="1" t="s">
        <v>707</v>
      </c>
      <c r="S52" s="1" t="s">
        <v>366</v>
      </c>
      <c r="T52" s="1" t="s">
        <v>367</v>
      </c>
      <c r="U52" s="1" t="s">
        <v>368</v>
      </c>
      <c r="V52" s="1" t="s">
        <v>517</v>
      </c>
    </row>
    <row r="53" s="1" customFormat="1" spans="1:22">
      <c r="A53" s="3">
        <v>18452745259</v>
      </c>
      <c r="B53" s="1" t="s">
        <v>708</v>
      </c>
      <c r="C53" s="1" t="s">
        <v>709</v>
      </c>
      <c r="D53" s="1" t="s">
        <v>710</v>
      </c>
      <c r="E53" s="1" t="s">
        <v>711</v>
      </c>
      <c r="F53" s="1" t="s">
        <v>492</v>
      </c>
      <c r="G53" s="1" t="s">
        <v>357</v>
      </c>
      <c r="H53" s="1" t="s">
        <v>358</v>
      </c>
      <c r="I53" s="1" t="s">
        <v>712</v>
      </c>
      <c r="J53" s="1" t="s">
        <v>30</v>
      </c>
      <c r="K53" s="1" t="s">
        <v>713</v>
      </c>
      <c r="L53" s="1" t="s">
        <v>713</v>
      </c>
      <c r="M53" s="1" t="s">
        <v>361</v>
      </c>
      <c r="N53" s="1" t="s">
        <v>361</v>
      </c>
      <c r="O53" s="1" t="s">
        <v>362</v>
      </c>
      <c r="P53" s="1" t="s">
        <v>363</v>
      </c>
      <c r="Q53" s="1" t="s">
        <v>364</v>
      </c>
      <c r="R53" s="1" t="s">
        <v>714</v>
      </c>
      <c r="S53" s="1" t="s">
        <v>366</v>
      </c>
      <c r="T53" s="1" t="s">
        <v>367</v>
      </c>
      <c r="U53" s="1" t="s">
        <v>368</v>
      </c>
      <c r="V53" s="1" t="s">
        <v>484</v>
      </c>
    </row>
    <row r="54" s="1" customFormat="1" spans="1:22">
      <c r="A54" s="3">
        <v>18348206928</v>
      </c>
      <c r="B54" s="1" t="s">
        <v>715</v>
      </c>
      <c r="C54" s="1" t="s">
        <v>716</v>
      </c>
      <c r="D54" s="1" t="s">
        <v>717</v>
      </c>
      <c r="E54" s="1" t="s">
        <v>718</v>
      </c>
      <c r="F54" s="1" t="s">
        <v>353</v>
      </c>
      <c r="G54" s="1" t="s">
        <v>357</v>
      </c>
      <c r="H54" s="1" t="s">
        <v>358</v>
      </c>
      <c r="I54" s="1" t="s">
        <v>719</v>
      </c>
      <c r="J54" s="1" t="s">
        <v>30</v>
      </c>
      <c r="K54" s="1" t="s">
        <v>720</v>
      </c>
      <c r="L54" s="1" t="s">
        <v>720</v>
      </c>
      <c r="M54" s="1" t="s">
        <v>361</v>
      </c>
      <c r="N54" s="1" t="s">
        <v>361</v>
      </c>
      <c r="O54" s="1" t="s">
        <v>362</v>
      </c>
      <c r="P54" s="1" t="s">
        <v>363</v>
      </c>
      <c r="Q54" s="1" t="s">
        <v>364</v>
      </c>
      <c r="R54" s="1" t="s">
        <v>721</v>
      </c>
      <c r="S54" s="1" t="s">
        <v>366</v>
      </c>
      <c r="T54" s="1" t="s">
        <v>367</v>
      </c>
      <c r="U54" s="1" t="s">
        <v>368</v>
      </c>
      <c r="V54" s="1" t="s">
        <v>722</v>
      </c>
    </row>
    <row r="55" s="1" customFormat="1" spans="1:22">
      <c r="A55" s="3">
        <v>18334450431</v>
      </c>
      <c r="B55" s="1" t="s">
        <v>723</v>
      </c>
      <c r="C55" s="1" t="s">
        <v>724</v>
      </c>
      <c r="D55" s="1" t="s">
        <v>725</v>
      </c>
      <c r="E55" s="1" t="s">
        <v>726</v>
      </c>
      <c r="F55" s="1" t="s">
        <v>353</v>
      </c>
      <c r="G55" s="1" t="s">
        <v>357</v>
      </c>
      <c r="H55" s="1" t="s">
        <v>358</v>
      </c>
      <c r="I55" s="1" t="s">
        <v>727</v>
      </c>
      <c r="J55" s="1" t="s">
        <v>30</v>
      </c>
      <c r="K55" s="1" t="s">
        <v>728</v>
      </c>
      <c r="L55" s="1" t="s">
        <v>728</v>
      </c>
      <c r="M55" s="1" t="s">
        <v>361</v>
      </c>
      <c r="N55" s="1" t="s">
        <v>361</v>
      </c>
      <c r="O55" s="1" t="s">
        <v>362</v>
      </c>
      <c r="P55" s="1" t="s">
        <v>363</v>
      </c>
      <c r="Q55" s="1" t="s">
        <v>364</v>
      </c>
      <c r="R55" s="1" t="s">
        <v>729</v>
      </c>
      <c r="S55" s="1" t="s">
        <v>366</v>
      </c>
      <c r="T55" s="1" t="s">
        <v>367</v>
      </c>
      <c r="U55" s="1" t="s">
        <v>368</v>
      </c>
      <c r="V55" s="1" t="s">
        <v>405</v>
      </c>
    </row>
    <row r="56" s="1" customFormat="1" spans="1:22">
      <c r="A56" s="3">
        <v>18208544295</v>
      </c>
      <c r="B56" s="1" t="s">
        <v>730</v>
      </c>
      <c r="C56" s="1" t="s">
        <v>731</v>
      </c>
      <c r="D56" s="1" t="s">
        <v>732</v>
      </c>
      <c r="E56" s="1" t="s">
        <v>733</v>
      </c>
      <c r="F56" s="1" t="s">
        <v>492</v>
      </c>
      <c r="G56" s="1" t="s">
        <v>357</v>
      </c>
      <c r="H56" s="1" t="s">
        <v>358</v>
      </c>
      <c r="I56" s="1" t="s">
        <v>734</v>
      </c>
      <c r="J56" s="1" t="s">
        <v>30</v>
      </c>
      <c r="K56" s="1" t="s">
        <v>735</v>
      </c>
      <c r="L56" s="1" t="s">
        <v>735</v>
      </c>
      <c r="M56" s="1" t="s">
        <v>361</v>
      </c>
      <c r="N56" s="1" t="s">
        <v>361</v>
      </c>
      <c r="O56" s="1" t="s">
        <v>362</v>
      </c>
      <c r="P56" s="1" t="s">
        <v>363</v>
      </c>
      <c r="Q56" s="1" t="s">
        <v>364</v>
      </c>
      <c r="R56" s="1" t="s">
        <v>736</v>
      </c>
      <c r="S56" s="1" t="s">
        <v>366</v>
      </c>
      <c r="T56" s="1" t="s">
        <v>367</v>
      </c>
      <c r="U56" s="1" t="s">
        <v>368</v>
      </c>
      <c r="V56" s="1" t="s">
        <v>376</v>
      </c>
    </row>
    <row r="57" s="1" customFormat="1" spans="1:22">
      <c r="A57" s="3">
        <v>18167234921</v>
      </c>
      <c r="B57" s="1" t="s">
        <v>737</v>
      </c>
      <c r="C57" s="1" t="s">
        <v>738</v>
      </c>
      <c r="D57" s="1" t="s">
        <v>739</v>
      </c>
      <c r="E57" s="1" t="s">
        <v>740</v>
      </c>
      <c r="F57" s="1" t="s">
        <v>353</v>
      </c>
      <c r="G57" s="1" t="s">
        <v>357</v>
      </c>
      <c r="H57" s="1" t="s">
        <v>358</v>
      </c>
      <c r="I57" s="1" t="s">
        <v>741</v>
      </c>
      <c r="J57" s="1" t="s">
        <v>30</v>
      </c>
      <c r="K57" s="1" t="s">
        <v>742</v>
      </c>
      <c r="L57" s="1" t="s">
        <v>742</v>
      </c>
      <c r="M57" s="1" t="s">
        <v>361</v>
      </c>
      <c r="N57" s="1" t="s">
        <v>361</v>
      </c>
      <c r="O57" s="1" t="s">
        <v>362</v>
      </c>
      <c r="P57" s="1" t="s">
        <v>363</v>
      </c>
      <c r="Q57" s="1" t="s">
        <v>364</v>
      </c>
      <c r="R57" s="1" t="s">
        <v>743</v>
      </c>
      <c r="S57" s="1" t="s">
        <v>366</v>
      </c>
      <c r="T57" s="1" t="s">
        <v>367</v>
      </c>
      <c r="U57" s="1" t="s">
        <v>368</v>
      </c>
      <c r="V57" s="1" t="s">
        <v>390</v>
      </c>
    </row>
    <row r="58" s="1" customFormat="1" spans="1:22">
      <c r="A58" s="3">
        <v>18098416591</v>
      </c>
      <c r="B58" s="1" t="s">
        <v>744</v>
      </c>
      <c r="C58" s="1" t="s">
        <v>745</v>
      </c>
      <c r="D58" s="1" t="s">
        <v>696</v>
      </c>
      <c r="E58" s="1" t="s">
        <v>746</v>
      </c>
      <c r="F58" s="1" t="s">
        <v>445</v>
      </c>
      <c r="G58" s="1" t="s">
        <v>357</v>
      </c>
      <c r="H58" s="1" t="s">
        <v>358</v>
      </c>
      <c r="I58" s="1" t="s">
        <v>747</v>
      </c>
      <c r="J58" s="1" t="s">
        <v>30</v>
      </c>
      <c r="K58" s="1" t="s">
        <v>748</v>
      </c>
      <c r="L58" s="1" t="s">
        <v>748</v>
      </c>
      <c r="M58" s="1" t="s">
        <v>361</v>
      </c>
      <c r="N58" s="1" t="s">
        <v>361</v>
      </c>
      <c r="O58" s="1" t="s">
        <v>362</v>
      </c>
      <c r="P58" s="1" t="s">
        <v>363</v>
      </c>
      <c r="Q58" s="1" t="s">
        <v>364</v>
      </c>
      <c r="R58" s="1" t="s">
        <v>749</v>
      </c>
      <c r="S58" s="1" t="s">
        <v>366</v>
      </c>
      <c r="T58" s="1" t="s">
        <v>367</v>
      </c>
      <c r="U58" s="1" t="s">
        <v>368</v>
      </c>
      <c r="V58" s="1" t="s">
        <v>369</v>
      </c>
    </row>
    <row r="59" s="1" customFormat="1" spans="1:22">
      <c r="A59" s="3">
        <v>18043279854</v>
      </c>
      <c r="B59" s="1" t="s">
        <v>750</v>
      </c>
      <c r="C59" s="1" t="s">
        <v>751</v>
      </c>
      <c r="D59" s="1" t="s">
        <v>752</v>
      </c>
      <c r="E59" s="1" t="s">
        <v>753</v>
      </c>
      <c r="F59" s="1" t="s">
        <v>353</v>
      </c>
      <c r="G59" s="1" t="s">
        <v>357</v>
      </c>
      <c r="H59" s="1" t="s">
        <v>358</v>
      </c>
      <c r="I59" s="1" t="s">
        <v>754</v>
      </c>
      <c r="J59" s="1" t="s">
        <v>30</v>
      </c>
      <c r="K59" s="1" t="s">
        <v>755</v>
      </c>
      <c r="L59" s="1" t="s">
        <v>755</v>
      </c>
      <c r="M59" s="1" t="s">
        <v>361</v>
      </c>
      <c r="N59" s="1" t="s">
        <v>361</v>
      </c>
      <c r="O59" s="1" t="s">
        <v>362</v>
      </c>
      <c r="P59" s="1" t="s">
        <v>363</v>
      </c>
      <c r="Q59" s="1" t="s">
        <v>364</v>
      </c>
      <c r="R59" s="1" t="s">
        <v>756</v>
      </c>
      <c r="S59" s="1" t="s">
        <v>366</v>
      </c>
      <c r="T59" s="1" t="s">
        <v>367</v>
      </c>
      <c r="U59" s="1" t="s">
        <v>368</v>
      </c>
      <c r="V59" s="1" t="s">
        <v>757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2022-09-08T02:14:43Z</dcterms:created>
  <dcterms:modified xsi:type="dcterms:W3CDTF">2022-09-08T03:00:40Z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577F0C155CBA414E976658EE37AC0574</vt:lpwstr>
  </property>
  <property fmtid="{D5CDD505-2E9C-101B-9397-08002B2CF9AE}" pid="3" name="KSOProductBuildVer">
    <vt:lpwstr>2052-11.1.0.12358</vt:lpwstr>
  </property>
</Properties>
</file>