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对账!$A$1:$X$60</definedName>
  </definedNames>
  <calcPr calcId="144525"/>
</workbook>
</file>

<file path=xl/sharedStrings.xml><?xml version="1.0" encoding="utf-8"?>
<sst xmlns="http://schemas.openxmlformats.org/spreadsheetml/2006/main" count="1985" uniqueCount="702">
  <si>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</si>
  <si>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</si>
  <si>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</si>
  <si>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</si>
  <si>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</si>
  <si>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</si>
  <si>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</si>
  <si>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</si>
  <si>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</si>
  <si>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</si>
  <si>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</si>
  <si>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</si>
  <si>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</si>
  <si>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</si>
  <si>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</si>
  <si>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</si>
  <si>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</si>
  <si>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</si>
  <si>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</si>
  <si>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</si>
  <si>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</si>
  <si>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</si>
  <si>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</si>
  <si>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</si>
  <si>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</si>
  <si>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18032105362	</t>
  </si>
  <si>
    <t>Ctrip</t>
  </si>
  <si>
    <t>正常</t>
  </si>
  <si>
    <t>[乔治市]槟城尼奥酒店 (槟城对抗新冠肺炎认证)(Neo+ Penang (PenangFightCovid-19 Certified))(24052379)</t>
  </si>
  <si>
    <t>空间家庭房&lt;双人入住&gt;&lt;无早&gt;</t>
  </si>
  <si>
    <t>CNY</t>
  </si>
  <si>
    <t>Chuah/Suzes</t>
  </si>
  <si>
    <t>CA2019220909CNY</t>
  </si>
  <si>
    <t>未提现</t>
  </si>
  <si>
    <t>携程开票</t>
  </si>
  <si>
    <t xml:space="preserve">2571993	</t>
  </si>
  <si>
    <t xml:space="preserve">154479	</t>
  </si>
  <si>
    <t xml:space="preserve">18460072532	</t>
  </si>
  <si>
    <t>[碧瑶]约翰干草营地森林旅馆(The Forest Lodge at Camp John Hay)(90371036)</t>
  </si>
  <si>
    <t>高级房&lt;特惠&gt;&lt;三人入住&gt;&lt;无早&gt;</t>
  </si>
  <si>
    <t>Flores/Ma Bernadette</t>
  </si>
  <si>
    <t xml:space="preserve">2627494	</t>
  </si>
  <si>
    <t xml:space="preserve">HMS138-000228	</t>
  </si>
  <si>
    <t xml:space="preserve">18470033662	</t>
  </si>
  <si>
    <t>[合艾]合艾盛泰乐酒店(SHA Extra Plus)(Centara Hotel Hat Yai(SHA Extra Plus))(5535789)</t>
  </si>
  <si>
    <t>高级特大床房&lt;今日特价 &gt;&lt;双人入住&gt;&lt;适用于除泰国的亚洲客人&gt;&lt;双早&gt;</t>
  </si>
  <si>
    <t>Lo/Ming Ho,Lo/Jiawei James</t>
  </si>
  <si>
    <t xml:space="preserve">2628394	</t>
  </si>
  <si>
    <t xml:space="preserve">198732671	</t>
  </si>
  <si>
    <t xml:space="preserve">18523606366	</t>
  </si>
  <si>
    <t>[曼谷]曼谷素坤逸丽笙套房酒店(Radisson Suites Bangkok Sukhumvit)(73690889)</t>
  </si>
  <si>
    <t>高级房&lt;特惠专享&gt;&lt;双人入住&gt;&lt;双早&gt;</t>
  </si>
  <si>
    <t>Randhawa/Komal,Randhawa/Komal</t>
  </si>
  <si>
    <t xml:space="preserve">2633847	</t>
  </si>
  <si>
    <t xml:space="preserve">1065111	</t>
  </si>
  <si>
    <t xml:space="preserve">18598421543	</t>
  </si>
  <si>
    <t>[曼谷]曼谷京华大酒店 (SHA Plus+)(Hotel Royal Bangkok@Chinatown)(17263358)</t>
  </si>
  <si>
    <t>至尊豪华房&lt;双人入住&gt;&lt;双早&gt;</t>
  </si>
  <si>
    <t>Khor/Wyn Hsia</t>
  </si>
  <si>
    <t xml:space="preserve">2641499	</t>
  </si>
  <si>
    <t xml:space="preserve">303879	</t>
  </si>
  <si>
    <t xml:space="preserve">18640542482	</t>
  </si>
  <si>
    <t>[努沙再也]双威大盒子酒店(Sunway Hotel Big Box)(91411884)</t>
  </si>
  <si>
    <t>豪华双床房&lt;双人入住&gt;&lt;双早&gt;</t>
  </si>
  <si>
    <t>Chen/Kelly,Chen/Kelly</t>
  </si>
  <si>
    <t xml:space="preserve">2645073	</t>
  </si>
  <si>
    <t xml:space="preserve">44279	</t>
  </si>
  <si>
    <t xml:space="preserve">18649009842	</t>
  </si>
  <si>
    <t>[象岛]象岛圣思雅林木度假酒店(Santhiya Tree Koh Chang Resort)(6266736)</t>
  </si>
  <si>
    <t>别墅（直通泳池）&lt;特惠专享&gt;&lt;双人入住&gt;&lt;双早&gt;</t>
  </si>
  <si>
    <t>Karnia/Nikunj,Karnia/Nikunj</t>
  </si>
  <si>
    <t xml:space="preserve">2645816	</t>
  </si>
  <si>
    <t xml:space="preserve">acknowledged	</t>
  </si>
  <si>
    <t xml:space="preserve">18650728327	</t>
  </si>
  <si>
    <t>[哥打京那巴鲁]格兰迪酒店&amp;度假村(Grandis Hotels and Resorts)(4637340)</t>
  </si>
  <si>
    <t>高级房&lt;双人入住&gt;&lt;马来西亚客人专享&gt;&lt;双早&gt;</t>
  </si>
  <si>
    <t>FARAH NADZIRAH MUHAMMAD/NUR,FARAH NADZIRAH MUHAMMAD/NUR</t>
  </si>
  <si>
    <t xml:space="preserve">2646069	</t>
  </si>
  <si>
    <t xml:space="preserve">202342024	</t>
  </si>
  <si>
    <t xml:space="preserve">18718685294	</t>
  </si>
  <si>
    <t>[普吉岛]普吉岛希尔顿阿卡迪亚温泉度假酒店 (SHA Extra Plus)(Hilton Phuket Arcadia Resort &amp; Spa (SHA Extra Plus))(3460018)</t>
  </si>
  <si>
    <t>海景豪华加大特大床房(至少提前15天预订)&lt;双人入住&gt;&lt;双早&gt;</t>
  </si>
  <si>
    <t>Di/WENJUAN,Wu/Bin</t>
  </si>
  <si>
    <t xml:space="preserve">2652114	</t>
  </si>
  <si>
    <t xml:space="preserve">3288509738	</t>
  </si>
  <si>
    <t xml:space="preserve">18742198072	</t>
  </si>
  <si>
    <t>[邦劳]阿罗纳海滩赫纳度假村(Henann Resort Alona Beach)(5243777)</t>
  </si>
  <si>
    <t>豪华房(连住3晚及以上)&lt;特价大促销&gt;&lt;三人入住&gt;&lt;早餐&gt;</t>
  </si>
  <si>
    <t>Cuachon/Ofelia,Cuachon/Ofelia,Cuachon/Ofelia</t>
  </si>
  <si>
    <t xml:space="preserve">2654274	</t>
  </si>
  <si>
    <t xml:space="preserve">HBLMNL012-0733	</t>
  </si>
  <si>
    <t xml:space="preserve">18788531449	</t>
  </si>
  <si>
    <t>[曼谷]曼谷盛泰乐水门酒店 (SHA Plus+)(Centara Watergate Pavillion Hotel Bangkok (SHA Plus+))(4733674)</t>
  </si>
  <si>
    <t>豪华房(至少连住2晚及以上)&lt;今日特价 &gt;&lt;双人入住&gt;&lt;适用于除泰国的亚洲客人&gt;&lt;双早&gt;</t>
  </si>
  <si>
    <t>Goh/Heng Fong</t>
  </si>
  <si>
    <t xml:space="preserve">2658884	</t>
  </si>
  <si>
    <t xml:space="preserve">226775	</t>
  </si>
  <si>
    <t xml:space="preserve">18793762293	</t>
  </si>
  <si>
    <t>[苏梅岛]苏梅岛塞利斯海滨度假酒店(Celes Beachfront Resort - Koh Samui)(6125766)</t>
  </si>
  <si>
    <t>豪华房&lt;双人入住&gt;&lt;不适用泰国客人&gt;&lt;双早&gt;</t>
  </si>
  <si>
    <t>HO/YAN MAY</t>
  </si>
  <si>
    <t xml:space="preserve">2659134	</t>
  </si>
  <si>
    <t xml:space="preserve">17679	</t>
  </si>
  <si>
    <t xml:space="preserve">18795241152	</t>
  </si>
  <si>
    <t>[吉隆坡]铂尔曼吉隆坡城市中心大酒店(Pullman Kuala Lumpur City Centre Hotel &amp; Residences)(5073220)</t>
  </si>
  <si>
    <t>至尊豪华特大床房&lt;双人入住&gt;&lt;双早&gt;</t>
  </si>
  <si>
    <t>Lin/Chihting,Shen/Yuansyun</t>
  </si>
  <si>
    <t xml:space="preserve">2659290	</t>
  </si>
  <si>
    <t xml:space="preserve"> 858183	</t>
  </si>
  <si>
    <t xml:space="preserve">18810512750	</t>
  </si>
  <si>
    <t>[曼谷]曼谷素坤逸航站 21 中心酒店 (SHA Plus+)(Grande Centre Point Hotel Terminal 21 (SHA Plus+))(5908161)</t>
  </si>
  <si>
    <t>高级房&lt;特惠&gt;&lt;双人入住&gt;&lt;无早&gt;</t>
  </si>
  <si>
    <t>han/jieun ,chun/sangwook</t>
  </si>
  <si>
    <t xml:space="preserve">2660839	</t>
  </si>
  <si>
    <t xml:space="preserve">370278	</t>
  </si>
  <si>
    <t xml:space="preserve">18824450914	</t>
  </si>
  <si>
    <t>[梳邦再也]双威豪华度假酒店(Sunway Resort)(5995432)</t>
  </si>
  <si>
    <t>豪华房&lt;双人入住&gt;&lt;双早&gt;</t>
  </si>
  <si>
    <t>Muhammad Jamal/Farisya</t>
  </si>
  <si>
    <t xml:space="preserve">2662133	</t>
  </si>
  <si>
    <t xml:space="preserve">207225562	</t>
  </si>
  <si>
    <t xml:space="preserve">18837053994	</t>
  </si>
  <si>
    <t>[曼谷]曼谷金普顿马濑酒店 (SHA Extra Plus)(Kimpton Maa-Lai Bangkok, an IHG Hotel (SHA Extra Plus))(96323531)</t>
  </si>
  <si>
    <t>基础房(至少连住2晚及以上)&lt;特惠专享&gt;&lt;双人入住&gt;&lt;双早&gt;</t>
  </si>
  <si>
    <t>LEE/YOUJIN</t>
  </si>
  <si>
    <t xml:space="preserve">2663391	</t>
  </si>
  <si>
    <t xml:space="preserve">46270792	</t>
  </si>
  <si>
    <t xml:space="preserve">18839638948	</t>
  </si>
  <si>
    <t>豪华特大床房&lt;双人入住&gt;&lt;双早&gt;</t>
  </si>
  <si>
    <t>Thng/Alan</t>
  </si>
  <si>
    <t xml:space="preserve">2663733	</t>
  </si>
  <si>
    <t xml:space="preserve">46849	</t>
  </si>
  <si>
    <t xml:space="preserve">18868607249	</t>
  </si>
  <si>
    <t>YUSOF/FAIZAL</t>
  </si>
  <si>
    <t xml:space="preserve">2667254	</t>
  </si>
  <si>
    <t xml:space="preserve">47131	</t>
  </si>
  <si>
    <t xml:space="preserve">18870172377	</t>
  </si>
  <si>
    <t>[梳邦再也]吉隆坡双威克莱酒店(Sunway Clio Hotel @ Sunway Pyramid Mall)(58462983)</t>
  </si>
  <si>
    <t>园景超豪华行政房&lt;三人入住&gt;&lt;早餐&gt;</t>
  </si>
  <si>
    <t>SUSANA SAUN/BERNADETTE,SUSANA SAUN/BERNADETTE,SUSANA SAUN/BERNADETTE</t>
  </si>
  <si>
    <t xml:space="preserve">2667461	</t>
  </si>
  <si>
    <t xml:space="preserve">207234808	</t>
  </si>
  <si>
    <t xml:space="preserve">18871131059	</t>
  </si>
  <si>
    <t>[乔治市]槟城长荣桂冠酒店 (槟城对抗新冠肺炎认证)(Evergreen Laurel Hotel Penang (PenangFightCovid-19 Certified))(28528115)</t>
  </si>
  <si>
    <t>海景豪华房&lt;特惠&gt;&lt;双人入住&gt;&lt;双早&gt;</t>
  </si>
  <si>
    <t>MIAO/HAIDONG</t>
  </si>
  <si>
    <t xml:space="preserve">2667595	</t>
  </si>
  <si>
    <t xml:space="preserve">22082646081	</t>
  </si>
  <si>
    <t xml:space="preserve">18875430498	</t>
  </si>
  <si>
    <t>[普吉岛]普吉岛迈考美丽亚酒店(SHA Extra Plus)(Melia Phuket Mai Khao(SHA Extra Plus))(92000607)</t>
  </si>
  <si>
    <t>一卧室套房（带室外浴缸）(至少连住2晚及以上)&lt;促销&gt;&lt;双人入住&gt;&lt;双早&gt;</t>
  </si>
  <si>
    <t>Serb/Samoil</t>
  </si>
  <si>
    <t xml:space="preserve">2668455	</t>
  </si>
  <si>
    <t xml:space="preserve">30481	</t>
  </si>
  <si>
    <t xml:space="preserve">18901623213	</t>
  </si>
  <si>
    <t>[曼谷]曼谷艾美酒店(Le Meridien Bangkok)(2778530)</t>
  </si>
  <si>
    <t>城景豪华都市特大床房&lt;双人入住&gt;&lt;不适用泰国客人&gt;&lt;双早&gt;</t>
  </si>
  <si>
    <t>SHARIF/KAMSANI</t>
  </si>
  <si>
    <t xml:space="preserve">2671548	</t>
  </si>
  <si>
    <t xml:space="preserve">96551459	</t>
  </si>
  <si>
    <t xml:space="preserve">18906318242	</t>
  </si>
  <si>
    <t>[努沙再也]新山青松度假村(Pinetree Marina Resort)(95225662)</t>
  </si>
  <si>
    <t>两卧室行政房&lt;四人入住&gt;&lt;特价&gt;&lt;早餐&gt;</t>
  </si>
  <si>
    <t>Yusof/Taufiq</t>
  </si>
  <si>
    <t xml:space="preserve">2672266	</t>
  </si>
  <si>
    <t xml:space="preserve">103058	</t>
  </si>
  <si>
    <t xml:space="preserve">18909003755	</t>
  </si>
  <si>
    <t>[首尔]新首尔酒店(New Seoul Hotel)(6314909)</t>
  </si>
  <si>
    <t>标准大床房&lt;单人入住&gt;&lt;单早&gt;</t>
  </si>
  <si>
    <t>LEE/JEONGSEOK</t>
  </si>
  <si>
    <t xml:space="preserve">2673082	</t>
  </si>
  <si>
    <t xml:space="preserve">22092873	</t>
  </si>
  <si>
    <t xml:space="preserve">18909985588	</t>
  </si>
  <si>
    <t>[曼谷]曼谷威客3號酒店 (SHA Plus+)(Vic3 Bangkok  (SHA Plus+))(5072852)</t>
  </si>
  <si>
    <t>一室行政特大床房(至少提前1天预订)&lt;今日特价 &gt;&lt;双人入住&gt;&lt;单早&gt;</t>
  </si>
  <si>
    <t>SHI/JIHANG</t>
  </si>
  <si>
    <t xml:space="preserve">2673373	</t>
  </si>
  <si>
    <t xml:space="preserve">930656	</t>
  </si>
  <si>
    <t xml:space="preserve">18912494851	</t>
  </si>
  <si>
    <t>行政四人套房&lt;特惠专享&gt;&lt;四人入住&gt;&lt;无早&gt;</t>
  </si>
  <si>
    <t>IM/JUNGKYU</t>
  </si>
  <si>
    <t xml:space="preserve">2674410	</t>
  </si>
  <si>
    <t xml:space="preserve">372677	</t>
  </si>
  <si>
    <t xml:space="preserve">18914058323	</t>
  </si>
  <si>
    <t>[乔治市]槟城温宝利酒店 (槟城对抗新冠肺炎认证)(The Wembley – A St Giles Hotel, Penang)(5159731)</t>
  </si>
  <si>
    <t>高级双床房&lt;双人入住&gt;&lt;双早&gt;</t>
  </si>
  <si>
    <t>JAMIL /EN JOHAN GUNTUR ,MOHD RASID/EN MOHAMMAD ABID ,ABDUL JALIL /PN JULIANA</t>
  </si>
  <si>
    <t xml:space="preserve">2675245	</t>
  </si>
  <si>
    <t xml:space="preserve">660855	</t>
  </si>
  <si>
    <t xml:space="preserve">18914896413	</t>
  </si>
  <si>
    <t>SHIM/CAI WEI</t>
  </si>
  <si>
    <t xml:space="preserve">2675814	</t>
  </si>
  <si>
    <t xml:space="preserve">209052124	</t>
  </si>
  <si>
    <t xml:space="preserve">18915038210	</t>
  </si>
  <si>
    <t>[吉隆坡]吉隆坡皇家朱兰酒店(Royale Chulan Kuala Lumpur)(5280527)</t>
  </si>
  <si>
    <t>一室公寓&lt;双人入住&gt;&lt;双早&gt;</t>
  </si>
  <si>
    <t>Othman/Iznie,Othman/Iznie</t>
  </si>
  <si>
    <t xml:space="preserve">2675895	</t>
  </si>
  <si>
    <t xml:space="preserve">10010637468	</t>
  </si>
  <si>
    <t xml:space="preserve">18915266920	</t>
  </si>
  <si>
    <t>[丹戎士拔]吉隆坡黄金棕榈度假村(Avani Sepang Goldcoast Resort)(5409783)</t>
  </si>
  <si>
    <t>家庭别墅(至少连住2晚及以上)&lt;四人入住&gt;&lt;早餐&gt;</t>
  </si>
  <si>
    <t>TAN/BERNARD</t>
  </si>
  <si>
    <t xml:space="preserve">2676072	</t>
  </si>
  <si>
    <t xml:space="preserve">679656	</t>
  </si>
  <si>
    <t xml:space="preserve">18916009708	</t>
  </si>
  <si>
    <t>[乔治市]槟城龙城快捷酒店 (槟城对抗新冠肺炎认证)(Cititel Express Penang)(5147805)</t>
  </si>
  <si>
    <t>标准大床房&lt;双人入住&gt;&lt;双早&gt;</t>
  </si>
  <si>
    <t>Sufian/Norhayati</t>
  </si>
  <si>
    <t xml:space="preserve">2676719	</t>
  </si>
  <si>
    <t xml:space="preserve">586483	</t>
  </si>
  <si>
    <t xml:space="preserve">18916474019	</t>
  </si>
  <si>
    <t>[曼谷]曼谷美人鱼酒店(Hotel Mermaid Bangkok)(85397474)</t>
  </si>
  <si>
    <t>特大号床角落套房 - 带阳台&lt;今日特价 &gt;&lt;双人入住&gt;&lt;无早&gt;</t>
  </si>
  <si>
    <t>Kilpatrick/brian</t>
  </si>
  <si>
    <t xml:space="preserve">2677027	</t>
  </si>
  <si>
    <t xml:space="preserve">58954	</t>
  </si>
  <si>
    <t xml:space="preserve">18916550154	</t>
  </si>
  <si>
    <t>[曼谷]曼谷拉差达瑞士酒店 (SHA Extra Plus)(Swissotel Bangkok Ratchada (SHA Extra Plus))(6003314)</t>
  </si>
  <si>
    <t>瑞士优势房&lt;今日特价 &gt;&lt;双人入住&gt;&lt;无早&gt;</t>
  </si>
  <si>
    <t>ZHANG/DERUIAKADARRENCHEUNG</t>
  </si>
  <si>
    <t xml:space="preserve">2677062	</t>
  </si>
  <si>
    <t xml:space="preserve">2058590	</t>
  </si>
  <si>
    <t xml:space="preserve">18917100950	</t>
  </si>
  <si>
    <t>[碧瑶]海约翰坎普庄园酒店(The Manor at Camp John Hay)(28356473)</t>
  </si>
  <si>
    <t>园景高级房&lt;特价大促销&gt;&lt;双人入住&gt;&lt;无早&gt;</t>
  </si>
  <si>
    <t>SHI/JIACHENG,CAI/MEIQING</t>
  </si>
  <si>
    <t xml:space="preserve">2677588	</t>
  </si>
  <si>
    <t xml:space="preserve">	</t>
  </si>
  <si>
    <t xml:space="preserve">18917006709	</t>
  </si>
  <si>
    <t>[曼谷]隆齐格兰德中心点酒店 (SHA Plus+)(Grande Centre Point Hotel Ploenchit (SHA Plus+))(28525650)</t>
  </si>
  <si>
    <t>高级阳台特大床房&lt;双人入住&gt;&lt;双早&gt;</t>
  </si>
  <si>
    <t>EDMUND/ONG</t>
  </si>
  <si>
    <t xml:space="preserve">2677499	</t>
  </si>
  <si>
    <t xml:space="preserve">185960	</t>
  </si>
  <si>
    <t>取消</t>
  </si>
  <si>
    <t>过时取消</t>
  </si>
  <si>
    <t xml:space="preserve">18917291913	</t>
  </si>
  <si>
    <t>CUI/XU</t>
  </si>
  <si>
    <t xml:space="preserve">2677703	</t>
  </si>
  <si>
    <t xml:space="preserve">2058645	</t>
  </si>
  <si>
    <t xml:space="preserve">18917661892	</t>
  </si>
  <si>
    <t>[曼谷]曼谷大使酒店(Ambassador Hotel Bangkok)(28680259)</t>
  </si>
  <si>
    <t>标准主楼翼房(至少连住2晚及以上)&lt;双人入住&gt;&lt;无早&gt;</t>
  </si>
  <si>
    <t>Cooper/Colin,Cooper/Colin,Cooper/Colin,Cooper/Colin</t>
  </si>
  <si>
    <t xml:space="preserve">2677979	</t>
  </si>
  <si>
    <t>BK0190561</t>
  </si>
  <si>
    <t xml:space="preserve">BK0190562	</t>
  </si>
  <si>
    <t xml:space="preserve">18918273944	</t>
  </si>
  <si>
    <t>HUNG/HAO HUA</t>
  </si>
  <si>
    <t xml:space="preserve">2678316	</t>
  </si>
  <si>
    <t xml:space="preserve">2058830	</t>
  </si>
  <si>
    <t xml:space="preserve">18918991685	</t>
  </si>
  <si>
    <t>[罗马]锡拉库萨瑞伊里酒店(Raeli Hotel Siracusa)(98316954)</t>
  </si>
  <si>
    <t>标准双人或双床间&lt;双人入住&gt;&lt;无早&gt;</t>
  </si>
  <si>
    <t>LYU/ZEHAO</t>
  </si>
  <si>
    <t xml:space="preserve">2678912	</t>
  </si>
  <si>
    <t xml:space="preserve">18919053607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</si>
  <si>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</si>
  <si>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</si>
  <si>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LIU/HAIFENG</t>
  </si>
  <si>
    <t xml:space="preserve">2678957	</t>
  </si>
  <si>
    <t xml:space="preserve">209625905	</t>
  </si>
  <si>
    <t xml:space="preserve">18919335269	</t>
  </si>
  <si>
    <t>[邦帕利]盖特43机场酒店 (SHA Plus+)(Gate43 Airport Hotel (SHA Plus+))(95453304)</t>
  </si>
  <si>
    <t>池景豪华特大床房&lt;双人入住&gt;&lt;无早&gt;</t>
  </si>
  <si>
    <t>LEMAY/ANDREW</t>
  </si>
  <si>
    <t xml:space="preserve">2679172	</t>
  </si>
  <si>
    <t xml:space="preserve">confirmed	</t>
  </si>
  <si>
    <t xml:space="preserve">18919408587	</t>
  </si>
  <si>
    <t>[普吉岛]海滨海滩温泉度假村 (SHA Extra Plus)(Oceanfront Beach Resort and Spa (SHA Extra Plus))(98490384)</t>
  </si>
  <si>
    <t>至尊海景特大床房&lt;双人入住&gt;&lt;双早&gt;</t>
  </si>
  <si>
    <t>Yap/Alicia,Yap/Alicia,Yap/Alicia,Yap/Alicia</t>
  </si>
  <si>
    <t xml:space="preserve">2679221	</t>
  </si>
  <si>
    <t xml:space="preserve">22792	</t>
  </si>
  <si>
    <t xml:space="preserve">18919482655	</t>
  </si>
  <si>
    <t>一卧室套房（带室外浴缸）&lt;今日特价 &gt;&lt;双人入住&gt;&lt;双早&gt;</t>
  </si>
  <si>
    <t>SHI/XIAOYU,SHI/MIN</t>
  </si>
  <si>
    <t xml:space="preserve">2679276	</t>
  </si>
  <si>
    <t xml:space="preserve">31057	</t>
  </si>
  <si>
    <t xml:space="preserve">18919519699	</t>
  </si>
  <si>
    <t>[曼谷]艺术酒店 (SHA Plus+)(Arte Hotel (SHA Plus+))(12802273)</t>
  </si>
  <si>
    <t>豪华特大床房&lt;特价大促销&gt;&lt;双人入住&gt;&lt;无早&gt;</t>
  </si>
  <si>
    <t>Tsun/Chun Tung,Tsun/Chun Tung</t>
  </si>
  <si>
    <t xml:space="preserve">2679320	</t>
  </si>
  <si>
    <t xml:space="preserve">20647	</t>
  </si>
  <si>
    <t xml:space="preserve">18919548275	</t>
  </si>
  <si>
    <t>[玛特鲁斯丰坦]Road Lodge - 开普敦国际机场(Road Lodge Cape Town International Airport)(98308966)</t>
  </si>
  <si>
    <t>双人房（2 张单人床）, 吸烟房&lt;双人入住&gt;&lt;预付&gt;&lt;无早&gt;</t>
  </si>
  <si>
    <t>michau/lawrence</t>
  </si>
  <si>
    <t xml:space="preserve">2679375	</t>
  </si>
  <si>
    <t xml:space="preserve">308bc827x	</t>
  </si>
  <si>
    <t xml:space="preserve">18919663324	</t>
  </si>
  <si>
    <t>[帕拉尼亚克]马尼拉新濠天地凯悦酒店(Hyatt Regency Manila City of Dreams)(5917305)</t>
  </si>
  <si>
    <t>凯悦双床房&lt;超值特惠&gt;&lt;双人入住&gt;&lt;不适用菲律宾客人&gt;&lt;双早&gt;</t>
  </si>
  <si>
    <t>KANG/MI</t>
  </si>
  <si>
    <t xml:space="preserve">2679512	</t>
  </si>
  <si>
    <t xml:space="preserve">25577617	</t>
  </si>
  <si>
    <t xml:space="preserve">18919667593	</t>
  </si>
  <si>
    <t>[null](5917305)</t>
  </si>
  <si>
    <t xml:space="preserve">18919829848	</t>
  </si>
  <si>
    <t>[曼谷]优本纳沙通(Urbana Sathorn, Bangkok)(5025085)</t>
  </si>
  <si>
    <t>一卧室豪华房&lt;超值特惠&gt;&lt;双人入住&gt;&lt;无早&gt;</t>
  </si>
  <si>
    <t>Tungkiatsilp/Apichart</t>
  </si>
  <si>
    <t xml:space="preserve">2679620	</t>
  </si>
  <si>
    <t xml:space="preserve">2980217093881	</t>
  </si>
  <si>
    <t xml:space="preserve">18919938248	</t>
  </si>
  <si>
    <t>[曼谷]曼谷 JW 万豪酒店 (SHA Plus+)(JW Marriott Hotel Bangkok (SHA Plus+))(3031185)</t>
  </si>
  <si>
    <t>豪华特大床房&lt;今日特价 &gt;&lt;双人入住&gt;&lt;不适用中东客人&gt;&lt;双早&gt;&lt;普通会员&gt;</t>
  </si>
  <si>
    <t>ZHOU/HUAIWU</t>
  </si>
  <si>
    <t xml:space="preserve">2679685	</t>
  </si>
  <si>
    <t xml:space="preserve">81820433	</t>
  </si>
  <si>
    <t xml:space="preserve">18920004281	</t>
  </si>
  <si>
    <t>[吉隆坡]吉隆坡市中心玛雅酒店(Hotel Maya Kuala Lumpur)(28528339)</t>
  </si>
  <si>
    <t>一室房&lt;双人入住&gt;&lt;双早&gt;</t>
  </si>
  <si>
    <t>MOHAMAD AZIZUDDIN/NOR AIDA</t>
  </si>
  <si>
    <t xml:space="preserve">2679724	</t>
  </si>
  <si>
    <t xml:space="preserve">250656	</t>
  </si>
  <si>
    <t xml:space="preserve">18920016753	</t>
  </si>
  <si>
    <t>[斯蒂迪奥城]洛杉矶环球影城希尔顿酒店(Hilton Los Angeles-Universal City)(28556741)</t>
  </si>
  <si>
    <t>特大床房&lt;双人入住&gt;&lt;预付&gt;&lt;无早&gt;</t>
  </si>
  <si>
    <t>WANG/JIANAN,FENG/ZIHAO</t>
  </si>
  <si>
    <t xml:space="preserve">2679734	</t>
  </si>
  <si>
    <t xml:space="preserve">3286250710	</t>
  </si>
  <si>
    <t xml:space="preserve">18920061493	</t>
  </si>
  <si>
    <t>[普吉岛]安达曼海滩套房酒店 (SHA Extra Plus)(Andaman Beach Suites Hotel (SHA Extra Plus))(28597514)</t>
  </si>
  <si>
    <t>海景高级房(主楼)&lt;双人入住&gt;&lt;双早&gt;</t>
  </si>
  <si>
    <t>YAN/SHENGHUI</t>
  </si>
  <si>
    <t xml:space="preserve">2679772	</t>
  </si>
  <si>
    <t xml:space="preserve">265482	</t>
  </si>
  <si>
    <t xml:space="preserve">18919900072	</t>
  </si>
  <si>
    <t>[普吉岛]普吉岛安达曼特拉海洋度假村 (SHA Extra Plus)(Andamantra Resort and Villa Phuket (SHA Extra Plus))(3628363)</t>
  </si>
  <si>
    <t>甄选豪华面海房&lt;双人入住&gt;&lt;双早&gt;</t>
  </si>
  <si>
    <t>CHAHBANI/ WASSIM</t>
  </si>
  <si>
    <t xml:space="preserve">2679660	</t>
  </si>
  <si>
    <t xml:space="preserve">53747	</t>
  </si>
  <si>
    <t xml:space="preserve">18920136077	</t>
  </si>
  <si>
    <t>海洋舒适房&lt;双人入住&gt;&lt;双早&gt;</t>
  </si>
  <si>
    <t>Fern/Bai,Fern/Bai</t>
  </si>
  <si>
    <t xml:space="preserve">2679831	</t>
  </si>
  <si>
    <t xml:space="preserve">18920166849	</t>
  </si>
  <si>
    <t>ABDULLAH/SUHAIDA,ABDULLAH/SUHAIDA</t>
  </si>
  <si>
    <t xml:space="preserve">2679856	</t>
  </si>
  <si>
    <t xml:space="preserve">10010637880	</t>
  </si>
  <si>
    <t xml:space="preserve">18920760063	</t>
  </si>
  <si>
    <t>[弗洛里森特]弗洛里森特 - 圣路易凯艺酒店(Quality Inn Florissant - St Louis)(39344384)</t>
  </si>
  <si>
    <t>大号床间&lt;双人入住&gt;&lt;预付&gt;&lt;双早&gt;</t>
  </si>
  <si>
    <t>Griffin/Willie</t>
  </si>
  <si>
    <t xml:space="preserve">2680284	</t>
  </si>
  <si>
    <t xml:space="preserve">18920832266	</t>
  </si>
  <si>
    <t>[布达佩斯]索霍精品酒店(Soho Boutique Hotel)(98317514)</t>
  </si>
  <si>
    <t>标准客房&lt;双人入住&gt;&lt;预付&gt;&lt;双早&gt;</t>
  </si>
  <si>
    <t>OZTAS /IMDAT</t>
  </si>
  <si>
    <t xml:space="preserve">2680322	</t>
  </si>
  <si>
    <t xml:space="preserve">18920884396	</t>
  </si>
  <si>
    <t>[休斯敦]美国长住酒店 - 休斯顿 - 广场 - 住宅区(Extended Stay America Suites - Houston - Galleria - Uptown)(98319635)</t>
  </si>
  <si>
    <t>大号床一室公寓&lt;双人入住&gt;&lt;预付&gt;&lt;双早&gt;</t>
  </si>
  <si>
    <t>Ward/Cedric Fitzgerald</t>
  </si>
  <si>
    <t xml:space="preserve">2680359	</t>
  </si>
  <si>
    <t xml:space="preserve">158904819	</t>
  </si>
  <si>
    <t xml:space="preserve">18920921229	</t>
  </si>
  <si>
    <t>[普罗维登斯]普罗维登斯毕业生酒店(Graduate Providence)(28370545)</t>
  </si>
  <si>
    <t>豪华特大床房&lt;双人入住&gt;&lt;预付&gt;&lt;无早&gt;</t>
  </si>
  <si>
    <t>Bitto/Jane</t>
  </si>
  <si>
    <t xml:space="preserve">2680398	</t>
  </si>
  <si>
    <t xml:space="preserve">79757SE129329	</t>
  </si>
  <si>
    <t>，</t>
  </si>
  <si>
    <t>A220909100103481</t>
  </si>
  <si>
    <t>A220909100151481</t>
  </si>
  <si>
    <t>CNY / HKD 当前参考汇率: 1.1297693</t>
  </si>
  <si>
    <t>总计： 63490.25 CNY/
71729.34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</si>
  <si>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</si>
  <si>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</si>
  <si>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</si>
  <si>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</si>
  <si>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</si>
  <si>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</si>
  <si>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</si>
  <si>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</si>
  <si>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</si>
  <si>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</si>
  <si>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</si>
  <si>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</si>
  <si>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</si>
  <si>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</si>
  <si>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</si>
  <si>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</si>
  <si>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</si>
  <si>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</si>
  <si>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</si>
  <si>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2022-06-01</t>
  </si>
  <si>
    <t>2571993</t>
  </si>
  <si>
    <t>槟城尼奥酒店</t>
  </si>
  <si>
    <t>Chuah Suzes</t>
  </si>
  <si>
    <t>2022-09-03</t>
  </si>
  <si>
    <t>2022-09-06</t>
  </si>
  <si>
    <t>退房日周结</t>
  </si>
  <si>
    <t>921.00</t>
  </si>
  <si>
    <t>RMB</t>
  </si>
  <si>
    <t>0</t>
  </si>
  <si>
    <t>0.00</t>
  </si>
  <si>
    <t>携程国际直连(DD)</t>
  </si>
  <si>
    <t>01.011174</t>
  </si>
  <si>
    <t>2022-06-01 15:15:33</t>
  </si>
  <si>
    <t>否</t>
  </si>
  <si>
    <t>汇智国际旅游发展有限公司</t>
  </si>
  <si>
    <t>直采</t>
  </si>
  <si>
    <t>马来西亚</t>
  </si>
  <si>
    <t>2022-07-21</t>
  </si>
  <si>
    <t>2628394</t>
  </si>
  <si>
    <t>合艾盛泰乐酒店</t>
  </si>
  <si>
    <t>Lo Ming Ho,Lo Jiawei James</t>
  </si>
  <si>
    <t>2022-09-02</t>
  </si>
  <si>
    <t>2160.00</t>
  </si>
  <si>
    <t>2022-07-22 15:36:14</t>
  </si>
  <si>
    <t>泰国</t>
  </si>
  <si>
    <t>2022-08-02</t>
  </si>
  <si>
    <t>2641499</t>
  </si>
  <si>
    <t>曼谷京华大酒店 (SHA Plus+)</t>
  </si>
  <si>
    <t>Khor Wyn Hsia</t>
  </si>
  <si>
    <t>1020.00</t>
  </si>
  <si>
    <t>2022-08-05 17:06:25</t>
  </si>
  <si>
    <t>2022-08-05</t>
  </si>
  <si>
    <t>2645073</t>
  </si>
  <si>
    <t>双威大盒子酒店</t>
  </si>
  <si>
    <t>Chen Kelly,Chen Kelly</t>
  </si>
  <si>
    <t>2022-09-05</t>
  </si>
  <si>
    <t>758.00</t>
  </si>
  <si>
    <t>2022-08-05 13:39:02</t>
  </si>
  <si>
    <t>2022-08-11</t>
  </si>
  <si>
    <t>2652114</t>
  </si>
  <si>
    <t>普吉岛希尔顿阿卡迪亚温泉度假酒店 (SHA Extra Plus)</t>
  </si>
  <si>
    <t>Di WENJUAN,Wu Bin</t>
  </si>
  <si>
    <t>2022-09-04</t>
  </si>
  <si>
    <t>1054.00</t>
  </si>
  <si>
    <t>2022-08-12 17:44:32</t>
  </si>
  <si>
    <t>2022-08-13</t>
  </si>
  <si>
    <t>2654274</t>
  </si>
  <si>
    <t>阿罗纳海滩赫纳度假村</t>
  </si>
  <si>
    <t>Cuachon Ofelia,Cuachon Ofelia,Cuachon Ofelia</t>
  </si>
  <si>
    <t>3866.00</t>
  </si>
  <si>
    <t>2022-08-15 17:09:18</t>
  </si>
  <si>
    <t>菲律宾</t>
  </si>
  <si>
    <t>2022-08-18</t>
  </si>
  <si>
    <t>2659134</t>
  </si>
  <si>
    <t>苏梅岛塞利斯酒店</t>
  </si>
  <si>
    <t>HO YAN MAY</t>
  </si>
  <si>
    <t>1530.00</t>
  </si>
  <si>
    <t>2022-08-23 15:18:15</t>
  </si>
  <si>
    <t>2022-08-22</t>
  </si>
  <si>
    <t>2663391</t>
  </si>
  <si>
    <t>曼谷金普顿马濑酒店 (SHA Extra Plus)</t>
  </si>
  <si>
    <t>LEE YOUJIN</t>
  </si>
  <si>
    <t>2560.00</t>
  </si>
  <si>
    <t>2022-08-22 19:45:50</t>
  </si>
  <si>
    <t>2022-08-25</t>
  </si>
  <si>
    <t>2667254</t>
  </si>
  <si>
    <t>YUSOF FAIZAL</t>
  </si>
  <si>
    <t>455.00</t>
  </si>
  <si>
    <t>2022-08-25 16:18:06</t>
  </si>
  <si>
    <t>2667461</t>
  </si>
  <si>
    <t>双威克里奥酒店</t>
  </si>
  <si>
    <t>SUSANA SAUN BERNADETTE,SUSANA SAUN BERNADETTE,SUSANA SAUN BERNADETTE</t>
  </si>
  <si>
    <t>1970.00</t>
  </si>
  <si>
    <t>2022-08-25 20:37:58</t>
  </si>
  <si>
    <t>2022-08-29</t>
  </si>
  <si>
    <t>2671548</t>
  </si>
  <si>
    <t>曼谷艾美酒店</t>
  </si>
  <si>
    <t>SHARIF KAMSANI</t>
  </si>
  <si>
    <t>1700.00</t>
  </si>
  <si>
    <t>2022-08-29 08:41:42</t>
  </si>
  <si>
    <t>2022-08-06</t>
  </si>
  <si>
    <t>2646069</t>
  </si>
  <si>
    <t>格兰迪酒店&amp;度假村</t>
  </si>
  <si>
    <t>FARAH NADZIRAH MUHAMMAD NUR,FARAH NADZIRAH MUHAMMAD NUR</t>
  </si>
  <si>
    <t>740.00</t>
  </si>
  <si>
    <t>2022-08-06 10:19:38</t>
  </si>
  <si>
    <t>2022-07-20</t>
  </si>
  <si>
    <t>2627494</t>
  </si>
  <si>
    <t>约翰海老军营森林小屋</t>
  </si>
  <si>
    <t>Flores Ma Bernadette</t>
  </si>
  <si>
    <t>2512.00</t>
  </si>
  <si>
    <t>2022-07-21 08:59:56</t>
  </si>
  <si>
    <t>2645816</t>
  </si>
  <si>
    <t>象岛圣思雅林木度假酒店</t>
  </si>
  <si>
    <t>Karnia Nikunj,Karnia Nikunj</t>
  </si>
  <si>
    <t>988.00</t>
  </si>
  <si>
    <t>2022-08-06 17:07:18</t>
  </si>
  <si>
    <t>2022-07-26</t>
  </si>
  <si>
    <t>2633847</t>
  </si>
  <si>
    <t>曼谷素坤逸丽笙酒店</t>
  </si>
  <si>
    <t>Randhawa Komal,Randhawa Komal</t>
  </si>
  <si>
    <t>419.00</t>
  </si>
  <si>
    <t>2022-07-27 10:39:35</t>
  </si>
  <si>
    <t>2659290</t>
  </si>
  <si>
    <t>铂尔曼吉隆坡城市中心大酒店</t>
  </si>
  <si>
    <t>Lin Chihting,Shen Yuansyun</t>
  </si>
  <si>
    <t>2236.00</t>
  </si>
  <si>
    <t>2022-08-18 16:22:02</t>
  </si>
  <si>
    <t>2658884</t>
  </si>
  <si>
    <t>曼谷盛泰乐水门酒店</t>
  </si>
  <si>
    <t>Goh Heng Fong</t>
  </si>
  <si>
    <t>878.00</t>
  </si>
  <si>
    <t>2022-08-18 14:02:39</t>
  </si>
  <si>
    <t>2022-08-20</t>
  </si>
  <si>
    <t>2660839</t>
  </si>
  <si>
    <t>曼谷素坤逸航站 21 中心酒店 (SHA Plus+)</t>
  </si>
  <si>
    <t>han jieun,chun sangwook</t>
  </si>
  <si>
    <t>1310.00</t>
  </si>
  <si>
    <t>2022-08-22 16:07:06</t>
  </si>
  <si>
    <t>2022-08-21</t>
  </si>
  <si>
    <t>2662133</t>
  </si>
  <si>
    <t>吉隆坡双威豪华度假酒店</t>
  </si>
  <si>
    <t>Muhammad Jamal Farisya</t>
  </si>
  <si>
    <t>2440.00</t>
  </si>
  <si>
    <t>2022-08-25 19:48:16</t>
  </si>
  <si>
    <t>2663733</t>
  </si>
  <si>
    <t>Thng Alan</t>
  </si>
  <si>
    <t>2022-08-23 11:45:41</t>
  </si>
  <si>
    <t>2667595</t>
  </si>
  <si>
    <t>槟城长荣桂冠酒店</t>
  </si>
  <si>
    <t>MIAO HAIDONG</t>
  </si>
  <si>
    <t>696.00</t>
  </si>
  <si>
    <t>2022-08-26 09:54:14</t>
  </si>
  <si>
    <t>2022-08-26</t>
  </si>
  <si>
    <t>2668455</t>
  </si>
  <si>
    <t>普吉岛迈考美丽亚酒店(SHA Extra Plus)</t>
  </si>
  <si>
    <t>Serb Samoil</t>
  </si>
  <si>
    <t>1356.00</t>
  </si>
  <si>
    <t>2022-08-26 15:30:18</t>
  </si>
  <si>
    <t>2022-08-30</t>
  </si>
  <si>
    <t>2673373</t>
  </si>
  <si>
    <t>曼谷维3酒店(曼谷威客3号酒店)</t>
  </si>
  <si>
    <t>SHI JIHANG</t>
  </si>
  <si>
    <t>2022-09-01</t>
  </si>
  <si>
    <t>1116.00</t>
  </si>
  <si>
    <t>2022-08-31 14:52:38</t>
  </si>
  <si>
    <t>2676719</t>
  </si>
  <si>
    <t>槟城龙城快捷酒店</t>
  </si>
  <si>
    <t>Sufian Norhayati</t>
  </si>
  <si>
    <t>328.00</t>
  </si>
  <si>
    <t>2022-09-03 13:50:41</t>
  </si>
  <si>
    <t>2673082</t>
  </si>
  <si>
    <t>新首尔酒店</t>
  </si>
  <si>
    <t>LEE JEONGSEOK</t>
  </si>
  <si>
    <t>415.00</t>
  </si>
  <si>
    <t>2022-08-30 15:29:18</t>
  </si>
  <si>
    <t>韩国</t>
  </si>
  <si>
    <t>2022-08-31</t>
  </si>
  <si>
    <t>2674410</t>
  </si>
  <si>
    <t>IM JUNGKYU</t>
  </si>
  <si>
    <t>4044.00</t>
  </si>
  <si>
    <t>2022-08-31 18:54:51</t>
  </si>
  <si>
    <t>2675245</t>
  </si>
  <si>
    <t>槟城温宝利酒店 (槟城对抗新冠肺炎认证)</t>
  </si>
  <si>
    <t>JAMIL EN JOHAN GUNTUR,MOHD RASID EN MOHAMMAD ABID,ABDUL JALIL PN JULIANA</t>
  </si>
  <si>
    <t>1536.00</t>
  </si>
  <si>
    <t>2022-09-01 17:31:17</t>
  </si>
  <si>
    <t>2675814</t>
  </si>
  <si>
    <t>SHIM CAI WEI</t>
  </si>
  <si>
    <t>375.00</t>
  </si>
  <si>
    <t>2022-09-02 12:01:37</t>
  </si>
  <si>
    <t>2675895</t>
  </si>
  <si>
    <t>吉隆坡皇家朱兰酒店</t>
  </si>
  <si>
    <t>Othman Iznie,Othman Iznie</t>
  </si>
  <si>
    <t>410.00</t>
  </si>
  <si>
    <t>2022-09-02 13:17:58</t>
  </si>
  <si>
    <t>2677027</t>
  </si>
  <si>
    <t>曼谷美人鱼酒店</t>
  </si>
  <si>
    <t>Kilpatrick brian</t>
  </si>
  <si>
    <t>1335.00</t>
  </si>
  <si>
    <t>2022-09-02 21:23:27</t>
  </si>
  <si>
    <t>2677062</t>
  </si>
  <si>
    <t>曼谷拉差达瑞士酒店 (SHA Extra Plus)</t>
  </si>
  <si>
    <t>ZHANG DERUIAKADARRENCHEUNG</t>
  </si>
  <si>
    <t>1482.00</t>
  </si>
  <si>
    <t>2022-09-03 10:19:31</t>
  </si>
  <si>
    <t>2677979</t>
  </si>
  <si>
    <t>曼谷大使酒店</t>
  </si>
  <si>
    <t>Cooper Colin,Cooper Colin,Cooper Colin,Cooper Colin</t>
  </si>
  <si>
    <t>756.00</t>
  </si>
  <si>
    <t>2022-09-03 18:46:27</t>
  </si>
  <si>
    <t>2678316</t>
  </si>
  <si>
    <t>HUNG HAO HUA</t>
  </si>
  <si>
    <t>1008.00</t>
  </si>
  <si>
    <t>2022-09-04 08:24:56</t>
  </si>
  <si>
    <t>2679172</t>
  </si>
  <si>
    <t>盖特43机场酒店</t>
  </si>
  <si>
    <t>LEMAY ANDREW</t>
  </si>
  <si>
    <t>207.00</t>
  </si>
  <si>
    <t>2022-09-04 23:00:54</t>
  </si>
  <si>
    <t>2679221</t>
  </si>
  <si>
    <t>海滨海滩温泉度假村 (SHA Extra Plus)</t>
  </si>
  <si>
    <t>Yap Alicia,Yap Alicia,Yap Alicia,Yap Alicia</t>
  </si>
  <si>
    <t>930.00</t>
  </si>
  <si>
    <t>2022-09-05 11:05:33</t>
  </si>
  <si>
    <t>2679320</t>
  </si>
  <si>
    <t>曼谷阿特酒店</t>
  </si>
  <si>
    <t>Tsun Chun Tung,Tsun Chun Tung</t>
  </si>
  <si>
    <t>332.00</t>
  </si>
  <si>
    <t>2022-09-05 08:26:42</t>
  </si>
  <si>
    <t>2677499</t>
  </si>
  <si>
    <t>曼谷奔齐中心大酒店</t>
  </si>
  <si>
    <t>EDMUND ONG</t>
  </si>
  <si>
    <t>1126.00</t>
  </si>
  <si>
    <t>2022-09-03 11:22:08</t>
  </si>
  <si>
    <t>2678912</t>
  </si>
  <si>
    <t>锡拉库萨瑞伊里酒店</t>
  </si>
  <si>
    <t>LYU ZEHAO</t>
  </si>
  <si>
    <t>625.14</t>
  </si>
  <si>
    <t>2022-09-04 17:25:07</t>
  </si>
  <si>
    <t>直连</t>
  </si>
  <si>
    <t>意大利</t>
  </si>
  <si>
    <t>2677703</t>
  </si>
  <si>
    <t>CUI XU</t>
  </si>
  <si>
    <t>2022-09-03 13:20:28</t>
  </si>
  <si>
    <t>2672266</t>
  </si>
  <si>
    <t>新山青松度假村</t>
  </si>
  <si>
    <t>Yusof Taufiq</t>
  </si>
  <si>
    <t>574.00</t>
  </si>
  <si>
    <t>2022-08-29 21:51:19</t>
  </si>
  <si>
    <t>2679375</t>
  </si>
  <si>
    <t>Road Lodge - 开普敦国际机场</t>
  </si>
  <si>
    <t>michau lawrence</t>
  </si>
  <si>
    <t>304.37</t>
  </si>
  <si>
    <t>2022-09-05 05:33:54</t>
  </si>
  <si>
    <t>南非</t>
  </si>
  <si>
    <t>2679660</t>
  </si>
  <si>
    <t>普吉岛安达曼特拉海洋度假村 (SHA Extra Plus)</t>
  </si>
  <si>
    <t>CHAHBANI WASSIM</t>
  </si>
  <si>
    <t>255.00</t>
  </si>
  <si>
    <t>2022-09-05 14:46:18</t>
  </si>
  <si>
    <t>2679685</t>
  </si>
  <si>
    <t>曼谷JW万豪酒店</t>
  </si>
  <si>
    <t>ZHOU HUAIWU</t>
  </si>
  <si>
    <t>990.00</t>
  </si>
  <si>
    <t>2022-09-05 13:25:02</t>
  </si>
  <si>
    <t>2679724</t>
  </si>
  <si>
    <t>吉隆坡市中心玛雅酒店</t>
  </si>
  <si>
    <t>MOHAMAD AZIZUDDIN NOR AIDA</t>
  </si>
  <si>
    <t>382.00</t>
  </si>
  <si>
    <t>2022-09-05 13:57:32</t>
  </si>
  <si>
    <t>2679734</t>
  </si>
  <si>
    <t>洛杉矶环球影城希尔顿酒店</t>
  </si>
  <si>
    <t>WANG JIANAN,FENG ZIHAO</t>
  </si>
  <si>
    <t>1509.86</t>
  </si>
  <si>
    <t>2022-09-05 13:51:52</t>
  </si>
  <si>
    <t>美国</t>
  </si>
  <si>
    <t>2679772</t>
  </si>
  <si>
    <t>普吉岛安达曼海滩套房酒店</t>
  </si>
  <si>
    <t>YAN SHENGHUI</t>
  </si>
  <si>
    <t>311.00</t>
  </si>
  <si>
    <t>2022-09-05 14:47:29</t>
  </si>
  <si>
    <t>2679856</t>
  </si>
  <si>
    <t>ABDULLAH SUHAIDA,ABDULLAH SUHAIDA</t>
  </si>
  <si>
    <t>484.00</t>
  </si>
  <si>
    <t>2022-09-05 16:37:43</t>
  </si>
  <si>
    <t>2679276</t>
  </si>
  <si>
    <t>SHI XIAOYU,SHI MIN</t>
  </si>
  <si>
    <t>710.00</t>
  </si>
  <si>
    <t>2022-09-05 09:24:53</t>
  </si>
  <si>
    <t>2676072</t>
  </si>
  <si>
    <t>雪邦黄金海岸安凡尼度假酒店</t>
  </si>
  <si>
    <t>TAN BERNARD</t>
  </si>
  <si>
    <t>3898.00</t>
  </si>
  <si>
    <t>2022-09-02 14:09:35</t>
  </si>
  <si>
    <t>2679512</t>
  </si>
  <si>
    <t>马尼拉梦之城凯悦酒店</t>
  </si>
  <si>
    <t>KANG MI</t>
  </si>
  <si>
    <t>1023.00</t>
  </si>
  <si>
    <t>2022-09-05 14:31:28</t>
  </si>
  <si>
    <t>2679620</t>
  </si>
  <si>
    <t>优本纳沙通</t>
  </si>
  <si>
    <t>Tungkiatsilp Apichart</t>
  </si>
  <si>
    <t>290.00</t>
  </si>
  <si>
    <t>2022-09-05 12:47:13</t>
  </si>
  <si>
    <t>2680284</t>
  </si>
  <si>
    <t>弗洛里森特 - 圣路易凯艺酒店</t>
  </si>
  <si>
    <t>Griffin Willie</t>
  </si>
  <si>
    <t>468.86</t>
  </si>
  <si>
    <t>2022-09-05 22:24:20</t>
  </si>
  <si>
    <t>2680322</t>
  </si>
  <si>
    <t>索霍精品酒店</t>
  </si>
  <si>
    <t>OZTAS IMDAT</t>
  </si>
  <si>
    <t>305.23</t>
  </si>
  <si>
    <t>2022-09-05 23:19:13</t>
  </si>
  <si>
    <t>匈牙利</t>
  </si>
  <si>
    <t>2680359</t>
  </si>
  <si>
    <t>美国长住酒店 - 休斯顿 - 广场 - 住宅区</t>
  </si>
  <si>
    <t>Ward Cedric Fitzgerald</t>
  </si>
  <si>
    <t>445.01</t>
  </si>
  <si>
    <t>2022-09-06 00:33:49</t>
  </si>
  <si>
    <t>2680398</t>
  </si>
  <si>
    <t>普罗维登斯毕业生酒店</t>
  </si>
  <si>
    <t>Bitto Jane</t>
  </si>
  <si>
    <t>1249.78</t>
  </si>
  <si>
    <t>2022-09-06 01:33:59</t>
  </si>
  <si>
    <t>2678957</t>
  </si>
  <si>
    <t>盛泰澜拉普崂中央广场酒店</t>
  </si>
  <si>
    <t>LIU HAIFENG</t>
  </si>
  <si>
    <t>456.00</t>
  </si>
  <si>
    <t>2022-09-04 18:37:42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</si>
</sst>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11</xdr:col>
      <xdr:colOff>276225</xdr:colOff>
      <xdr:row>108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182600"/>
          <a:ext cx="8210550" cy="4829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44807</v>
      </c>
      <c r="G2" s="6">
        <v>44810</v>
      </c>
      <c r="H2" s="4">
        <v>1</v>
      </c>
      <c r="I2" s="4">
        <v>3</v>
      </c>
      <c r="J2" s="4">
        <v>3</v>
      </c>
      <c r="K2" s="4" t="s">
        <v>30</v>
      </c>
      <c r="L2" s="4">
        <v>921</v>
      </c>
      <c r="M2" s="4">
        <v>921</v>
      </c>
      <c r="N2" s="4" t="s">
        <v>31</v>
      </c>
      <c r="O2" s="4" t="s">
        <v>32</v>
      </c>
      <c r="P2" s="4" t="s">
        <v>33</v>
      </c>
      <c r="Q2" s="4">
        <v>0</v>
      </c>
      <c r="R2" s="7">
        <v>44713</v>
      </c>
      <c r="S2" s="6">
        <v>44813</v>
      </c>
      <c r="T2" s="4" t="s">
        <v>34</v>
      </c>
      <c r="U2" s="4">
        <v>921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44808</v>
      </c>
      <c r="G3" s="6">
        <v>44810</v>
      </c>
      <c r="H3" s="4">
        <v>2</v>
      </c>
      <c r="I3" s="4">
        <v>2</v>
      </c>
      <c r="J3" s="4">
        <v>4</v>
      </c>
      <c r="K3" s="4" t="s">
        <v>30</v>
      </c>
      <c r="L3" s="4">
        <v>2512</v>
      </c>
      <c r="M3" s="4">
        <v>2512</v>
      </c>
      <c r="N3" s="4" t="s">
        <v>40</v>
      </c>
      <c r="O3" s="4" t="s">
        <v>32</v>
      </c>
      <c r="P3" s="4" t="s">
        <v>33</v>
      </c>
      <c r="Q3" s="4">
        <v>0</v>
      </c>
      <c r="R3" s="7">
        <v>44762</v>
      </c>
      <c r="S3" s="6">
        <v>44813</v>
      </c>
      <c r="T3" s="4" t="s">
        <v>34</v>
      </c>
      <c r="U3" s="4">
        <v>2512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44806</v>
      </c>
      <c r="G4" s="6">
        <v>44810</v>
      </c>
      <c r="H4" s="4">
        <v>2</v>
      </c>
      <c r="I4" s="4">
        <v>4</v>
      </c>
      <c r="J4" s="4">
        <v>8</v>
      </c>
      <c r="K4" s="4" t="s">
        <v>30</v>
      </c>
      <c r="L4" s="4">
        <v>2160</v>
      </c>
      <c r="M4" s="4">
        <v>2160</v>
      </c>
      <c r="N4" s="4" t="s">
        <v>46</v>
      </c>
      <c r="O4" s="4" t="s">
        <v>32</v>
      </c>
      <c r="P4" s="4" t="s">
        <v>33</v>
      </c>
      <c r="Q4" s="4">
        <v>0</v>
      </c>
      <c r="R4" s="7">
        <v>44763</v>
      </c>
      <c r="S4" s="6">
        <v>44813</v>
      </c>
      <c r="T4" s="4" t="s">
        <v>34</v>
      </c>
      <c r="U4" s="4">
        <v>2160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44809</v>
      </c>
      <c r="G5" s="6">
        <v>44810</v>
      </c>
      <c r="H5" s="4">
        <v>1</v>
      </c>
      <c r="I5" s="4">
        <v>1</v>
      </c>
      <c r="J5" s="4">
        <v>1</v>
      </c>
      <c r="K5" s="4" t="s">
        <v>30</v>
      </c>
      <c r="L5" s="4">
        <v>419</v>
      </c>
      <c r="M5" s="4">
        <v>419</v>
      </c>
      <c r="N5" s="4" t="s">
        <v>52</v>
      </c>
      <c r="O5" s="4" t="s">
        <v>32</v>
      </c>
      <c r="P5" s="4" t="s">
        <v>33</v>
      </c>
      <c r="Q5" s="4">
        <v>0</v>
      </c>
      <c r="R5" s="7">
        <v>44768</v>
      </c>
      <c r="S5" s="6">
        <v>44813</v>
      </c>
      <c r="T5" s="4" t="s">
        <v>34</v>
      </c>
      <c r="U5" s="4">
        <v>419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44807</v>
      </c>
      <c r="G6" s="6">
        <v>44810</v>
      </c>
      <c r="H6" s="4">
        <v>1</v>
      </c>
      <c r="I6" s="4">
        <v>3</v>
      </c>
      <c r="J6" s="4">
        <v>3</v>
      </c>
      <c r="K6" s="4" t="s">
        <v>30</v>
      </c>
      <c r="L6" s="4">
        <v>1020</v>
      </c>
      <c r="M6" s="4">
        <v>1020</v>
      </c>
      <c r="N6" s="4" t="s">
        <v>58</v>
      </c>
      <c r="O6" s="4" t="s">
        <v>32</v>
      </c>
      <c r="P6" s="4" t="s">
        <v>33</v>
      </c>
      <c r="Q6" s="4">
        <v>0</v>
      </c>
      <c r="R6" s="7">
        <v>44775</v>
      </c>
      <c r="S6" s="6">
        <v>44813</v>
      </c>
      <c r="T6" s="4" t="s">
        <v>34</v>
      </c>
      <c r="U6" s="4">
        <v>1020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6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44809</v>
      </c>
      <c r="G7" s="6">
        <v>44810</v>
      </c>
      <c r="H7" s="4">
        <v>2</v>
      </c>
      <c r="I7" s="4">
        <v>1</v>
      </c>
      <c r="J7" s="4">
        <v>2</v>
      </c>
      <c r="K7" s="4" t="s">
        <v>30</v>
      </c>
      <c r="L7" s="4">
        <v>758</v>
      </c>
      <c r="M7" s="4">
        <v>758</v>
      </c>
      <c r="N7" s="4" t="s">
        <v>64</v>
      </c>
      <c r="O7" s="4" t="s">
        <v>32</v>
      </c>
      <c r="P7" s="4" t="s">
        <v>33</v>
      </c>
      <c r="Q7" s="4">
        <v>0</v>
      </c>
      <c r="R7" s="7">
        <v>44778</v>
      </c>
      <c r="S7" s="6">
        <v>44813</v>
      </c>
      <c r="T7" s="4" t="s">
        <v>34</v>
      </c>
      <c r="U7" s="4">
        <v>758</v>
      </c>
      <c r="V7" s="4">
        <v>0</v>
      </c>
      <c r="W7" s="4">
        <v>0</v>
      </c>
      <c r="X7" s="4" t="s">
        <v>65</v>
      </c>
      <c r="Y7" s="4">
        <v>44280</v>
      </c>
      <c r="Z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44808</v>
      </c>
      <c r="G8" s="6">
        <v>44810</v>
      </c>
      <c r="H8" s="4">
        <v>1</v>
      </c>
      <c r="I8" s="4">
        <v>2</v>
      </c>
      <c r="J8" s="4">
        <v>2</v>
      </c>
      <c r="K8" s="4" t="s">
        <v>30</v>
      </c>
      <c r="L8" s="4">
        <v>988</v>
      </c>
      <c r="M8" s="4">
        <v>988</v>
      </c>
      <c r="N8" s="4" t="s">
        <v>70</v>
      </c>
      <c r="O8" s="4" t="s">
        <v>32</v>
      </c>
      <c r="P8" s="4" t="s">
        <v>33</v>
      </c>
      <c r="Q8" s="4">
        <v>0</v>
      </c>
      <c r="R8" s="7">
        <v>44779</v>
      </c>
      <c r="S8" s="6">
        <v>44813</v>
      </c>
      <c r="T8" s="4" t="s">
        <v>34</v>
      </c>
      <c r="U8" s="4">
        <v>988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6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44809</v>
      </c>
      <c r="G9" s="6">
        <v>44810</v>
      </c>
      <c r="H9" s="4">
        <v>2</v>
      </c>
      <c r="I9" s="4">
        <v>1</v>
      </c>
      <c r="J9" s="4">
        <v>2</v>
      </c>
      <c r="K9" s="4" t="s">
        <v>30</v>
      </c>
      <c r="L9" s="4">
        <v>740</v>
      </c>
      <c r="M9" s="4">
        <v>740</v>
      </c>
      <c r="N9" s="4" t="s">
        <v>76</v>
      </c>
      <c r="O9" s="4" t="s">
        <v>32</v>
      </c>
      <c r="P9" s="4" t="s">
        <v>33</v>
      </c>
      <c r="Q9" s="4">
        <v>0</v>
      </c>
      <c r="R9" s="7">
        <v>44779</v>
      </c>
      <c r="S9" s="6">
        <v>44813</v>
      </c>
      <c r="T9" s="4" t="s">
        <v>34</v>
      </c>
      <c r="U9" s="4">
        <v>740</v>
      </c>
      <c r="V9" s="4">
        <v>0</v>
      </c>
      <c r="W9" s="4">
        <v>0</v>
      </c>
      <c r="X9" s="4" t="s">
        <v>77</v>
      </c>
      <c r="Y9" s="4">
        <v>202341264</v>
      </c>
      <c r="Z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44808</v>
      </c>
      <c r="G10" s="6">
        <v>44810</v>
      </c>
      <c r="H10" s="4">
        <v>1</v>
      </c>
      <c r="I10" s="4">
        <v>2</v>
      </c>
      <c r="J10" s="4">
        <v>2</v>
      </c>
      <c r="K10" s="4" t="s">
        <v>30</v>
      </c>
      <c r="L10" s="4">
        <v>1054</v>
      </c>
      <c r="M10" s="4">
        <v>1054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44784</v>
      </c>
      <c r="S10" s="6">
        <v>44813</v>
      </c>
      <c r="T10" s="4" t="s">
        <v>34</v>
      </c>
      <c r="U10" s="4">
        <v>1054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44806</v>
      </c>
      <c r="G11" s="6">
        <v>44810</v>
      </c>
      <c r="H11" s="4">
        <v>1</v>
      </c>
      <c r="I11" s="4">
        <v>4</v>
      </c>
      <c r="J11" s="4">
        <v>4</v>
      </c>
      <c r="K11" s="4" t="s">
        <v>30</v>
      </c>
      <c r="L11" s="4">
        <v>3866</v>
      </c>
      <c r="M11" s="4">
        <v>3866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44786</v>
      </c>
      <c r="S11" s="6">
        <v>44813</v>
      </c>
      <c r="T11" s="4" t="s">
        <v>34</v>
      </c>
      <c r="U11" s="4">
        <v>3866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92</v>
      </c>
      <c r="E12" s="4" t="s">
        <v>93</v>
      </c>
      <c r="F12" s="6">
        <v>44808</v>
      </c>
      <c r="G12" s="6">
        <v>44810</v>
      </c>
      <c r="H12" s="4">
        <v>1</v>
      </c>
      <c r="I12" s="4">
        <v>2</v>
      </c>
      <c r="J12" s="4">
        <v>2</v>
      </c>
      <c r="K12" s="4" t="s">
        <v>30</v>
      </c>
      <c r="L12" s="4">
        <v>878</v>
      </c>
      <c r="M12" s="4">
        <v>878</v>
      </c>
      <c r="N12" s="4" t="s">
        <v>94</v>
      </c>
      <c r="O12" s="4" t="s">
        <v>32</v>
      </c>
      <c r="P12" s="4" t="s">
        <v>33</v>
      </c>
      <c r="Q12" s="4">
        <v>0</v>
      </c>
      <c r="R12" s="7">
        <v>44791</v>
      </c>
      <c r="S12" s="6">
        <v>44813</v>
      </c>
      <c r="T12" s="4" t="s">
        <v>34</v>
      </c>
      <c r="U12" s="4">
        <v>878</v>
      </c>
      <c r="V12" s="4">
        <v>0</v>
      </c>
      <c r="W12" s="4">
        <v>0</v>
      </c>
      <c r="X12" s="4" t="s">
        <v>95</v>
      </c>
      <c r="Y12" s="4" t="s">
        <v>96</v>
      </c>
    </row>
    <row r="13" s="4" customFormat="1" spans="1:25">
      <c r="A13" s="4" t="s">
        <v>97</v>
      </c>
      <c r="B13" s="4" t="s">
        <v>26</v>
      </c>
      <c r="C13" s="4" t="s">
        <v>27</v>
      </c>
      <c r="D13" s="4" t="s">
        <v>98</v>
      </c>
      <c r="E13" s="4" t="s">
        <v>99</v>
      </c>
      <c r="F13" s="6">
        <v>44807</v>
      </c>
      <c r="G13" s="6">
        <v>44810</v>
      </c>
      <c r="H13" s="4">
        <v>1</v>
      </c>
      <c r="I13" s="4">
        <v>3</v>
      </c>
      <c r="J13" s="4">
        <v>3</v>
      </c>
      <c r="K13" s="4" t="s">
        <v>30</v>
      </c>
      <c r="L13" s="4">
        <v>1530</v>
      </c>
      <c r="M13" s="4">
        <v>1530</v>
      </c>
      <c r="N13" s="4" t="s">
        <v>100</v>
      </c>
      <c r="O13" s="4" t="s">
        <v>32</v>
      </c>
      <c r="P13" s="4" t="s">
        <v>33</v>
      </c>
      <c r="Q13" s="4">
        <v>0</v>
      </c>
      <c r="R13" s="7">
        <v>44791</v>
      </c>
      <c r="S13" s="6">
        <v>44813</v>
      </c>
      <c r="T13" s="4" t="s">
        <v>34</v>
      </c>
      <c r="U13" s="4">
        <v>1530</v>
      </c>
      <c r="V13" s="4">
        <v>0</v>
      </c>
      <c r="W13" s="4">
        <v>0</v>
      </c>
      <c r="X13" s="4" t="s">
        <v>101</v>
      </c>
      <c r="Y13" s="4" t="s">
        <v>102</v>
      </c>
    </row>
    <row r="14" s="4" customFormat="1" spans="1:26">
      <c r="A14" s="4" t="s">
        <v>103</v>
      </c>
      <c r="B14" s="4" t="s">
        <v>26</v>
      </c>
      <c r="C14" s="4" t="s">
        <v>27</v>
      </c>
      <c r="D14" s="4" t="s">
        <v>104</v>
      </c>
      <c r="E14" s="4" t="s">
        <v>105</v>
      </c>
      <c r="F14" s="6">
        <v>44808</v>
      </c>
      <c r="G14" s="6">
        <v>44810</v>
      </c>
      <c r="H14" s="4">
        <v>2</v>
      </c>
      <c r="I14" s="4">
        <v>2</v>
      </c>
      <c r="J14" s="4">
        <v>4</v>
      </c>
      <c r="K14" s="4" t="s">
        <v>30</v>
      </c>
      <c r="L14" s="4">
        <v>2236</v>
      </c>
      <c r="M14" s="4">
        <v>2236</v>
      </c>
      <c r="N14" s="4" t="s">
        <v>106</v>
      </c>
      <c r="O14" s="4" t="s">
        <v>32</v>
      </c>
      <c r="P14" s="4" t="s">
        <v>33</v>
      </c>
      <c r="Q14" s="4">
        <v>0</v>
      </c>
      <c r="R14" s="7">
        <v>44791</v>
      </c>
      <c r="S14" s="6">
        <v>44813</v>
      </c>
      <c r="T14" s="4" t="s">
        <v>34</v>
      </c>
      <c r="U14" s="4">
        <v>2236</v>
      </c>
      <c r="V14" s="4">
        <v>0</v>
      </c>
      <c r="W14" s="4">
        <v>59</v>
      </c>
      <c r="X14" s="4" t="s">
        <v>107</v>
      </c>
      <c r="Y14" s="4">
        <v>858182</v>
      </c>
      <c r="Z14" s="4" t="s">
        <v>108</v>
      </c>
    </row>
    <row r="15" s="4" customFormat="1" spans="1:25">
      <c r="A15" s="4" t="s">
        <v>109</v>
      </c>
      <c r="B15" s="4" t="s">
        <v>26</v>
      </c>
      <c r="C15" s="4" t="s">
        <v>27</v>
      </c>
      <c r="D15" s="4" t="s">
        <v>110</v>
      </c>
      <c r="E15" s="4" t="s">
        <v>111</v>
      </c>
      <c r="F15" s="6">
        <v>44808</v>
      </c>
      <c r="G15" s="6">
        <v>44810</v>
      </c>
      <c r="H15" s="4">
        <v>1</v>
      </c>
      <c r="I15" s="4">
        <v>2</v>
      </c>
      <c r="J15" s="4">
        <v>2</v>
      </c>
      <c r="K15" s="4" t="s">
        <v>30</v>
      </c>
      <c r="L15" s="4">
        <v>1310</v>
      </c>
      <c r="M15" s="4">
        <v>1310</v>
      </c>
      <c r="N15" s="4" t="s">
        <v>112</v>
      </c>
      <c r="O15" s="4" t="s">
        <v>32</v>
      </c>
      <c r="P15" s="4" t="s">
        <v>33</v>
      </c>
      <c r="Q15" s="4">
        <v>0</v>
      </c>
      <c r="R15" s="7">
        <v>44793</v>
      </c>
      <c r="S15" s="6">
        <v>44813</v>
      </c>
      <c r="T15" s="4" t="s">
        <v>34</v>
      </c>
      <c r="U15" s="4">
        <v>1310</v>
      </c>
      <c r="V15" s="4">
        <v>0</v>
      </c>
      <c r="W15" s="4">
        <v>0</v>
      </c>
      <c r="X15" s="4" t="s">
        <v>113</v>
      </c>
      <c r="Y15" s="4" t="s">
        <v>114</v>
      </c>
    </row>
    <row r="16" s="4" customFormat="1" spans="1:25">
      <c r="A16" s="4" t="s">
        <v>115</v>
      </c>
      <c r="B16" s="4" t="s">
        <v>26</v>
      </c>
      <c r="C16" s="4" t="s">
        <v>27</v>
      </c>
      <c r="D16" s="4" t="s">
        <v>116</v>
      </c>
      <c r="E16" s="4" t="s">
        <v>117</v>
      </c>
      <c r="F16" s="6">
        <v>44808</v>
      </c>
      <c r="G16" s="6">
        <v>44810</v>
      </c>
      <c r="H16" s="4">
        <v>1</v>
      </c>
      <c r="I16" s="4">
        <v>2</v>
      </c>
      <c r="J16" s="4">
        <v>2</v>
      </c>
      <c r="K16" s="4" t="s">
        <v>30</v>
      </c>
      <c r="L16" s="4">
        <v>2440</v>
      </c>
      <c r="M16" s="4">
        <v>2440</v>
      </c>
      <c r="N16" s="4" t="s">
        <v>118</v>
      </c>
      <c r="O16" s="4" t="s">
        <v>32</v>
      </c>
      <c r="P16" s="4" t="s">
        <v>33</v>
      </c>
      <c r="Q16" s="4">
        <v>0</v>
      </c>
      <c r="R16" s="7">
        <v>44794</v>
      </c>
      <c r="S16" s="6">
        <v>44813</v>
      </c>
      <c r="T16" s="4" t="s">
        <v>34</v>
      </c>
      <c r="U16" s="4">
        <v>2440</v>
      </c>
      <c r="V16" s="4">
        <v>0</v>
      </c>
      <c r="W16" s="4">
        <v>0</v>
      </c>
      <c r="X16" s="4" t="s">
        <v>119</v>
      </c>
      <c r="Y16" s="4" t="s">
        <v>120</v>
      </c>
    </row>
    <row r="17" s="4" customFormat="1" spans="1:25">
      <c r="A17" s="4" t="s">
        <v>121</v>
      </c>
      <c r="B17" s="4" t="s">
        <v>26</v>
      </c>
      <c r="C17" s="4" t="s">
        <v>27</v>
      </c>
      <c r="D17" s="4" t="s">
        <v>122</v>
      </c>
      <c r="E17" s="4" t="s">
        <v>123</v>
      </c>
      <c r="F17" s="6">
        <v>44808</v>
      </c>
      <c r="G17" s="6">
        <v>44810</v>
      </c>
      <c r="H17" s="4">
        <v>1</v>
      </c>
      <c r="I17" s="4">
        <v>2</v>
      </c>
      <c r="J17" s="4">
        <v>2</v>
      </c>
      <c r="K17" s="4" t="s">
        <v>30</v>
      </c>
      <c r="L17" s="4">
        <v>2560</v>
      </c>
      <c r="M17" s="4">
        <v>2560</v>
      </c>
      <c r="N17" s="4" t="s">
        <v>124</v>
      </c>
      <c r="O17" s="4" t="s">
        <v>32</v>
      </c>
      <c r="P17" s="4" t="s">
        <v>33</v>
      </c>
      <c r="Q17" s="4">
        <v>0</v>
      </c>
      <c r="R17" s="7">
        <v>44795</v>
      </c>
      <c r="S17" s="6">
        <v>44813</v>
      </c>
      <c r="T17" s="4" t="s">
        <v>34</v>
      </c>
      <c r="U17" s="4">
        <v>2560</v>
      </c>
      <c r="V17" s="4">
        <v>0</v>
      </c>
      <c r="W17" s="4">
        <v>0</v>
      </c>
      <c r="X17" s="4" t="s">
        <v>125</v>
      </c>
      <c r="Y17" s="4" t="s">
        <v>126</v>
      </c>
    </row>
    <row r="18" s="4" customFormat="1" spans="1:25">
      <c r="A18" s="4" t="s">
        <v>127</v>
      </c>
      <c r="B18" s="4" t="s">
        <v>26</v>
      </c>
      <c r="C18" s="4" t="s">
        <v>27</v>
      </c>
      <c r="D18" s="4" t="s">
        <v>62</v>
      </c>
      <c r="E18" s="4" t="s">
        <v>128</v>
      </c>
      <c r="F18" s="6">
        <v>44808</v>
      </c>
      <c r="G18" s="6">
        <v>44810</v>
      </c>
      <c r="H18" s="4">
        <v>1</v>
      </c>
      <c r="I18" s="4">
        <v>2</v>
      </c>
      <c r="J18" s="4">
        <v>2</v>
      </c>
      <c r="K18" s="4" t="s">
        <v>30</v>
      </c>
      <c r="L18" s="4">
        <v>758</v>
      </c>
      <c r="M18" s="4">
        <v>758</v>
      </c>
      <c r="N18" s="4" t="s">
        <v>129</v>
      </c>
      <c r="O18" s="4" t="s">
        <v>32</v>
      </c>
      <c r="P18" s="4" t="s">
        <v>33</v>
      </c>
      <c r="Q18" s="4">
        <v>0</v>
      </c>
      <c r="R18" s="7">
        <v>44795</v>
      </c>
      <c r="S18" s="6">
        <v>44813</v>
      </c>
      <c r="T18" s="4" t="s">
        <v>34</v>
      </c>
      <c r="U18" s="4">
        <v>758</v>
      </c>
      <c r="V18" s="4">
        <v>0</v>
      </c>
      <c r="W18" s="4">
        <v>0</v>
      </c>
      <c r="X18" s="4" t="s">
        <v>130</v>
      </c>
      <c r="Y18" s="4" t="s">
        <v>131</v>
      </c>
    </row>
    <row r="19" s="4" customFormat="1" spans="1:25">
      <c r="A19" s="4" t="s">
        <v>132</v>
      </c>
      <c r="B19" s="4" t="s">
        <v>26</v>
      </c>
      <c r="C19" s="4" t="s">
        <v>27</v>
      </c>
      <c r="D19" s="4" t="s">
        <v>62</v>
      </c>
      <c r="E19" s="4" t="s">
        <v>128</v>
      </c>
      <c r="F19" s="6">
        <v>44809</v>
      </c>
      <c r="G19" s="6">
        <v>44810</v>
      </c>
      <c r="H19" s="4">
        <v>1</v>
      </c>
      <c r="I19" s="4">
        <v>1</v>
      </c>
      <c r="J19" s="4">
        <v>1</v>
      </c>
      <c r="K19" s="4" t="s">
        <v>30</v>
      </c>
      <c r="L19" s="4">
        <v>455</v>
      </c>
      <c r="M19" s="4">
        <v>455</v>
      </c>
      <c r="N19" s="4" t="s">
        <v>133</v>
      </c>
      <c r="O19" s="4" t="s">
        <v>32</v>
      </c>
      <c r="P19" s="4" t="s">
        <v>33</v>
      </c>
      <c r="Q19" s="4">
        <v>0</v>
      </c>
      <c r="R19" s="7">
        <v>44798</v>
      </c>
      <c r="S19" s="6">
        <v>44813</v>
      </c>
      <c r="T19" s="4" t="s">
        <v>34</v>
      </c>
      <c r="U19" s="4">
        <v>455</v>
      </c>
      <c r="V19" s="4">
        <v>0</v>
      </c>
      <c r="W19" s="4">
        <v>0</v>
      </c>
      <c r="X19" s="4" t="s">
        <v>134</v>
      </c>
      <c r="Y19" s="4" t="s">
        <v>135</v>
      </c>
    </row>
    <row r="20" s="4" customFormat="1" spans="1:25">
      <c r="A20" s="4" t="s">
        <v>136</v>
      </c>
      <c r="B20" s="4" t="s">
        <v>26</v>
      </c>
      <c r="C20" s="4" t="s">
        <v>27</v>
      </c>
      <c r="D20" s="4" t="s">
        <v>137</v>
      </c>
      <c r="E20" s="4" t="s">
        <v>138</v>
      </c>
      <c r="F20" s="6">
        <v>44808</v>
      </c>
      <c r="G20" s="6">
        <v>44810</v>
      </c>
      <c r="H20" s="4">
        <v>1</v>
      </c>
      <c r="I20" s="4">
        <v>2</v>
      </c>
      <c r="J20" s="4">
        <v>2</v>
      </c>
      <c r="K20" s="4" t="s">
        <v>30</v>
      </c>
      <c r="L20" s="4">
        <v>1970</v>
      </c>
      <c r="M20" s="4">
        <v>1970</v>
      </c>
      <c r="N20" s="4" t="s">
        <v>139</v>
      </c>
      <c r="O20" s="4" t="s">
        <v>32</v>
      </c>
      <c r="P20" s="4" t="s">
        <v>33</v>
      </c>
      <c r="Q20" s="4">
        <v>0</v>
      </c>
      <c r="R20" s="7">
        <v>44798</v>
      </c>
      <c r="S20" s="6">
        <v>44813</v>
      </c>
      <c r="T20" s="4" t="s">
        <v>34</v>
      </c>
      <c r="U20" s="4">
        <v>1970</v>
      </c>
      <c r="V20" s="4">
        <v>0</v>
      </c>
      <c r="W20" s="4">
        <v>0</v>
      </c>
      <c r="X20" s="4" t="s">
        <v>140</v>
      </c>
      <c r="Y20" s="4" t="s">
        <v>141</v>
      </c>
    </row>
    <row r="21" s="4" customFormat="1" spans="1:25">
      <c r="A21" s="4" t="s">
        <v>142</v>
      </c>
      <c r="B21" s="4" t="s">
        <v>26</v>
      </c>
      <c r="C21" s="4" t="s">
        <v>27</v>
      </c>
      <c r="D21" s="4" t="s">
        <v>143</v>
      </c>
      <c r="E21" s="4" t="s">
        <v>144</v>
      </c>
      <c r="F21" s="6">
        <v>44808</v>
      </c>
      <c r="G21" s="6">
        <v>44810</v>
      </c>
      <c r="H21" s="4">
        <v>1</v>
      </c>
      <c r="I21" s="4">
        <v>2</v>
      </c>
      <c r="J21" s="4">
        <v>2</v>
      </c>
      <c r="K21" s="4" t="s">
        <v>30</v>
      </c>
      <c r="L21" s="4">
        <v>696</v>
      </c>
      <c r="M21" s="4">
        <v>696</v>
      </c>
      <c r="N21" s="4" t="s">
        <v>145</v>
      </c>
      <c r="O21" s="4" t="s">
        <v>32</v>
      </c>
      <c r="P21" s="4" t="s">
        <v>33</v>
      </c>
      <c r="Q21" s="4">
        <v>0</v>
      </c>
      <c r="R21" s="7">
        <v>44798</v>
      </c>
      <c r="S21" s="6">
        <v>44813</v>
      </c>
      <c r="T21" s="4" t="s">
        <v>34</v>
      </c>
      <c r="U21" s="4">
        <v>696</v>
      </c>
      <c r="V21" s="4">
        <v>0</v>
      </c>
      <c r="W21" s="4">
        <v>0</v>
      </c>
      <c r="X21" s="4" t="s">
        <v>146</v>
      </c>
      <c r="Y21" s="4" t="s">
        <v>147</v>
      </c>
    </row>
    <row r="22" s="4" customFormat="1" spans="1:25">
      <c r="A22" s="4" t="s">
        <v>148</v>
      </c>
      <c r="B22" s="4" t="s">
        <v>26</v>
      </c>
      <c r="C22" s="4" t="s">
        <v>27</v>
      </c>
      <c r="D22" s="4" t="s">
        <v>149</v>
      </c>
      <c r="E22" s="4" t="s">
        <v>150</v>
      </c>
      <c r="F22" s="6">
        <v>44808</v>
      </c>
      <c r="G22" s="6">
        <v>44810</v>
      </c>
      <c r="H22" s="4">
        <v>1</v>
      </c>
      <c r="I22" s="4">
        <v>2</v>
      </c>
      <c r="J22" s="4">
        <v>2</v>
      </c>
      <c r="K22" s="4" t="s">
        <v>30</v>
      </c>
      <c r="L22" s="4">
        <v>1356</v>
      </c>
      <c r="M22" s="4">
        <v>1356</v>
      </c>
      <c r="N22" s="4" t="s">
        <v>151</v>
      </c>
      <c r="O22" s="4" t="s">
        <v>32</v>
      </c>
      <c r="P22" s="4" t="s">
        <v>33</v>
      </c>
      <c r="Q22" s="4">
        <v>0</v>
      </c>
      <c r="R22" s="7">
        <v>44799</v>
      </c>
      <c r="S22" s="6">
        <v>44813</v>
      </c>
      <c r="T22" s="4" t="s">
        <v>34</v>
      </c>
      <c r="U22" s="4">
        <v>1356</v>
      </c>
      <c r="V22" s="4">
        <v>0</v>
      </c>
      <c r="W22" s="4">
        <v>0</v>
      </c>
      <c r="X22" s="4" t="s">
        <v>152</v>
      </c>
      <c r="Y22" s="4" t="s">
        <v>153</v>
      </c>
    </row>
    <row r="23" s="4" customFormat="1" spans="1:25">
      <c r="A23" s="4" t="s">
        <v>154</v>
      </c>
      <c r="B23" s="4" t="s">
        <v>26</v>
      </c>
      <c r="C23" s="4" t="s">
        <v>27</v>
      </c>
      <c r="D23" s="4" t="s">
        <v>155</v>
      </c>
      <c r="E23" s="4" t="s">
        <v>156</v>
      </c>
      <c r="F23" s="6">
        <v>44808</v>
      </c>
      <c r="G23" s="6">
        <v>44810</v>
      </c>
      <c r="H23" s="4">
        <v>1</v>
      </c>
      <c r="I23" s="4">
        <v>2</v>
      </c>
      <c r="J23" s="4">
        <v>2</v>
      </c>
      <c r="K23" s="4" t="s">
        <v>30</v>
      </c>
      <c r="L23" s="4">
        <v>1700</v>
      </c>
      <c r="M23" s="4">
        <v>1700</v>
      </c>
      <c r="N23" s="4" t="s">
        <v>157</v>
      </c>
      <c r="O23" s="4" t="s">
        <v>32</v>
      </c>
      <c r="P23" s="4" t="s">
        <v>33</v>
      </c>
      <c r="Q23" s="4">
        <v>0</v>
      </c>
      <c r="R23" s="7">
        <v>44802</v>
      </c>
      <c r="S23" s="6">
        <v>44813</v>
      </c>
      <c r="T23" s="4" t="s">
        <v>34</v>
      </c>
      <c r="U23" s="4">
        <v>1700</v>
      </c>
      <c r="V23" s="4">
        <v>0</v>
      </c>
      <c r="W23" s="4">
        <v>0</v>
      </c>
      <c r="X23" s="4" t="s">
        <v>158</v>
      </c>
      <c r="Y23" s="4" t="s">
        <v>159</v>
      </c>
    </row>
    <row r="24" s="4" customFormat="1" spans="1:25">
      <c r="A24" s="4" t="s">
        <v>160</v>
      </c>
      <c r="B24" s="4" t="s">
        <v>26</v>
      </c>
      <c r="C24" s="4" t="s">
        <v>27</v>
      </c>
      <c r="D24" s="4" t="s">
        <v>161</v>
      </c>
      <c r="E24" s="4" t="s">
        <v>162</v>
      </c>
      <c r="F24" s="6">
        <v>44809</v>
      </c>
      <c r="G24" s="6">
        <v>44810</v>
      </c>
      <c r="H24" s="4">
        <v>1</v>
      </c>
      <c r="I24" s="4">
        <v>1</v>
      </c>
      <c r="J24" s="4">
        <v>1</v>
      </c>
      <c r="K24" s="4" t="s">
        <v>30</v>
      </c>
      <c r="L24" s="4">
        <v>574</v>
      </c>
      <c r="M24" s="4">
        <v>574</v>
      </c>
      <c r="N24" s="4" t="s">
        <v>163</v>
      </c>
      <c r="O24" s="4" t="s">
        <v>32</v>
      </c>
      <c r="P24" s="4" t="s">
        <v>33</v>
      </c>
      <c r="Q24" s="4">
        <v>0</v>
      </c>
      <c r="R24" s="7">
        <v>44802</v>
      </c>
      <c r="S24" s="6">
        <v>44813</v>
      </c>
      <c r="T24" s="4" t="s">
        <v>34</v>
      </c>
      <c r="U24" s="4">
        <v>574</v>
      </c>
      <c r="V24" s="4">
        <v>0</v>
      </c>
      <c r="W24" s="4">
        <v>0</v>
      </c>
      <c r="X24" s="4" t="s">
        <v>164</v>
      </c>
      <c r="Y24" s="4" t="s">
        <v>165</v>
      </c>
    </row>
    <row r="25" s="4" customFormat="1" spans="1:25">
      <c r="A25" s="4" t="s">
        <v>166</v>
      </c>
      <c r="B25" s="4" t="s">
        <v>26</v>
      </c>
      <c r="C25" s="4" t="s">
        <v>27</v>
      </c>
      <c r="D25" s="4" t="s">
        <v>167</v>
      </c>
      <c r="E25" s="4" t="s">
        <v>168</v>
      </c>
      <c r="F25" s="6">
        <v>44809</v>
      </c>
      <c r="G25" s="6">
        <v>44810</v>
      </c>
      <c r="H25" s="4">
        <v>1</v>
      </c>
      <c r="I25" s="4">
        <v>1</v>
      </c>
      <c r="J25" s="4">
        <v>1</v>
      </c>
      <c r="K25" s="4" t="s">
        <v>30</v>
      </c>
      <c r="L25" s="4">
        <v>415</v>
      </c>
      <c r="M25" s="4">
        <v>415</v>
      </c>
      <c r="N25" s="4" t="s">
        <v>169</v>
      </c>
      <c r="O25" s="4" t="s">
        <v>32</v>
      </c>
      <c r="P25" s="4" t="s">
        <v>33</v>
      </c>
      <c r="Q25" s="4">
        <v>0</v>
      </c>
      <c r="R25" s="7">
        <v>44803</v>
      </c>
      <c r="S25" s="6">
        <v>44813</v>
      </c>
      <c r="T25" s="4" t="s">
        <v>34</v>
      </c>
      <c r="U25" s="4">
        <v>415</v>
      </c>
      <c r="V25" s="4">
        <v>0</v>
      </c>
      <c r="W25" s="4">
        <v>0</v>
      </c>
      <c r="X25" s="4" t="s">
        <v>170</v>
      </c>
      <c r="Y25" s="4" t="s">
        <v>171</v>
      </c>
    </row>
    <row r="26" s="4" customFormat="1" spans="1:25">
      <c r="A26" s="4" t="s">
        <v>172</v>
      </c>
      <c r="B26" s="4" t="s">
        <v>26</v>
      </c>
      <c r="C26" s="4" t="s">
        <v>27</v>
      </c>
      <c r="D26" s="4" t="s">
        <v>173</v>
      </c>
      <c r="E26" s="4" t="s">
        <v>174</v>
      </c>
      <c r="F26" s="6">
        <v>44805</v>
      </c>
      <c r="G26" s="6">
        <v>44810</v>
      </c>
      <c r="H26" s="4">
        <v>1</v>
      </c>
      <c r="I26" s="4">
        <v>5</v>
      </c>
      <c r="J26" s="4">
        <v>5</v>
      </c>
      <c r="K26" s="4" t="s">
        <v>30</v>
      </c>
      <c r="L26" s="4">
        <v>1116</v>
      </c>
      <c r="M26" s="4">
        <v>1116</v>
      </c>
      <c r="N26" s="4" t="s">
        <v>175</v>
      </c>
      <c r="O26" s="4" t="s">
        <v>32</v>
      </c>
      <c r="P26" s="4" t="s">
        <v>33</v>
      </c>
      <c r="Q26" s="4">
        <v>0</v>
      </c>
      <c r="R26" s="7">
        <v>44803</v>
      </c>
      <c r="S26" s="6">
        <v>44813</v>
      </c>
      <c r="T26" s="4" t="s">
        <v>34</v>
      </c>
      <c r="U26" s="4">
        <v>1116</v>
      </c>
      <c r="V26" s="4">
        <v>0</v>
      </c>
      <c r="W26" s="4">
        <v>0</v>
      </c>
      <c r="X26" s="4" t="s">
        <v>176</v>
      </c>
      <c r="Y26" s="4" t="s">
        <v>177</v>
      </c>
    </row>
    <row r="27" s="4" customFormat="1" spans="1:25">
      <c r="A27" s="4" t="s">
        <v>178</v>
      </c>
      <c r="B27" s="4" t="s">
        <v>26</v>
      </c>
      <c r="C27" s="4" t="s">
        <v>27</v>
      </c>
      <c r="D27" s="4" t="s">
        <v>110</v>
      </c>
      <c r="E27" s="4" t="s">
        <v>179</v>
      </c>
      <c r="F27" s="6">
        <v>44807</v>
      </c>
      <c r="G27" s="6">
        <v>44810</v>
      </c>
      <c r="H27" s="4">
        <v>1</v>
      </c>
      <c r="I27" s="4">
        <v>3</v>
      </c>
      <c r="J27" s="4">
        <v>3</v>
      </c>
      <c r="K27" s="4" t="s">
        <v>30</v>
      </c>
      <c r="L27" s="4">
        <v>4044</v>
      </c>
      <c r="M27" s="4">
        <v>4044</v>
      </c>
      <c r="N27" s="4" t="s">
        <v>180</v>
      </c>
      <c r="O27" s="4" t="s">
        <v>32</v>
      </c>
      <c r="P27" s="4" t="s">
        <v>33</v>
      </c>
      <c r="Q27" s="4">
        <v>0</v>
      </c>
      <c r="R27" s="7">
        <v>44804</v>
      </c>
      <c r="S27" s="6">
        <v>44813</v>
      </c>
      <c r="T27" s="4" t="s">
        <v>34</v>
      </c>
      <c r="U27" s="4">
        <v>4044</v>
      </c>
      <c r="V27" s="4">
        <v>0</v>
      </c>
      <c r="W27" s="4">
        <v>0</v>
      </c>
      <c r="X27" s="4" t="s">
        <v>181</v>
      </c>
      <c r="Y27" s="4" t="s">
        <v>182</v>
      </c>
    </row>
    <row r="28" s="4" customFormat="1" spans="1:27">
      <c r="A28" s="4" t="s">
        <v>183</v>
      </c>
      <c r="B28" s="4" t="s">
        <v>26</v>
      </c>
      <c r="C28" s="4" t="s">
        <v>27</v>
      </c>
      <c r="D28" s="4" t="s">
        <v>184</v>
      </c>
      <c r="E28" s="4" t="s">
        <v>185</v>
      </c>
      <c r="F28" s="6">
        <v>44809</v>
      </c>
      <c r="G28" s="6">
        <v>44810</v>
      </c>
      <c r="H28" s="4">
        <v>3</v>
      </c>
      <c r="I28" s="4">
        <v>1</v>
      </c>
      <c r="J28" s="4">
        <v>3</v>
      </c>
      <c r="K28" s="4" t="s">
        <v>30</v>
      </c>
      <c r="L28" s="4">
        <v>1536</v>
      </c>
      <c r="M28" s="4">
        <v>1536</v>
      </c>
      <c r="N28" s="4" t="s">
        <v>186</v>
      </c>
      <c r="O28" s="4" t="s">
        <v>32</v>
      </c>
      <c r="P28" s="4" t="s">
        <v>33</v>
      </c>
      <c r="Q28" s="4">
        <v>0</v>
      </c>
      <c r="R28" s="7">
        <v>44805</v>
      </c>
      <c r="S28" s="6">
        <v>44813</v>
      </c>
      <c r="T28" s="4" t="s">
        <v>34</v>
      </c>
      <c r="U28" s="4">
        <v>1536</v>
      </c>
      <c r="V28" s="4">
        <v>0</v>
      </c>
      <c r="W28" s="4">
        <v>0</v>
      </c>
      <c r="X28" s="4" t="s">
        <v>187</v>
      </c>
      <c r="Y28" s="4">
        <v>660853</v>
      </c>
      <c r="Z28" s="4">
        <v>660854</v>
      </c>
      <c r="AA28" s="4" t="s">
        <v>188</v>
      </c>
    </row>
    <row r="29" s="4" customFormat="1" spans="1:25">
      <c r="A29" s="4" t="s">
        <v>189</v>
      </c>
      <c r="B29" s="4" t="s">
        <v>26</v>
      </c>
      <c r="C29" s="4" t="s">
        <v>27</v>
      </c>
      <c r="D29" s="4" t="s">
        <v>74</v>
      </c>
      <c r="E29" s="4" t="s">
        <v>75</v>
      </c>
      <c r="F29" s="6">
        <v>44809</v>
      </c>
      <c r="G29" s="6">
        <v>44810</v>
      </c>
      <c r="H29" s="4">
        <v>1</v>
      </c>
      <c r="I29" s="4">
        <v>1</v>
      </c>
      <c r="J29" s="4">
        <v>1</v>
      </c>
      <c r="K29" s="4" t="s">
        <v>30</v>
      </c>
      <c r="L29" s="4">
        <v>375</v>
      </c>
      <c r="M29" s="4">
        <v>375</v>
      </c>
      <c r="N29" s="4" t="s">
        <v>190</v>
      </c>
      <c r="O29" s="4" t="s">
        <v>32</v>
      </c>
      <c r="P29" s="4" t="s">
        <v>33</v>
      </c>
      <c r="Q29" s="4">
        <v>0</v>
      </c>
      <c r="R29" s="7">
        <v>44805</v>
      </c>
      <c r="S29" s="6">
        <v>44813</v>
      </c>
      <c r="T29" s="4" t="s">
        <v>34</v>
      </c>
      <c r="U29" s="4">
        <v>375</v>
      </c>
      <c r="V29" s="4">
        <v>0</v>
      </c>
      <c r="W29" s="4">
        <v>0</v>
      </c>
      <c r="X29" s="4" t="s">
        <v>191</v>
      </c>
      <c r="Y29" s="4" t="s">
        <v>192</v>
      </c>
    </row>
    <row r="30" s="4" customFormat="1" spans="1:25">
      <c r="A30" s="4" t="s">
        <v>193</v>
      </c>
      <c r="B30" s="4" t="s">
        <v>26</v>
      </c>
      <c r="C30" s="4" t="s">
        <v>27</v>
      </c>
      <c r="D30" s="4" t="s">
        <v>194</v>
      </c>
      <c r="E30" s="4" t="s">
        <v>195</v>
      </c>
      <c r="F30" s="6">
        <v>44809</v>
      </c>
      <c r="G30" s="6">
        <v>44810</v>
      </c>
      <c r="H30" s="4">
        <v>1</v>
      </c>
      <c r="I30" s="4">
        <v>1</v>
      </c>
      <c r="J30" s="4">
        <v>1</v>
      </c>
      <c r="K30" s="4" t="s">
        <v>30</v>
      </c>
      <c r="L30" s="4">
        <v>410</v>
      </c>
      <c r="M30" s="4">
        <v>410</v>
      </c>
      <c r="N30" s="4" t="s">
        <v>196</v>
      </c>
      <c r="O30" s="4" t="s">
        <v>32</v>
      </c>
      <c r="P30" s="4" t="s">
        <v>33</v>
      </c>
      <c r="Q30" s="4">
        <v>0</v>
      </c>
      <c r="R30" s="7">
        <v>44805</v>
      </c>
      <c r="S30" s="6">
        <v>44813</v>
      </c>
      <c r="T30" s="4" t="s">
        <v>34</v>
      </c>
      <c r="U30" s="4">
        <v>410</v>
      </c>
      <c r="V30" s="4">
        <v>0</v>
      </c>
      <c r="W30" s="4">
        <v>0</v>
      </c>
      <c r="X30" s="4" t="s">
        <v>197</v>
      </c>
      <c r="Y30" s="4" t="s">
        <v>198</v>
      </c>
    </row>
    <row r="31" s="4" customFormat="1" spans="1:25">
      <c r="A31" s="4" t="s">
        <v>199</v>
      </c>
      <c r="B31" s="4" t="s">
        <v>26</v>
      </c>
      <c r="C31" s="4" t="s">
        <v>27</v>
      </c>
      <c r="D31" s="4" t="s">
        <v>200</v>
      </c>
      <c r="E31" s="4" t="s">
        <v>201</v>
      </c>
      <c r="F31" s="6">
        <v>44808</v>
      </c>
      <c r="G31" s="6">
        <v>44810</v>
      </c>
      <c r="H31" s="4">
        <v>1</v>
      </c>
      <c r="I31" s="4">
        <v>2</v>
      </c>
      <c r="J31" s="4">
        <v>2</v>
      </c>
      <c r="K31" s="4" t="s">
        <v>30</v>
      </c>
      <c r="L31" s="4">
        <v>3898</v>
      </c>
      <c r="M31" s="4">
        <v>3898</v>
      </c>
      <c r="N31" s="4" t="s">
        <v>202</v>
      </c>
      <c r="O31" s="4" t="s">
        <v>32</v>
      </c>
      <c r="P31" s="4" t="s">
        <v>33</v>
      </c>
      <c r="Q31" s="4">
        <v>0</v>
      </c>
      <c r="R31" s="7">
        <v>44806</v>
      </c>
      <c r="S31" s="6">
        <v>44813</v>
      </c>
      <c r="T31" s="4" t="s">
        <v>34</v>
      </c>
      <c r="U31" s="4">
        <v>3898</v>
      </c>
      <c r="V31" s="4">
        <v>0</v>
      </c>
      <c r="W31" s="4">
        <v>0</v>
      </c>
      <c r="X31" s="4" t="s">
        <v>203</v>
      </c>
      <c r="Y31" s="4" t="s">
        <v>204</v>
      </c>
    </row>
    <row r="32" s="4" customFormat="1" spans="1:25">
      <c r="A32" s="4" t="s">
        <v>205</v>
      </c>
      <c r="B32" s="4" t="s">
        <v>26</v>
      </c>
      <c r="C32" s="4" t="s">
        <v>27</v>
      </c>
      <c r="D32" s="4" t="s">
        <v>206</v>
      </c>
      <c r="E32" s="4" t="s">
        <v>207</v>
      </c>
      <c r="F32" s="6">
        <v>44809</v>
      </c>
      <c r="G32" s="6">
        <v>44810</v>
      </c>
      <c r="H32" s="4">
        <v>1</v>
      </c>
      <c r="I32" s="4">
        <v>1</v>
      </c>
      <c r="J32" s="4">
        <v>1</v>
      </c>
      <c r="K32" s="4" t="s">
        <v>30</v>
      </c>
      <c r="L32" s="4">
        <v>328</v>
      </c>
      <c r="M32" s="4">
        <v>328</v>
      </c>
      <c r="N32" s="4" t="s">
        <v>208</v>
      </c>
      <c r="O32" s="4" t="s">
        <v>32</v>
      </c>
      <c r="P32" s="4" t="s">
        <v>33</v>
      </c>
      <c r="Q32" s="4">
        <v>0</v>
      </c>
      <c r="R32" s="7">
        <v>44806</v>
      </c>
      <c r="S32" s="6">
        <v>44813</v>
      </c>
      <c r="T32" s="4" t="s">
        <v>34</v>
      </c>
      <c r="U32" s="4">
        <v>328</v>
      </c>
      <c r="V32" s="4">
        <v>0</v>
      </c>
      <c r="W32" s="4">
        <v>0</v>
      </c>
      <c r="X32" s="4" t="s">
        <v>209</v>
      </c>
      <c r="Y32" s="4" t="s">
        <v>210</v>
      </c>
    </row>
    <row r="33" s="4" customFormat="1" spans="1:25">
      <c r="A33" s="4" t="s">
        <v>211</v>
      </c>
      <c r="B33" s="4" t="s">
        <v>26</v>
      </c>
      <c r="C33" s="4" t="s">
        <v>27</v>
      </c>
      <c r="D33" s="4" t="s">
        <v>212</v>
      </c>
      <c r="E33" s="4" t="s">
        <v>213</v>
      </c>
      <c r="F33" s="6">
        <v>44807</v>
      </c>
      <c r="G33" s="6">
        <v>44810</v>
      </c>
      <c r="H33" s="4">
        <v>1</v>
      </c>
      <c r="I33" s="4">
        <v>3</v>
      </c>
      <c r="J33" s="4">
        <v>3</v>
      </c>
      <c r="K33" s="4" t="s">
        <v>30</v>
      </c>
      <c r="L33" s="4">
        <v>1335</v>
      </c>
      <c r="M33" s="4">
        <v>1335</v>
      </c>
      <c r="N33" s="4" t="s">
        <v>214</v>
      </c>
      <c r="O33" s="4" t="s">
        <v>32</v>
      </c>
      <c r="P33" s="4" t="s">
        <v>33</v>
      </c>
      <c r="Q33" s="4">
        <v>0</v>
      </c>
      <c r="R33" s="7">
        <v>44806</v>
      </c>
      <c r="S33" s="6">
        <v>44813</v>
      </c>
      <c r="T33" s="4" t="s">
        <v>34</v>
      </c>
      <c r="U33" s="4">
        <v>1335</v>
      </c>
      <c r="V33" s="4">
        <v>0</v>
      </c>
      <c r="W33" s="4">
        <v>0</v>
      </c>
      <c r="X33" s="4" t="s">
        <v>215</v>
      </c>
      <c r="Y33" s="4" t="s">
        <v>216</v>
      </c>
    </row>
    <row r="34" s="4" customFormat="1" spans="1:25">
      <c r="A34" s="4" t="s">
        <v>217</v>
      </c>
      <c r="B34" s="4" t="s">
        <v>26</v>
      </c>
      <c r="C34" s="4" t="s">
        <v>27</v>
      </c>
      <c r="D34" s="4" t="s">
        <v>218</v>
      </c>
      <c r="E34" s="4" t="s">
        <v>219</v>
      </c>
      <c r="F34" s="6">
        <v>44807</v>
      </c>
      <c r="G34" s="6">
        <v>44810</v>
      </c>
      <c r="H34" s="4">
        <v>1</v>
      </c>
      <c r="I34" s="4">
        <v>3</v>
      </c>
      <c r="J34" s="4">
        <v>3</v>
      </c>
      <c r="K34" s="4" t="s">
        <v>30</v>
      </c>
      <c r="L34" s="4">
        <v>1482</v>
      </c>
      <c r="M34" s="4">
        <v>1482</v>
      </c>
      <c r="N34" s="4" t="s">
        <v>220</v>
      </c>
      <c r="O34" s="4" t="s">
        <v>32</v>
      </c>
      <c r="P34" s="4" t="s">
        <v>33</v>
      </c>
      <c r="Q34" s="4">
        <v>0</v>
      </c>
      <c r="R34" s="7">
        <v>44806</v>
      </c>
      <c r="S34" s="6">
        <v>44813</v>
      </c>
      <c r="T34" s="4" t="s">
        <v>34</v>
      </c>
      <c r="U34" s="4">
        <v>1482</v>
      </c>
      <c r="V34" s="4">
        <v>0</v>
      </c>
      <c r="W34" s="4">
        <v>0</v>
      </c>
      <c r="X34" s="4" t="s">
        <v>221</v>
      </c>
      <c r="Y34" s="4" t="s">
        <v>222</v>
      </c>
    </row>
    <row r="35" s="4" customFormat="1" spans="1:25">
      <c r="A35" s="4" t="s">
        <v>223</v>
      </c>
      <c r="B35" s="4" t="s">
        <v>26</v>
      </c>
      <c r="C35" s="4" t="s">
        <v>27</v>
      </c>
      <c r="D35" s="4" t="s">
        <v>224</v>
      </c>
      <c r="E35" s="4" t="s">
        <v>225</v>
      </c>
      <c r="F35" s="6">
        <v>44808</v>
      </c>
      <c r="G35" s="6">
        <v>44810</v>
      </c>
      <c r="H35" s="4">
        <v>2</v>
      </c>
      <c r="I35" s="4">
        <v>2</v>
      </c>
      <c r="J35" s="4">
        <v>4</v>
      </c>
      <c r="K35" s="4" t="s">
        <v>30</v>
      </c>
      <c r="L35" s="4">
        <v>4280</v>
      </c>
      <c r="M35" s="4">
        <v>4280</v>
      </c>
      <c r="N35" s="4" t="s">
        <v>226</v>
      </c>
      <c r="O35" s="4" t="s">
        <v>32</v>
      </c>
      <c r="P35" s="4" t="s">
        <v>33</v>
      </c>
      <c r="Q35" s="4">
        <v>0</v>
      </c>
      <c r="R35" s="7">
        <v>44807</v>
      </c>
      <c r="S35" s="6">
        <v>44813</v>
      </c>
      <c r="T35" s="4" t="s">
        <v>34</v>
      </c>
      <c r="U35" s="4">
        <v>4280</v>
      </c>
      <c r="V35" s="4">
        <v>0</v>
      </c>
      <c r="W35" s="4">
        <v>0</v>
      </c>
      <c r="X35" s="4" t="s">
        <v>227</v>
      </c>
      <c r="Y35" s="4" t="s">
        <v>228</v>
      </c>
    </row>
    <row r="36" s="4" customFormat="1" spans="1:25">
      <c r="A36" s="4" t="s">
        <v>229</v>
      </c>
      <c r="B36" s="4" t="s">
        <v>26</v>
      </c>
      <c r="C36" s="4" t="s">
        <v>27</v>
      </c>
      <c r="D36" s="4" t="s">
        <v>230</v>
      </c>
      <c r="E36" s="4" t="s">
        <v>231</v>
      </c>
      <c r="F36" s="6">
        <v>44808</v>
      </c>
      <c r="G36" s="6">
        <v>44810</v>
      </c>
      <c r="H36" s="4">
        <v>1</v>
      </c>
      <c r="I36" s="4">
        <v>2</v>
      </c>
      <c r="J36" s="4">
        <v>2</v>
      </c>
      <c r="K36" s="4" t="s">
        <v>30</v>
      </c>
      <c r="L36" s="4">
        <v>1126</v>
      </c>
      <c r="M36" s="4">
        <v>1126</v>
      </c>
      <c r="N36" s="4" t="s">
        <v>232</v>
      </c>
      <c r="O36" s="4" t="s">
        <v>32</v>
      </c>
      <c r="P36" s="4" t="s">
        <v>33</v>
      </c>
      <c r="Q36" s="4">
        <v>0</v>
      </c>
      <c r="R36" s="7">
        <v>44807</v>
      </c>
      <c r="S36" s="6">
        <v>44813</v>
      </c>
      <c r="T36" s="4" t="s">
        <v>34</v>
      </c>
      <c r="U36" s="4">
        <v>1126</v>
      </c>
      <c r="V36" s="4">
        <v>0</v>
      </c>
      <c r="W36" s="4">
        <v>0</v>
      </c>
      <c r="X36" s="4" t="s">
        <v>233</v>
      </c>
      <c r="Y36" s="4" t="s">
        <v>234</v>
      </c>
    </row>
    <row r="37" s="4" customFormat="1" spans="1:25">
      <c r="A37" s="4" t="s">
        <v>223</v>
      </c>
      <c r="B37" s="4" t="s">
        <v>26</v>
      </c>
      <c r="C37" s="4" t="s">
        <v>235</v>
      </c>
      <c r="D37" s="4" t="s">
        <v>224</v>
      </c>
      <c r="E37" s="4" t="s">
        <v>225</v>
      </c>
      <c r="F37" s="6">
        <v>44808</v>
      </c>
      <c r="G37" s="6">
        <v>44810</v>
      </c>
      <c r="H37" s="4">
        <v>2</v>
      </c>
      <c r="I37" s="4">
        <v>2</v>
      </c>
      <c r="J37" s="4">
        <v>4</v>
      </c>
      <c r="K37" s="4" t="s">
        <v>30</v>
      </c>
      <c r="L37" s="4">
        <v>-4280</v>
      </c>
      <c r="M37" s="4">
        <v>-4280</v>
      </c>
      <c r="N37" s="4" t="s">
        <v>226</v>
      </c>
      <c r="O37" s="4" t="s">
        <v>32</v>
      </c>
      <c r="P37" s="4" t="s">
        <v>33</v>
      </c>
      <c r="Q37" s="4">
        <v>0</v>
      </c>
      <c r="R37" s="7">
        <v>44807</v>
      </c>
      <c r="S37" s="6">
        <v>44813</v>
      </c>
      <c r="T37" s="4" t="s">
        <v>34</v>
      </c>
      <c r="U37" s="4">
        <v>-4280</v>
      </c>
      <c r="V37" s="4">
        <v>0</v>
      </c>
      <c r="W37" s="4">
        <v>0</v>
      </c>
      <c r="X37" s="4" t="s">
        <v>227</v>
      </c>
      <c r="Y37" s="4" t="s">
        <v>228</v>
      </c>
    </row>
    <row r="38" s="4" customFormat="1" spans="1:25">
      <c r="A38" s="4" t="s">
        <v>223</v>
      </c>
      <c r="B38" s="4" t="s">
        <v>26</v>
      </c>
      <c r="C38" s="4" t="s">
        <v>236</v>
      </c>
      <c r="D38" s="4" t="s">
        <v>224</v>
      </c>
      <c r="E38" s="4" t="s">
        <v>225</v>
      </c>
      <c r="F38" s="6">
        <v>44808</v>
      </c>
      <c r="G38" s="6">
        <v>44810</v>
      </c>
      <c r="H38" s="4">
        <v>2</v>
      </c>
      <c r="I38" s="4">
        <v>2</v>
      </c>
      <c r="J38" s="4">
        <v>4</v>
      </c>
      <c r="K38" s="4" t="s">
        <v>30</v>
      </c>
      <c r="L38" s="4">
        <v>0</v>
      </c>
      <c r="M38" s="4">
        <v>0</v>
      </c>
      <c r="N38" s="4" t="s">
        <v>226</v>
      </c>
      <c r="O38" s="4" t="s">
        <v>32</v>
      </c>
      <c r="P38" s="4" t="s">
        <v>33</v>
      </c>
      <c r="Q38" s="4">
        <v>0</v>
      </c>
      <c r="R38" s="7">
        <v>44807</v>
      </c>
      <c r="S38" s="6">
        <v>44813</v>
      </c>
      <c r="T38" s="4" t="s">
        <v>34</v>
      </c>
      <c r="U38" s="4">
        <v>0</v>
      </c>
      <c r="V38" s="4">
        <v>0</v>
      </c>
      <c r="W38" s="4">
        <v>0</v>
      </c>
      <c r="X38" s="4" t="s">
        <v>227</v>
      </c>
      <c r="Y38" s="4" t="s">
        <v>228</v>
      </c>
    </row>
    <row r="39" s="4" customFormat="1" spans="1:25">
      <c r="A39" s="4" t="s">
        <v>237</v>
      </c>
      <c r="B39" s="4" t="s">
        <v>26</v>
      </c>
      <c r="C39" s="4" t="s">
        <v>27</v>
      </c>
      <c r="D39" s="4" t="s">
        <v>218</v>
      </c>
      <c r="E39" s="4" t="s">
        <v>219</v>
      </c>
      <c r="F39" s="6">
        <v>44807</v>
      </c>
      <c r="G39" s="6">
        <v>44810</v>
      </c>
      <c r="H39" s="4">
        <v>1</v>
      </c>
      <c r="I39" s="4">
        <v>3</v>
      </c>
      <c r="J39" s="4">
        <v>3</v>
      </c>
      <c r="K39" s="4" t="s">
        <v>30</v>
      </c>
      <c r="L39" s="4">
        <v>1482</v>
      </c>
      <c r="M39" s="4">
        <v>1482</v>
      </c>
      <c r="N39" s="4" t="s">
        <v>238</v>
      </c>
      <c r="O39" s="4" t="s">
        <v>32</v>
      </c>
      <c r="P39" s="4" t="s">
        <v>33</v>
      </c>
      <c r="Q39" s="4">
        <v>0</v>
      </c>
      <c r="R39" s="7">
        <v>44807</v>
      </c>
      <c r="S39" s="6">
        <v>44813</v>
      </c>
      <c r="T39" s="4" t="s">
        <v>34</v>
      </c>
      <c r="U39" s="4">
        <v>1482</v>
      </c>
      <c r="V39" s="4">
        <v>0</v>
      </c>
      <c r="W39" s="4">
        <v>0</v>
      </c>
      <c r="X39" s="4" t="s">
        <v>239</v>
      </c>
      <c r="Y39" s="4" t="s">
        <v>240</v>
      </c>
    </row>
    <row r="40" s="4" customFormat="1" spans="1:26">
      <c r="A40" s="4" t="s">
        <v>241</v>
      </c>
      <c r="B40" s="4" t="s">
        <v>26</v>
      </c>
      <c r="C40" s="4" t="s">
        <v>27</v>
      </c>
      <c r="D40" s="4" t="s">
        <v>242</v>
      </c>
      <c r="E40" s="4" t="s">
        <v>243</v>
      </c>
      <c r="F40" s="6">
        <v>44808</v>
      </c>
      <c r="G40" s="6">
        <v>44810</v>
      </c>
      <c r="H40" s="4">
        <v>2</v>
      </c>
      <c r="I40" s="4">
        <v>2</v>
      </c>
      <c r="J40" s="4">
        <v>4</v>
      </c>
      <c r="K40" s="4" t="s">
        <v>30</v>
      </c>
      <c r="L40" s="4">
        <v>756</v>
      </c>
      <c r="M40" s="4">
        <v>756</v>
      </c>
      <c r="N40" s="4" t="s">
        <v>244</v>
      </c>
      <c r="O40" s="4" t="s">
        <v>32</v>
      </c>
      <c r="P40" s="4" t="s">
        <v>33</v>
      </c>
      <c r="Q40" s="4">
        <v>0</v>
      </c>
      <c r="R40" s="7">
        <v>44807</v>
      </c>
      <c r="S40" s="6">
        <v>44813</v>
      </c>
      <c r="T40" s="4" t="s">
        <v>34</v>
      </c>
      <c r="U40" s="4">
        <v>756</v>
      </c>
      <c r="V40" s="4">
        <v>0</v>
      </c>
      <c r="W40" s="4">
        <v>0</v>
      </c>
      <c r="X40" s="4" t="s">
        <v>245</v>
      </c>
      <c r="Y40" s="4" t="s">
        <v>246</v>
      </c>
      <c r="Z40" s="4" t="s">
        <v>247</v>
      </c>
    </row>
    <row r="41" s="4" customFormat="1" spans="1:25">
      <c r="A41" s="4" t="s">
        <v>248</v>
      </c>
      <c r="B41" s="4" t="s">
        <v>26</v>
      </c>
      <c r="C41" s="4" t="s">
        <v>27</v>
      </c>
      <c r="D41" s="4" t="s">
        <v>218</v>
      </c>
      <c r="E41" s="4" t="s">
        <v>219</v>
      </c>
      <c r="F41" s="6">
        <v>44808</v>
      </c>
      <c r="G41" s="6">
        <v>44810</v>
      </c>
      <c r="H41" s="4">
        <v>1</v>
      </c>
      <c r="I41" s="4">
        <v>2</v>
      </c>
      <c r="J41" s="4">
        <v>2</v>
      </c>
      <c r="K41" s="4" t="s">
        <v>30</v>
      </c>
      <c r="L41" s="4">
        <v>1008</v>
      </c>
      <c r="M41" s="4">
        <v>1008</v>
      </c>
      <c r="N41" s="4" t="s">
        <v>249</v>
      </c>
      <c r="O41" s="4" t="s">
        <v>32</v>
      </c>
      <c r="P41" s="4" t="s">
        <v>33</v>
      </c>
      <c r="Q41" s="4">
        <v>0</v>
      </c>
      <c r="R41" s="7">
        <v>44808</v>
      </c>
      <c r="S41" s="6">
        <v>44813</v>
      </c>
      <c r="T41" s="4" t="s">
        <v>34</v>
      </c>
      <c r="U41" s="4">
        <v>1008</v>
      </c>
      <c r="V41" s="4">
        <v>0</v>
      </c>
      <c r="W41" s="4">
        <v>0</v>
      </c>
      <c r="X41" s="4" t="s">
        <v>250</v>
      </c>
      <c r="Y41" s="4" t="s">
        <v>251</v>
      </c>
    </row>
    <row r="42" s="4" customFormat="1" spans="1:25">
      <c r="A42" s="4" t="s">
        <v>252</v>
      </c>
      <c r="B42" s="4" t="s">
        <v>26</v>
      </c>
      <c r="C42" s="4" t="s">
        <v>27</v>
      </c>
      <c r="D42" s="4" t="s">
        <v>253</v>
      </c>
      <c r="E42" s="4" t="s">
        <v>254</v>
      </c>
      <c r="F42" s="6">
        <v>44809</v>
      </c>
      <c r="G42" s="6">
        <v>44810</v>
      </c>
      <c r="H42" s="4">
        <v>1</v>
      </c>
      <c r="I42" s="4">
        <v>1</v>
      </c>
      <c r="J42" s="4">
        <v>1</v>
      </c>
      <c r="K42" s="4" t="s">
        <v>30</v>
      </c>
      <c r="L42" s="4">
        <v>625.14</v>
      </c>
      <c r="M42" s="4">
        <v>625.14</v>
      </c>
      <c r="N42" s="4" t="s">
        <v>255</v>
      </c>
      <c r="O42" s="4" t="s">
        <v>32</v>
      </c>
      <c r="P42" s="4" t="s">
        <v>33</v>
      </c>
      <c r="Q42" s="4">
        <v>0</v>
      </c>
      <c r="R42" s="7">
        <v>44808</v>
      </c>
      <c r="S42" s="6">
        <v>44813</v>
      </c>
      <c r="T42" s="4" t="s">
        <v>34</v>
      </c>
      <c r="U42" s="4">
        <v>625.14</v>
      </c>
      <c r="V42" s="4">
        <v>0</v>
      </c>
      <c r="W42" s="4">
        <v>0</v>
      </c>
      <c r="X42" s="4" t="s">
        <v>256</v>
      </c>
      <c r="Y42" s="4" t="s">
        <v>228</v>
      </c>
    </row>
    <row r="43" s="4" customFormat="1" spans="1:25">
      <c r="A43" s="4" t="s">
        <v>257</v>
      </c>
      <c r="B43" s="4" t="s">
        <v>26</v>
      </c>
      <c r="C43" s="4" t="s">
        <v>27</v>
      </c>
      <c r="D43" s="4" t="s">
        <v>258</v>
      </c>
      <c r="E43" s="4" t="s">
        <v>259</v>
      </c>
      <c r="F43" s="6">
        <v>44809</v>
      </c>
      <c r="G43" s="6">
        <v>44810</v>
      </c>
      <c r="H43" s="4">
        <v>1</v>
      </c>
      <c r="I43" s="4">
        <v>1</v>
      </c>
      <c r="J43" s="4">
        <v>1</v>
      </c>
      <c r="K43" s="4" t="s">
        <v>30</v>
      </c>
      <c r="L43" s="4">
        <v>456</v>
      </c>
      <c r="M43" s="4">
        <v>456</v>
      </c>
      <c r="N43" s="4" t="s">
        <v>260</v>
      </c>
      <c r="O43" s="4" t="s">
        <v>32</v>
      </c>
      <c r="P43" s="4" t="s">
        <v>33</v>
      </c>
      <c r="Q43" s="4">
        <v>0</v>
      </c>
      <c r="R43" s="7">
        <v>44808</v>
      </c>
      <c r="S43" s="6">
        <v>44813</v>
      </c>
      <c r="T43" s="4" t="s">
        <v>34</v>
      </c>
      <c r="U43" s="4">
        <v>456</v>
      </c>
      <c r="V43" s="4">
        <v>0</v>
      </c>
      <c r="W43" s="4">
        <v>0</v>
      </c>
      <c r="X43" s="4" t="s">
        <v>261</v>
      </c>
      <c r="Y43" s="4" t="s">
        <v>262</v>
      </c>
    </row>
    <row r="44" s="4" customFormat="1" spans="1:25">
      <c r="A44" s="4" t="s">
        <v>263</v>
      </c>
      <c r="B44" s="4" t="s">
        <v>26</v>
      </c>
      <c r="C44" s="4" t="s">
        <v>27</v>
      </c>
      <c r="D44" s="4" t="s">
        <v>264</v>
      </c>
      <c r="E44" s="4" t="s">
        <v>265</v>
      </c>
      <c r="F44" s="6">
        <v>44809</v>
      </c>
      <c r="G44" s="6">
        <v>44810</v>
      </c>
      <c r="H44" s="4">
        <v>1</v>
      </c>
      <c r="I44" s="4">
        <v>1</v>
      </c>
      <c r="J44" s="4">
        <v>1</v>
      </c>
      <c r="K44" s="4" t="s">
        <v>30</v>
      </c>
      <c r="L44" s="4">
        <v>207</v>
      </c>
      <c r="M44" s="4">
        <v>207</v>
      </c>
      <c r="N44" s="4" t="s">
        <v>266</v>
      </c>
      <c r="O44" s="4" t="s">
        <v>32</v>
      </c>
      <c r="P44" s="4" t="s">
        <v>33</v>
      </c>
      <c r="Q44" s="4">
        <v>0</v>
      </c>
      <c r="R44" s="7">
        <v>44808</v>
      </c>
      <c r="S44" s="6">
        <v>44813</v>
      </c>
      <c r="T44" s="4" t="s">
        <v>34</v>
      </c>
      <c r="U44" s="4">
        <v>207</v>
      </c>
      <c r="V44" s="4">
        <v>0</v>
      </c>
      <c r="W44" s="4">
        <v>0</v>
      </c>
      <c r="X44" s="4" t="s">
        <v>267</v>
      </c>
      <c r="Y44" s="4" t="s">
        <v>268</v>
      </c>
    </row>
    <row r="45" s="4" customFormat="1" spans="1:25">
      <c r="A45" s="4" t="s">
        <v>269</v>
      </c>
      <c r="B45" s="4" t="s">
        <v>26</v>
      </c>
      <c r="C45" s="4" t="s">
        <v>27</v>
      </c>
      <c r="D45" s="4" t="s">
        <v>270</v>
      </c>
      <c r="E45" s="4" t="s">
        <v>271</v>
      </c>
      <c r="F45" s="6">
        <v>44809</v>
      </c>
      <c r="G45" s="6">
        <v>44810</v>
      </c>
      <c r="H45" s="4">
        <v>2</v>
      </c>
      <c r="I45" s="4">
        <v>1</v>
      </c>
      <c r="J45" s="4">
        <v>2</v>
      </c>
      <c r="K45" s="4" t="s">
        <v>30</v>
      </c>
      <c r="L45" s="4">
        <v>930</v>
      </c>
      <c r="M45" s="4">
        <v>930</v>
      </c>
      <c r="N45" s="4" t="s">
        <v>272</v>
      </c>
      <c r="O45" s="4" t="s">
        <v>32</v>
      </c>
      <c r="P45" s="4" t="s">
        <v>33</v>
      </c>
      <c r="Q45" s="4">
        <v>0</v>
      </c>
      <c r="R45" s="7">
        <v>44808</v>
      </c>
      <c r="S45" s="6">
        <v>44813</v>
      </c>
      <c r="T45" s="4" t="s">
        <v>34</v>
      </c>
      <c r="U45" s="4">
        <v>930</v>
      </c>
      <c r="V45" s="4">
        <v>0</v>
      </c>
      <c r="W45" s="4">
        <v>0</v>
      </c>
      <c r="X45" s="4" t="s">
        <v>273</v>
      </c>
      <c r="Y45" s="4" t="s">
        <v>274</v>
      </c>
    </row>
    <row r="46" s="4" customFormat="1" spans="1:25">
      <c r="A46" s="4" t="s">
        <v>275</v>
      </c>
      <c r="B46" s="4" t="s">
        <v>26</v>
      </c>
      <c r="C46" s="4" t="s">
        <v>27</v>
      </c>
      <c r="D46" s="4" t="s">
        <v>149</v>
      </c>
      <c r="E46" s="4" t="s">
        <v>276</v>
      </c>
      <c r="F46" s="6">
        <v>44809</v>
      </c>
      <c r="G46" s="6">
        <v>44810</v>
      </c>
      <c r="H46" s="4">
        <v>1</v>
      </c>
      <c r="I46" s="4">
        <v>1</v>
      </c>
      <c r="J46" s="4">
        <v>1</v>
      </c>
      <c r="K46" s="4" t="s">
        <v>30</v>
      </c>
      <c r="L46" s="4">
        <v>710</v>
      </c>
      <c r="M46" s="4">
        <v>710</v>
      </c>
      <c r="N46" s="4" t="s">
        <v>277</v>
      </c>
      <c r="O46" s="4" t="s">
        <v>32</v>
      </c>
      <c r="P46" s="4" t="s">
        <v>33</v>
      </c>
      <c r="Q46" s="4">
        <v>0</v>
      </c>
      <c r="R46" s="7">
        <v>44809</v>
      </c>
      <c r="S46" s="6">
        <v>44813</v>
      </c>
      <c r="T46" s="4" t="s">
        <v>34</v>
      </c>
      <c r="U46" s="4">
        <v>710</v>
      </c>
      <c r="V46" s="4">
        <v>0</v>
      </c>
      <c r="W46" s="4">
        <v>0</v>
      </c>
      <c r="X46" s="4" t="s">
        <v>278</v>
      </c>
      <c r="Y46" s="4" t="s">
        <v>279</v>
      </c>
    </row>
    <row r="47" s="4" customFormat="1" spans="1:25">
      <c r="A47" s="4" t="s">
        <v>280</v>
      </c>
      <c r="B47" s="4" t="s">
        <v>26</v>
      </c>
      <c r="C47" s="4" t="s">
        <v>27</v>
      </c>
      <c r="D47" s="4" t="s">
        <v>281</v>
      </c>
      <c r="E47" s="4" t="s">
        <v>282</v>
      </c>
      <c r="F47" s="6">
        <v>44809</v>
      </c>
      <c r="G47" s="6">
        <v>44810</v>
      </c>
      <c r="H47" s="4">
        <v>1</v>
      </c>
      <c r="I47" s="4">
        <v>1</v>
      </c>
      <c r="J47" s="4">
        <v>1</v>
      </c>
      <c r="K47" s="4" t="s">
        <v>30</v>
      </c>
      <c r="L47" s="4">
        <v>332</v>
      </c>
      <c r="M47" s="4">
        <v>332</v>
      </c>
      <c r="N47" s="4" t="s">
        <v>283</v>
      </c>
      <c r="O47" s="4" t="s">
        <v>32</v>
      </c>
      <c r="P47" s="4" t="s">
        <v>33</v>
      </c>
      <c r="Q47" s="4">
        <v>0</v>
      </c>
      <c r="R47" s="7">
        <v>44809</v>
      </c>
      <c r="S47" s="6">
        <v>44813</v>
      </c>
      <c r="T47" s="4" t="s">
        <v>34</v>
      </c>
      <c r="U47" s="4">
        <v>332</v>
      </c>
      <c r="V47" s="4">
        <v>0</v>
      </c>
      <c r="W47" s="4">
        <v>0</v>
      </c>
      <c r="X47" s="4" t="s">
        <v>284</v>
      </c>
      <c r="Y47" s="4" t="s">
        <v>285</v>
      </c>
    </row>
    <row r="48" s="4" customFormat="1" spans="1:25">
      <c r="A48" s="4" t="s">
        <v>286</v>
      </c>
      <c r="B48" s="4" t="s">
        <v>26</v>
      </c>
      <c r="C48" s="4" t="s">
        <v>27</v>
      </c>
      <c r="D48" s="4" t="s">
        <v>287</v>
      </c>
      <c r="E48" s="4" t="s">
        <v>288</v>
      </c>
      <c r="F48" s="6">
        <v>44809</v>
      </c>
      <c r="G48" s="6">
        <v>44810</v>
      </c>
      <c r="H48" s="4">
        <v>1</v>
      </c>
      <c r="I48" s="4">
        <v>1</v>
      </c>
      <c r="J48" s="4">
        <v>1</v>
      </c>
      <c r="K48" s="4" t="s">
        <v>30</v>
      </c>
      <c r="L48" s="4">
        <v>304.37</v>
      </c>
      <c r="M48" s="4">
        <v>304.37</v>
      </c>
      <c r="N48" s="4" t="s">
        <v>289</v>
      </c>
      <c r="O48" s="4" t="s">
        <v>32</v>
      </c>
      <c r="P48" s="4" t="s">
        <v>33</v>
      </c>
      <c r="Q48" s="4">
        <v>0</v>
      </c>
      <c r="R48" s="7">
        <v>44809</v>
      </c>
      <c r="S48" s="6">
        <v>44813</v>
      </c>
      <c r="T48" s="4" t="s">
        <v>34</v>
      </c>
      <c r="U48" s="4">
        <v>304.37</v>
      </c>
      <c r="V48" s="4">
        <v>0</v>
      </c>
      <c r="W48" s="4">
        <v>0</v>
      </c>
      <c r="X48" s="4" t="s">
        <v>290</v>
      </c>
      <c r="Y48" s="4" t="s">
        <v>291</v>
      </c>
    </row>
    <row r="49" s="4" customFormat="1" spans="1:25">
      <c r="A49" s="4" t="s">
        <v>292</v>
      </c>
      <c r="B49" s="4" t="s">
        <v>26</v>
      </c>
      <c r="C49" s="4" t="s">
        <v>27</v>
      </c>
      <c r="D49" s="4" t="s">
        <v>293</v>
      </c>
      <c r="E49" s="4" t="s">
        <v>294</v>
      </c>
      <c r="F49" s="6">
        <v>44809</v>
      </c>
      <c r="G49" s="6">
        <v>44810</v>
      </c>
      <c r="H49" s="4">
        <v>1</v>
      </c>
      <c r="I49" s="4">
        <v>1</v>
      </c>
      <c r="J49" s="4">
        <v>1</v>
      </c>
      <c r="K49" s="4" t="s">
        <v>30</v>
      </c>
      <c r="L49" s="4">
        <v>1023</v>
      </c>
      <c r="M49" s="4">
        <v>1023</v>
      </c>
      <c r="N49" s="4" t="s">
        <v>295</v>
      </c>
      <c r="O49" s="4" t="s">
        <v>32</v>
      </c>
      <c r="P49" s="4" t="s">
        <v>33</v>
      </c>
      <c r="Q49" s="4">
        <v>0</v>
      </c>
      <c r="R49" s="7">
        <v>44809</v>
      </c>
      <c r="S49" s="6">
        <v>44813</v>
      </c>
      <c r="T49" s="4" t="s">
        <v>34</v>
      </c>
      <c r="U49" s="4">
        <v>1023</v>
      </c>
      <c r="V49" s="4">
        <v>0</v>
      </c>
      <c r="W49" s="4">
        <v>0</v>
      </c>
      <c r="X49" s="4" t="s">
        <v>296</v>
      </c>
      <c r="Y49" s="4" t="s">
        <v>297</v>
      </c>
    </row>
    <row r="50" s="4" customFormat="1" spans="1:25">
      <c r="A50" s="4" t="s">
        <v>298</v>
      </c>
      <c r="B50" s="4" t="s">
        <v>26</v>
      </c>
      <c r="C50" s="4" t="s">
        <v>27</v>
      </c>
      <c r="D50" s="4" t="s">
        <v>299</v>
      </c>
      <c r="E50" s="4"/>
      <c r="F50" s="6">
        <v>44809</v>
      </c>
      <c r="G50" s="6">
        <v>44810</v>
      </c>
      <c r="H50" s="4">
        <v>0</v>
      </c>
      <c r="I50" s="4">
        <v>1</v>
      </c>
      <c r="J50" s="4">
        <v>0</v>
      </c>
      <c r="K50" s="4" t="s">
        <v>30</v>
      </c>
      <c r="L50" s="4">
        <v>1023</v>
      </c>
      <c r="M50" s="4">
        <v>1023</v>
      </c>
      <c r="N50" s="4"/>
      <c r="O50" s="4" t="s">
        <v>32</v>
      </c>
      <c r="P50" s="4" t="s">
        <v>33</v>
      </c>
      <c r="Q50" s="4">
        <v>0</v>
      </c>
      <c r="R50" s="7">
        <v>44809</v>
      </c>
      <c r="S50" s="6">
        <v>44813</v>
      </c>
      <c r="T50" s="4" t="s">
        <v>34</v>
      </c>
      <c r="U50" s="4">
        <v>1023</v>
      </c>
      <c r="V50" s="4">
        <v>0</v>
      </c>
      <c r="W50" s="4">
        <v>0</v>
      </c>
      <c r="X50" s="4" t="s">
        <v>228</v>
      </c>
      <c r="Y50" s="4" t="s">
        <v>228</v>
      </c>
    </row>
    <row r="51" s="4" customFormat="1" spans="1:25">
      <c r="A51" s="4" t="s">
        <v>298</v>
      </c>
      <c r="B51" s="4" t="s">
        <v>26</v>
      </c>
      <c r="C51" s="4" t="s">
        <v>235</v>
      </c>
      <c r="D51" s="4" t="s">
        <v>299</v>
      </c>
      <c r="E51" s="4"/>
      <c r="F51" s="6">
        <v>44809</v>
      </c>
      <c r="G51" s="6">
        <v>44810</v>
      </c>
      <c r="H51" s="4">
        <v>0</v>
      </c>
      <c r="I51" s="4">
        <v>1</v>
      </c>
      <c r="J51" s="4">
        <v>0</v>
      </c>
      <c r="K51" s="4" t="s">
        <v>30</v>
      </c>
      <c r="L51" s="4">
        <v>-1023</v>
      </c>
      <c r="M51" s="4">
        <v>-1023</v>
      </c>
      <c r="N51" s="4"/>
      <c r="O51" s="4" t="s">
        <v>32</v>
      </c>
      <c r="P51" s="4" t="s">
        <v>33</v>
      </c>
      <c r="Q51" s="4">
        <v>0</v>
      </c>
      <c r="R51" s="7">
        <v>44809</v>
      </c>
      <c r="S51" s="6">
        <v>44813</v>
      </c>
      <c r="T51" s="4" t="s">
        <v>34</v>
      </c>
      <c r="U51" s="4">
        <v>-1023</v>
      </c>
      <c r="V51" s="4">
        <v>0</v>
      </c>
      <c r="W51" s="4">
        <v>0</v>
      </c>
      <c r="X51" s="4" t="s">
        <v>228</v>
      </c>
      <c r="Y51" s="4" t="s">
        <v>228</v>
      </c>
    </row>
    <row r="52" s="4" customFormat="1" spans="1:25">
      <c r="A52" s="4" t="s">
        <v>300</v>
      </c>
      <c r="B52" s="4" t="s">
        <v>26</v>
      </c>
      <c r="C52" s="4" t="s">
        <v>27</v>
      </c>
      <c r="D52" s="4" t="s">
        <v>301</v>
      </c>
      <c r="E52" s="4" t="s">
        <v>302</v>
      </c>
      <c r="F52" s="6">
        <v>44809</v>
      </c>
      <c r="G52" s="6">
        <v>44810</v>
      </c>
      <c r="H52" s="4">
        <v>1</v>
      </c>
      <c r="I52" s="4">
        <v>1</v>
      </c>
      <c r="J52" s="4">
        <v>1</v>
      </c>
      <c r="K52" s="4" t="s">
        <v>30</v>
      </c>
      <c r="L52" s="4">
        <v>290</v>
      </c>
      <c r="M52" s="4">
        <v>290</v>
      </c>
      <c r="N52" s="4" t="s">
        <v>303</v>
      </c>
      <c r="O52" s="4" t="s">
        <v>32</v>
      </c>
      <c r="P52" s="4" t="s">
        <v>33</v>
      </c>
      <c r="Q52" s="4">
        <v>0</v>
      </c>
      <c r="R52" s="7">
        <v>44809</v>
      </c>
      <c r="S52" s="6">
        <v>44813</v>
      </c>
      <c r="T52" s="4" t="s">
        <v>34</v>
      </c>
      <c r="U52" s="4">
        <v>290</v>
      </c>
      <c r="V52" s="4">
        <v>0</v>
      </c>
      <c r="W52" s="4">
        <v>0</v>
      </c>
      <c r="X52" s="4" t="s">
        <v>304</v>
      </c>
      <c r="Y52" s="4" t="s">
        <v>305</v>
      </c>
    </row>
    <row r="53" s="4" customFormat="1" spans="1:25">
      <c r="A53" s="4" t="s">
        <v>306</v>
      </c>
      <c r="B53" s="4" t="s">
        <v>26</v>
      </c>
      <c r="C53" s="4" t="s">
        <v>27</v>
      </c>
      <c r="D53" s="4" t="s">
        <v>307</v>
      </c>
      <c r="E53" s="4" t="s">
        <v>308</v>
      </c>
      <c r="F53" s="6">
        <v>44809</v>
      </c>
      <c r="G53" s="6">
        <v>44810</v>
      </c>
      <c r="H53" s="4">
        <v>1</v>
      </c>
      <c r="I53" s="4">
        <v>1</v>
      </c>
      <c r="J53" s="4">
        <v>1</v>
      </c>
      <c r="K53" s="4" t="s">
        <v>30</v>
      </c>
      <c r="L53" s="4">
        <v>990</v>
      </c>
      <c r="M53" s="4">
        <v>990</v>
      </c>
      <c r="N53" s="4" t="s">
        <v>309</v>
      </c>
      <c r="O53" s="4" t="s">
        <v>32</v>
      </c>
      <c r="P53" s="4" t="s">
        <v>33</v>
      </c>
      <c r="Q53" s="4">
        <v>0</v>
      </c>
      <c r="R53" s="7">
        <v>44809</v>
      </c>
      <c r="S53" s="6">
        <v>44813</v>
      </c>
      <c r="T53" s="4" t="s">
        <v>34</v>
      </c>
      <c r="U53" s="4">
        <v>990</v>
      </c>
      <c r="V53" s="4">
        <v>0</v>
      </c>
      <c r="W53" s="4">
        <v>0</v>
      </c>
      <c r="X53" s="4" t="s">
        <v>310</v>
      </c>
      <c r="Y53" s="4" t="s">
        <v>311</v>
      </c>
    </row>
    <row r="54" s="4" customFormat="1" spans="1:25">
      <c r="A54" s="4" t="s">
        <v>312</v>
      </c>
      <c r="B54" s="4" t="s">
        <v>26</v>
      </c>
      <c r="C54" s="4" t="s">
        <v>27</v>
      </c>
      <c r="D54" s="4" t="s">
        <v>313</v>
      </c>
      <c r="E54" s="4" t="s">
        <v>314</v>
      </c>
      <c r="F54" s="6">
        <v>44809</v>
      </c>
      <c r="G54" s="6">
        <v>44810</v>
      </c>
      <c r="H54" s="4">
        <v>1</v>
      </c>
      <c r="I54" s="4">
        <v>1</v>
      </c>
      <c r="J54" s="4">
        <v>1</v>
      </c>
      <c r="K54" s="4" t="s">
        <v>30</v>
      </c>
      <c r="L54" s="4">
        <v>382</v>
      </c>
      <c r="M54" s="4">
        <v>382</v>
      </c>
      <c r="N54" s="4" t="s">
        <v>315</v>
      </c>
      <c r="O54" s="4" t="s">
        <v>32</v>
      </c>
      <c r="P54" s="4" t="s">
        <v>33</v>
      </c>
      <c r="Q54" s="4">
        <v>0</v>
      </c>
      <c r="R54" s="7">
        <v>44809</v>
      </c>
      <c r="S54" s="6">
        <v>44813</v>
      </c>
      <c r="T54" s="4" t="s">
        <v>34</v>
      </c>
      <c r="U54" s="4">
        <v>382</v>
      </c>
      <c r="V54" s="4">
        <v>0</v>
      </c>
      <c r="W54" s="4">
        <v>0</v>
      </c>
      <c r="X54" s="4" t="s">
        <v>316</v>
      </c>
      <c r="Y54" s="4" t="s">
        <v>317</v>
      </c>
    </row>
    <row r="55" s="4" customFormat="1" spans="1:25">
      <c r="A55" s="4" t="s">
        <v>318</v>
      </c>
      <c r="B55" s="4" t="s">
        <v>26</v>
      </c>
      <c r="C55" s="4" t="s">
        <v>27</v>
      </c>
      <c r="D55" s="4" t="s">
        <v>319</v>
      </c>
      <c r="E55" s="4" t="s">
        <v>320</v>
      </c>
      <c r="F55" s="6">
        <v>44809</v>
      </c>
      <c r="G55" s="6">
        <v>44810</v>
      </c>
      <c r="H55" s="4">
        <v>1</v>
      </c>
      <c r="I55" s="4">
        <v>1</v>
      </c>
      <c r="J55" s="4">
        <v>1</v>
      </c>
      <c r="K55" s="4" t="s">
        <v>30</v>
      </c>
      <c r="L55" s="4">
        <v>1509.86</v>
      </c>
      <c r="M55" s="4">
        <v>1509.86</v>
      </c>
      <c r="N55" s="4" t="s">
        <v>321</v>
      </c>
      <c r="O55" s="4" t="s">
        <v>32</v>
      </c>
      <c r="P55" s="4" t="s">
        <v>33</v>
      </c>
      <c r="Q55" s="4">
        <v>0</v>
      </c>
      <c r="R55" s="7">
        <v>44809</v>
      </c>
      <c r="S55" s="6">
        <v>44813</v>
      </c>
      <c r="T55" s="4" t="s">
        <v>34</v>
      </c>
      <c r="U55" s="4">
        <v>1509.86</v>
      </c>
      <c r="V55" s="4">
        <v>0</v>
      </c>
      <c r="W55" s="4">
        <v>0</v>
      </c>
      <c r="X55" s="4" t="s">
        <v>322</v>
      </c>
      <c r="Y55" s="4" t="s">
        <v>323</v>
      </c>
    </row>
    <row r="56" s="4" customFormat="1" spans="1:25">
      <c r="A56" s="4" t="s">
        <v>324</v>
      </c>
      <c r="B56" s="4" t="s">
        <v>26</v>
      </c>
      <c r="C56" s="4" t="s">
        <v>27</v>
      </c>
      <c r="D56" s="4" t="s">
        <v>325</v>
      </c>
      <c r="E56" s="4" t="s">
        <v>326</v>
      </c>
      <c r="F56" s="6">
        <v>44809</v>
      </c>
      <c r="G56" s="6">
        <v>44810</v>
      </c>
      <c r="H56" s="4">
        <v>1</v>
      </c>
      <c r="I56" s="4">
        <v>1</v>
      </c>
      <c r="J56" s="4">
        <v>1</v>
      </c>
      <c r="K56" s="4" t="s">
        <v>30</v>
      </c>
      <c r="L56" s="4">
        <v>311</v>
      </c>
      <c r="M56" s="4">
        <v>311</v>
      </c>
      <c r="N56" s="4" t="s">
        <v>327</v>
      </c>
      <c r="O56" s="4" t="s">
        <v>32</v>
      </c>
      <c r="P56" s="4" t="s">
        <v>33</v>
      </c>
      <c r="Q56" s="4">
        <v>0</v>
      </c>
      <c r="R56" s="7">
        <v>44809</v>
      </c>
      <c r="S56" s="6">
        <v>44813</v>
      </c>
      <c r="T56" s="4" t="s">
        <v>34</v>
      </c>
      <c r="U56" s="4">
        <v>311</v>
      </c>
      <c r="V56" s="4">
        <v>0</v>
      </c>
      <c r="W56" s="4">
        <v>0</v>
      </c>
      <c r="X56" s="4" t="s">
        <v>328</v>
      </c>
      <c r="Y56" s="4" t="s">
        <v>329</v>
      </c>
    </row>
    <row r="57" s="4" customFormat="1" spans="1:25">
      <c r="A57" s="4" t="s">
        <v>330</v>
      </c>
      <c r="B57" s="4" t="s">
        <v>26</v>
      </c>
      <c r="C57" s="4" t="s">
        <v>27</v>
      </c>
      <c r="D57" s="4" t="s">
        <v>331</v>
      </c>
      <c r="E57" s="4" t="s">
        <v>332</v>
      </c>
      <c r="F57" s="6">
        <v>44809</v>
      </c>
      <c r="G57" s="6">
        <v>44810</v>
      </c>
      <c r="H57" s="4">
        <v>1</v>
      </c>
      <c r="I57" s="4">
        <v>1</v>
      </c>
      <c r="J57" s="4">
        <v>1</v>
      </c>
      <c r="K57" s="4" t="s">
        <v>30</v>
      </c>
      <c r="L57" s="4">
        <v>255</v>
      </c>
      <c r="M57" s="4">
        <v>255</v>
      </c>
      <c r="N57" s="4" t="s">
        <v>333</v>
      </c>
      <c r="O57" s="4" t="s">
        <v>32</v>
      </c>
      <c r="P57" s="4" t="s">
        <v>33</v>
      </c>
      <c r="Q57" s="4">
        <v>0</v>
      </c>
      <c r="R57" s="7">
        <v>44809</v>
      </c>
      <c r="S57" s="6">
        <v>44813</v>
      </c>
      <c r="T57" s="4" t="s">
        <v>34</v>
      </c>
      <c r="U57" s="4">
        <v>255</v>
      </c>
      <c r="V57" s="4">
        <v>0</v>
      </c>
      <c r="W57" s="4">
        <v>0</v>
      </c>
      <c r="X57" s="4" t="s">
        <v>334</v>
      </c>
      <c r="Y57" s="4" t="s">
        <v>335</v>
      </c>
    </row>
    <row r="58" s="4" customFormat="1" spans="1:25">
      <c r="A58" s="4" t="s">
        <v>336</v>
      </c>
      <c r="B58" s="4" t="s">
        <v>26</v>
      </c>
      <c r="C58" s="4" t="s">
        <v>27</v>
      </c>
      <c r="D58" s="4" t="s">
        <v>270</v>
      </c>
      <c r="E58" s="4" t="s">
        <v>337</v>
      </c>
      <c r="F58" s="6">
        <v>44809</v>
      </c>
      <c r="G58" s="6">
        <v>44810</v>
      </c>
      <c r="H58" s="4">
        <v>1</v>
      </c>
      <c r="I58" s="4">
        <v>1</v>
      </c>
      <c r="J58" s="4">
        <v>1</v>
      </c>
      <c r="K58" s="4" t="s">
        <v>30</v>
      </c>
      <c r="L58" s="4">
        <v>499</v>
      </c>
      <c r="M58" s="4">
        <v>499</v>
      </c>
      <c r="N58" s="4" t="s">
        <v>338</v>
      </c>
      <c r="O58" s="4" t="s">
        <v>32</v>
      </c>
      <c r="P58" s="4" t="s">
        <v>33</v>
      </c>
      <c r="Q58" s="4">
        <v>0</v>
      </c>
      <c r="R58" s="7">
        <v>44809</v>
      </c>
      <c r="S58" s="6">
        <v>44813</v>
      </c>
      <c r="T58" s="4" t="s">
        <v>34</v>
      </c>
      <c r="U58" s="4">
        <v>499</v>
      </c>
      <c r="V58" s="4">
        <v>0</v>
      </c>
      <c r="W58" s="4">
        <v>0</v>
      </c>
      <c r="X58" s="4" t="s">
        <v>339</v>
      </c>
      <c r="Y58" s="4" t="s">
        <v>228</v>
      </c>
    </row>
    <row r="59" s="4" customFormat="1" spans="1:25">
      <c r="A59" s="4" t="s">
        <v>340</v>
      </c>
      <c r="B59" s="4" t="s">
        <v>26</v>
      </c>
      <c r="C59" s="4" t="s">
        <v>27</v>
      </c>
      <c r="D59" s="4" t="s">
        <v>194</v>
      </c>
      <c r="E59" s="4" t="s">
        <v>195</v>
      </c>
      <c r="F59" s="6">
        <v>44809</v>
      </c>
      <c r="G59" s="6">
        <v>44810</v>
      </c>
      <c r="H59" s="4">
        <v>1</v>
      </c>
      <c r="I59" s="4">
        <v>1</v>
      </c>
      <c r="J59" s="4">
        <v>1</v>
      </c>
      <c r="K59" s="4" t="s">
        <v>30</v>
      </c>
      <c r="L59" s="4">
        <v>484</v>
      </c>
      <c r="M59" s="4">
        <v>484</v>
      </c>
      <c r="N59" s="4" t="s">
        <v>341</v>
      </c>
      <c r="O59" s="4" t="s">
        <v>32</v>
      </c>
      <c r="P59" s="4" t="s">
        <v>33</v>
      </c>
      <c r="Q59" s="4">
        <v>0</v>
      </c>
      <c r="R59" s="7">
        <v>44809</v>
      </c>
      <c r="S59" s="6">
        <v>44813</v>
      </c>
      <c r="T59" s="4" t="s">
        <v>34</v>
      </c>
      <c r="U59" s="4">
        <v>484</v>
      </c>
      <c r="V59" s="4">
        <v>0</v>
      </c>
      <c r="W59" s="4">
        <v>0</v>
      </c>
      <c r="X59" s="4" t="s">
        <v>342</v>
      </c>
      <c r="Y59" s="4" t="s">
        <v>343</v>
      </c>
    </row>
    <row r="60" s="4" customFormat="1" spans="1:25">
      <c r="A60" s="4" t="s">
        <v>336</v>
      </c>
      <c r="B60" s="4" t="s">
        <v>26</v>
      </c>
      <c r="C60" s="4" t="s">
        <v>235</v>
      </c>
      <c r="D60" s="4" t="s">
        <v>270</v>
      </c>
      <c r="E60" s="4" t="s">
        <v>337</v>
      </c>
      <c r="F60" s="6">
        <v>44809</v>
      </c>
      <c r="G60" s="6">
        <v>44810</v>
      </c>
      <c r="H60" s="4">
        <v>1</v>
      </c>
      <c r="I60" s="4">
        <v>1</v>
      </c>
      <c r="J60" s="4">
        <v>1</v>
      </c>
      <c r="K60" s="4" t="s">
        <v>30</v>
      </c>
      <c r="L60" s="4">
        <v>-499</v>
      </c>
      <c r="M60" s="4">
        <v>-499</v>
      </c>
      <c r="N60" s="4" t="s">
        <v>338</v>
      </c>
      <c r="O60" s="4" t="s">
        <v>32</v>
      </c>
      <c r="P60" s="4" t="s">
        <v>33</v>
      </c>
      <c r="Q60" s="4">
        <v>0</v>
      </c>
      <c r="R60" s="7">
        <v>44809</v>
      </c>
      <c r="S60" s="6">
        <v>44813</v>
      </c>
      <c r="T60" s="4" t="s">
        <v>34</v>
      </c>
      <c r="U60" s="4">
        <v>-499</v>
      </c>
      <c r="V60" s="4">
        <v>0</v>
      </c>
      <c r="W60" s="4">
        <v>0</v>
      </c>
      <c r="X60" s="4" t="s">
        <v>339</v>
      </c>
      <c r="Y60" s="4" t="s">
        <v>228</v>
      </c>
    </row>
    <row r="61" s="4" customFormat="1" spans="1:25">
      <c r="A61" s="4" t="s">
        <v>344</v>
      </c>
      <c r="B61" s="4" t="s">
        <v>26</v>
      </c>
      <c r="C61" s="4" t="s">
        <v>27</v>
      </c>
      <c r="D61" s="4" t="s">
        <v>345</v>
      </c>
      <c r="E61" s="4" t="s">
        <v>346</v>
      </c>
      <c r="F61" s="6">
        <v>44809</v>
      </c>
      <c r="G61" s="6">
        <v>44810</v>
      </c>
      <c r="H61" s="4">
        <v>1</v>
      </c>
      <c r="I61" s="4">
        <v>1</v>
      </c>
      <c r="J61" s="4">
        <v>1</v>
      </c>
      <c r="K61" s="4" t="s">
        <v>30</v>
      </c>
      <c r="L61" s="4">
        <v>468.86</v>
      </c>
      <c r="M61" s="4">
        <v>468.86</v>
      </c>
      <c r="N61" s="4" t="s">
        <v>347</v>
      </c>
      <c r="O61" s="4" t="s">
        <v>32</v>
      </c>
      <c r="P61" s="4" t="s">
        <v>33</v>
      </c>
      <c r="Q61" s="4">
        <v>0</v>
      </c>
      <c r="R61" s="7">
        <v>44809</v>
      </c>
      <c r="S61" s="6">
        <v>44813</v>
      </c>
      <c r="T61" s="4" t="s">
        <v>34</v>
      </c>
      <c r="U61" s="4">
        <v>468.86</v>
      </c>
      <c r="V61" s="4">
        <v>0</v>
      </c>
      <c r="W61" s="4">
        <v>0</v>
      </c>
      <c r="X61" s="4" t="s">
        <v>348</v>
      </c>
      <c r="Y61" s="4" t="s">
        <v>228</v>
      </c>
    </row>
    <row r="62" s="4" customFormat="1" spans="1:25">
      <c r="A62" s="4" t="s">
        <v>349</v>
      </c>
      <c r="B62" s="4" t="s">
        <v>26</v>
      </c>
      <c r="C62" s="4" t="s">
        <v>27</v>
      </c>
      <c r="D62" s="4" t="s">
        <v>350</v>
      </c>
      <c r="E62" s="4" t="s">
        <v>351</v>
      </c>
      <c r="F62" s="6">
        <v>44809</v>
      </c>
      <c r="G62" s="6">
        <v>44810</v>
      </c>
      <c r="H62" s="4">
        <v>1</v>
      </c>
      <c r="I62" s="4">
        <v>1</v>
      </c>
      <c r="J62" s="4">
        <v>1</v>
      </c>
      <c r="K62" s="4" t="s">
        <v>30</v>
      </c>
      <c r="L62" s="4">
        <v>305.23</v>
      </c>
      <c r="M62" s="4">
        <v>305.23</v>
      </c>
      <c r="N62" s="4" t="s">
        <v>352</v>
      </c>
      <c r="O62" s="4" t="s">
        <v>32</v>
      </c>
      <c r="P62" s="4" t="s">
        <v>33</v>
      </c>
      <c r="Q62" s="4">
        <v>0</v>
      </c>
      <c r="R62" s="7">
        <v>44809</v>
      </c>
      <c r="S62" s="6">
        <v>44813</v>
      </c>
      <c r="T62" s="4" t="s">
        <v>34</v>
      </c>
      <c r="U62" s="4">
        <v>305.23</v>
      </c>
      <c r="V62" s="4">
        <v>0</v>
      </c>
      <c r="W62" s="4">
        <v>0</v>
      </c>
      <c r="X62" s="4" t="s">
        <v>353</v>
      </c>
      <c r="Y62" s="4" t="s">
        <v>228</v>
      </c>
    </row>
    <row r="63" s="4" customFormat="1" spans="1:25">
      <c r="A63" s="4" t="s">
        <v>354</v>
      </c>
      <c r="B63" s="4" t="s">
        <v>26</v>
      </c>
      <c r="C63" s="4" t="s">
        <v>27</v>
      </c>
      <c r="D63" s="4" t="s">
        <v>355</v>
      </c>
      <c r="E63" s="4" t="s">
        <v>356</v>
      </c>
      <c r="F63" s="6">
        <v>44809</v>
      </c>
      <c r="G63" s="6">
        <v>44810</v>
      </c>
      <c r="H63" s="4">
        <v>1</v>
      </c>
      <c r="I63" s="4">
        <v>1</v>
      </c>
      <c r="J63" s="4">
        <v>1</v>
      </c>
      <c r="K63" s="4" t="s">
        <v>30</v>
      </c>
      <c r="L63" s="4">
        <v>445.01</v>
      </c>
      <c r="M63" s="4">
        <v>445.01</v>
      </c>
      <c r="N63" s="4" t="s">
        <v>357</v>
      </c>
      <c r="O63" s="4" t="s">
        <v>32</v>
      </c>
      <c r="P63" s="4" t="s">
        <v>33</v>
      </c>
      <c r="Q63" s="4">
        <v>0</v>
      </c>
      <c r="R63" s="7">
        <v>44810</v>
      </c>
      <c r="S63" s="6">
        <v>44813</v>
      </c>
      <c r="T63" s="4" t="s">
        <v>34</v>
      </c>
      <c r="U63" s="4">
        <v>445.01</v>
      </c>
      <c r="V63" s="4">
        <v>0</v>
      </c>
      <c r="W63" s="4">
        <v>0</v>
      </c>
      <c r="X63" s="4" t="s">
        <v>358</v>
      </c>
      <c r="Y63" s="4" t="s">
        <v>359</v>
      </c>
    </row>
    <row r="64" s="4" customFormat="1" spans="1:25">
      <c r="A64" s="4" t="s">
        <v>360</v>
      </c>
      <c r="B64" s="4" t="s">
        <v>26</v>
      </c>
      <c r="C64" s="4" t="s">
        <v>27</v>
      </c>
      <c r="D64" s="4" t="s">
        <v>361</v>
      </c>
      <c r="E64" s="4" t="s">
        <v>362</v>
      </c>
      <c r="F64" s="6">
        <v>44809</v>
      </c>
      <c r="G64" s="6">
        <v>44810</v>
      </c>
      <c r="H64" s="4">
        <v>1</v>
      </c>
      <c r="I64" s="4">
        <v>1</v>
      </c>
      <c r="J64" s="4">
        <v>1</v>
      </c>
      <c r="K64" s="4" t="s">
        <v>30</v>
      </c>
      <c r="L64" s="4">
        <v>1249.78</v>
      </c>
      <c r="M64" s="4">
        <v>1249.78</v>
      </c>
      <c r="N64" s="4" t="s">
        <v>363</v>
      </c>
      <c r="O64" s="4" t="s">
        <v>32</v>
      </c>
      <c r="P64" s="4" t="s">
        <v>33</v>
      </c>
      <c r="Q64" s="4">
        <v>0</v>
      </c>
      <c r="R64" s="7">
        <v>44810</v>
      </c>
      <c r="S64" s="6">
        <v>44813</v>
      </c>
      <c r="T64" s="4" t="s">
        <v>34</v>
      </c>
      <c r="U64" s="4">
        <v>1249.78</v>
      </c>
      <c r="V64" s="4">
        <v>0</v>
      </c>
      <c r="W64" s="4">
        <v>0</v>
      </c>
      <c r="X64" s="4" t="s">
        <v>364</v>
      </c>
      <c r="Y64" s="4" t="s">
        <v>365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1"/>
  <sheetViews>
    <sheetView tabSelected="1" topLeftCell="A43" workbookViewId="0">
      <selection activeCell="A68" sqref="A68:E71"/>
    </sheetView>
  </sheetViews>
  <sheetFormatPr defaultColWidth="9" defaultRowHeight="13.5"/>
  <cols>
    <col min="1" max="1" width="12.625" style="4"/>
    <col min="2" max="5" width="9.375" style="4"/>
    <col min="6" max="16353" width="9" style="4"/>
  </cols>
  <sheetData>
    <row r="1" s="4" customFormat="1" ht="12" customHeigh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366</v>
      </c>
    </row>
    <row r="2" s="4" customFormat="1" spans="1:9">
      <c r="A2" s="5">
        <v>18032105362</v>
      </c>
      <c r="B2" s="6">
        <v>44807</v>
      </c>
      <c r="C2" s="6">
        <v>44810</v>
      </c>
      <c r="D2" s="4">
        <v>921</v>
      </c>
      <c r="E2" s="4" t="str">
        <f>VLOOKUP(A2,HOP!A:L,12,0)</f>
        <v>921.00</v>
      </c>
      <c r="F2" s="4" t="str">
        <f>VLOOKUP(A2,HOP!A:C,3,0)</f>
        <v>2571993</v>
      </c>
      <c r="G2" s="4">
        <f>D2-E2</f>
        <v>0</v>
      </c>
      <c r="H2" s="4" t="str">
        <f>$H$1&amp;F2</f>
        <v>，2571993</v>
      </c>
      <c r="I2" s="4" t="str">
        <f>VLOOKUP(A2,HOP!A:U,21,0)</f>
        <v>直采</v>
      </c>
    </row>
    <row r="3" s="4" customFormat="1" spans="1:9">
      <c r="A3" s="5">
        <v>18460072532</v>
      </c>
      <c r="B3" s="6">
        <v>44808</v>
      </c>
      <c r="C3" s="6">
        <v>44810</v>
      </c>
      <c r="D3" s="4">
        <v>2512</v>
      </c>
      <c r="E3" s="4" t="str">
        <f>VLOOKUP(A3,HOP!A:L,12,0)</f>
        <v>2512.00</v>
      </c>
      <c r="F3" s="4" t="str">
        <f>VLOOKUP(A3,HOP!A:C,3,0)</f>
        <v>2627494</v>
      </c>
      <c r="G3" s="4">
        <f t="shared" ref="G3:G34" si="0">D3-E3</f>
        <v>0</v>
      </c>
      <c r="H3" s="4" t="str">
        <f t="shared" ref="H3:H34" si="1">$H$1&amp;F3</f>
        <v>，2627494</v>
      </c>
      <c r="I3" s="4" t="str">
        <f>VLOOKUP(A3,HOP!A:U,21,0)</f>
        <v>直采</v>
      </c>
    </row>
    <row r="4" s="4" customFormat="1" spans="1:9">
      <c r="A4" s="5">
        <v>18470033662</v>
      </c>
      <c r="B4" s="6">
        <v>44806</v>
      </c>
      <c r="C4" s="6">
        <v>44810</v>
      </c>
      <c r="D4" s="4">
        <v>2160</v>
      </c>
      <c r="E4" s="4" t="str">
        <f>VLOOKUP(A4,HOP!A:L,12,0)</f>
        <v>2160.00</v>
      </c>
      <c r="F4" s="4" t="str">
        <f>VLOOKUP(A4,HOP!A:C,3,0)</f>
        <v>2628394</v>
      </c>
      <c r="G4" s="4">
        <f t="shared" si="0"/>
        <v>0</v>
      </c>
      <c r="H4" s="4" t="str">
        <f t="shared" si="1"/>
        <v>，2628394</v>
      </c>
      <c r="I4" s="4" t="str">
        <f>VLOOKUP(A4,HOP!A:U,21,0)</f>
        <v>直采</v>
      </c>
    </row>
    <row r="5" s="4" customFormat="1" spans="1:9">
      <c r="A5" s="5">
        <v>18523606366</v>
      </c>
      <c r="B5" s="6">
        <v>44809</v>
      </c>
      <c r="C5" s="6">
        <v>44810</v>
      </c>
      <c r="D5" s="4">
        <v>419</v>
      </c>
      <c r="E5" s="4" t="str">
        <f>VLOOKUP(A5,HOP!A:L,12,0)</f>
        <v>419.00</v>
      </c>
      <c r="F5" s="4" t="str">
        <f>VLOOKUP(A5,HOP!A:C,3,0)</f>
        <v>2633847</v>
      </c>
      <c r="G5" s="4">
        <f t="shared" si="0"/>
        <v>0</v>
      </c>
      <c r="H5" s="4" t="str">
        <f t="shared" si="1"/>
        <v>，2633847</v>
      </c>
      <c r="I5" s="4" t="str">
        <f>VLOOKUP(A5,HOP!A:U,21,0)</f>
        <v>直采</v>
      </c>
    </row>
    <row r="6" s="4" customFormat="1" spans="1:9">
      <c r="A6" s="5">
        <v>18598421543</v>
      </c>
      <c r="B6" s="6">
        <v>44807</v>
      </c>
      <c r="C6" s="6">
        <v>44810</v>
      </c>
      <c r="D6" s="4">
        <v>1020</v>
      </c>
      <c r="E6" s="4" t="str">
        <f>VLOOKUP(A6,HOP!A:L,12,0)</f>
        <v>1020.00</v>
      </c>
      <c r="F6" s="4" t="str">
        <f>VLOOKUP(A6,HOP!A:C,3,0)</f>
        <v>2641499</v>
      </c>
      <c r="G6" s="4">
        <f t="shared" si="0"/>
        <v>0</v>
      </c>
      <c r="H6" s="4" t="str">
        <f t="shared" si="1"/>
        <v>，2641499</v>
      </c>
      <c r="I6" s="4" t="str">
        <f>VLOOKUP(A6,HOP!A:U,21,0)</f>
        <v>直采</v>
      </c>
    </row>
    <row r="7" s="4" customFormat="1" spans="1:9">
      <c r="A7" s="5">
        <v>18640542482</v>
      </c>
      <c r="B7" s="6">
        <v>44809</v>
      </c>
      <c r="C7" s="6">
        <v>44810</v>
      </c>
      <c r="D7" s="4">
        <v>758</v>
      </c>
      <c r="E7" s="4" t="str">
        <f>VLOOKUP(A7,HOP!A:L,12,0)</f>
        <v>758.00</v>
      </c>
      <c r="F7" s="4" t="str">
        <f>VLOOKUP(A7,HOP!A:C,3,0)</f>
        <v>2645073</v>
      </c>
      <c r="G7" s="4">
        <f t="shared" si="0"/>
        <v>0</v>
      </c>
      <c r="H7" s="4" t="str">
        <f t="shared" si="1"/>
        <v>，2645073</v>
      </c>
      <c r="I7" s="4" t="str">
        <f>VLOOKUP(A7,HOP!A:U,21,0)</f>
        <v>直采</v>
      </c>
    </row>
    <row r="8" s="4" customFormat="1" spans="1:9">
      <c r="A8" s="5">
        <v>18649009842</v>
      </c>
      <c r="B8" s="6">
        <v>44808</v>
      </c>
      <c r="C8" s="6">
        <v>44810</v>
      </c>
      <c r="D8" s="4">
        <v>988</v>
      </c>
      <c r="E8" s="4" t="str">
        <f>VLOOKUP(A8,HOP!A:L,12,0)</f>
        <v>988.00</v>
      </c>
      <c r="F8" s="4" t="str">
        <f>VLOOKUP(A8,HOP!A:C,3,0)</f>
        <v>2645816</v>
      </c>
      <c r="G8" s="4">
        <f t="shared" si="0"/>
        <v>0</v>
      </c>
      <c r="H8" s="4" t="str">
        <f t="shared" si="1"/>
        <v>，2645816</v>
      </c>
      <c r="I8" s="4" t="str">
        <f>VLOOKUP(A8,HOP!A:U,21,0)</f>
        <v>直采</v>
      </c>
    </row>
    <row r="9" s="4" customFormat="1" spans="1:9">
      <c r="A9" s="5">
        <v>18650728327</v>
      </c>
      <c r="B9" s="6">
        <v>44809</v>
      </c>
      <c r="C9" s="6">
        <v>44810</v>
      </c>
      <c r="D9" s="4">
        <v>740</v>
      </c>
      <c r="E9" s="4" t="str">
        <f>VLOOKUP(A9,HOP!A:L,12,0)</f>
        <v>740.00</v>
      </c>
      <c r="F9" s="4" t="str">
        <f>VLOOKUP(A9,HOP!A:C,3,0)</f>
        <v>2646069</v>
      </c>
      <c r="G9" s="4">
        <f t="shared" si="0"/>
        <v>0</v>
      </c>
      <c r="H9" s="4" t="str">
        <f t="shared" si="1"/>
        <v>，2646069</v>
      </c>
      <c r="I9" s="4" t="str">
        <f>VLOOKUP(A9,HOP!A:U,21,0)</f>
        <v>直采</v>
      </c>
    </row>
    <row r="10" s="4" customFormat="1" spans="1:9">
      <c r="A10" s="5">
        <v>18718685294</v>
      </c>
      <c r="B10" s="6">
        <v>44808</v>
      </c>
      <c r="C10" s="6">
        <v>44810</v>
      </c>
      <c r="D10" s="4">
        <v>1054</v>
      </c>
      <c r="E10" s="4" t="str">
        <f>VLOOKUP(A10,HOP!A:L,12,0)</f>
        <v>1054.00</v>
      </c>
      <c r="F10" s="4" t="str">
        <f>VLOOKUP(A10,HOP!A:C,3,0)</f>
        <v>2652114</v>
      </c>
      <c r="G10" s="4">
        <f t="shared" si="0"/>
        <v>0</v>
      </c>
      <c r="H10" s="4" t="str">
        <f t="shared" si="1"/>
        <v>，2652114</v>
      </c>
      <c r="I10" s="4" t="str">
        <f>VLOOKUP(A10,HOP!A:U,21,0)</f>
        <v>直采</v>
      </c>
    </row>
    <row r="11" s="4" customFormat="1" spans="1:9">
      <c r="A11" s="5">
        <v>18742198072</v>
      </c>
      <c r="B11" s="6">
        <v>44806</v>
      </c>
      <c r="C11" s="6">
        <v>44810</v>
      </c>
      <c r="D11" s="4">
        <v>3866</v>
      </c>
      <c r="E11" s="4" t="str">
        <f>VLOOKUP(A11,HOP!A:L,12,0)</f>
        <v>3866.00</v>
      </c>
      <c r="F11" s="4" t="str">
        <f>VLOOKUP(A11,HOP!A:C,3,0)</f>
        <v>2654274</v>
      </c>
      <c r="G11" s="4">
        <f t="shared" si="0"/>
        <v>0</v>
      </c>
      <c r="H11" s="4" t="str">
        <f t="shared" si="1"/>
        <v>，2654274</v>
      </c>
      <c r="I11" s="4" t="str">
        <f>VLOOKUP(A11,HOP!A:U,21,0)</f>
        <v>直采</v>
      </c>
    </row>
    <row r="12" s="4" customFormat="1" spans="1:9">
      <c r="A12" s="5">
        <v>18788531449</v>
      </c>
      <c r="B12" s="6">
        <v>44808</v>
      </c>
      <c r="C12" s="6">
        <v>44810</v>
      </c>
      <c r="D12" s="4">
        <v>878</v>
      </c>
      <c r="E12" s="4" t="str">
        <f>VLOOKUP(A12,HOP!A:L,12,0)</f>
        <v>878.00</v>
      </c>
      <c r="F12" s="4" t="str">
        <f>VLOOKUP(A12,HOP!A:C,3,0)</f>
        <v>2658884</v>
      </c>
      <c r="G12" s="4">
        <f t="shared" si="0"/>
        <v>0</v>
      </c>
      <c r="H12" s="4" t="str">
        <f t="shared" si="1"/>
        <v>，2658884</v>
      </c>
      <c r="I12" s="4" t="str">
        <f>VLOOKUP(A12,HOP!A:U,21,0)</f>
        <v>直采</v>
      </c>
    </row>
    <row r="13" s="4" customFormat="1" spans="1:9">
      <c r="A13" s="5">
        <v>18793762293</v>
      </c>
      <c r="B13" s="6">
        <v>44807</v>
      </c>
      <c r="C13" s="6">
        <v>44810</v>
      </c>
      <c r="D13" s="4">
        <v>1530</v>
      </c>
      <c r="E13" s="4" t="str">
        <f>VLOOKUP(A13,HOP!A:L,12,0)</f>
        <v>1530.00</v>
      </c>
      <c r="F13" s="4" t="str">
        <f>VLOOKUP(A13,HOP!A:C,3,0)</f>
        <v>2659134</v>
      </c>
      <c r="G13" s="4">
        <f t="shared" si="0"/>
        <v>0</v>
      </c>
      <c r="H13" s="4" t="str">
        <f t="shared" si="1"/>
        <v>，2659134</v>
      </c>
      <c r="I13" s="4" t="str">
        <f>VLOOKUP(A13,HOP!A:U,21,0)</f>
        <v>直采</v>
      </c>
    </row>
    <row r="14" s="4" customFormat="1" spans="1:9">
      <c r="A14" s="5">
        <v>18795241152</v>
      </c>
      <c r="B14" s="6">
        <v>44808</v>
      </c>
      <c r="C14" s="6">
        <v>44810</v>
      </c>
      <c r="D14" s="4">
        <v>2236</v>
      </c>
      <c r="E14" s="4" t="str">
        <f>VLOOKUP(A14,HOP!A:L,12,0)</f>
        <v>2236.00</v>
      </c>
      <c r="F14" s="4" t="str">
        <f>VLOOKUP(A14,HOP!A:C,3,0)</f>
        <v>2659290</v>
      </c>
      <c r="G14" s="4">
        <f t="shared" si="0"/>
        <v>0</v>
      </c>
      <c r="H14" s="4" t="str">
        <f t="shared" si="1"/>
        <v>，2659290</v>
      </c>
      <c r="I14" s="4" t="str">
        <f>VLOOKUP(A14,HOP!A:U,21,0)</f>
        <v>直采</v>
      </c>
    </row>
    <row r="15" s="4" customFormat="1" spans="1:9">
      <c r="A15" s="5">
        <v>18810512750</v>
      </c>
      <c r="B15" s="6">
        <v>44808</v>
      </c>
      <c r="C15" s="6">
        <v>44810</v>
      </c>
      <c r="D15" s="4">
        <v>1310</v>
      </c>
      <c r="E15" s="4" t="str">
        <f>VLOOKUP(A15,HOP!A:L,12,0)</f>
        <v>1310.00</v>
      </c>
      <c r="F15" s="4" t="str">
        <f>VLOOKUP(A15,HOP!A:C,3,0)</f>
        <v>2660839</v>
      </c>
      <c r="G15" s="4">
        <f t="shared" si="0"/>
        <v>0</v>
      </c>
      <c r="H15" s="4" t="str">
        <f t="shared" si="1"/>
        <v>，2660839</v>
      </c>
      <c r="I15" s="4" t="str">
        <f>VLOOKUP(A15,HOP!A:U,21,0)</f>
        <v>直采</v>
      </c>
    </row>
    <row r="16" s="4" customFormat="1" spans="1:9">
      <c r="A16" s="5">
        <v>18824450914</v>
      </c>
      <c r="B16" s="6">
        <v>44808</v>
      </c>
      <c r="C16" s="6">
        <v>44810</v>
      </c>
      <c r="D16" s="4">
        <v>2440</v>
      </c>
      <c r="E16" s="4" t="str">
        <f>VLOOKUP(A16,HOP!A:L,12,0)</f>
        <v>2440.00</v>
      </c>
      <c r="F16" s="4" t="str">
        <f>VLOOKUP(A16,HOP!A:C,3,0)</f>
        <v>2662133</v>
      </c>
      <c r="G16" s="4">
        <f t="shared" si="0"/>
        <v>0</v>
      </c>
      <c r="H16" s="4" t="str">
        <f t="shared" si="1"/>
        <v>，2662133</v>
      </c>
      <c r="I16" s="4" t="str">
        <f>VLOOKUP(A16,HOP!A:U,21,0)</f>
        <v>直采</v>
      </c>
    </row>
    <row r="17" s="4" customFormat="1" spans="1:9">
      <c r="A17" s="5">
        <v>18837053994</v>
      </c>
      <c r="B17" s="6">
        <v>44808</v>
      </c>
      <c r="C17" s="6">
        <v>44810</v>
      </c>
      <c r="D17" s="4">
        <v>2560</v>
      </c>
      <c r="E17" s="4" t="str">
        <f>VLOOKUP(A17,HOP!A:L,12,0)</f>
        <v>2560.00</v>
      </c>
      <c r="F17" s="4" t="str">
        <f>VLOOKUP(A17,HOP!A:C,3,0)</f>
        <v>2663391</v>
      </c>
      <c r="G17" s="4">
        <f t="shared" si="0"/>
        <v>0</v>
      </c>
      <c r="H17" s="4" t="str">
        <f t="shared" si="1"/>
        <v>，2663391</v>
      </c>
      <c r="I17" s="4" t="str">
        <f>VLOOKUP(A17,HOP!A:U,21,0)</f>
        <v>直采</v>
      </c>
    </row>
    <row r="18" s="4" customFormat="1" spans="1:9">
      <c r="A18" s="5">
        <v>18839638948</v>
      </c>
      <c r="B18" s="6">
        <v>44808</v>
      </c>
      <c r="C18" s="6">
        <v>44810</v>
      </c>
      <c r="D18" s="4">
        <v>758</v>
      </c>
      <c r="E18" s="4" t="str">
        <f>VLOOKUP(A18,HOP!A:L,12,0)</f>
        <v>758.00</v>
      </c>
      <c r="F18" s="4" t="str">
        <f>VLOOKUP(A18,HOP!A:C,3,0)</f>
        <v>2663733</v>
      </c>
      <c r="G18" s="4">
        <f t="shared" si="0"/>
        <v>0</v>
      </c>
      <c r="H18" s="4" t="str">
        <f t="shared" si="1"/>
        <v>，2663733</v>
      </c>
      <c r="I18" s="4" t="str">
        <f>VLOOKUP(A18,HOP!A:U,21,0)</f>
        <v>直采</v>
      </c>
    </row>
    <row r="19" s="4" customFormat="1" spans="1:9">
      <c r="A19" s="5">
        <v>18868607249</v>
      </c>
      <c r="B19" s="6">
        <v>44809</v>
      </c>
      <c r="C19" s="6">
        <v>44810</v>
      </c>
      <c r="D19" s="4">
        <v>455</v>
      </c>
      <c r="E19" s="4" t="str">
        <f>VLOOKUP(A19,HOP!A:L,12,0)</f>
        <v>455.00</v>
      </c>
      <c r="F19" s="4" t="str">
        <f>VLOOKUP(A19,HOP!A:C,3,0)</f>
        <v>2667254</v>
      </c>
      <c r="G19" s="4">
        <f t="shared" si="0"/>
        <v>0</v>
      </c>
      <c r="H19" s="4" t="str">
        <f t="shared" si="1"/>
        <v>，2667254</v>
      </c>
      <c r="I19" s="4" t="str">
        <f>VLOOKUP(A19,HOP!A:U,21,0)</f>
        <v>直采</v>
      </c>
    </row>
    <row r="20" s="4" customFormat="1" spans="1:9">
      <c r="A20" s="5">
        <v>18870172377</v>
      </c>
      <c r="B20" s="6">
        <v>44808</v>
      </c>
      <c r="C20" s="6">
        <v>44810</v>
      </c>
      <c r="D20" s="4">
        <v>1970</v>
      </c>
      <c r="E20" s="4" t="str">
        <f>VLOOKUP(A20,HOP!A:L,12,0)</f>
        <v>1970.00</v>
      </c>
      <c r="F20" s="4" t="str">
        <f>VLOOKUP(A20,HOP!A:C,3,0)</f>
        <v>2667461</v>
      </c>
      <c r="G20" s="4">
        <f t="shared" si="0"/>
        <v>0</v>
      </c>
      <c r="H20" s="4" t="str">
        <f t="shared" si="1"/>
        <v>，2667461</v>
      </c>
      <c r="I20" s="4" t="str">
        <f>VLOOKUP(A20,HOP!A:U,21,0)</f>
        <v>直采</v>
      </c>
    </row>
    <row r="21" s="4" customFormat="1" spans="1:9">
      <c r="A21" s="5">
        <v>18871131059</v>
      </c>
      <c r="B21" s="6">
        <v>44808</v>
      </c>
      <c r="C21" s="6">
        <v>44810</v>
      </c>
      <c r="D21" s="4">
        <v>696</v>
      </c>
      <c r="E21" s="4" t="str">
        <f>VLOOKUP(A21,HOP!A:L,12,0)</f>
        <v>696.00</v>
      </c>
      <c r="F21" s="4" t="str">
        <f>VLOOKUP(A21,HOP!A:C,3,0)</f>
        <v>2667595</v>
      </c>
      <c r="G21" s="4">
        <f t="shared" si="0"/>
        <v>0</v>
      </c>
      <c r="H21" s="4" t="str">
        <f t="shared" si="1"/>
        <v>，2667595</v>
      </c>
      <c r="I21" s="4" t="str">
        <f>VLOOKUP(A21,HOP!A:U,21,0)</f>
        <v>直采</v>
      </c>
    </row>
    <row r="22" s="4" customFormat="1" spans="1:9">
      <c r="A22" s="5">
        <v>18875430498</v>
      </c>
      <c r="B22" s="6">
        <v>44808</v>
      </c>
      <c r="C22" s="6">
        <v>44810</v>
      </c>
      <c r="D22" s="4">
        <v>1356</v>
      </c>
      <c r="E22" s="4" t="str">
        <f>VLOOKUP(A22,HOP!A:L,12,0)</f>
        <v>1356.00</v>
      </c>
      <c r="F22" s="4" t="str">
        <f>VLOOKUP(A22,HOP!A:C,3,0)</f>
        <v>2668455</v>
      </c>
      <c r="G22" s="4">
        <f t="shared" si="0"/>
        <v>0</v>
      </c>
      <c r="H22" s="4" t="str">
        <f t="shared" si="1"/>
        <v>，2668455</v>
      </c>
      <c r="I22" s="4" t="str">
        <f>VLOOKUP(A22,HOP!A:U,21,0)</f>
        <v>直采</v>
      </c>
    </row>
    <row r="23" s="4" customFormat="1" spans="1:9">
      <c r="A23" s="5">
        <v>18901623213</v>
      </c>
      <c r="B23" s="6">
        <v>44808</v>
      </c>
      <c r="C23" s="6">
        <v>44810</v>
      </c>
      <c r="D23" s="4">
        <v>1700</v>
      </c>
      <c r="E23" s="4" t="str">
        <f>VLOOKUP(A23,HOP!A:L,12,0)</f>
        <v>1700.00</v>
      </c>
      <c r="F23" s="4" t="str">
        <f>VLOOKUP(A23,HOP!A:C,3,0)</f>
        <v>2671548</v>
      </c>
      <c r="G23" s="4">
        <f t="shared" si="0"/>
        <v>0</v>
      </c>
      <c r="H23" s="4" t="str">
        <f t="shared" si="1"/>
        <v>，2671548</v>
      </c>
      <c r="I23" s="4" t="str">
        <f>VLOOKUP(A23,HOP!A:U,21,0)</f>
        <v>直采</v>
      </c>
    </row>
    <row r="24" s="4" customFormat="1" spans="1:9">
      <c r="A24" s="5">
        <v>18906318242</v>
      </c>
      <c r="B24" s="6">
        <v>44809</v>
      </c>
      <c r="C24" s="6">
        <v>44810</v>
      </c>
      <c r="D24" s="4">
        <v>574</v>
      </c>
      <c r="E24" s="4" t="str">
        <f>VLOOKUP(A24,HOP!A:L,12,0)</f>
        <v>574.00</v>
      </c>
      <c r="F24" s="4" t="str">
        <f>VLOOKUP(A24,HOP!A:C,3,0)</f>
        <v>2672266</v>
      </c>
      <c r="G24" s="4">
        <f t="shared" si="0"/>
        <v>0</v>
      </c>
      <c r="H24" s="4" t="str">
        <f t="shared" si="1"/>
        <v>，2672266</v>
      </c>
      <c r="I24" s="4" t="str">
        <f>VLOOKUP(A24,HOP!A:U,21,0)</f>
        <v>直采</v>
      </c>
    </row>
    <row r="25" s="4" customFormat="1" spans="1:9">
      <c r="A25" s="5">
        <v>18909003755</v>
      </c>
      <c r="B25" s="6">
        <v>44809</v>
      </c>
      <c r="C25" s="6">
        <v>44810</v>
      </c>
      <c r="D25" s="4">
        <v>415</v>
      </c>
      <c r="E25" s="4" t="str">
        <f>VLOOKUP(A25,HOP!A:L,12,0)</f>
        <v>415.00</v>
      </c>
      <c r="F25" s="4" t="str">
        <f>VLOOKUP(A25,HOP!A:C,3,0)</f>
        <v>2673082</v>
      </c>
      <c r="G25" s="4">
        <f t="shared" si="0"/>
        <v>0</v>
      </c>
      <c r="H25" s="4" t="str">
        <f t="shared" si="1"/>
        <v>，2673082</v>
      </c>
      <c r="I25" s="4" t="str">
        <f>VLOOKUP(A25,HOP!A:U,21,0)</f>
        <v>直采</v>
      </c>
    </row>
    <row r="26" s="4" customFormat="1" spans="1:9">
      <c r="A26" s="5">
        <v>18909985588</v>
      </c>
      <c r="B26" s="6">
        <v>44805</v>
      </c>
      <c r="C26" s="6">
        <v>44810</v>
      </c>
      <c r="D26" s="4">
        <v>1116</v>
      </c>
      <c r="E26" s="4" t="str">
        <f>VLOOKUP(A26,HOP!A:L,12,0)</f>
        <v>1116.00</v>
      </c>
      <c r="F26" s="4" t="str">
        <f>VLOOKUP(A26,HOP!A:C,3,0)</f>
        <v>2673373</v>
      </c>
      <c r="G26" s="4">
        <f t="shared" si="0"/>
        <v>0</v>
      </c>
      <c r="H26" s="4" t="str">
        <f t="shared" si="1"/>
        <v>，2673373</v>
      </c>
      <c r="I26" s="4" t="str">
        <f>VLOOKUP(A26,HOP!A:U,21,0)</f>
        <v>直采</v>
      </c>
    </row>
    <row r="27" s="4" customFormat="1" spans="1:9">
      <c r="A27" s="5">
        <v>18912494851</v>
      </c>
      <c r="B27" s="6">
        <v>44807</v>
      </c>
      <c r="C27" s="6">
        <v>44810</v>
      </c>
      <c r="D27" s="4">
        <v>4044</v>
      </c>
      <c r="E27" s="4" t="str">
        <f>VLOOKUP(A27,HOP!A:L,12,0)</f>
        <v>4044.00</v>
      </c>
      <c r="F27" s="4" t="str">
        <f>VLOOKUP(A27,HOP!A:C,3,0)</f>
        <v>2674410</v>
      </c>
      <c r="G27" s="4">
        <f t="shared" si="0"/>
        <v>0</v>
      </c>
      <c r="H27" s="4" t="str">
        <f t="shared" si="1"/>
        <v>，2674410</v>
      </c>
      <c r="I27" s="4" t="str">
        <f>VLOOKUP(A27,HOP!A:U,21,0)</f>
        <v>直采</v>
      </c>
    </row>
    <row r="28" s="4" customFormat="1" spans="1:9">
      <c r="A28" s="5">
        <v>18914058323</v>
      </c>
      <c r="B28" s="6">
        <v>44809</v>
      </c>
      <c r="C28" s="6">
        <v>44810</v>
      </c>
      <c r="D28" s="4">
        <v>1536</v>
      </c>
      <c r="E28" s="4" t="str">
        <f>VLOOKUP(A28,HOP!A:L,12,0)</f>
        <v>1536.00</v>
      </c>
      <c r="F28" s="4" t="str">
        <f>VLOOKUP(A28,HOP!A:C,3,0)</f>
        <v>2675245</v>
      </c>
      <c r="G28" s="4">
        <f t="shared" si="0"/>
        <v>0</v>
      </c>
      <c r="H28" s="4" t="str">
        <f t="shared" si="1"/>
        <v>，2675245</v>
      </c>
      <c r="I28" s="4" t="str">
        <f>VLOOKUP(A28,HOP!A:U,21,0)</f>
        <v>直采</v>
      </c>
    </row>
    <row r="29" s="4" customFormat="1" spans="1:9">
      <c r="A29" s="5">
        <v>18914896413</v>
      </c>
      <c r="B29" s="6">
        <v>44809</v>
      </c>
      <c r="C29" s="6">
        <v>44810</v>
      </c>
      <c r="D29" s="4">
        <v>375</v>
      </c>
      <c r="E29" s="4" t="str">
        <f>VLOOKUP(A29,HOP!A:L,12,0)</f>
        <v>375.00</v>
      </c>
      <c r="F29" s="4" t="str">
        <f>VLOOKUP(A29,HOP!A:C,3,0)</f>
        <v>2675814</v>
      </c>
      <c r="G29" s="4">
        <f t="shared" si="0"/>
        <v>0</v>
      </c>
      <c r="H29" s="4" t="str">
        <f t="shared" si="1"/>
        <v>，2675814</v>
      </c>
      <c r="I29" s="4" t="str">
        <f>VLOOKUP(A29,HOP!A:U,21,0)</f>
        <v>直采</v>
      </c>
    </row>
    <row r="30" s="4" customFormat="1" spans="1:9">
      <c r="A30" s="5">
        <v>18915038210</v>
      </c>
      <c r="B30" s="6">
        <v>44809</v>
      </c>
      <c r="C30" s="6">
        <v>44810</v>
      </c>
      <c r="D30" s="4">
        <v>410</v>
      </c>
      <c r="E30" s="4" t="str">
        <f>VLOOKUP(A30,HOP!A:L,12,0)</f>
        <v>410.00</v>
      </c>
      <c r="F30" s="4" t="str">
        <f>VLOOKUP(A30,HOP!A:C,3,0)</f>
        <v>2675895</v>
      </c>
      <c r="G30" s="4">
        <f t="shared" si="0"/>
        <v>0</v>
      </c>
      <c r="H30" s="4" t="str">
        <f t="shared" si="1"/>
        <v>，2675895</v>
      </c>
      <c r="I30" s="4" t="str">
        <f>VLOOKUP(A30,HOP!A:U,21,0)</f>
        <v>直采</v>
      </c>
    </row>
    <row r="31" s="4" customFormat="1" spans="1:9">
      <c r="A31" s="5">
        <v>18915266920</v>
      </c>
      <c r="B31" s="6">
        <v>44808</v>
      </c>
      <c r="C31" s="6">
        <v>44810</v>
      </c>
      <c r="D31" s="4">
        <v>3898</v>
      </c>
      <c r="E31" s="4" t="str">
        <f>VLOOKUP(A31,HOP!A:L,12,0)</f>
        <v>3898.00</v>
      </c>
      <c r="F31" s="4" t="str">
        <f>VLOOKUP(A31,HOP!A:C,3,0)</f>
        <v>2676072</v>
      </c>
      <c r="G31" s="4">
        <f t="shared" si="0"/>
        <v>0</v>
      </c>
      <c r="H31" s="4" t="str">
        <f t="shared" si="1"/>
        <v>，2676072</v>
      </c>
      <c r="I31" s="4" t="str">
        <f>VLOOKUP(A31,HOP!A:U,21,0)</f>
        <v>直采</v>
      </c>
    </row>
    <row r="32" s="4" customFormat="1" spans="1:9">
      <c r="A32" s="5">
        <v>18916009708</v>
      </c>
      <c r="B32" s="6">
        <v>44809</v>
      </c>
      <c r="C32" s="6">
        <v>44810</v>
      </c>
      <c r="D32" s="4">
        <v>328</v>
      </c>
      <c r="E32" s="4" t="str">
        <f>VLOOKUP(A32,HOP!A:L,12,0)</f>
        <v>328.00</v>
      </c>
      <c r="F32" s="4" t="str">
        <f>VLOOKUP(A32,HOP!A:C,3,0)</f>
        <v>2676719</v>
      </c>
      <c r="G32" s="4">
        <f t="shared" si="0"/>
        <v>0</v>
      </c>
      <c r="H32" s="4" t="str">
        <f t="shared" si="1"/>
        <v>，2676719</v>
      </c>
      <c r="I32" s="4" t="str">
        <f>VLOOKUP(A32,HOP!A:U,21,0)</f>
        <v>直采</v>
      </c>
    </row>
    <row r="33" s="4" customFormat="1" spans="1:9">
      <c r="A33" s="5">
        <v>18916474019</v>
      </c>
      <c r="B33" s="6">
        <v>44807</v>
      </c>
      <c r="C33" s="6">
        <v>44810</v>
      </c>
      <c r="D33" s="4">
        <v>1335</v>
      </c>
      <c r="E33" s="4" t="str">
        <f>VLOOKUP(A33,HOP!A:L,12,0)</f>
        <v>1335.00</v>
      </c>
      <c r="F33" s="4" t="str">
        <f>VLOOKUP(A33,HOP!A:C,3,0)</f>
        <v>2677027</v>
      </c>
      <c r="G33" s="4">
        <f t="shared" si="0"/>
        <v>0</v>
      </c>
      <c r="H33" s="4" t="str">
        <f t="shared" si="1"/>
        <v>，2677027</v>
      </c>
      <c r="I33" s="4" t="str">
        <f>VLOOKUP(A33,HOP!A:U,21,0)</f>
        <v>直采</v>
      </c>
    </row>
    <row r="34" s="4" customFormat="1" spans="1:9">
      <c r="A34" s="5">
        <v>18916550154</v>
      </c>
      <c r="B34" s="6">
        <v>44807</v>
      </c>
      <c r="C34" s="6">
        <v>44810</v>
      </c>
      <c r="D34" s="4">
        <v>1482</v>
      </c>
      <c r="E34" s="4" t="str">
        <f>VLOOKUP(A34,HOP!A:L,12,0)</f>
        <v>1482.00</v>
      </c>
      <c r="F34" s="4" t="str">
        <f>VLOOKUP(A34,HOP!A:C,3,0)</f>
        <v>2677062</v>
      </c>
      <c r="G34" s="4">
        <f t="shared" si="0"/>
        <v>0</v>
      </c>
      <c r="H34" s="4" t="str">
        <f t="shared" si="1"/>
        <v>，2677062</v>
      </c>
      <c r="I34" s="4" t="str">
        <f>VLOOKUP(A34,HOP!A:U,21,0)</f>
        <v>直采</v>
      </c>
    </row>
    <row r="35" s="4" customFormat="1" spans="1:9">
      <c r="A35" s="5">
        <v>18917006709</v>
      </c>
      <c r="B35" s="6">
        <v>44808</v>
      </c>
      <c r="C35" s="6">
        <v>44810</v>
      </c>
      <c r="D35" s="4">
        <v>1126</v>
      </c>
      <c r="E35" s="4" t="str">
        <f>VLOOKUP(A35,HOP!A:L,12,0)</f>
        <v>1126.00</v>
      </c>
      <c r="F35" s="4" t="str">
        <f>VLOOKUP(A35,HOP!A:C,3,0)</f>
        <v>2677499</v>
      </c>
      <c r="G35" s="4">
        <f t="shared" ref="G35:G60" si="2">D35-E35</f>
        <v>0</v>
      </c>
      <c r="H35" s="4" t="str">
        <f t="shared" ref="H35:H60" si="3">$H$1&amp;F35</f>
        <v>，2677499</v>
      </c>
      <c r="I35" s="4" t="str">
        <f>VLOOKUP(A35,HOP!A:U,21,0)</f>
        <v>直采</v>
      </c>
    </row>
    <row r="36" s="4" customFormat="1" hidden="1" spans="1:9">
      <c r="A36" s="5">
        <v>18917100950</v>
      </c>
      <c r="B36" s="6">
        <v>44808</v>
      </c>
      <c r="C36" s="6">
        <v>44810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spans="1:9">
      <c r="A37" s="5">
        <v>18917291913</v>
      </c>
      <c r="B37" s="6">
        <v>44807</v>
      </c>
      <c r="C37" s="6">
        <v>44810</v>
      </c>
      <c r="D37" s="4">
        <v>1482</v>
      </c>
      <c r="E37" s="4" t="str">
        <f>VLOOKUP(A37,HOP!A:L,12,0)</f>
        <v>1482.00</v>
      </c>
      <c r="F37" s="4" t="str">
        <f>VLOOKUP(A37,HOP!A:C,3,0)</f>
        <v>2677703</v>
      </c>
      <c r="G37" s="4">
        <f t="shared" si="2"/>
        <v>0</v>
      </c>
      <c r="H37" s="4" t="str">
        <f t="shared" si="3"/>
        <v>，2677703</v>
      </c>
      <c r="I37" s="4" t="str">
        <f>VLOOKUP(A37,HOP!A:U,21,0)</f>
        <v>直采</v>
      </c>
    </row>
    <row r="38" s="4" customFormat="1" spans="1:9">
      <c r="A38" s="5">
        <v>18917661892</v>
      </c>
      <c r="B38" s="6">
        <v>44808</v>
      </c>
      <c r="C38" s="6">
        <v>44810</v>
      </c>
      <c r="D38" s="4">
        <v>756</v>
      </c>
      <c r="E38" s="4" t="str">
        <f>VLOOKUP(A38,HOP!A:L,12,0)</f>
        <v>756.00</v>
      </c>
      <c r="F38" s="4" t="str">
        <f>VLOOKUP(A38,HOP!A:C,3,0)</f>
        <v>2677979</v>
      </c>
      <c r="G38" s="4">
        <f t="shared" si="2"/>
        <v>0</v>
      </c>
      <c r="H38" s="4" t="str">
        <f t="shared" si="3"/>
        <v>，2677979</v>
      </c>
      <c r="I38" s="4" t="str">
        <f>VLOOKUP(A38,HOP!A:U,21,0)</f>
        <v>直采</v>
      </c>
    </row>
    <row r="39" s="4" customFormat="1" spans="1:9">
      <c r="A39" s="5">
        <v>18918273944</v>
      </c>
      <c r="B39" s="6">
        <v>44808</v>
      </c>
      <c r="C39" s="6">
        <v>44810</v>
      </c>
      <c r="D39" s="4">
        <v>1008</v>
      </c>
      <c r="E39" s="4" t="str">
        <f>VLOOKUP(A39,HOP!A:L,12,0)</f>
        <v>1008.00</v>
      </c>
      <c r="F39" s="4" t="str">
        <f>VLOOKUP(A39,HOP!A:C,3,0)</f>
        <v>2678316</v>
      </c>
      <c r="G39" s="4">
        <f t="shared" si="2"/>
        <v>0</v>
      </c>
      <c r="H39" s="4" t="str">
        <f t="shared" si="3"/>
        <v>，2678316</v>
      </c>
      <c r="I39" s="4" t="str">
        <f>VLOOKUP(A39,HOP!A:U,21,0)</f>
        <v>直采</v>
      </c>
    </row>
    <row r="40" s="4" customFormat="1" spans="1:9">
      <c r="A40" s="5">
        <v>18918991685</v>
      </c>
      <c r="B40" s="6">
        <v>44809</v>
      </c>
      <c r="C40" s="6">
        <v>44810</v>
      </c>
      <c r="D40" s="4">
        <v>625.14</v>
      </c>
      <c r="E40" s="4" t="str">
        <f>VLOOKUP(A40,HOP!A:L,12,0)</f>
        <v>625.14</v>
      </c>
      <c r="F40" s="4" t="str">
        <f>VLOOKUP(A40,HOP!A:C,3,0)</f>
        <v>2678912</v>
      </c>
      <c r="G40" s="4">
        <f t="shared" si="2"/>
        <v>0</v>
      </c>
      <c r="H40" s="4" t="str">
        <f t="shared" si="3"/>
        <v>，2678912</v>
      </c>
      <c r="I40" s="4" t="str">
        <f>VLOOKUP(A40,HOP!A:U,21,0)</f>
        <v>直连</v>
      </c>
    </row>
    <row r="41" s="4" customFormat="1" spans="1:9">
      <c r="A41" s="5">
        <v>18919053607</v>
      </c>
      <c r="B41" s="6">
        <v>44809</v>
      </c>
      <c r="C41" s="6">
        <v>44810</v>
      </c>
      <c r="D41" s="4">
        <v>456</v>
      </c>
      <c r="E41" s="4" t="str">
        <f>VLOOKUP(A41,HOP!A:L,12,0)</f>
        <v>456.00</v>
      </c>
      <c r="F41" s="4" t="str">
        <f>VLOOKUP(A41,HOP!A:C,3,0)</f>
        <v>2678957</v>
      </c>
      <c r="G41" s="4">
        <f t="shared" si="2"/>
        <v>0</v>
      </c>
      <c r="H41" s="4" t="str">
        <f t="shared" si="3"/>
        <v>，2678957</v>
      </c>
      <c r="I41" s="4" t="str">
        <f>VLOOKUP(A41,HOP!A:U,21,0)</f>
        <v>直采</v>
      </c>
    </row>
    <row r="42" s="4" customFormat="1" spans="1:9">
      <c r="A42" s="5">
        <v>18919335269</v>
      </c>
      <c r="B42" s="6">
        <v>44809</v>
      </c>
      <c r="C42" s="6">
        <v>44810</v>
      </c>
      <c r="D42" s="4">
        <v>207</v>
      </c>
      <c r="E42" s="4" t="str">
        <f>VLOOKUP(A42,HOP!A:L,12,0)</f>
        <v>207.00</v>
      </c>
      <c r="F42" s="4" t="str">
        <f>VLOOKUP(A42,HOP!A:C,3,0)</f>
        <v>2679172</v>
      </c>
      <c r="G42" s="4">
        <f t="shared" si="2"/>
        <v>0</v>
      </c>
      <c r="H42" s="4" t="str">
        <f t="shared" si="3"/>
        <v>，2679172</v>
      </c>
      <c r="I42" s="4" t="str">
        <f>VLOOKUP(A42,HOP!A:U,21,0)</f>
        <v>直采</v>
      </c>
    </row>
    <row r="43" s="4" customFormat="1" spans="1:9">
      <c r="A43" s="5">
        <v>18919408587</v>
      </c>
      <c r="B43" s="6">
        <v>44809</v>
      </c>
      <c r="C43" s="6">
        <v>44810</v>
      </c>
      <c r="D43" s="4">
        <v>930</v>
      </c>
      <c r="E43" s="4" t="str">
        <f>VLOOKUP(A43,HOP!A:L,12,0)</f>
        <v>930.00</v>
      </c>
      <c r="F43" s="4" t="str">
        <f>VLOOKUP(A43,HOP!A:C,3,0)</f>
        <v>2679221</v>
      </c>
      <c r="G43" s="4">
        <f t="shared" si="2"/>
        <v>0</v>
      </c>
      <c r="H43" s="4" t="str">
        <f t="shared" si="3"/>
        <v>，2679221</v>
      </c>
      <c r="I43" s="4" t="str">
        <f>VLOOKUP(A43,HOP!A:U,21,0)</f>
        <v>直采</v>
      </c>
    </row>
    <row r="44" s="4" customFormat="1" spans="1:9">
      <c r="A44" s="5">
        <v>18919482655</v>
      </c>
      <c r="B44" s="6">
        <v>44809</v>
      </c>
      <c r="C44" s="6">
        <v>44810</v>
      </c>
      <c r="D44" s="4">
        <v>710</v>
      </c>
      <c r="E44" s="4" t="str">
        <f>VLOOKUP(A44,HOP!A:L,12,0)</f>
        <v>710.00</v>
      </c>
      <c r="F44" s="4" t="str">
        <f>VLOOKUP(A44,HOP!A:C,3,0)</f>
        <v>2679276</v>
      </c>
      <c r="G44" s="4">
        <f t="shared" si="2"/>
        <v>0</v>
      </c>
      <c r="H44" s="4" t="str">
        <f t="shared" si="3"/>
        <v>，2679276</v>
      </c>
      <c r="I44" s="4" t="str">
        <f>VLOOKUP(A44,HOP!A:U,21,0)</f>
        <v>直采</v>
      </c>
    </row>
    <row r="45" s="4" customFormat="1" spans="1:9">
      <c r="A45" s="5">
        <v>18919519699</v>
      </c>
      <c r="B45" s="6">
        <v>44809</v>
      </c>
      <c r="C45" s="6">
        <v>44810</v>
      </c>
      <c r="D45" s="4">
        <v>332</v>
      </c>
      <c r="E45" s="4" t="str">
        <f>VLOOKUP(A45,HOP!A:L,12,0)</f>
        <v>332.00</v>
      </c>
      <c r="F45" s="4" t="str">
        <f>VLOOKUP(A45,HOP!A:C,3,0)</f>
        <v>2679320</v>
      </c>
      <c r="G45" s="4">
        <f t="shared" si="2"/>
        <v>0</v>
      </c>
      <c r="H45" s="4" t="str">
        <f t="shared" si="3"/>
        <v>，2679320</v>
      </c>
      <c r="I45" s="4" t="str">
        <f>VLOOKUP(A45,HOP!A:U,21,0)</f>
        <v>直采</v>
      </c>
    </row>
    <row r="46" s="4" customFormat="1" spans="1:9">
      <c r="A46" s="5">
        <v>18919548275</v>
      </c>
      <c r="B46" s="6">
        <v>44809</v>
      </c>
      <c r="C46" s="6">
        <v>44810</v>
      </c>
      <c r="D46" s="4">
        <v>304.37</v>
      </c>
      <c r="E46" s="4" t="str">
        <f>VLOOKUP(A46,HOP!A:L,12,0)</f>
        <v>304.37</v>
      </c>
      <c r="F46" s="4" t="str">
        <f>VLOOKUP(A46,HOP!A:C,3,0)</f>
        <v>2679375</v>
      </c>
      <c r="G46" s="4">
        <f t="shared" si="2"/>
        <v>0</v>
      </c>
      <c r="H46" s="4" t="str">
        <f t="shared" si="3"/>
        <v>，2679375</v>
      </c>
      <c r="I46" s="4" t="str">
        <f>VLOOKUP(A46,HOP!A:U,21,0)</f>
        <v>直连</v>
      </c>
    </row>
    <row r="47" s="4" customFormat="1" spans="1:9">
      <c r="A47" s="5">
        <v>18919663324</v>
      </c>
      <c r="B47" s="6">
        <v>44809</v>
      </c>
      <c r="C47" s="6">
        <v>44810</v>
      </c>
      <c r="D47" s="4">
        <v>1023</v>
      </c>
      <c r="E47" s="4" t="str">
        <f>VLOOKUP(A47,HOP!A:L,12,0)</f>
        <v>1023.00</v>
      </c>
      <c r="F47" s="4" t="str">
        <f>VLOOKUP(A47,HOP!A:C,3,0)</f>
        <v>2679512</v>
      </c>
      <c r="G47" s="4">
        <f t="shared" si="2"/>
        <v>0</v>
      </c>
      <c r="H47" s="4" t="str">
        <f t="shared" si="3"/>
        <v>，2679512</v>
      </c>
      <c r="I47" s="4" t="str">
        <f>VLOOKUP(A47,HOP!A:U,21,0)</f>
        <v>直采</v>
      </c>
    </row>
    <row r="48" s="4" customFormat="1" hidden="1" spans="1:9">
      <c r="A48" s="5">
        <v>18919667593</v>
      </c>
      <c r="B48" s="6">
        <v>44809</v>
      </c>
      <c r="C48" s="6">
        <v>44810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spans="1:9">
      <c r="A49" s="5">
        <v>18919829848</v>
      </c>
      <c r="B49" s="6">
        <v>44809</v>
      </c>
      <c r="C49" s="6">
        <v>44810</v>
      </c>
      <c r="D49" s="4">
        <v>290</v>
      </c>
      <c r="E49" s="4" t="str">
        <f>VLOOKUP(A49,HOP!A:L,12,0)</f>
        <v>290.00</v>
      </c>
      <c r="F49" s="4" t="str">
        <f>VLOOKUP(A49,HOP!A:C,3,0)</f>
        <v>2679620</v>
      </c>
      <c r="G49" s="4">
        <f t="shared" si="2"/>
        <v>0</v>
      </c>
      <c r="H49" s="4" t="str">
        <f t="shared" si="3"/>
        <v>，2679620</v>
      </c>
      <c r="I49" s="4" t="str">
        <f>VLOOKUP(A49,HOP!A:U,21,0)</f>
        <v>直采</v>
      </c>
    </row>
    <row r="50" s="4" customFormat="1" spans="1:9">
      <c r="A50" s="5">
        <v>18919938248</v>
      </c>
      <c r="B50" s="6">
        <v>44809</v>
      </c>
      <c r="C50" s="6">
        <v>44810</v>
      </c>
      <c r="D50" s="4">
        <v>990</v>
      </c>
      <c r="E50" s="4" t="str">
        <f>VLOOKUP(A50,HOP!A:L,12,0)</f>
        <v>990.00</v>
      </c>
      <c r="F50" s="4" t="str">
        <f>VLOOKUP(A50,HOP!A:C,3,0)</f>
        <v>2679685</v>
      </c>
      <c r="G50" s="4">
        <f t="shared" si="2"/>
        <v>0</v>
      </c>
      <c r="H50" s="4" t="str">
        <f t="shared" si="3"/>
        <v>，2679685</v>
      </c>
      <c r="I50" s="4" t="str">
        <f>VLOOKUP(A50,HOP!A:U,21,0)</f>
        <v>直采</v>
      </c>
    </row>
    <row r="51" s="4" customFormat="1" spans="1:9">
      <c r="A51" s="5">
        <v>18920004281</v>
      </c>
      <c r="B51" s="6">
        <v>44809</v>
      </c>
      <c r="C51" s="6">
        <v>44810</v>
      </c>
      <c r="D51" s="4">
        <v>382</v>
      </c>
      <c r="E51" s="4" t="str">
        <f>VLOOKUP(A51,HOP!A:L,12,0)</f>
        <v>382.00</v>
      </c>
      <c r="F51" s="4" t="str">
        <f>VLOOKUP(A51,HOP!A:C,3,0)</f>
        <v>2679724</v>
      </c>
      <c r="G51" s="4">
        <f t="shared" si="2"/>
        <v>0</v>
      </c>
      <c r="H51" s="4" t="str">
        <f t="shared" si="3"/>
        <v>，2679724</v>
      </c>
      <c r="I51" s="4" t="str">
        <f>VLOOKUP(A51,HOP!A:U,21,0)</f>
        <v>直采</v>
      </c>
    </row>
    <row r="52" s="4" customFormat="1" spans="1:9">
      <c r="A52" s="5">
        <v>18920016753</v>
      </c>
      <c r="B52" s="6">
        <v>44809</v>
      </c>
      <c r="C52" s="6">
        <v>44810</v>
      </c>
      <c r="D52" s="4">
        <v>1509.86</v>
      </c>
      <c r="E52" s="4" t="str">
        <f>VLOOKUP(A52,HOP!A:L,12,0)</f>
        <v>1509.86</v>
      </c>
      <c r="F52" s="4" t="str">
        <f>VLOOKUP(A52,HOP!A:C,3,0)</f>
        <v>2679734</v>
      </c>
      <c r="G52" s="4">
        <f t="shared" si="2"/>
        <v>0</v>
      </c>
      <c r="H52" s="4" t="str">
        <f t="shared" si="3"/>
        <v>，2679734</v>
      </c>
      <c r="I52" s="4" t="str">
        <f>VLOOKUP(A52,HOP!A:U,21,0)</f>
        <v>直连</v>
      </c>
    </row>
    <row r="53" s="4" customFormat="1" spans="1:9">
      <c r="A53" s="5">
        <v>18920061493</v>
      </c>
      <c r="B53" s="6">
        <v>44809</v>
      </c>
      <c r="C53" s="6">
        <v>44810</v>
      </c>
      <c r="D53" s="4">
        <v>311</v>
      </c>
      <c r="E53" s="4" t="str">
        <f>VLOOKUP(A53,HOP!A:L,12,0)</f>
        <v>311.00</v>
      </c>
      <c r="F53" s="4" t="str">
        <f>VLOOKUP(A53,HOP!A:C,3,0)</f>
        <v>2679772</v>
      </c>
      <c r="G53" s="4">
        <f t="shared" si="2"/>
        <v>0</v>
      </c>
      <c r="H53" s="4" t="str">
        <f t="shared" si="3"/>
        <v>，2679772</v>
      </c>
      <c r="I53" s="4" t="str">
        <f>VLOOKUP(A53,HOP!A:U,21,0)</f>
        <v>直采</v>
      </c>
    </row>
    <row r="54" s="4" customFormat="1" spans="1:9">
      <c r="A54" s="5">
        <v>18919900072</v>
      </c>
      <c r="B54" s="6">
        <v>44809</v>
      </c>
      <c r="C54" s="6">
        <v>44810</v>
      </c>
      <c r="D54" s="4">
        <v>255</v>
      </c>
      <c r="E54" s="4" t="str">
        <f>VLOOKUP(A54,HOP!A:L,12,0)</f>
        <v>255.00</v>
      </c>
      <c r="F54" s="4" t="str">
        <f>VLOOKUP(A54,HOP!A:C,3,0)</f>
        <v>2679660</v>
      </c>
      <c r="G54" s="4">
        <f t="shared" si="2"/>
        <v>0</v>
      </c>
      <c r="H54" s="4" t="str">
        <f t="shared" si="3"/>
        <v>，2679660</v>
      </c>
      <c r="I54" s="4" t="str">
        <f>VLOOKUP(A54,HOP!A:U,21,0)</f>
        <v>直采</v>
      </c>
    </row>
    <row r="55" s="4" customFormat="1" hidden="1" spans="1:9">
      <c r="A55" s="5">
        <v>18920136077</v>
      </c>
      <c r="B55" s="6">
        <v>44809</v>
      </c>
      <c r="C55" s="6">
        <v>44810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VLOOKUP(A55,HOP!A:U,21,0)</f>
        <v>#N/A</v>
      </c>
    </row>
    <row r="56" s="4" customFormat="1" spans="1:9">
      <c r="A56" s="5">
        <v>18920166849</v>
      </c>
      <c r="B56" s="6">
        <v>44809</v>
      </c>
      <c r="C56" s="6">
        <v>44810</v>
      </c>
      <c r="D56" s="4">
        <v>484</v>
      </c>
      <c r="E56" s="4" t="str">
        <f>VLOOKUP(A56,HOP!A:L,12,0)</f>
        <v>484.00</v>
      </c>
      <c r="F56" s="4" t="str">
        <f>VLOOKUP(A56,HOP!A:C,3,0)</f>
        <v>2679856</v>
      </c>
      <c r="G56" s="4">
        <f t="shared" si="2"/>
        <v>0</v>
      </c>
      <c r="H56" s="4" t="str">
        <f t="shared" si="3"/>
        <v>，2679856</v>
      </c>
      <c r="I56" s="4" t="str">
        <f>VLOOKUP(A56,HOP!A:U,21,0)</f>
        <v>直采</v>
      </c>
    </row>
    <row r="57" s="4" customFormat="1" spans="1:9">
      <c r="A57" s="5">
        <v>18920760063</v>
      </c>
      <c r="B57" s="6">
        <v>44809</v>
      </c>
      <c r="C57" s="6">
        <v>44810</v>
      </c>
      <c r="D57" s="4">
        <v>468.86</v>
      </c>
      <c r="E57" s="4" t="str">
        <f>VLOOKUP(A57,HOP!A:L,12,0)</f>
        <v>468.86</v>
      </c>
      <c r="F57" s="4" t="str">
        <f>VLOOKUP(A57,HOP!A:C,3,0)</f>
        <v>2680284</v>
      </c>
      <c r="G57" s="4">
        <f t="shared" si="2"/>
        <v>0</v>
      </c>
      <c r="H57" s="4" t="str">
        <f t="shared" si="3"/>
        <v>，2680284</v>
      </c>
      <c r="I57" s="4" t="str">
        <f>VLOOKUP(A57,HOP!A:U,21,0)</f>
        <v>直连</v>
      </c>
    </row>
    <row r="58" s="4" customFormat="1" spans="1:9">
      <c r="A58" s="5">
        <v>18920832266</v>
      </c>
      <c r="B58" s="6">
        <v>44809</v>
      </c>
      <c r="C58" s="6">
        <v>44810</v>
      </c>
      <c r="D58" s="4">
        <v>305.23</v>
      </c>
      <c r="E58" s="4" t="str">
        <f>VLOOKUP(A58,HOP!A:L,12,0)</f>
        <v>305.23</v>
      </c>
      <c r="F58" s="4" t="str">
        <f>VLOOKUP(A58,HOP!A:C,3,0)</f>
        <v>2680322</v>
      </c>
      <c r="G58" s="4">
        <f t="shared" si="2"/>
        <v>0</v>
      </c>
      <c r="H58" s="4" t="str">
        <f t="shared" si="3"/>
        <v>，2680322</v>
      </c>
      <c r="I58" s="4" t="str">
        <f>VLOOKUP(A58,HOP!A:U,21,0)</f>
        <v>直连</v>
      </c>
    </row>
    <row r="59" s="4" customFormat="1" spans="1:9">
      <c r="A59" s="5">
        <v>18920884396</v>
      </c>
      <c r="B59" s="6">
        <v>44809</v>
      </c>
      <c r="C59" s="6">
        <v>44810</v>
      </c>
      <c r="D59" s="4">
        <v>445.01</v>
      </c>
      <c r="E59" s="4" t="str">
        <f>VLOOKUP(A59,HOP!A:L,12,0)</f>
        <v>445.01</v>
      </c>
      <c r="F59" s="4" t="str">
        <f>VLOOKUP(A59,HOP!A:C,3,0)</f>
        <v>2680359</v>
      </c>
      <c r="G59" s="4">
        <f t="shared" si="2"/>
        <v>0</v>
      </c>
      <c r="H59" s="4" t="str">
        <f t="shared" si="3"/>
        <v>，2680359</v>
      </c>
      <c r="I59" s="4" t="str">
        <f>VLOOKUP(A59,HOP!A:U,21,0)</f>
        <v>直连</v>
      </c>
    </row>
    <row r="60" s="4" customFormat="1" spans="1:9">
      <c r="A60" s="5">
        <v>18920921229</v>
      </c>
      <c r="B60" s="6">
        <v>44809</v>
      </c>
      <c r="C60" s="6">
        <v>44810</v>
      </c>
      <c r="D60" s="4">
        <v>1249.78</v>
      </c>
      <c r="E60" s="4" t="str">
        <f>VLOOKUP(A60,HOP!A:L,12,0)</f>
        <v>1249.78</v>
      </c>
      <c r="F60" s="4" t="str">
        <f>VLOOKUP(A60,HOP!A:C,3,0)</f>
        <v>2680398</v>
      </c>
      <c r="G60" s="4">
        <f t="shared" si="2"/>
        <v>0</v>
      </c>
      <c r="H60" s="4" t="str">
        <f t="shared" si="3"/>
        <v>，2680398</v>
      </c>
      <c r="I60" s="4" t="str">
        <f>VLOOKUP(A60,HOP!A:U,21,0)</f>
        <v>直连</v>
      </c>
    </row>
    <row r="62" spans="4:4">
      <c r="D62" s="4">
        <f>SUM(D2:D61)</f>
        <v>63490.25</v>
      </c>
    </row>
    <row r="68" spans="1:5">
      <c r="A68" s="4" t="s">
        <v>367</v>
      </c>
      <c r="D68" s="4">
        <v>58582</v>
      </c>
      <c r="E68" s="4">
        <v>66184.15</v>
      </c>
    </row>
    <row r="69" spans="1:5">
      <c r="A69" s="4" t="s">
        <v>368</v>
      </c>
      <c r="D69" s="4">
        <v>4908.25</v>
      </c>
      <c r="E69" s="4">
        <v>5545.19</v>
      </c>
    </row>
    <row r="70" spans="1:5">
      <c r="A70" s="4" t="s">
        <v>369</v>
      </c>
      <c r="D70" s="4">
        <f>SUBTOTAL(9,D68:D69)</f>
        <v>63490.25</v>
      </c>
      <c r="E70" s="4">
        <f>SUBTOTAL(9,E68:E69)</f>
        <v>71729.34</v>
      </c>
    </row>
    <row r="71" spans="1:1">
      <c r="A71" s="4" t="s">
        <v>370</v>
      </c>
    </row>
  </sheetData>
  <autoFilter ref="A1:X60">
    <filterColumn colId="3">
      <filters>
        <filter val="290"/>
        <filter val="410"/>
        <filter val="710"/>
        <filter val="990"/>
        <filter val="1310"/>
        <filter val="311"/>
        <filter val="2512"/>
        <filter val="1054"/>
        <filter val="625.14"/>
        <filter val="255"/>
        <filter val="415"/>
        <filter val="455"/>
        <filter val="456"/>
        <filter val="696"/>
        <filter val="756"/>
        <filter val="1116"/>
        <filter val="1356"/>
        <filter val="1509.86"/>
        <filter val="758"/>
        <filter val="3898"/>
        <filter val="419"/>
        <filter val="1020"/>
        <filter val="2160"/>
        <filter val="2560"/>
        <filter val="921"/>
        <filter val="1023"/>
        <filter val="305.23"/>
        <filter val="1126"/>
        <filter val="3866"/>
        <filter val="328"/>
        <filter val="1249.78"/>
        <filter val="930"/>
        <filter val="1530"/>
        <filter val="1970"/>
        <filter val="332"/>
        <filter val="574"/>
        <filter val="375"/>
        <filter val="1335"/>
        <filter val="1536"/>
        <filter val="2236"/>
        <filter val="304.37"/>
        <filter val="878"/>
        <filter val="740"/>
        <filter val="1700"/>
        <filter val="2440"/>
        <filter val="445.01"/>
        <filter val="382"/>
        <filter val="1482"/>
        <filter val="484"/>
        <filter val="4044"/>
        <filter val="468.86"/>
        <filter val="207"/>
        <filter val="988"/>
        <filter val="10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371</v>
      </c>
      <c r="B1" s="2" t="s">
        <v>372</v>
      </c>
      <c r="C1" s="2" t="s">
        <v>373</v>
      </c>
      <c r="D1" s="2" t="s">
        <v>374</v>
      </c>
      <c r="E1" s="2" t="s">
        <v>13</v>
      </c>
      <c r="F1" s="2" t="s">
        <v>5</v>
      </c>
      <c r="G1" s="2" t="s">
        <v>6</v>
      </c>
      <c r="H1" s="2" t="s">
        <v>375</v>
      </c>
      <c r="I1" s="2" t="s">
        <v>376</v>
      </c>
      <c r="J1" s="2" t="s">
        <v>377</v>
      </c>
      <c r="K1" s="2" t="s">
        <v>378</v>
      </c>
      <c r="L1" s="2" t="s">
        <v>379</v>
      </c>
      <c r="M1" s="2" t="s">
        <v>380</v>
      </c>
      <c r="N1" s="2" t="s">
        <v>381</v>
      </c>
      <c r="O1" s="2" t="s">
        <v>382</v>
      </c>
      <c r="P1" s="2" t="s">
        <v>383</v>
      </c>
      <c r="Q1" s="2" t="s">
        <v>384</v>
      </c>
      <c r="R1" s="2" t="s">
        <v>385</v>
      </c>
      <c r="S1" s="2" t="s">
        <v>386</v>
      </c>
      <c r="T1" s="2" t="s">
        <v>387</v>
      </c>
      <c r="U1" s="2" t="s">
        <v>388</v>
      </c>
      <c r="V1" s="2" t="s">
        <v>389</v>
      </c>
    </row>
    <row r="2" s="1" customFormat="1" spans="1:22">
      <c r="A2" s="3">
        <v>18032105362</v>
      </c>
      <c r="B2" s="1" t="s">
        <v>390</v>
      </c>
      <c r="C2" s="1" t="s">
        <v>391</v>
      </c>
      <c r="D2" s="1" t="s">
        <v>392</v>
      </c>
      <c r="E2" s="1" t="s">
        <v>393</v>
      </c>
      <c r="F2" s="1" t="s">
        <v>394</v>
      </c>
      <c r="G2" s="1" t="s">
        <v>395</v>
      </c>
      <c r="H2" s="1" t="s">
        <v>396</v>
      </c>
      <c r="I2" s="1" t="s">
        <v>397</v>
      </c>
      <c r="J2" s="1" t="s">
        <v>398</v>
      </c>
      <c r="K2" s="1" t="s">
        <v>397</v>
      </c>
      <c r="L2" s="1" t="s">
        <v>397</v>
      </c>
      <c r="M2" s="1" t="s">
        <v>399</v>
      </c>
      <c r="N2" s="1" t="s">
        <v>399</v>
      </c>
      <c r="O2" s="1" t="s">
        <v>400</v>
      </c>
      <c r="P2" s="1" t="s">
        <v>401</v>
      </c>
      <c r="Q2" s="1" t="s">
        <v>402</v>
      </c>
      <c r="R2" s="1" t="s">
        <v>403</v>
      </c>
      <c r="S2" s="1" t="s">
        <v>404</v>
      </c>
      <c r="T2" s="1" t="s">
        <v>405</v>
      </c>
      <c r="U2" s="1" t="s">
        <v>406</v>
      </c>
      <c r="V2" s="1" t="s">
        <v>407</v>
      </c>
    </row>
    <row r="3" s="1" customFormat="1" spans="1:22">
      <c r="A3" s="3">
        <v>18470033662</v>
      </c>
      <c r="B3" s="1" t="s">
        <v>408</v>
      </c>
      <c r="C3" s="1" t="s">
        <v>409</v>
      </c>
      <c r="D3" s="1" t="s">
        <v>410</v>
      </c>
      <c r="E3" s="1" t="s">
        <v>411</v>
      </c>
      <c r="F3" s="1" t="s">
        <v>412</v>
      </c>
      <c r="G3" s="1" t="s">
        <v>395</v>
      </c>
      <c r="H3" s="1" t="s">
        <v>396</v>
      </c>
      <c r="I3" s="1" t="s">
        <v>413</v>
      </c>
      <c r="J3" s="1" t="s">
        <v>398</v>
      </c>
      <c r="K3" s="1" t="s">
        <v>413</v>
      </c>
      <c r="L3" s="1" t="s">
        <v>413</v>
      </c>
      <c r="M3" s="1" t="s">
        <v>399</v>
      </c>
      <c r="N3" s="1" t="s">
        <v>399</v>
      </c>
      <c r="O3" s="1" t="s">
        <v>400</v>
      </c>
      <c r="P3" s="1" t="s">
        <v>401</v>
      </c>
      <c r="Q3" s="1" t="s">
        <v>402</v>
      </c>
      <c r="R3" s="1" t="s">
        <v>414</v>
      </c>
      <c r="S3" s="1" t="s">
        <v>404</v>
      </c>
      <c r="T3" s="1" t="s">
        <v>405</v>
      </c>
      <c r="U3" s="1" t="s">
        <v>406</v>
      </c>
      <c r="V3" s="1" t="s">
        <v>415</v>
      </c>
    </row>
    <row r="4" s="1" customFormat="1" spans="1:22">
      <c r="A4" s="3">
        <v>18598421543</v>
      </c>
      <c r="B4" s="1" t="s">
        <v>416</v>
      </c>
      <c r="C4" s="1" t="s">
        <v>417</v>
      </c>
      <c r="D4" s="1" t="s">
        <v>418</v>
      </c>
      <c r="E4" s="1" t="s">
        <v>419</v>
      </c>
      <c r="F4" s="1" t="s">
        <v>394</v>
      </c>
      <c r="G4" s="1" t="s">
        <v>395</v>
      </c>
      <c r="H4" s="1" t="s">
        <v>396</v>
      </c>
      <c r="I4" s="1" t="s">
        <v>420</v>
      </c>
      <c r="J4" s="1" t="s">
        <v>398</v>
      </c>
      <c r="K4" s="1" t="s">
        <v>420</v>
      </c>
      <c r="L4" s="1" t="s">
        <v>420</v>
      </c>
      <c r="M4" s="1" t="s">
        <v>399</v>
      </c>
      <c r="N4" s="1" t="s">
        <v>399</v>
      </c>
      <c r="O4" s="1" t="s">
        <v>400</v>
      </c>
      <c r="P4" s="1" t="s">
        <v>401</v>
      </c>
      <c r="Q4" s="1" t="s">
        <v>402</v>
      </c>
      <c r="R4" s="1" t="s">
        <v>421</v>
      </c>
      <c r="S4" s="1" t="s">
        <v>404</v>
      </c>
      <c r="T4" s="1" t="s">
        <v>405</v>
      </c>
      <c r="U4" s="1" t="s">
        <v>406</v>
      </c>
      <c r="V4" s="1" t="s">
        <v>415</v>
      </c>
    </row>
    <row r="5" s="1" customFormat="1" spans="1:22">
      <c r="A5" s="3">
        <v>18640542482</v>
      </c>
      <c r="B5" s="1" t="s">
        <v>422</v>
      </c>
      <c r="C5" s="1" t="s">
        <v>423</v>
      </c>
      <c r="D5" s="1" t="s">
        <v>424</v>
      </c>
      <c r="E5" s="1" t="s">
        <v>425</v>
      </c>
      <c r="F5" s="1" t="s">
        <v>426</v>
      </c>
      <c r="G5" s="1" t="s">
        <v>395</v>
      </c>
      <c r="H5" s="1" t="s">
        <v>396</v>
      </c>
      <c r="I5" s="1" t="s">
        <v>427</v>
      </c>
      <c r="J5" s="1" t="s">
        <v>398</v>
      </c>
      <c r="K5" s="1" t="s">
        <v>427</v>
      </c>
      <c r="L5" s="1" t="s">
        <v>427</v>
      </c>
      <c r="M5" s="1" t="s">
        <v>399</v>
      </c>
      <c r="N5" s="1" t="s">
        <v>399</v>
      </c>
      <c r="O5" s="1" t="s">
        <v>400</v>
      </c>
      <c r="P5" s="1" t="s">
        <v>401</v>
      </c>
      <c r="Q5" s="1" t="s">
        <v>402</v>
      </c>
      <c r="R5" s="1" t="s">
        <v>428</v>
      </c>
      <c r="S5" s="1" t="s">
        <v>404</v>
      </c>
      <c r="T5" s="1" t="s">
        <v>405</v>
      </c>
      <c r="U5" s="1" t="s">
        <v>406</v>
      </c>
      <c r="V5" s="1" t="s">
        <v>407</v>
      </c>
    </row>
    <row r="6" s="1" customFormat="1" spans="1:22">
      <c r="A6" s="3">
        <v>18718685294</v>
      </c>
      <c r="B6" s="1" t="s">
        <v>429</v>
      </c>
      <c r="C6" s="1" t="s">
        <v>430</v>
      </c>
      <c r="D6" s="1" t="s">
        <v>431</v>
      </c>
      <c r="E6" s="1" t="s">
        <v>432</v>
      </c>
      <c r="F6" s="1" t="s">
        <v>433</v>
      </c>
      <c r="G6" s="1" t="s">
        <v>395</v>
      </c>
      <c r="H6" s="1" t="s">
        <v>396</v>
      </c>
      <c r="I6" s="1" t="s">
        <v>434</v>
      </c>
      <c r="J6" s="1" t="s">
        <v>398</v>
      </c>
      <c r="K6" s="1" t="s">
        <v>434</v>
      </c>
      <c r="L6" s="1" t="s">
        <v>434</v>
      </c>
      <c r="M6" s="1" t="s">
        <v>399</v>
      </c>
      <c r="N6" s="1" t="s">
        <v>399</v>
      </c>
      <c r="O6" s="1" t="s">
        <v>400</v>
      </c>
      <c r="P6" s="1" t="s">
        <v>401</v>
      </c>
      <c r="Q6" s="1" t="s">
        <v>402</v>
      </c>
      <c r="R6" s="1" t="s">
        <v>435</v>
      </c>
      <c r="S6" s="1" t="s">
        <v>404</v>
      </c>
      <c r="T6" s="1" t="s">
        <v>405</v>
      </c>
      <c r="U6" s="1" t="s">
        <v>406</v>
      </c>
      <c r="V6" s="1" t="s">
        <v>415</v>
      </c>
    </row>
    <row r="7" s="1" customFormat="1" spans="1:22">
      <c r="A7" s="3">
        <v>18742198072</v>
      </c>
      <c r="B7" s="1" t="s">
        <v>436</v>
      </c>
      <c r="C7" s="1" t="s">
        <v>437</v>
      </c>
      <c r="D7" s="1" t="s">
        <v>438</v>
      </c>
      <c r="E7" s="1" t="s">
        <v>439</v>
      </c>
      <c r="F7" s="1" t="s">
        <v>412</v>
      </c>
      <c r="G7" s="1" t="s">
        <v>395</v>
      </c>
      <c r="H7" s="1" t="s">
        <v>396</v>
      </c>
      <c r="I7" s="1" t="s">
        <v>440</v>
      </c>
      <c r="J7" s="1" t="s">
        <v>398</v>
      </c>
      <c r="K7" s="1" t="s">
        <v>440</v>
      </c>
      <c r="L7" s="1" t="s">
        <v>440</v>
      </c>
      <c r="M7" s="1" t="s">
        <v>399</v>
      </c>
      <c r="N7" s="1" t="s">
        <v>399</v>
      </c>
      <c r="O7" s="1" t="s">
        <v>400</v>
      </c>
      <c r="P7" s="1" t="s">
        <v>401</v>
      </c>
      <c r="Q7" s="1" t="s">
        <v>402</v>
      </c>
      <c r="R7" s="1" t="s">
        <v>441</v>
      </c>
      <c r="S7" s="1" t="s">
        <v>404</v>
      </c>
      <c r="T7" s="1" t="s">
        <v>405</v>
      </c>
      <c r="U7" s="1" t="s">
        <v>406</v>
      </c>
      <c r="V7" s="1" t="s">
        <v>442</v>
      </c>
    </row>
    <row r="8" s="1" customFormat="1" spans="1:22">
      <c r="A8" s="3">
        <v>18793762293</v>
      </c>
      <c r="B8" s="1" t="s">
        <v>443</v>
      </c>
      <c r="C8" s="1" t="s">
        <v>444</v>
      </c>
      <c r="D8" s="1" t="s">
        <v>445</v>
      </c>
      <c r="E8" s="1" t="s">
        <v>446</v>
      </c>
      <c r="F8" s="1" t="s">
        <v>394</v>
      </c>
      <c r="G8" s="1" t="s">
        <v>395</v>
      </c>
      <c r="H8" s="1" t="s">
        <v>396</v>
      </c>
      <c r="I8" s="1" t="s">
        <v>447</v>
      </c>
      <c r="J8" s="1" t="s">
        <v>398</v>
      </c>
      <c r="K8" s="1" t="s">
        <v>447</v>
      </c>
      <c r="L8" s="1" t="s">
        <v>447</v>
      </c>
      <c r="M8" s="1" t="s">
        <v>399</v>
      </c>
      <c r="N8" s="1" t="s">
        <v>399</v>
      </c>
      <c r="O8" s="1" t="s">
        <v>400</v>
      </c>
      <c r="P8" s="1" t="s">
        <v>401</v>
      </c>
      <c r="Q8" s="1" t="s">
        <v>402</v>
      </c>
      <c r="R8" s="1" t="s">
        <v>448</v>
      </c>
      <c r="S8" s="1" t="s">
        <v>404</v>
      </c>
      <c r="T8" s="1" t="s">
        <v>405</v>
      </c>
      <c r="U8" s="1" t="s">
        <v>406</v>
      </c>
      <c r="V8" s="1" t="s">
        <v>415</v>
      </c>
    </row>
    <row r="9" s="1" customFormat="1" spans="1:22">
      <c r="A9" s="3">
        <v>18837053994</v>
      </c>
      <c r="B9" s="1" t="s">
        <v>449</v>
      </c>
      <c r="C9" s="1" t="s">
        <v>450</v>
      </c>
      <c r="D9" s="1" t="s">
        <v>451</v>
      </c>
      <c r="E9" s="1" t="s">
        <v>452</v>
      </c>
      <c r="F9" s="1" t="s">
        <v>433</v>
      </c>
      <c r="G9" s="1" t="s">
        <v>395</v>
      </c>
      <c r="H9" s="1" t="s">
        <v>396</v>
      </c>
      <c r="I9" s="1" t="s">
        <v>453</v>
      </c>
      <c r="J9" s="1" t="s">
        <v>398</v>
      </c>
      <c r="K9" s="1" t="s">
        <v>453</v>
      </c>
      <c r="L9" s="1" t="s">
        <v>453</v>
      </c>
      <c r="M9" s="1" t="s">
        <v>399</v>
      </c>
      <c r="N9" s="1" t="s">
        <v>399</v>
      </c>
      <c r="O9" s="1" t="s">
        <v>400</v>
      </c>
      <c r="P9" s="1" t="s">
        <v>401</v>
      </c>
      <c r="Q9" s="1" t="s">
        <v>402</v>
      </c>
      <c r="R9" s="1" t="s">
        <v>454</v>
      </c>
      <c r="S9" s="1" t="s">
        <v>404</v>
      </c>
      <c r="T9" s="1" t="s">
        <v>405</v>
      </c>
      <c r="U9" s="1" t="s">
        <v>406</v>
      </c>
      <c r="V9" s="1" t="s">
        <v>415</v>
      </c>
    </row>
    <row r="10" s="1" customFormat="1" spans="1:22">
      <c r="A10" s="3">
        <v>18868607249</v>
      </c>
      <c r="B10" s="1" t="s">
        <v>455</v>
      </c>
      <c r="C10" s="1" t="s">
        <v>456</v>
      </c>
      <c r="D10" s="1" t="s">
        <v>424</v>
      </c>
      <c r="E10" s="1" t="s">
        <v>457</v>
      </c>
      <c r="F10" s="1" t="s">
        <v>426</v>
      </c>
      <c r="G10" s="1" t="s">
        <v>395</v>
      </c>
      <c r="H10" s="1" t="s">
        <v>396</v>
      </c>
      <c r="I10" s="1" t="s">
        <v>458</v>
      </c>
      <c r="J10" s="1" t="s">
        <v>398</v>
      </c>
      <c r="K10" s="1" t="s">
        <v>458</v>
      </c>
      <c r="L10" s="1" t="s">
        <v>458</v>
      </c>
      <c r="M10" s="1" t="s">
        <v>399</v>
      </c>
      <c r="N10" s="1" t="s">
        <v>399</v>
      </c>
      <c r="O10" s="1" t="s">
        <v>400</v>
      </c>
      <c r="P10" s="1" t="s">
        <v>401</v>
      </c>
      <c r="Q10" s="1" t="s">
        <v>402</v>
      </c>
      <c r="R10" s="1" t="s">
        <v>459</v>
      </c>
      <c r="S10" s="1" t="s">
        <v>404</v>
      </c>
      <c r="T10" s="1" t="s">
        <v>405</v>
      </c>
      <c r="U10" s="1" t="s">
        <v>406</v>
      </c>
      <c r="V10" s="1" t="s">
        <v>407</v>
      </c>
    </row>
    <row r="11" s="1" customFormat="1" spans="1:22">
      <c r="A11" s="3">
        <v>18870172377</v>
      </c>
      <c r="B11" s="1" t="s">
        <v>455</v>
      </c>
      <c r="C11" s="1" t="s">
        <v>460</v>
      </c>
      <c r="D11" s="1" t="s">
        <v>461</v>
      </c>
      <c r="E11" s="1" t="s">
        <v>462</v>
      </c>
      <c r="F11" s="1" t="s">
        <v>433</v>
      </c>
      <c r="G11" s="1" t="s">
        <v>395</v>
      </c>
      <c r="H11" s="1" t="s">
        <v>396</v>
      </c>
      <c r="I11" s="1" t="s">
        <v>463</v>
      </c>
      <c r="J11" s="1" t="s">
        <v>398</v>
      </c>
      <c r="K11" s="1" t="s">
        <v>463</v>
      </c>
      <c r="L11" s="1" t="s">
        <v>463</v>
      </c>
      <c r="M11" s="1" t="s">
        <v>399</v>
      </c>
      <c r="N11" s="1" t="s">
        <v>399</v>
      </c>
      <c r="O11" s="1" t="s">
        <v>400</v>
      </c>
      <c r="P11" s="1" t="s">
        <v>401</v>
      </c>
      <c r="Q11" s="1" t="s">
        <v>402</v>
      </c>
      <c r="R11" s="1" t="s">
        <v>464</v>
      </c>
      <c r="S11" s="1" t="s">
        <v>404</v>
      </c>
      <c r="T11" s="1" t="s">
        <v>405</v>
      </c>
      <c r="U11" s="1" t="s">
        <v>406</v>
      </c>
      <c r="V11" s="1" t="s">
        <v>407</v>
      </c>
    </row>
    <row r="12" s="1" customFormat="1" spans="1:22">
      <c r="A12" s="3">
        <v>18901623213</v>
      </c>
      <c r="B12" s="1" t="s">
        <v>465</v>
      </c>
      <c r="C12" s="1" t="s">
        <v>466</v>
      </c>
      <c r="D12" s="1" t="s">
        <v>467</v>
      </c>
      <c r="E12" s="1" t="s">
        <v>468</v>
      </c>
      <c r="F12" s="1" t="s">
        <v>433</v>
      </c>
      <c r="G12" s="1" t="s">
        <v>395</v>
      </c>
      <c r="H12" s="1" t="s">
        <v>396</v>
      </c>
      <c r="I12" s="1" t="s">
        <v>469</v>
      </c>
      <c r="J12" s="1" t="s">
        <v>398</v>
      </c>
      <c r="K12" s="1" t="s">
        <v>469</v>
      </c>
      <c r="L12" s="1" t="s">
        <v>469</v>
      </c>
      <c r="M12" s="1" t="s">
        <v>399</v>
      </c>
      <c r="N12" s="1" t="s">
        <v>399</v>
      </c>
      <c r="O12" s="1" t="s">
        <v>400</v>
      </c>
      <c r="P12" s="1" t="s">
        <v>401</v>
      </c>
      <c r="Q12" s="1" t="s">
        <v>402</v>
      </c>
      <c r="R12" s="1" t="s">
        <v>470</v>
      </c>
      <c r="S12" s="1" t="s">
        <v>404</v>
      </c>
      <c r="T12" s="1" t="s">
        <v>405</v>
      </c>
      <c r="U12" s="1" t="s">
        <v>406</v>
      </c>
      <c r="V12" s="1" t="s">
        <v>415</v>
      </c>
    </row>
    <row r="13" s="1" customFormat="1" spans="1:22">
      <c r="A13" s="3">
        <v>18650728327</v>
      </c>
      <c r="B13" s="1" t="s">
        <v>471</v>
      </c>
      <c r="C13" s="1" t="s">
        <v>472</v>
      </c>
      <c r="D13" s="1" t="s">
        <v>473</v>
      </c>
      <c r="E13" s="1" t="s">
        <v>474</v>
      </c>
      <c r="F13" s="1" t="s">
        <v>426</v>
      </c>
      <c r="G13" s="1" t="s">
        <v>395</v>
      </c>
      <c r="H13" s="1" t="s">
        <v>396</v>
      </c>
      <c r="I13" s="1" t="s">
        <v>475</v>
      </c>
      <c r="J13" s="1" t="s">
        <v>398</v>
      </c>
      <c r="K13" s="1" t="s">
        <v>475</v>
      </c>
      <c r="L13" s="1" t="s">
        <v>475</v>
      </c>
      <c r="M13" s="1" t="s">
        <v>399</v>
      </c>
      <c r="N13" s="1" t="s">
        <v>399</v>
      </c>
      <c r="O13" s="1" t="s">
        <v>400</v>
      </c>
      <c r="P13" s="1" t="s">
        <v>401</v>
      </c>
      <c r="Q13" s="1" t="s">
        <v>402</v>
      </c>
      <c r="R13" s="1" t="s">
        <v>476</v>
      </c>
      <c r="S13" s="1" t="s">
        <v>404</v>
      </c>
      <c r="T13" s="1" t="s">
        <v>405</v>
      </c>
      <c r="U13" s="1" t="s">
        <v>406</v>
      </c>
      <c r="V13" s="1" t="s">
        <v>407</v>
      </c>
    </row>
    <row r="14" s="1" customFormat="1" spans="1:22">
      <c r="A14" s="3">
        <v>18460072532</v>
      </c>
      <c r="B14" s="1" t="s">
        <v>477</v>
      </c>
      <c r="C14" s="1" t="s">
        <v>478</v>
      </c>
      <c r="D14" s="1" t="s">
        <v>479</v>
      </c>
      <c r="E14" s="1" t="s">
        <v>480</v>
      </c>
      <c r="F14" s="1" t="s">
        <v>433</v>
      </c>
      <c r="G14" s="1" t="s">
        <v>395</v>
      </c>
      <c r="H14" s="1" t="s">
        <v>396</v>
      </c>
      <c r="I14" s="1" t="s">
        <v>481</v>
      </c>
      <c r="J14" s="1" t="s">
        <v>398</v>
      </c>
      <c r="K14" s="1" t="s">
        <v>481</v>
      </c>
      <c r="L14" s="1" t="s">
        <v>481</v>
      </c>
      <c r="M14" s="1" t="s">
        <v>399</v>
      </c>
      <c r="N14" s="1" t="s">
        <v>399</v>
      </c>
      <c r="O14" s="1" t="s">
        <v>400</v>
      </c>
      <c r="P14" s="1" t="s">
        <v>401</v>
      </c>
      <c r="Q14" s="1" t="s">
        <v>402</v>
      </c>
      <c r="R14" s="1" t="s">
        <v>482</v>
      </c>
      <c r="S14" s="1" t="s">
        <v>404</v>
      </c>
      <c r="T14" s="1" t="s">
        <v>405</v>
      </c>
      <c r="U14" s="1" t="s">
        <v>406</v>
      </c>
      <c r="V14" s="1" t="s">
        <v>442</v>
      </c>
    </row>
    <row r="15" s="1" customFormat="1" spans="1:22">
      <c r="A15" s="3">
        <v>18649009842</v>
      </c>
      <c r="B15" s="1" t="s">
        <v>471</v>
      </c>
      <c r="C15" s="1" t="s">
        <v>483</v>
      </c>
      <c r="D15" s="1" t="s">
        <v>484</v>
      </c>
      <c r="E15" s="1" t="s">
        <v>485</v>
      </c>
      <c r="F15" s="1" t="s">
        <v>433</v>
      </c>
      <c r="G15" s="1" t="s">
        <v>395</v>
      </c>
      <c r="H15" s="1" t="s">
        <v>396</v>
      </c>
      <c r="I15" s="1" t="s">
        <v>486</v>
      </c>
      <c r="J15" s="1" t="s">
        <v>398</v>
      </c>
      <c r="K15" s="1" t="s">
        <v>486</v>
      </c>
      <c r="L15" s="1" t="s">
        <v>486</v>
      </c>
      <c r="M15" s="1" t="s">
        <v>399</v>
      </c>
      <c r="N15" s="1" t="s">
        <v>399</v>
      </c>
      <c r="O15" s="1" t="s">
        <v>400</v>
      </c>
      <c r="P15" s="1" t="s">
        <v>401</v>
      </c>
      <c r="Q15" s="1" t="s">
        <v>402</v>
      </c>
      <c r="R15" s="1" t="s">
        <v>487</v>
      </c>
      <c r="S15" s="1" t="s">
        <v>404</v>
      </c>
      <c r="T15" s="1" t="s">
        <v>405</v>
      </c>
      <c r="U15" s="1" t="s">
        <v>406</v>
      </c>
      <c r="V15" s="1" t="s">
        <v>415</v>
      </c>
    </row>
    <row r="16" s="1" customFormat="1" spans="1:22">
      <c r="A16" s="3">
        <v>18523606366</v>
      </c>
      <c r="B16" s="1" t="s">
        <v>488</v>
      </c>
      <c r="C16" s="1" t="s">
        <v>489</v>
      </c>
      <c r="D16" s="1" t="s">
        <v>490</v>
      </c>
      <c r="E16" s="1" t="s">
        <v>491</v>
      </c>
      <c r="F16" s="1" t="s">
        <v>426</v>
      </c>
      <c r="G16" s="1" t="s">
        <v>395</v>
      </c>
      <c r="H16" s="1" t="s">
        <v>396</v>
      </c>
      <c r="I16" s="1" t="s">
        <v>492</v>
      </c>
      <c r="J16" s="1" t="s">
        <v>398</v>
      </c>
      <c r="K16" s="1" t="s">
        <v>492</v>
      </c>
      <c r="L16" s="1" t="s">
        <v>492</v>
      </c>
      <c r="M16" s="1" t="s">
        <v>399</v>
      </c>
      <c r="N16" s="1" t="s">
        <v>399</v>
      </c>
      <c r="O16" s="1" t="s">
        <v>400</v>
      </c>
      <c r="P16" s="1" t="s">
        <v>401</v>
      </c>
      <c r="Q16" s="1" t="s">
        <v>402</v>
      </c>
      <c r="R16" s="1" t="s">
        <v>493</v>
      </c>
      <c r="S16" s="1" t="s">
        <v>404</v>
      </c>
      <c r="T16" s="1" t="s">
        <v>405</v>
      </c>
      <c r="U16" s="1" t="s">
        <v>406</v>
      </c>
      <c r="V16" s="1" t="s">
        <v>415</v>
      </c>
    </row>
    <row r="17" s="1" customFormat="1" spans="1:22">
      <c r="A17" s="3">
        <v>18795241152</v>
      </c>
      <c r="B17" s="1" t="s">
        <v>443</v>
      </c>
      <c r="C17" s="1" t="s">
        <v>494</v>
      </c>
      <c r="D17" s="1" t="s">
        <v>495</v>
      </c>
      <c r="E17" s="1" t="s">
        <v>496</v>
      </c>
      <c r="F17" s="1" t="s">
        <v>433</v>
      </c>
      <c r="G17" s="1" t="s">
        <v>395</v>
      </c>
      <c r="H17" s="1" t="s">
        <v>396</v>
      </c>
      <c r="I17" s="1" t="s">
        <v>497</v>
      </c>
      <c r="J17" s="1" t="s">
        <v>398</v>
      </c>
      <c r="K17" s="1" t="s">
        <v>497</v>
      </c>
      <c r="L17" s="1" t="s">
        <v>497</v>
      </c>
      <c r="M17" s="1" t="s">
        <v>399</v>
      </c>
      <c r="N17" s="1" t="s">
        <v>399</v>
      </c>
      <c r="O17" s="1" t="s">
        <v>400</v>
      </c>
      <c r="P17" s="1" t="s">
        <v>401</v>
      </c>
      <c r="Q17" s="1" t="s">
        <v>402</v>
      </c>
      <c r="R17" s="1" t="s">
        <v>498</v>
      </c>
      <c r="S17" s="1" t="s">
        <v>404</v>
      </c>
      <c r="T17" s="1" t="s">
        <v>405</v>
      </c>
      <c r="U17" s="1" t="s">
        <v>406</v>
      </c>
      <c r="V17" s="1" t="s">
        <v>407</v>
      </c>
    </row>
    <row r="18" s="1" customFormat="1" spans="1:22">
      <c r="A18" s="3">
        <v>18788531449</v>
      </c>
      <c r="B18" s="1" t="s">
        <v>443</v>
      </c>
      <c r="C18" s="1" t="s">
        <v>499</v>
      </c>
      <c r="D18" s="1" t="s">
        <v>500</v>
      </c>
      <c r="E18" s="1" t="s">
        <v>501</v>
      </c>
      <c r="F18" s="1" t="s">
        <v>433</v>
      </c>
      <c r="G18" s="1" t="s">
        <v>395</v>
      </c>
      <c r="H18" s="1" t="s">
        <v>396</v>
      </c>
      <c r="I18" s="1" t="s">
        <v>502</v>
      </c>
      <c r="J18" s="1" t="s">
        <v>398</v>
      </c>
      <c r="K18" s="1" t="s">
        <v>502</v>
      </c>
      <c r="L18" s="1" t="s">
        <v>502</v>
      </c>
      <c r="M18" s="1" t="s">
        <v>399</v>
      </c>
      <c r="N18" s="1" t="s">
        <v>399</v>
      </c>
      <c r="O18" s="1" t="s">
        <v>400</v>
      </c>
      <c r="P18" s="1" t="s">
        <v>401</v>
      </c>
      <c r="Q18" s="1" t="s">
        <v>402</v>
      </c>
      <c r="R18" s="1" t="s">
        <v>503</v>
      </c>
      <c r="S18" s="1" t="s">
        <v>404</v>
      </c>
      <c r="T18" s="1" t="s">
        <v>405</v>
      </c>
      <c r="U18" s="1" t="s">
        <v>406</v>
      </c>
      <c r="V18" s="1" t="s">
        <v>415</v>
      </c>
    </row>
    <row r="19" s="1" customFormat="1" spans="1:22">
      <c r="A19" s="3">
        <v>18810512750</v>
      </c>
      <c r="B19" s="1" t="s">
        <v>504</v>
      </c>
      <c r="C19" s="1" t="s">
        <v>505</v>
      </c>
      <c r="D19" s="1" t="s">
        <v>506</v>
      </c>
      <c r="E19" s="1" t="s">
        <v>507</v>
      </c>
      <c r="F19" s="1" t="s">
        <v>433</v>
      </c>
      <c r="G19" s="1" t="s">
        <v>395</v>
      </c>
      <c r="H19" s="1" t="s">
        <v>396</v>
      </c>
      <c r="I19" s="1" t="s">
        <v>508</v>
      </c>
      <c r="J19" s="1" t="s">
        <v>398</v>
      </c>
      <c r="K19" s="1" t="s">
        <v>508</v>
      </c>
      <c r="L19" s="1" t="s">
        <v>508</v>
      </c>
      <c r="M19" s="1" t="s">
        <v>399</v>
      </c>
      <c r="N19" s="1" t="s">
        <v>399</v>
      </c>
      <c r="O19" s="1" t="s">
        <v>400</v>
      </c>
      <c r="P19" s="1" t="s">
        <v>401</v>
      </c>
      <c r="Q19" s="1" t="s">
        <v>402</v>
      </c>
      <c r="R19" s="1" t="s">
        <v>509</v>
      </c>
      <c r="S19" s="1" t="s">
        <v>404</v>
      </c>
      <c r="T19" s="1" t="s">
        <v>405</v>
      </c>
      <c r="U19" s="1" t="s">
        <v>406</v>
      </c>
      <c r="V19" s="1" t="s">
        <v>415</v>
      </c>
    </row>
    <row r="20" s="1" customFormat="1" spans="1:22">
      <c r="A20" s="3">
        <v>18824450914</v>
      </c>
      <c r="B20" s="1" t="s">
        <v>510</v>
      </c>
      <c r="C20" s="1" t="s">
        <v>511</v>
      </c>
      <c r="D20" s="1" t="s">
        <v>512</v>
      </c>
      <c r="E20" s="1" t="s">
        <v>513</v>
      </c>
      <c r="F20" s="1" t="s">
        <v>433</v>
      </c>
      <c r="G20" s="1" t="s">
        <v>395</v>
      </c>
      <c r="H20" s="1" t="s">
        <v>396</v>
      </c>
      <c r="I20" s="1" t="s">
        <v>514</v>
      </c>
      <c r="J20" s="1" t="s">
        <v>398</v>
      </c>
      <c r="K20" s="1" t="s">
        <v>514</v>
      </c>
      <c r="L20" s="1" t="s">
        <v>514</v>
      </c>
      <c r="M20" s="1" t="s">
        <v>399</v>
      </c>
      <c r="N20" s="1" t="s">
        <v>399</v>
      </c>
      <c r="O20" s="1" t="s">
        <v>400</v>
      </c>
      <c r="P20" s="1" t="s">
        <v>401</v>
      </c>
      <c r="Q20" s="1" t="s">
        <v>402</v>
      </c>
      <c r="R20" s="1" t="s">
        <v>515</v>
      </c>
      <c r="S20" s="1" t="s">
        <v>404</v>
      </c>
      <c r="T20" s="1" t="s">
        <v>405</v>
      </c>
      <c r="U20" s="1" t="s">
        <v>406</v>
      </c>
      <c r="V20" s="1" t="s">
        <v>407</v>
      </c>
    </row>
    <row r="21" s="1" customFormat="1" spans="1:22">
      <c r="A21" s="3">
        <v>18839638948</v>
      </c>
      <c r="B21" s="1" t="s">
        <v>449</v>
      </c>
      <c r="C21" s="1" t="s">
        <v>516</v>
      </c>
      <c r="D21" s="1" t="s">
        <v>424</v>
      </c>
      <c r="E21" s="1" t="s">
        <v>517</v>
      </c>
      <c r="F21" s="1" t="s">
        <v>433</v>
      </c>
      <c r="G21" s="1" t="s">
        <v>395</v>
      </c>
      <c r="H21" s="1" t="s">
        <v>396</v>
      </c>
      <c r="I21" s="1" t="s">
        <v>427</v>
      </c>
      <c r="J21" s="1" t="s">
        <v>398</v>
      </c>
      <c r="K21" s="1" t="s">
        <v>427</v>
      </c>
      <c r="L21" s="1" t="s">
        <v>427</v>
      </c>
      <c r="M21" s="1" t="s">
        <v>399</v>
      </c>
      <c r="N21" s="1" t="s">
        <v>399</v>
      </c>
      <c r="O21" s="1" t="s">
        <v>400</v>
      </c>
      <c r="P21" s="1" t="s">
        <v>401</v>
      </c>
      <c r="Q21" s="1" t="s">
        <v>402</v>
      </c>
      <c r="R21" s="1" t="s">
        <v>518</v>
      </c>
      <c r="S21" s="1" t="s">
        <v>404</v>
      </c>
      <c r="T21" s="1" t="s">
        <v>405</v>
      </c>
      <c r="U21" s="1" t="s">
        <v>406</v>
      </c>
      <c r="V21" s="1" t="s">
        <v>407</v>
      </c>
    </row>
    <row r="22" s="1" customFormat="1" spans="1:22">
      <c r="A22" s="3">
        <v>18871131059</v>
      </c>
      <c r="B22" s="1" t="s">
        <v>455</v>
      </c>
      <c r="C22" s="1" t="s">
        <v>519</v>
      </c>
      <c r="D22" s="1" t="s">
        <v>520</v>
      </c>
      <c r="E22" s="1" t="s">
        <v>521</v>
      </c>
      <c r="F22" s="1" t="s">
        <v>433</v>
      </c>
      <c r="G22" s="1" t="s">
        <v>395</v>
      </c>
      <c r="H22" s="1" t="s">
        <v>396</v>
      </c>
      <c r="I22" s="1" t="s">
        <v>522</v>
      </c>
      <c r="J22" s="1" t="s">
        <v>398</v>
      </c>
      <c r="K22" s="1" t="s">
        <v>522</v>
      </c>
      <c r="L22" s="1" t="s">
        <v>522</v>
      </c>
      <c r="M22" s="1" t="s">
        <v>399</v>
      </c>
      <c r="N22" s="1" t="s">
        <v>399</v>
      </c>
      <c r="O22" s="1" t="s">
        <v>400</v>
      </c>
      <c r="P22" s="1" t="s">
        <v>401</v>
      </c>
      <c r="Q22" s="1" t="s">
        <v>402</v>
      </c>
      <c r="R22" s="1" t="s">
        <v>523</v>
      </c>
      <c r="S22" s="1" t="s">
        <v>404</v>
      </c>
      <c r="T22" s="1" t="s">
        <v>405</v>
      </c>
      <c r="U22" s="1" t="s">
        <v>406</v>
      </c>
      <c r="V22" s="1" t="s">
        <v>407</v>
      </c>
    </row>
    <row r="23" s="1" customFormat="1" spans="1:22">
      <c r="A23" s="3">
        <v>18875430498</v>
      </c>
      <c r="B23" s="1" t="s">
        <v>524</v>
      </c>
      <c r="C23" s="1" t="s">
        <v>525</v>
      </c>
      <c r="D23" s="1" t="s">
        <v>526</v>
      </c>
      <c r="E23" s="1" t="s">
        <v>527</v>
      </c>
      <c r="F23" s="1" t="s">
        <v>433</v>
      </c>
      <c r="G23" s="1" t="s">
        <v>395</v>
      </c>
      <c r="H23" s="1" t="s">
        <v>396</v>
      </c>
      <c r="I23" s="1" t="s">
        <v>528</v>
      </c>
      <c r="J23" s="1" t="s">
        <v>398</v>
      </c>
      <c r="K23" s="1" t="s">
        <v>528</v>
      </c>
      <c r="L23" s="1" t="s">
        <v>528</v>
      </c>
      <c r="M23" s="1" t="s">
        <v>399</v>
      </c>
      <c r="N23" s="1" t="s">
        <v>399</v>
      </c>
      <c r="O23" s="1" t="s">
        <v>400</v>
      </c>
      <c r="P23" s="1" t="s">
        <v>401</v>
      </c>
      <c r="Q23" s="1" t="s">
        <v>402</v>
      </c>
      <c r="R23" s="1" t="s">
        <v>529</v>
      </c>
      <c r="S23" s="1" t="s">
        <v>404</v>
      </c>
      <c r="T23" s="1" t="s">
        <v>405</v>
      </c>
      <c r="U23" s="1" t="s">
        <v>406</v>
      </c>
      <c r="V23" s="1" t="s">
        <v>415</v>
      </c>
    </row>
    <row r="24" s="1" customFormat="1" spans="1:22">
      <c r="A24" s="3">
        <v>18909985588</v>
      </c>
      <c r="B24" s="1" t="s">
        <v>530</v>
      </c>
      <c r="C24" s="1" t="s">
        <v>531</v>
      </c>
      <c r="D24" s="1" t="s">
        <v>532</v>
      </c>
      <c r="E24" s="1" t="s">
        <v>533</v>
      </c>
      <c r="F24" s="1" t="s">
        <v>534</v>
      </c>
      <c r="G24" s="1" t="s">
        <v>395</v>
      </c>
      <c r="H24" s="1" t="s">
        <v>396</v>
      </c>
      <c r="I24" s="1" t="s">
        <v>535</v>
      </c>
      <c r="J24" s="1" t="s">
        <v>398</v>
      </c>
      <c r="K24" s="1" t="s">
        <v>535</v>
      </c>
      <c r="L24" s="1" t="s">
        <v>535</v>
      </c>
      <c r="M24" s="1" t="s">
        <v>399</v>
      </c>
      <c r="N24" s="1" t="s">
        <v>399</v>
      </c>
      <c r="O24" s="1" t="s">
        <v>400</v>
      </c>
      <c r="P24" s="1" t="s">
        <v>401</v>
      </c>
      <c r="Q24" s="1" t="s">
        <v>402</v>
      </c>
      <c r="R24" s="1" t="s">
        <v>536</v>
      </c>
      <c r="S24" s="1" t="s">
        <v>404</v>
      </c>
      <c r="T24" s="1" t="s">
        <v>405</v>
      </c>
      <c r="U24" s="1" t="s">
        <v>406</v>
      </c>
      <c r="V24" s="1" t="s">
        <v>415</v>
      </c>
    </row>
    <row r="25" s="1" customFormat="1" spans="1:22">
      <c r="A25" s="3">
        <v>18916009708</v>
      </c>
      <c r="B25" s="1" t="s">
        <v>412</v>
      </c>
      <c r="C25" s="1" t="s">
        <v>537</v>
      </c>
      <c r="D25" s="1" t="s">
        <v>538</v>
      </c>
      <c r="E25" s="1" t="s">
        <v>539</v>
      </c>
      <c r="F25" s="1" t="s">
        <v>426</v>
      </c>
      <c r="G25" s="1" t="s">
        <v>395</v>
      </c>
      <c r="H25" s="1" t="s">
        <v>396</v>
      </c>
      <c r="I25" s="1" t="s">
        <v>540</v>
      </c>
      <c r="J25" s="1" t="s">
        <v>398</v>
      </c>
      <c r="K25" s="1" t="s">
        <v>540</v>
      </c>
      <c r="L25" s="1" t="s">
        <v>540</v>
      </c>
      <c r="M25" s="1" t="s">
        <v>399</v>
      </c>
      <c r="N25" s="1" t="s">
        <v>399</v>
      </c>
      <c r="O25" s="1" t="s">
        <v>400</v>
      </c>
      <c r="P25" s="1" t="s">
        <v>401</v>
      </c>
      <c r="Q25" s="1" t="s">
        <v>402</v>
      </c>
      <c r="R25" s="1" t="s">
        <v>541</v>
      </c>
      <c r="S25" s="1" t="s">
        <v>404</v>
      </c>
      <c r="T25" s="1" t="s">
        <v>405</v>
      </c>
      <c r="U25" s="1" t="s">
        <v>406</v>
      </c>
      <c r="V25" s="1" t="s">
        <v>407</v>
      </c>
    </row>
    <row r="26" s="1" customFormat="1" spans="1:22">
      <c r="A26" s="3">
        <v>18909003755</v>
      </c>
      <c r="B26" s="1" t="s">
        <v>530</v>
      </c>
      <c r="C26" s="1" t="s">
        <v>542</v>
      </c>
      <c r="D26" s="1" t="s">
        <v>543</v>
      </c>
      <c r="E26" s="1" t="s">
        <v>544</v>
      </c>
      <c r="F26" s="1" t="s">
        <v>426</v>
      </c>
      <c r="G26" s="1" t="s">
        <v>395</v>
      </c>
      <c r="H26" s="1" t="s">
        <v>396</v>
      </c>
      <c r="I26" s="1" t="s">
        <v>545</v>
      </c>
      <c r="J26" s="1" t="s">
        <v>398</v>
      </c>
      <c r="K26" s="1" t="s">
        <v>545</v>
      </c>
      <c r="L26" s="1" t="s">
        <v>545</v>
      </c>
      <c r="M26" s="1" t="s">
        <v>399</v>
      </c>
      <c r="N26" s="1" t="s">
        <v>399</v>
      </c>
      <c r="O26" s="1" t="s">
        <v>400</v>
      </c>
      <c r="P26" s="1" t="s">
        <v>401</v>
      </c>
      <c r="Q26" s="1" t="s">
        <v>402</v>
      </c>
      <c r="R26" s="1" t="s">
        <v>546</v>
      </c>
      <c r="S26" s="1" t="s">
        <v>404</v>
      </c>
      <c r="T26" s="1" t="s">
        <v>405</v>
      </c>
      <c r="U26" s="1" t="s">
        <v>406</v>
      </c>
      <c r="V26" s="1" t="s">
        <v>547</v>
      </c>
    </row>
    <row r="27" s="1" customFormat="1" spans="1:22">
      <c r="A27" s="3">
        <v>18912494851</v>
      </c>
      <c r="B27" s="1" t="s">
        <v>548</v>
      </c>
      <c r="C27" s="1" t="s">
        <v>549</v>
      </c>
      <c r="D27" s="1" t="s">
        <v>506</v>
      </c>
      <c r="E27" s="1" t="s">
        <v>550</v>
      </c>
      <c r="F27" s="1" t="s">
        <v>394</v>
      </c>
      <c r="G27" s="1" t="s">
        <v>395</v>
      </c>
      <c r="H27" s="1" t="s">
        <v>396</v>
      </c>
      <c r="I27" s="1" t="s">
        <v>551</v>
      </c>
      <c r="J27" s="1" t="s">
        <v>398</v>
      </c>
      <c r="K27" s="1" t="s">
        <v>551</v>
      </c>
      <c r="L27" s="1" t="s">
        <v>551</v>
      </c>
      <c r="M27" s="1" t="s">
        <v>399</v>
      </c>
      <c r="N27" s="1" t="s">
        <v>399</v>
      </c>
      <c r="O27" s="1" t="s">
        <v>400</v>
      </c>
      <c r="P27" s="1" t="s">
        <v>401</v>
      </c>
      <c r="Q27" s="1" t="s">
        <v>402</v>
      </c>
      <c r="R27" s="1" t="s">
        <v>552</v>
      </c>
      <c r="S27" s="1" t="s">
        <v>404</v>
      </c>
      <c r="T27" s="1" t="s">
        <v>405</v>
      </c>
      <c r="U27" s="1" t="s">
        <v>406</v>
      </c>
      <c r="V27" s="1" t="s">
        <v>415</v>
      </c>
    </row>
    <row r="28" s="1" customFormat="1" spans="1:22">
      <c r="A28" s="3">
        <v>18914058323</v>
      </c>
      <c r="B28" s="1" t="s">
        <v>534</v>
      </c>
      <c r="C28" s="1" t="s">
        <v>553</v>
      </c>
      <c r="D28" s="1" t="s">
        <v>554</v>
      </c>
      <c r="E28" s="1" t="s">
        <v>555</v>
      </c>
      <c r="F28" s="1" t="s">
        <v>426</v>
      </c>
      <c r="G28" s="1" t="s">
        <v>395</v>
      </c>
      <c r="H28" s="1" t="s">
        <v>396</v>
      </c>
      <c r="I28" s="1" t="s">
        <v>556</v>
      </c>
      <c r="J28" s="1" t="s">
        <v>398</v>
      </c>
      <c r="K28" s="1" t="s">
        <v>556</v>
      </c>
      <c r="L28" s="1" t="s">
        <v>556</v>
      </c>
      <c r="M28" s="1" t="s">
        <v>399</v>
      </c>
      <c r="N28" s="1" t="s">
        <v>399</v>
      </c>
      <c r="O28" s="1" t="s">
        <v>400</v>
      </c>
      <c r="P28" s="1" t="s">
        <v>401</v>
      </c>
      <c r="Q28" s="1" t="s">
        <v>402</v>
      </c>
      <c r="R28" s="1" t="s">
        <v>557</v>
      </c>
      <c r="S28" s="1" t="s">
        <v>404</v>
      </c>
      <c r="T28" s="1" t="s">
        <v>405</v>
      </c>
      <c r="U28" s="1" t="s">
        <v>406</v>
      </c>
      <c r="V28" s="1" t="s">
        <v>407</v>
      </c>
    </row>
    <row r="29" s="1" customFormat="1" spans="1:22">
      <c r="A29" s="3">
        <v>18914896413</v>
      </c>
      <c r="B29" s="1" t="s">
        <v>534</v>
      </c>
      <c r="C29" s="1" t="s">
        <v>558</v>
      </c>
      <c r="D29" s="1" t="s">
        <v>473</v>
      </c>
      <c r="E29" s="1" t="s">
        <v>559</v>
      </c>
      <c r="F29" s="1" t="s">
        <v>426</v>
      </c>
      <c r="G29" s="1" t="s">
        <v>395</v>
      </c>
      <c r="H29" s="1" t="s">
        <v>396</v>
      </c>
      <c r="I29" s="1" t="s">
        <v>560</v>
      </c>
      <c r="J29" s="1" t="s">
        <v>398</v>
      </c>
      <c r="K29" s="1" t="s">
        <v>560</v>
      </c>
      <c r="L29" s="1" t="s">
        <v>560</v>
      </c>
      <c r="M29" s="1" t="s">
        <v>399</v>
      </c>
      <c r="N29" s="1" t="s">
        <v>399</v>
      </c>
      <c r="O29" s="1" t="s">
        <v>400</v>
      </c>
      <c r="P29" s="1" t="s">
        <v>401</v>
      </c>
      <c r="Q29" s="1" t="s">
        <v>402</v>
      </c>
      <c r="R29" s="1" t="s">
        <v>561</v>
      </c>
      <c r="S29" s="1" t="s">
        <v>404</v>
      </c>
      <c r="T29" s="1" t="s">
        <v>405</v>
      </c>
      <c r="U29" s="1" t="s">
        <v>406</v>
      </c>
      <c r="V29" s="1" t="s">
        <v>407</v>
      </c>
    </row>
    <row r="30" s="1" customFormat="1" spans="1:22">
      <c r="A30" s="3">
        <v>18915038210</v>
      </c>
      <c r="B30" s="1" t="s">
        <v>534</v>
      </c>
      <c r="C30" s="1" t="s">
        <v>562</v>
      </c>
      <c r="D30" s="1" t="s">
        <v>563</v>
      </c>
      <c r="E30" s="1" t="s">
        <v>564</v>
      </c>
      <c r="F30" s="1" t="s">
        <v>426</v>
      </c>
      <c r="G30" s="1" t="s">
        <v>395</v>
      </c>
      <c r="H30" s="1" t="s">
        <v>396</v>
      </c>
      <c r="I30" s="1" t="s">
        <v>565</v>
      </c>
      <c r="J30" s="1" t="s">
        <v>398</v>
      </c>
      <c r="K30" s="1" t="s">
        <v>565</v>
      </c>
      <c r="L30" s="1" t="s">
        <v>565</v>
      </c>
      <c r="M30" s="1" t="s">
        <v>399</v>
      </c>
      <c r="N30" s="1" t="s">
        <v>399</v>
      </c>
      <c r="O30" s="1" t="s">
        <v>400</v>
      </c>
      <c r="P30" s="1" t="s">
        <v>401</v>
      </c>
      <c r="Q30" s="1" t="s">
        <v>402</v>
      </c>
      <c r="R30" s="1" t="s">
        <v>566</v>
      </c>
      <c r="S30" s="1" t="s">
        <v>404</v>
      </c>
      <c r="T30" s="1" t="s">
        <v>405</v>
      </c>
      <c r="U30" s="1" t="s">
        <v>406</v>
      </c>
      <c r="V30" s="1" t="s">
        <v>407</v>
      </c>
    </row>
    <row r="31" s="1" customFormat="1" spans="1:22">
      <c r="A31" s="3">
        <v>18916474019</v>
      </c>
      <c r="B31" s="1" t="s">
        <v>412</v>
      </c>
      <c r="C31" s="1" t="s">
        <v>567</v>
      </c>
      <c r="D31" s="1" t="s">
        <v>568</v>
      </c>
      <c r="E31" s="1" t="s">
        <v>569</v>
      </c>
      <c r="F31" s="1" t="s">
        <v>394</v>
      </c>
      <c r="G31" s="1" t="s">
        <v>395</v>
      </c>
      <c r="H31" s="1" t="s">
        <v>396</v>
      </c>
      <c r="I31" s="1" t="s">
        <v>570</v>
      </c>
      <c r="J31" s="1" t="s">
        <v>398</v>
      </c>
      <c r="K31" s="1" t="s">
        <v>570</v>
      </c>
      <c r="L31" s="1" t="s">
        <v>570</v>
      </c>
      <c r="M31" s="1" t="s">
        <v>399</v>
      </c>
      <c r="N31" s="1" t="s">
        <v>399</v>
      </c>
      <c r="O31" s="1" t="s">
        <v>400</v>
      </c>
      <c r="P31" s="1" t="s">
        <v>401</v>
      </c>
      <c r="Q31" s="1" t="s">
        <v>402</v>
      </c>
      <c r="R31" s="1" t="s">
        <v>571</v>
      </c>
      <c r="S31" s="1" t="s">
        <v>404</v>
      </c>
      <c r="T31" s="1" t="s">
        <v>405</v>
      </c>
      <c r="U31" s="1" t="s">
        <v>406</v>
      </c>
      <c r="V31" s="1" t="s">
        <v>415</v>
      </c>
    </row>
    <row r="32" s="1" customFormat="1" spans="1:22">
      <c r="A32" s="3">
        <v>18916550154</v>
      </c>
      <c r="B32" s="1" t="s">
        <v>412</v>
      </c>
      <c r="C32" s="1" t="s">
        <v>572</v>
      </c>
      <c r="D32" s="1" t="s">
        <v>573</v>
      </c>
      <c r="E32" s="1" t="s">
        <v>574</v>
      </c>
      <c r="F32" s="1" t="s">
        <v>394</v>
      </c>
      <c r="G32" s="1" t="s">
        <v>395</v>
      </c>
      <c r="H32" s="1" t="s">
        <v>396</v>
      </c>
      <c r="I32" s="1" t="s">
        <v>575</v>
      </c>
      <c r="J32" s="1" t="s">
        <v>398</v>
      </c>
      <c r="K32" s="1" t="s">
        <v>575</v>
      </c>
      <c r="L32" s="1" t="s">
        <v>575</v>
      </c>
      <c r="M32" s="1" t="s">
        <v>399</v>
      </c>
      <c r="N32" s="1" t="s">
        <v>399</v>
      </c>
      <c r="O32" s="1" t="s">
        <v>400</v>
      </c>
      <c r="P32" s="1" t="s">
        <v>401</v>
      </c>
      <c r="Q32" s="1" t="s">
        <v>402</v>
      </c>
      <c r="R32" s="1" t="s">
        <v>576</v>
      </c>
      <c r="S32" s="1" t="s">
        <v>404</v>
      </c>
      <c r="T32" s="1" t="s">
        <v>405</v>
      </c>
      <c r="U32" s="1" t="s">
        <v>406</v>
      </c>
      <c r="V32" s="1" t="s">
        <v>415</v>
      </c>
    </row>
    <row r="33" s="1" customFormat="1" spans="1:22">
      <c r="A33" s="3">
        <v>18917661892</v>
      </c>
      <c r="B33" s="1" t="s">
        <v>394</v>
      </c>
      <c r="C33" s="1" t="s">
        <v>577</v>
      </c>
      <c r="D33" s="1" t="s">
        <v>578</v>
      </c>
      <c r="E33" s="1" t="s">
        <v>579</v>
      </c>
      <c r="F33" s="1" t="s">
        <v>433</v>
      </c>
      <c r="G33" s="1" t="s">
        <v>395</v>
      </c>
      <c r="H33" s="1" t="s">
        <v>396</v>
      </c>
      <c r="I33" s="1" t="s">
        <v>580</v>
      </c>
      <c r="J33" s="1" t="s">
        <v>398</v>
      </c>
      <c r="K33" s="1" t="s">
        <v>580</v>
      </c>
      <c r="L33" s="1" t="s">
        <v>580</v>
      </c>
      <c r="M33" s="1" t="s">
        <v>399</v>
      </c>
      <c r="N33" s="1" t="s">
        <v>399</v>
      </c>
      <c r="O33" s="1" t="s">
        <v>400</v>
      </c>
      <c r="P33" s="1" t="s">
        <v>401</v>
      </c>
      <c r="Q33" s="1" t="s">
        <v>402</v>
      </c>
      <c r="R33" s="1" t="s">
        <v>581</v>
      </c>
      <c r="S33" s="1" t="s">
        <v>404</v>
      </c>
      <c r="T33" s="1" t="s">
        <v>405</v>
      </c>
      <c r="U33" s="1" t="s">
        <v>406</v>
      </c>
      <c r="V33" s="1" t="s">
        <v>415</v>
      </c>
    </row>
    <row r="34" s="1" customFormat="1" spans="1:22">
      <c r="A34" s="3">
        <v>18918273944</v>
      </c>
      <c r="B34" s="1" t="s">
        <v>433</v>
      </c>
      <c r="C34" s="1" t="s">
        <v>582</v>
      </c>
      <c r="D34" s="1" t="s">
        <v>573</v>
      </c>
      <c r="E34" s="1" t="s">
        <v>583</v>
      </c>
      <c r="F34" s="1" t="s">
        <v>433</v>
      </c>
      <c r="G34" s="1" t="s">
        <v>395</v>
      </c>
      <c r="H34" s="1" t="s">
        <v>396</v>
      </c>
      <c r="I34" s="1" t="s">
        <v>584</v>
      </c>
      <c r="J34" s="1" t="s">
        <v>398</v>
      </c>
      <c r="K34" s="1" t="s">
        <v>584</v>
      </c>
      <c r="L34" s="1" t="s">
        <v>584</v>
      </c>
      <c r="M34" s="1" t="s">
        <v>399</v>
      </c>
      <c r="N34" s="1" t="s">
        <v>399</v>
      </c>
      <c r="O34" s="1" t="s">
        <v>400</v>
      </c>
      <c r="P34" s="1" t="s">
        <v>401</v>
      </c>
      <c r="Q34" s="1" t="s">
        <v>402</v>
      </c>
      <c r="R34" s="1" t="s">
        <v>585</v>
      </c>
      <c r="S34" s="1" t="s">
        <v>404</v>
      </c>
      <c r="T34" s="1" t="s">
        <v>405</v>
      </c>
      <c r="U34" s="1" t="s">
        <v>406</v>
      </c>
      <c r="V34" s="1" t="s">
        <v>415</v>
      </c>
    </row>
    <row r="35" s="1" customFormat="1" spans="1:22">
      <c r="A35" s="3">
        <v>18919335269</v>
      </c>
      <c r="B35" s="1" t="s">
        <v>433</v>
      </c>
      <c r="C35" s="1" t="s">
        <v>586</v>
      </c>
      <c r="D35" s="1" t="s">
        <v>587</v>
      </c>
      <c r="E35" s="1" t="s">
        <v>588</v>
      </c>
      <c r="F35" s="1" t="s">
        <v>426</v>
      </c>
      <c r="G35" s="1" t="s">
        <v>395</v>
      </c>
      <c r="H35" s="1" t="s">
        <v>396</v>
      </c>
      <c r="I35" s="1" t="s">
        <v>589</v>
      </c>
      <c r="J35" s="1" t="s">
        <v>398</v>
      </c>
      <c r="K35" s="1" t="s">
        <v>589</v>
      </c>
      <c r="L35" s="1" t="s">
        <v>589</v>
      </c>
      <c r="M35" s="1" t="s">
        <v>399</v>
      </c>
      <c r="N35" s="1" t="s">
        <v>399</v>
      </c>
      <c r="O35" s="1" t="s">
        <v>400</v>
      </c>
      <c r="P35" s="1" t="s">
        <v>401</v>
      </c>
      <c r="Q35" s="1" t="s">
        <v>402</v>
      </c>
      <c r="R35" s="1" t="s">
        <v>590</v>
      </c>
      <c r="S35" s="1" t="s">
        <v>404</v>
      </c>
      <c r="T35" s="1" t="s">
        <v>405</v>
      </c>
      <c r="U35" s="1" t="s">
        <v>406</v>
      </c>
      <c r="V35" s="1" t="s">
        <v>415</v>
      </c>
    </row>
    <row r="36" s="1" customFormat="1" spans="1:22">
      <c r="A36" s="3">
        <v>18919408587</v>
      </c>
      <c r="B36" s="1" t="s">
        <v>433</v>
      </c>
      <c r="C36" s="1" t="s">
        <v>591</v>
      </c>
      <c r="D36" s="1" t="s">
        <v>592</v>
      </c>
      <c r="E36" s="1" t="s">
        <v>593</v>
      </c>
      <c r="F36" s="1" t="s">
        <v>426</v>
      </c>
      <c r="G36" s="1" t="s">
        <v>395</v>
      </c>
      <c r="H36" s="1" t="s">
        <v>396</v>
      </c>
      <c r="I36" s="1" t="s">
        <v>594</v>
      </c>
      <c r="J36" s="1" t="s">
        <v>398</v>
      </c>
      <c r="K36" s="1" t="s">
        <v>594</v>
      </c>
      <c r="L36" s="1" t="s">
        <v>594</v>
      </c>
      <c r="M36" s="1" t="s">
        <v>399</v>
      </c>
      <c r="N36" s="1" t="s">
        <v>399</v>
      </c>
      <c r="O36" s="1" t="s">
        <v>400</v>
      </c>
      <c r="P36" s="1" t="s">
        <v>401</v>
      </c>
      <c r="Q36" s="1" t="s">
        <v>402</v>
      </c>
      <c r="R36" s="1" t="s">
        <v>595</v>
      </c>
      <c r="S36" s="1" t="s">
        <v>404</v>
      </c>
      <c r="T36" s="1" t="s">
        <v>405</v>
      </c>
      <c r="U36" s="1" t="s">
        <v>406</v>
      </c>
      <c r="V36" s="1" t="s">
        <v>415</v>
      </c>
    </row>
    <row r="37" s="1" customFormat="1" spans="1:22">
      <c r="A37" s="3">
        <v>18919519699</v>
      </c>
      <c r="B37" s="1" t="s">
        <v>426</v>
      </c>
      <c r="C37" s="1" t="s">
        <v>596</v>
      </c>
      <c r="D37" s="1" t="s">
        <v>597</v>
      </c>
      <c r="E37" s="1" t="s">
        <v>598</v>
      </c>
      <c r="F37" s="1" t="s">
        <v>426</v>
      </c>
      <c r="G37" s="1" t="s">
        <v>395</v>
      </c>
      <c r="H37" s="1" t="s">
        <v>396</v>
      </c>
      <c r="I37" s="1" t="s">
        <v>599</v>
      </c>
      <c r="J37" s="1" t="s">
        <v>398</v>
      </c>
      <c r="K37" s="1" t="s">
        <v>599</v>
      </c>
      <c r="L37" s="1" t="s">
        <v>599</v>
      </c>
      <c r="M37" s="1" t="s">
        <v>399</v>
      </c>
      <c r="N37" s="1" t="s">
        <v>399</v>
      </c>
      <c r="O37" s="1" t="s">
        <v>400</v>
      </c>
      <c r="P37" s="1" t="s">
        <v>401</v>
      </c>
      <c r="Q37" s="1" t="s">
        <v>402</v>
      </c>
      <c r="R37" s="1" t="s">
        <v>600</v>
      </c>
      <c r="S37" s="1" t="s">
        <v>404</v>
      </c>
      <c r="T37" s="1" t="s">
        <v>405</v>
      </c>
      <c r="U37" s="1" t="s">
        <v>406</v>
      </c>
      <c r="V37" s="1" t="s">
        <v>415</v>
      </c>
    </row>
    <row r="38" s="1" customFormat="1" spans="1:22">
      <c r="A38" s="3">
        <v>18917006709</v>
      </c>
      <c r="B38" s="1" t="s">
        <v>394</v>
      </c>
      <c r="C38" s="1" t="s">
        <v>601</v>
      </c>
      <c r="D38" s="1" t="s">
        <v>602</v>
      </c>
      <c r="E38" s="1" t="s">
        <v>603</v>
      </c>
      <c r="F38" s="1" t="s">
        <v>433</v>
      </c>
      <c r="G38" s="1" t="s">
        <v>395</v>
      </c>
      <c r="H38" s="1" t="s">
        <v>396</v>
      </c>
      <c r="I38" s="1" t="s">
        <v>604</v>
      </c>
      <c r="J38" s="1" t="s">
        <v>398</v>
      </c>
      <c r="K38" s="1" t="s">
        <v>604</v>
      </c>
      <c r="L38" s="1" t="s">
        <v>604</v>
      </c>
      <c r="M38" s="1" t="s">
        <v>399</v>
      </c>
      <c r="N38" s="1" t="s">
        <v>399</v>
      </c>
      <c r="O38" s="1" t="s">
        <v>400</v>
      </c>
      <c r="P38" s="1" t="s">
        <v>401</v>
      </c>
      <c r="Q38" s="1" t="s">
        <v>402</v>
      </c>
      <c r="R38" s="1" t="s">
        <v>605</v>
      </c>
      <c r="S38" s="1" t="s">
        <v>404</v>
      </c>
      <c r="T38" s="1" t="s">
        <v>405</v>
      </c>
      <c r="U38" s="1" t="s">
        <v>406</v>
      </c>
      <c r="V38" s="1" t="s">
        <v>415</v>
      </c>
    </row>
    <row r="39" s="1" customFormat="1" spans="1:22">
      <c r="A39" s="3">
        <v>18918991685</v>
      </c>
      <c r="B39" s="1" t="s">
        <v>433</v>
      </c>
      <c r="C39" s="1" t="s">
        <v>606</v>
      </c>
      <c r="D39" s="1" t="s">
        <v>607</v>
      </c>
      <c r="E39" s="1" t="s">
        <v>608</v>
      </c>
      <c r="F39" s="1" t="s">
        <v>426</v>
      </c>
      <c r="G39" s="1" t="s">
        <v>395</v>
      </c>
      <c r="H39" s="1" t="s">
        <v>396</v>
      </c>
      <c r="I39" s="1" t="s">
        <v>609</v>
      </c>
      <c r="J39" s="1" t="s">
        <v>398</v>
      </c>
      <c r="K39" s="1" t="s">
        <v>609</v>
      </c>
      <c r="L39" s="1" t="s">
        <v>609</v>
      </c>
      <c r="M39" s="1" t="s">
        <v>399</v>
      </c>
      <c r="N39" s="1" t="s">
        <v>399</v>
      </c>
      <c r="O39" s="1" t="s">
        <v>400</v>
      </c>
      <c r="P39" s="1" t="s">
        <v>401</v>
      </c>
      <c r="Q39" s="1" t="s">
        <v>402</v>
      </c>
      <c r="R39" s="1" t="s">
        <v>610</v>
      </c>
      <c r="S39" s="1" t="s">
        <v>404</v>
      </c>
      <c r="T39" s="1" t="s">
        <v>405</v>
      </c>
      <c r="U39" s="1" t="s">
        <v>611</v>
      </c>
      <c r="V39" s="1" t="s">
        <v>612</v>
      </c>
    </row>
    <row r="40" s="1" customFormat="1" spans="1:22">
      <c r="A40" s="3">
        <v>18917291913</v>
      </c>
      <c r="B40" s="1" t="s">
        <v>394</v>
      </c>
      <c r="C40" s="1" t="s">
        <v>613</v>
      </c>
      <c r="D40" s="1" t="s">
        <v>573</v>
      </c>
      <c r="E40" s="1" t="s">
        <v>614</v>
      </c>
      <c r="F40" s="1" t="s">
        <v>394</v>
      </c>
      <c r="G40" s="1" t="s">
        <v>395</v>
      </c>
      <c r="H40" s="1" t="s">
        <v>396</v>
      </c>
      <c r="I40" s="1" t="s">
        <v>575</v>
      </c>
      <c r="J40" s="1" t="s">
        <v>398</v>
      </c>
      <c r="K40" s="1" t="s">
        <v>575</v>
      </c>
      <c r="L40" s="1" t="s">
        <v>575</v>
      </c>
      <c r="M40" s="1" t="s">
        <v>399</v>
      </c>
      <c r="N40" s="1" t="s">
        <v>399</v>
      </c>
      <c r="O40" s="1" t="s">
        <v>400</v>
      </c>
      <c r="P40" s="1" t="s">
        <v>401</v>
      </c>
      <c r="Q40" s="1" t="s">
        <v>402</v>
      </c>
      <c r="R40" s="1" t="s">
        <v>615</v>
      </c>
      <c r="S40" s="1" t="s">
        <v>404</v>
      </c>
      <c r="T40" s="1" t="s">
        <v>405</v>
      </c>
      <c r="U40" s="1" t="s">
        <v>406</v>
      </c>
      <c r="V40" s="1" t="s">
        <v>415</v>
      </c>
    </row>
    <row r="41" s="1" customFormat="1" spans="1:22">
      <c r="A41" s="3">
        <v>18906318242</v>
      </c>
      <c r="B41" s="1" t="s">
        <v>465</v>
      </c>
      <c r="C41" s="1" t="s">
        <v>616</v>
      </c>
      <c r="D41" s="1" t="s">
        <v>617</v>
      </c>
      <c r="E41" s="1" t="s">
        <v>618</v>
      </c>
      <c r="F41" s="1" t="s">
        <v>426</v>
      </c>
      <c r="G41" s="1" t="s">
        <v>395</v>
      </c>
      <c r="H41" s="1" t="s">
        <v>396</v>
      </c>
      <c r="I41" s="1" t="s">
        <v>619</v>
      </c>
      <c r="J41" s="1" t="s">
        <v>398</v>
      </c>
      <c r="K41" s="1" t="s">
        <v>619</v>
      </c>
      <c r="L41" s="1" t="s">
        <v>619</v>
      </c>
      <c r="M41" s="1" t="s">
        <v>399</v>
      </c>
      <c r="N41" s="1" t="s">
        <v>399</v>
      </c>
      <c r="O41" s="1" t="s">
        <v>400</v>
      </c>
      <c r="P41" s="1" t="s">
        <v>401</v>
      </c>
      <c r="Q41" s="1" t="s">
        <v>402</v>
      </c>
      <c r="R41" s="1" t="s">
        <v>620</v>
      </c>
      <c r="S41" s="1" t="s">
        <v>404</v>
      </c>
      <c r="T41" s="1" t="s">
        <v>405</v>
      </c>
      <c r="U41" s="1" t="s">
        <v>406</v>
      </c>
      <c r="V41" s="1" t="s">
        <v>407</v>
      </c>
    </row>
    <row r="42" s="1" customFormat="1" spans="1:22">
      <c r="A42" s="3">
        <v>18919548275</v>
      </c>
      <c r="B42" s="1" t="s">
        <v>426</v>
      </c>
      <c r="C42" s="1" t="s">
        <v>621</v>
      </c>
      <c r="D42" s="1" t="s">
        <v>622</v>
      </c>
      <c r="E42" s="1" t="s">
        <v>623</v>
      </c>
      <c r="F42" s="1" t="s">
        <v>426</v>
      </c>
      <c r="G42" s="1" t="s">
        <v>395</v>
      </c>
      <c r="H42" s="1" t="s">
        <v>396</v>
      </c>
      <c r="I42" s="1" t="s">
        <v>624</v>
      </c>
      <c r="J42" s="1" t="s">
        <v>398</v>
      </c>
      <c r="K42" s="1" t="s">
        <v>624</v>
      </c>
      <c r="L42" s="1" t="s">
        <v>624</v>
      </c>
      <c r="M42" s="1" t="s">
        <v>399</v>
      </c>
      <c r="N42" s="1" t="s">
        <v>399</v>
      </c>
      <c r="O42" s="1" t="s">
        <v>400</v>
      </c>
      <c r="P42" s="1" t="s">
        <v>401</v>
      </c>
      <c r="Q42" s="1" t="s">
        <v>402</v>
      </c>
      <c r="R42" s="1" t="s">
        <v>625</v>
      </c>
      <c r="S42" s="1" t="s">
        <v>404</v>
      </c>
      <c r="T42" s="1" t="s">
        <v>405</v>
      </c>
      <c r="U42" s="1" t="s">
        <v>611</v>
      </c>
      <c r="V42" s="1" t="s">
        <v>626</v>
      </c>
    </row>
    <row r="43" s="1" customFormat="1" spans="1:22">
      <c r="A43" s="3">
        <v>18919900072</v>
      </c>
      <c r="B43" s="1" t="s">
        <v>426</v>
      </c>
      <c r="C43" s="1" t="s">
        <v>627</v>
      </c>
      <c r="D43" s="1" t="s">
        <v>628</v>
      </c>
      <c r="E43" s="1" t="s">
        <v>629</v>
      </c>
      <c r="F43" s="1" t="s">
        <v>426</v>
      </c>
      <c r="G43" s="1" t="s">
        <v>395</v>
      </c>
      <c r="H43" s="1" t="s">
        <v>396</v>
      </c>
      <c r="I43" s="1" t="s">
        <v>630</v>
      </c>
      <c r="J43" s="1" t="s">
        <v>398</v>
      </c>
      <c r="K43" s="1" t="s">
        <v>630</v>
      </c>
      <c r="L43" s="1" t="s">
        <v>630</v>
      </c>
      <c r="M43" s="1" t="s">
        <v>399</v>
      </c>
      <c r="N43" s="1" t="s">
        <v>399</v>
      </c>
      <c r="O43" s="1" t="s">
        <v>400</v>
      </c>
      <c r="P43" s="1" t="s">
        <v>401</v>
      </c>
      <c r="Q43" s="1" t="s">
        <v>402</v>
      </c>
      <c r="R43" s="1" t="s">
        <v>631</v>
      </c>
      <c r="S43" s="1" t="s">
        <v>404</v>
      </c>
      <c r="T43" s="1" t="s">
        <v>405</v>
      </c>
      <c r="U43" s="1" t="s">
        <v>406</v>
      </c>
      <c r="V43" s="1" t="s">
        <v>415</v>
      </c>
    </row>
    <row r="44" s="1" customFormat="1" spans="1:22">
      <c r="A44" s="3">
        <v>18919938248</v>
      </c>
      <c r="B44" s="1" t="s">
        <v>426</v>
      </c>
      <c r="C44" s="1" t="s">
        <v>632</v>
      </c>
      <c r="D44" s="1" t="s">
        <v>633</v>
      </c>
      <c r="E44" s="1" t="s">
        <v>634</v>
      </c>
      <c r="F44" s="1" t="s">
        <v>426</v>
      </c>
      <c r="G44" s="1" t="s">
        <v>395</v>
      </c>
      <c r="H44" s="1" t="s">
        <v>396</v>
      </c>
      <c r="I44" s="1" t="s">
        <v>635</v>
      </c>
      <c r="J44" s="1" t="s">
        <v>398</v>
      </c>
      <c r="K44" s="1" t="s">
        <v>635</v>
      </c>
      <c r="L44" s="1" t="s">
        <v>635</v>
      </c>
      <c r="M44" s="1" t="s">
        <v>399</v>
      </c>
      <c r="N44" s="1" t="s">
        <v>399</v>
      </c>
      <c r="O44" s="1" t="s">
        <v>400</v>
      </c>
      <c r="P44" s="1" t="s">
        <v>401</v>
      </c>
      <c r="Q44" s="1" t="s">
        <v>402</v>
      </c>
      <c r="R44" s="1" t="s">
        <v>636</v>
      </c>
      <c r="S44" s="1" t="s">
        <v>404</v>
      </c>
      <c r="T44" s="1" t="s">
        <v>405</v>
      </c>
      <c r="U44" s="1" t="s">
        <v>406</v>
      </c>
      <c r="V44" s="1" t="s">
        <v>415</v>
      </c>
    </row>
    <row r="45" s="1" customFormat="1" spans="1:22">
      <c r="A45" s="3">
        <v>18920004281</v>
      </c>
      <c r="B45" s="1" t="s">
        <v>426</v>
      </c>
      <c r="C45" s="1" t="s">
        <v>637</v>
      </c>
      <c r="D45" s="1" t="s">
        <v>638</v>
      </c>
      <c r="E45" s="1" t="s">
        <v>639</v>
      </c>
      <c r="F45" s="1" t="s">
        <v>426</v>
      </c>
      <c r="G45" s="1" t="s">
        <v>395</v>
      </c>
      <c r="H45" s="1" t="s">
        <v>396</v>
      </c>
      <c r="I45" s="1" t="s">
        <v>640</v>
      </c>
      <c r="J45" s="1" t="s">
        <v>398</v>
      </c>
      <c r="K45" s="1" t="s">
        <v>640</v>
      </c>
      <c r="L45" s="1" t="s">
        <v>640</v>
      </c>
      <c r="M45" s="1" t="s">
        <v>399</v>
      </c>
      <c r="N45" s="1" t="s">
        <v>399</v>
      </c>
      <c r="O45" s="1" t="s">
        <v>400</v>
      </c>
      <c r="P45" s="1" t="s">
        <v>401</v>
      </c>
      <c r="Q45" s="1" t="s">
        <v>402</v>
      </c>
      <c r="R45" s="1" t="s">
        <v>641</v>
      </c>
      <c r="S45" s="1" t="s">
        <v>404</v>
      </c>
      <c r="T45" s="1" t="s">
        <v>405</v>
      </c>
      <c r="U45" s="1" t="s">
        <v>406</v>
      </c>
      <c r="V45" s="1" t="s">
        <v>407</v>
      </c>
    </row>
    <row r="46" s="1" customFormat="1" spans="1:22">
      <c r="A46" s="3">
        <v>18920016753</v>
      </c>
      <c r="B46" s="1" t="s">
        <v>426</v>
      </c>
      <c r="C46" s="1" t="s">
        <v>642</v>
      </c>
      <c r="D46" s="1" t="s">
        <v>643</v>
      </c>
      <c r="E46" s="1" t="s">
        <v>644</v>
      </c>
      <c r="F46" s="1" t="s">
        <v>426</v>
      </c>
      <c r="G46" s="1" t="s">
        <v>395</v>
      </c>
      <c r="H46" s="1" t="s">
        <v>396</v>
      </c>
      <c r="I46" s="1" t="s">
        <v>645</v>
      </c>
      <c r="J46" s="1" t="s">
        <v>398</v>
      </c>
      <c r="K46" s="1" t="s">
        <v>645</v>
      </c>
      <c r="L46" s="1" t="s">
        <v>645</v>
      </c>
      <c r="M46" s="1" t="s">
        <v>399</v>
      </c>
      <c r="N46" s="1" t="s">
        <v>399</v>
      </c>
      <c r="O46" s="1" t="s">
        <v>400</v>
      </c>
      <c r="P46" s="1" t="s">
        <v>401</v>
      </c>
      <c r="Q46" s="1" t="s">
        <v>402</v>
      </c>
      <c r="R46" s="1" t="s">
        <v>646</v>
      </c>
      <c r="S46" s="1" t="s">
        <v>404</v>
      </c>
      <c r="T46" s="1" t="s">
        <v>405</v>
      </c>
      <c r="U46" s="1" t="s">
        <v>611</v>
      </c>
      <c r="V46" s="1" t="s">
        <v>647</v>
      </c>
    </row>
    <row r="47" s="1" customFormat="1" spans="1:22">
      <c r="A47" s="3">
        <v>18920061493</v>
      </c>
      <c r="B47" s="1" t="s">
        <v>426</v>
      </c>
      <c r="C47" s="1" t="s">
        <v>648</v>
      </c>
      <c r="D47" s="1" t="s">
        <v>649</v>
      </c>
      <c r="E47" s="1" t="s">
        <v>650</v>
      </c>
      <c r="F47" s="1" t="s">
        <v>426</v>
      </c>
      <c r="G47" s="1" t="s">
        <v>395</v>
      </c>
      <c r="H47" s="1" t="s">
        <v>396</v>
      </c>
      <c r="I47" s="1" t="s">
        <v>651</v>
      </c>
      <c r="J47" s="1" t="s">
        <v>398</v>
      </c>
      <c r="K47" s="1" t="s">
        <v>651</v>
      </c>
      <c r="L47" s="1" t="s">
        <v>651</v>
      </c>
      <c r="M47" s="1" t="s">
        <v>399</v>
      </c>
      <c r="N47" s="1" t="s">
        <v>399</v>
      </c>
      <c r="O47" s="1" t="s">
        <v>400</v>
      </c>
      <c r="P47" s="1" t="s">
        <v>401</v>
      </c>
      <c r="Q47" s="1" t="s">
        <v>402</v>
      </c>
      <c r="R47" s="1" t="s">
        <v>652</v>
      </c>
      <c r="S47" s="1" t="s">
        <v>404</v>
      </c>
      <c r="T47" s="1" t="s">
        <v>405</v>
      </c>
      <c r="U47" s="1" t="s">
        <v>406</v>
      </c>
      <c r="V47" s="1" t="s">
        <v>415</v>
      </c>
    </row>
    <row r="48" s="1" customFormat="1" spans="1:22">
      <c r="A48" s="3">
        <v>18920166849</v>
      </c>
      <c r="B48" s="1" t="s">
        <v>426</v>
      </c>
      <c r="C48" s="1" t="s">
        <v>653</v>
      </c>
      <c r="D48" s="1" t="s">
        <v>563</v>
      </c>
      <c r="E48" s="1" t="s">
        <v>654</v>
      </c>
      <c r="F48" s="1" t="s">
        <v>426</v>
      </c>
      <c r="G48" s="1" t="s">
        <v>395</v>
      </c>
      <c r="H48" s="1" t="s">
        <v>396</v>
      </c>
      <c r="I48" s="1" t="s">
        <v>655</v>
      </c>
      <c r="J48" s="1" t="s">
        <v>398</v>
      </c>
      <c r="K48" s="1" t="s">
        <v>655</v>
      </c>
      <c r="L48" s="1" t="s">
        <v>655</v>
      </c>
      <c r="M48" s="1" t="s">
        <v>399</v>
      </c>
      <c r="N48" s="1" t="s">
        <v>399</v>
      </c>
      <c r="O48" s="1" t="s">
        <v>400</v>
      </c>
      <c r="P48" s="1" t="s">
        <v>401</v>
      </c>
      <c r="Q48" s="1" t="s">
        <v>402</v>
      </c>
      <c r="R48" s="1" t="s">
        <v>656</v>
      </c>
      <c r="S48" s="1" t="s">
        <v>404</v>
      </c>
      <c r="T48" s="1" t="s">
        <v>405</v>
      </c>
      <c r="U48" s="1" t="s">
        <v>406</v>
      </c>
      <c r="V48" s="1" t="s">
        <v>407</v>
      </c>
    </row>
    <row r="49" s="1" customFormat="1" spans="1:22">
      <c r="A49" s="3">
        <v>18919482655</v>
      </c>
      <c r="B49" s="1" t="s">
        <v>426</v>
      </c>
      <c r="C49" s="1" t="s">
        <v>657</v>
      </c>
      <c r="D49" s="1" t="s">
        <v>526</v>
      </c>
      <c r="E49" s="1" t="s">
        <v>658</v>
      </c>
      <c r="F49" s="1" t="s">
        <v>426</v>
      </c>
      <c r="G49" s="1" t="s">
        <v>395</v>
      </c>
      <c r="H49" s="1" t="s">
        <v>396</v>
      </c>
      <c r="I49" s="1" t="s">
        <v>659</v>
      </c>
      <c r="J49" s="1" t="s">
        <v>398</v>
      </c>
      <c r="K49" s="1" t="s">
        <v>659</v>
      </c>
      <c r="L49" s="1" t="s">
        <v>659</v>
      </c>
      <c r="M49" s="1" t="s">
        <v>399</v>
      </c>
      <c r="N49" s="1" t="s">
        <v>399</v>
      </c>
      <c r="O49" s="1" t="s">
        <v>400</v>
      </c>
      <c r="P49" s="1" t="s">
        <v>401</v>
      </c>
      <c r="Q49" s="1" t="s">
        <v>402</v>
      </c>
      <c r="R49" s="1" t="s">
        <v>660</v>
      </c>
      <c r="S49" s="1" t="s">
        <v>404</v>
      </c>
      <c r="T49" s="1" t="s">
        <v>405</v>
      </c>
      <c r="U49" s="1" t="s">
        <v>406</v>
      </c>
      <c r="V49" s="1" t="s">
        <v>415</v>
      </c>
    </row>
    <row r="50" s="1" customFormat="1" spans="1:22">
      <c r="A50" s="3">
        <v>18915266920</v>
      </c>
      <c r="B50" s="1" t="s">
        <v>412</v>
      </c>
      <c r="C50" s="1" t="s">
        <v>661</v>
      </c>
      <c r="D50" s="1" t="s">
        <v>662</v>
      </c>
      <c r="E50" s="1" t="s">
        <v>663</v>
      </c>
      <c r="F50" s="1" t="s">
        <v>433</v>
      </c>
      <c r="G50" s="1" t="s">
        <v>395</v>
      </c>
      <c r="H50" s="1" t="s">
        <v>396</v>
      </c>
      <c r="I50" s="1" t="s">
        <v>664</v>
      </c>
      <c r="J50" s="1" t="s">
        <v>398</v>
      </c>
      <c r="K50" s="1" t="s">
        <v>664</v>
      </c>
      <c r="L50" s="1" t="s">
        <v>664</v>
      </c>
      <c r="M50" s="1" t="s">
        <v>399</v>
      </c>
      <c r="N50" s="1" t="s">
        <v>399</v>
      </c>
      <c r="O50" s="1" t="s">
        <v>400</v>
      </c>
      <c r="P50" s="1" t="s">
        <v>401</v>
      </c>
      <c r="Q50" s="1" t="s">
        <v>402</v>
      </c>
      <c r="R50" s="1" t="s">
        <v>665</v>
      </c>
      <c r="S50" s="1" t="s">
        <v>404</v>
      </c>
      <c r="T50" s="1" t="s">
        <v>405</v>
      </c>
      <c r="U50" s="1" t="s">
        <v>406</v>
      </c>
      <c r="V50" s="1" t="s">
        <v>407</v>
      </c>
    </row>
    <row r="51" s="1" customFormat="1" spans="1:22">
      <c r="A51" s="3">
        <v>18919663324</v>
      </c>
      <c r="B51" s="1" t="s">
        <v>426</v>
      </c>
      <c r="C51" s="1" t="s">
        <v>666</v>
      </c>
      <c r="D51" s="1" t="s">
        <v>667</v>
      </c>
      <c r="E51" s="1" t="s">
        <v>668</v>
      </c>
      <c r="F51" s="1" t="s">
        <v>426</v>
      </c>
      <c r="G51" s="1" t="s">
        <v>395</v>
      </c>
      <c r="H51" s="1" t="s">
        <v>396</v>
      </c>
      <c r="I51" s="1" t="s">
        <v>669</v>
      </c>
      <c r="J51" s="1" t="s">
        <v>398</v>
      </c>
      <c r="K51" s="1" t="s">
        <v>669</v>
      </c>
      <c r="L51" s="1" t="s">
        <v>669</v>
      </c>
      <c r="M51" s="1" t="s">
        <v>399</v>
      </c>
      <c r="N51" s="1" t="s">
        <v>399</v>
      </c>
      <c r="O51" s="1" t="s">
        <v>400</v>
      </c>
      <c r="P51" s="1" t="s">
        <v>401</v>
      </c>
      <c r="Q51" s="1" t="s">
        <v>402</v>
      </c>
      <c r="R51" s="1" t="s">
        <v>670</v>
      </c>
      <c r="S51" s="1" t="s">
        <v>404</v>
      </c>
      <c r="T51" s="1" t="s">
        <v>405</v>
      </c>
      <c r="U51" s="1" t="s">
        <v>406</v>
      </c>
      <c r="V51" s="1" t="s">
        <v>442</v>
      </c>
    </row>
    <row r="52" s="1" customFormat="1" spans="1:22">
      <c r="A52" s="3">
        <v>18919829848</v>
      </c>
      <c r="B52" s="1" t="s">
        <v>426</v>
      </c>
      <c r="C52" s="1" t="s">
        <v>671</v>
      </c>
      <c r="D52" s="1" t="s">
        <v>672</v>
      </c>
      <c r="E52" s="1" t="s">
        <v>673</v>
      </c>
      <c r="F52" s="1" t="s">
        <v>426</v>
      </c>
      <c r="G52" s="1" t="s">
        <v>395</v>
      </c>
      <c r="H52" s="1" t="s">
        <v>396</v>
      </c>
      <c r="I52" s="1" t="s">
        <v>674</v>
      </c>
      <c r="J52" s="1" t="s">
        <v>398</v>
      </c>
      <c r="K52" s="1" t="s">
        <v>674</v>
      </c>
      <c r="L52" s="1" t="s">
        <v>674</v>
      </c>
      <c r="M52" s="1" t="s">
        <v>399</v>
      </c>
      <c r="N52" s="1" t="s">
        <v>399</v>
      </c>
      <c r="O52" s="1" t="s">
        <v>400</v>
      </c>
      <c r="P52" s="1" t="s">
        <v>401</v>
      </c>
      <c r="Q52" s="1" t="s">
        <v>402</v>
      </c>
      <c r="R52" s="1" t="s">
        <v>675</v>
      </c>
      <c r="S52" s="1" t="s">
        <v>404</v>
      </c>
      <c r="T52" s="1" t="s">
        <v>405</v>
      </c>
      <c r="U52" s="1" t="s">
        <v>406</v>
      </c>
      <c r="V52" s="1" t="s">
        <v>415</v>
      </c>
    </row>
    <row r="53" s="1" customFormat="1" spans="1:22">
      <c r="A53" s="3">
        <v>18920760063</v>
      </c>
      <c r="B53" s="1" t="s">
        <v>426</v>
      </c>
      <c r="C53" s="1" t="s">
        <v>676</v>
      </c>
      <c r="D53" s="1" t="s">
        <v>677</v>
      </c>
      <c r="E53" s="1" t="s">
        <v>678</v>
      </c>
      <c r="F53" s="1" t="s">
        <v>426</v>
      </c>
      <c r="G53" s="1" t="s">
        <v>395</v>
      </c>
      <c r="H53" s="1" t="s">
        <v>396</v>
      </c>
      <c r="I53" s="1" t="s">
        <v>679</v>
      </c>
      <c r="J53" s="1" t="s">
        <v>398</v>
      </c>
      <c r="K53" s="1" t="s">
        <v>679</v>
      </c>
      <c r="L53" s="1" t="s">
        <v>679</v>
      </c>
      <c r="M53" s="1" t="s">
        <v>399</v>
      </c>
      <c r="N53" s="1" t="s">
        <v>399</v>
      </c>
      <c r="O53" s="1" t="s">
        <v>400</v>
      </c>
      <c r="P53" s="1" t="s">
        <v>401</v>
      </c>
      <c r="Q53" s="1" t="s">
        <v>402</v>
      </c>
      <c r="R53" s="1" t="s">
        <v>680</v>
      </c>
      <c r="S53" s="1" t="s">
        <v>404</v>
      </c>
      <c r="T53" s="1" t="s">
        <v>405</v>
      </c>
      <c r="U53" s="1" t="s">
        <v>611</v>
      </c>
      <c r="V53" s="1" t="s">
        <v>647</v>
      </c>
    </row>
    <row r="54" s="1" customFormat="1" spans="1:22">
      <c r="A54" s="3">
        <v>18920832266</v>
      </c>
      <c r="B54" s="1" t="s">
        <v>426</v>
      </c>
      <c r="C54" s="1" t="s">
        <v>681</v>
      </c>
      <c r="D54" s="1" t="s">
        <v>682</v>
      </c>
      <c r="E54" s="1" t="s">
        <v>683</v>
      </c>
      <c r="F54" s="1" t="s">
        <v>426</v>
      </c>
      <c r="G54" s="1" t="s">
        <v>395</v>
      </c>
      <c r="H54" s="1" t="s">
        <v>396</v>
      </c>
      <c r="I54" s="1" t="s">
        <v>684</v>
      </c>
      <c r="J54" s="1" t="s">
        <v>398</v>
      </c>
      <c r="K54" s="1" t="s">
        <v>684</v>
      </c>
      <c r="L54" s="1" t="s">
        <v>684</v>
      </c>
      <c r="M54" s="1" t="s">
        <v>399</v>
      </c>
      <c r="N54" s="1" t="s">
        <v>399</v>
      </c>
      <c r="O54" s="1" t="s">
        <v>400</v>
      </c>
      <c r="P54" s="1" t="s">
        <v>401</v>
      </c>
      <c r="Q54" s="1" t="s">
        <v>402</v>
      </c>
      <c r="R54" s="1" t="s">
        <v>685</v>
      </c>
      <c r="S54" s="1" t="s">
        <v>404</v>
      </c>
      <c r="T54" s="1" t="s">
        <v>405</v>
      </c>
      <c r="U54" s="1" t="s">
        <v>611</v>
      </c>
      <c r="V54" s="1" t="s">
        <v>686</v>
      </c>
    </row>
    <row r="55" s="1" customFormat="1" spans="1:22">
      <c r="A55" s="3">
        <v>18920884396</v>
      </c>
      <c r="B55" s="1" t="s">
        <v>395</v>
      </c>
      <c r="C55" s="1" t="s">
        <v>687</v>
      </c>
      <c r="D55" s="1" t="s">
        <v>688</v>
      </c>
      <c r="E55" s="1" t="s">
        <v>689</v>
      </c>
      <c r="F55" s="1" t="s">
        <v>426</v>
      </c>
      <c r="G55" s="1" t="s">
        <v>395</v>
      </c>
      <c r="H55" s="1" t="s">
        <v>396</v>
      </c>
      <c r="I55" s="1" t="s">
        <v>690</v>
      </c>
      <c r="J55" s="1" t="s">
        <v>398</v>
      </c>
      <c r="K55" s="1" t="s">
        <v>690</v>
      </c>
      <c r="L55" s="1" t="s">
        <v>690</v>
      </c>
      <c r="M55" s="1" t="s">
        <v>399</v>
      </c>
      <c r="N55" s="1" t="s">
        <v>399</v>
      </c>
      <c r="O55" s="1" t="s">
        <v>400</v>
      </c>
      <c r="P55" s="1" t="s">
        <v>401</v>
      </c>
      <c r="Q55" s="1" t="s">
        <v>402</v>
      </c>
      <c r="R55" s="1" t="s">
        <v>691</v>
      </c>
      <c r="S55" s="1" t="s">
        <v>404</v>
      </c>
      <c r="T55" s="1" t="s">
        <v>405</v>
      </c>
      <c r="U55" s="1" t="s">
        <v>611</v>
      </c>
      <c r="V55" s="1" t="s">
        <v>647</v>
      </c>
    </row>
    <row r="56" s="1" customFormat="1" spans="1:22">
      <c r="A56" s="3">
        <v>18920921229</v>
      </c>
      <c r="B56" s="1" t="s">
        <v>395</v>
      </c>
      <c r="C56" s="1" t="s">
        <v>692</v>
      </c>
      <c r="D56" s="1" t="s">
        <v>693</v>
      </c>
      <c r="E56" s="1" t="s">
        <v>694</v>
      </c>
      <c r="F56" s="1" t="s">
        <v>426</v>
      </c>
      <c r="G56" s="1" t="s">
        <v>395</v>
      </c>
      <c r="H56" s="1" t="s">
        <v>396</v>
      </c>
      <c r="I56" s="1" t="s">
        <v>695</v>
      </c>
      <c r="J56" s="1" t="s">
        <v>398</v>
      </c>
      <c r="K56" s="1" t="s">
        <v>695</v>
      </c>
      <c r="L56" s="1" t="s">
        <v>695</v>
      </c>
      <c r="M56" s="1" t="s">
        <v>399</v>
      </c>
      <c r="N56" s="1" t="s">
        <v>399</v>
      </c>
      <c r="O56" s="1" t="s">
        <v>400</v>
      </c>
      <c r="P56" s="1" t="s">
        <v>401</v>
      </c>
      <c r="Q56" s="1" t="s">
        <v>402</v>
      </c>
      <c r="R56" s="1" t="s">
        <v>696</v>
      </c>
      <c r="S56" s="1" t="s">
        <v>404</v>
      </c>
      <c r="T56" s="1" t="s">
        <v>405</v>
      </c>
      <c r="U56" s="1" t="s">
        <v>611</v>
      </c>
      <c r="V56" s="1" t="s">
        <v>647</v>
      </c>
    </row>
    <row r="57" s="1" customFormat="1" spans="1:22">
      <c r="A57" s="3">
        <v>18919053607</v>
      </c>
      <c r="B57" s="1" t="s">
        <v>433</v>
      </c>
      <c r="C57" s="1" t="s">
        <v>697</v>
      </c>
      <c r="D57" s="1" t="s">
        <v>698</v>
      </c>
      <c r="E57" s="1" t="s">
        <v>699</v>
      </c>
      <c r="F57" s="1" t="s">
        <v>426</v>
      </c>
      <c r="G57" s="1" t="s">
        <v>395</v>
      </c>
      <c r="H57" s="1" t="s">
        <v>396</v>
      </c>
      <c r="I57" s="1" t="s">
        <v>700</v>
      </c>
      <c r="J57" s="1" t="s">
        <v>398</v>
      </c>
      <c r="K57" s="1" t="s">
        <v>700</v>
      </c>
      <c r="L57" s="1" t="s">
        <v>700</v>
      </c>
      <c r="M57" s="1" t="s">
        <v>399</v>
      </c>
      <c r="N57" s="1" t="s">
        <v>399</v>
      </c>
      <c r="O57" s="1" t="s">
        <v>400</v>
      </c>
      <c r="P57" s="1" t="s">
        <v>401</v>
      </c>
      <c r="Q57" s="1" t="s">
        <v>402</v>
      </c>
      <c r="R57" s="1" t="s">
        <v>701</v>
      </c>
      <c r="S57" s="1" t="s">
        <v>404</v>
      </c>
      <c r="T57" s="1" t="s">
        <v>405</v>
      </c>
      <c r="U57" s="1" t="s">
        <v>406</v>
      </c>
      <c r="V57" s="1" t="s">
        <v>415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2022-09-09T01:40:36Z</dcterms:created>
  <dcterms:modified xsi:type="dcterms:W3CDTF">2022-09-09T02:02:27Z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7F2E712DA2ED4AEABFB3C86072323BDA</vt:lpwstr>
  </property>
  <property fmtid="{D5CDD505-2E9C-101B-9397-08002B2CF9AE}" pid="3" name="KSOProductBuildVer">
    <vt:lpwstr>2052-11.1.0.12358</vt:lpwstr>
  </property>
</Properties>
</file>