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<sst xmlns="http://schemas.openxmlformats.org/spreadsheetml/2006/main" count="244" uniqueCount="109">
  <si>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</si>
  <si>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</si>
  <si>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</si>
  <si>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</si>
  <si>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</si>
  <si>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</si>
  <si>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</si>
  <si>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</si>
  <si>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</si>
  <si>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</si>
  <si>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</si>
  <si>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</si>
  <si>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</si>
  <si>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</si>
  <si>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</si>
  <si>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</si>
  <si>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</si>
  <si>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</si>
  <si>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</si>
  <si>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</si>
  <si>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</si>
  <si>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</si>
  <si>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</si>
  <si>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</si>
  <si>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</si>
  <si>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18915558576	</t>
  </si>
  <si>
    <t>Ctrip</t>
  </si>
  <si>
    <t>正常</t>
  </si>
  <si>
    <t>[厦门]柏曼酒店(厦门机场湖里大道店)(83812728)</t>
  </si>
  <si>
    <t>曼享大床房&lt;双人入住&gt;&lt;内宾&gt;&lt;预付&gt;&lt;双早&gt;</t>
  </si>
  <si>
    <t>CNY</t>
  </si>
  <si>
    <t>郭峰</t>
  </si>
  <si>
    <t>CA11323220909CNY</t>
  </si>
  <si>
    <t>未提现</t>
  </si>
  <si>
    <t>携程开票</t>
  </si>
  <si>
    <t xml:space="preserve">	</t>
  </si>
  <si>
    <t xml:space="preserve">999218918222469	</t>
  </si>
  <si>
    <t>[南宁]城市便捷酒店(南宁武鸣里建店)(71585795)</t>
  </si>
  <si>
    <t>标准大床房&lt;双人入住&gt;&lt;内宾&gt;&lt;预付&gt;&lt;无早&gt;</t>
  </si>
  <si>
    <t>黄忠满</t>
  </si>
  <si>
    <t>退单</t>
  </si>
  <si>
    <t xml:space="preserve">999218919526728	</t>
  </si>
  <si>
    <t>[合肥]城市便捷酒店(合肥港汇广场店)(78098273)</t>
  </si>
  <si>
    <t>施金龙</t>
  </si>
  <si>
    <t>取消</t>
  </si>
  <si>
    <t xml:space="preserve">999218919607140	</t>
  </si>
  <si>
    <t>[扶绥]城市便捷酒店(崇左扶绥店)(72815340)</t>
  </si>
  <si>
    <t>特惠大床房&lt;双人入住&gt;&lt;内宾&gt;&lt;预付&gt;&lt;无早&gt;</t>
  </si>
  <si>
    <t>耿文洲</t>
  </si>
  <si>
    <t xml:space="preserve">2679460	</t>
  </si>
  <si>
    <t xml:space="preserve">999218920631381	</t>
  </si>
  <si>
    <t>梁宗霞</t>
  </si>
  <si>
    <t>，</t>
  </si>
  <si>
    <t>A220909101913481</t>
  </si>
  <si>
    <t>CNY / HKD 当前参考汇率: 1.1297693</t>
  </si>
  <si>
    <t>总计： 1114.19 CNY/
1258.78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</si>
  <si>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</si>
  <si>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</si>
  <si>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</si>
  <si>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</si>
  <si>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</si>
  <si>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</si>
  <si>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</si>
  <si>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</si>
  <si>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</si>
  <si>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</si>
  <si>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</si>
  <si>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</si>
  <si>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</si>
  <si>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</si>
  <si>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</si>
  <si>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</si>
  <si>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</si>
  <si>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</si>
  <si>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</si>
  <si>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2022-09-02</t>
  </si>
  <si>
    <t>2676400</t>
  </si>
  <si>
    <t>柏曼酒店(厦门机场湖里大道店)</t>
  </si>
  <si>
    <t>2022-09-06</t>
  </si>
  <si>
    <t>退房日月结</t>
  </si>
  <si>
    <t>1242.32</t>
  </si>
  <si>
    <t>RMB</t>
  </si>
  <si>
    <t>621.16</t>
  </si>
  <si>
    <t>-621</t>
  </si>
  <si>
    <t>0.00</t>
  </si>
  <si>
    <t>携程汇智国内直连</t>
  </si>
  <si>
    <t>1861</t>
  </si>
  <si>
    <t>2022-09-02 11:18:00</t>
  </si>
  <si>
    <t>否</t>
  </si>
  <si>
    <t>汇智国际旅游发展有限公司</t>
  </si>
  <si>
    <t>直连</t>
  </si>
  <si>
    <t>中国</t>
  </si>
  <si>
    <t>2022-09-04</t>
  </si>
  <si>
    <t>2678270</t>
  </si>
  <si>
    <t>城市便捷酒店(南宁武鸣里建店)</t>
  </si>
  <si>
    <t>2022-09-05</t>
  </si>
  <si>
    <t>162.98</t>
  </si>
  <si>
    <t>0</t>
  </si>
  <si>
    <t>2022-09-04 00:31:23</t>
  </si>
  <si>
    <t>2679327</t>
  </si>
  <si>
    <t>城市便捷酒店(合肥港汇广场店)</t>
  </si>
  <si>
    <t>2022-09-05 02:31:46</t>
  </si>
  <si>
    <t>2679460</t>
  </si>
  <si>
    <t>城市便捷酒店(崇左扶绥店)</t>
  </si>
  <si>
    <t>139.40</t>
  </si>
  <si>
    <t>2022-09-05 08:39:33</t>
  </si>
  <si>
    <t>2680205</t>
  </si>
  <si>
    <t>190.65</t>
  </si>
  <si>
    <t>2022-09-05 20:55:19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</si>
</sst>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13</xdr:col>
      <xdr:colOff>228600</xdr:colOff>
      <xdr:row>57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477375" cy="5429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44806</v>
      </c>
      <c r="G2" s="6">
        <v>44810</v>
      </c>
      <c r="H2" s="4">
        <v>1</v>
      </c>
      <c r="I2" s="4">
        <v>4</v>
      </c>
      <c r="J2" s="4">
        <v>4</v>
      </c>
      <c r="K2" s="4" t="s">
        <v>30</v>
      </c>
      <c r="L2" s="4">
        <v>1242.32</v>
      </c>
      <c r="M2" s="4">
        <v>1242.32</v>
      </c>
      <c r="N2" s="4" t="s">
        <v>31</v>
      </c>
      <c r="O2" s="4" t="s">
        <v>32</v>
      </c>
      <c r="P2" s="4" t="s">
        <v>33</v>
      </c>
      <c r="Q2" s="4">
        <v>0</v>
      </c>
      <c r="R2" s="7">
        <v>44806</v>
      </c>
      <c r="S2" s="6">
        <v>44813</v>
      </c>
      <c r="T2" s="4" t="s">
        <v>34</v>
      </c>
      <c r="U2" s="4">
        <v>1242.32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44809</v>
      </c>
      <c r="G3" s="6">
        <v>44810</v>
      </c>
      <c r="H3" s="4">
        <v>1</v>
      </c>
      <c r="I3" s="4">
        <v>1</v>
      </c>
      <c r="J3" s="4">
        <v>1</v>
      </c>
      <c r="K3" s="4" t="s">
        <v>30</v>
      </c>
      <c r="L3" s="4">
        <v>162.98</v>
      </c>
      <c r="M3" s="4">
        <v>162.98</v>
      </c>
      <c r="N3" s="4" t="s">
        <v>39</v>
      </c>
      <c r="O3" s="4" t="s">
        <v>32</v>
      </c>
      <c r="P3" s="4" t="s">
        <v>33</v>
      </c>
      <c r="Q3" s="4">
        <v>0</v>
      </c>
      <c r="R3" s="7">
        <v>44808</v>
      </c>
      <c r="S3" s="6">
        <v>44813</v>
      </c>
      <c r="T3" s="4" t="s">
        <v>34</v>
      </c>
      <c r="U3" s="4">
        <v>162.98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25</v>
      </c>
      <c r="B4" s="4" t="s">
        <v>26</v>
      </c>
      <c r="C4" s="4" t="s">
        <v>40</v>
      </c>
      <c r="D4" s="4" t="s">
        <v>28</v>
      </c>
      <c r="E4" s="4" t="s">
        <v>29</v>
      </c>
      <c r="F4" s="6">
        <v>44806</v>
      </c>
      <c r="G4" s="6">
        <v>44810</v>
      </c>
      <c r="H4" s="4">
        <v>1</v>
      </c>
      <c r="I4" s="4">
        <v>4</v>
      </c>
      <c r="J4" s="4">
        <v>4</v>
      </c>
      <c r="K4" s="4" t="s">
        <v>30</v>
      </c>
      <c r="L4" s="4">
        <v>-621.16</v>
      </c>
      <c r="M4" s="4">
        <v>-621.16</v>
      </c>
      <c r="N4" s="4" t="s">
        <v>31</v>
      </c>
      <c r="O4" s="4" t="s">
        <v>32</v>
      </c>
      <c r="P4" s="4" t="s">
        <v>33</v>
      </c>
      <c r="Q4" s="4">
        <v>0</v>
      </c>
      <c r="R4" s="7">
        <v>44806</v>
      </c>
      <c r="S4" s="6">
        <v>44813</v>
      </c>
      <c r="T4" s="4" t="s">
        <v>34</v>
      </c>
      <c r="U4" s="4">
        <v>-621.16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38</v>
      </c>
      <c r="F5" s="6">
        <v>44809</v>
      </c>
      <c r="G5" s="6">
        <v>44810</v>
      </c>
      <c r="H5" s="4">
        <v>1</v>
      </c>
      <c r="I5" s="4">
        <v>1</v>
      </c>
      <c r="J5" s="4">
        <v>1</v>
      </c>
      <c r="K5" s="4" t="s">
        <v>30</v>
      </c>
      <c r="L5" s="4">
        <v>180.4</v>
      </c>
      <c r="M5" s="4">
        <v>180.4</v>
      </c>
      <c r="N5" s="4" t="s">
        <v>43</v>
      </c>
      <c r="O5" s="4" t="s">
        <v>32</v>
      </c>
      <c r="P5" s="4" t="s">
        <v>33</v>
      </c>
      <c r="Q5" s="4">
        <v>0</v>
      </c>
      <c r="R5" s="7">
        <v>44809</v>
      </c>
      <c r="S5" s="6">
        <v>44813</v>
      </c>
      <c r="T5" s="4" t="s">
        <v>34</v>
      </c>
      <c r="U5" s="4">
        <v>180.4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41</v>
      </c>
      <c r="B6" s="4" t="s">
        <v>26</v>
      </c>
      <c r="C6" s="4" t="s">
        <v>44</v>
      </c>
      <c r="D6" s="4" t="s">
        <v>42</v>
      </c>
      <c r="E6" s="4" t="s">
        <v>38</v>
      </c>
      <c r="F6" s="6">
        <v>44809</v>
      </c>
      <c r="G6" s="6">
        <v>44810</v>
      </c>
      <c r="H6" s="4">
        <v>1</v>
      </c>
      <c r="I6" s="4">
        <v>1</v>
      </c>
      <c r="J6" s="4">
        <v>1</v>
      </c>
      <c r="K6" s="4" t="s">
        <v>30</v>
      </c>
      <c r="L6" s="4">
        <v>-180.4</v>
      </c>
      <c r="M6" s="4">
        <v>-180.4</v>
      </c>
      <c r="N6" s="4" t="s">
        <v>43</v>
      </c>
      <c r="O6" s="4" t="s">
        <v>32</v>
      </c>
      <c r="P6" s="4" t="s">
        <v>33</v>
      </c>
      <c r="Q6" s="4">
        <v>0</v>
      </c>
      <c r="R6" s="7">
        <v>44809</v>
      </c>
      <c r="S6" s="6">
        <v>44813</v>
      </c>
      <c r="T6" s="4" t="s">
        <v>34</v>
      </c>
      <c r="U6" s="4">
        <v>-180.4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45</v>
      </c>
      <c r="B7" s="4" t="s">
        <v>26</v>
      </c>
      <c r="C7" s="4" t="s">
        <v>27</v>
      </c>
      <c r="D7" s="4" t="s">
        <v>46</v>
      </c>
      <c r="E7" s="4" t="s">
        <v>47</v>
      </c>
      <c r="F7" s="6">
        <v>44809</v>
      </c>
      <c r="G7" s="6">
        <v>44810</v>
      </c>
      <c r="H7" s="4">
        <v>1</v>
      </c>
      <c r="I7" s="4">
        <v>1</v>
      </c>
      <c r="J7" s="4">
        <v>1</v>
      </c>
      <c r="K7" s="4" t="s">
        <v>30</v>
      </c>
      <c r="L7" s="4">
        <v>139.4</v>
      </c>
      <c r="M7" s="4">
        <v>139.4</v>
      </c>
      <c r="N7" s="4" t="s">
        <v>48</v>
      </c>
      <c r="O7" s="4" t="s">
        <v>32</v>
      </c>
      <c r="P7" s="4" t="s">
        <v>33</v>
      </c>
      <c r="Q7" s="4">
        <v>0</v>
      </c>
      <c r="R7" s="7">
        <v>44809</v>
      </c>
      <c r="S7" s="6">
        <v>44813</v>
      </c>
      <c r="T7" s="4" t="s">
        <v>34</v>
      </c>
      <c r="U7" s="4">
        <v>139.4</v>
      </c>
      <c r="V7" s="4">
        <v>0</v>
      </c>
      <c r="W7" s="4">
        <v>0</v>
      </c>
      <c r="X7" s="4" t="s">
        <v>49</v>
      </c>
      <c r="Y7" s="4" t="s">
        <v>35</v>
      </c>
    </row>
    <row r="8" s="4" customFormat="1" spans="1:25">
      <c r="A8" s="4" t="s">
        <v>50</v>
      </c>
      <c r="B8" s="4" t="s">
        <v>26</v>
      </c>
      <c r="C8" s="4" t="s">
        <v>27</v>
      </c>
      <c r="D8" s="4" t="s">
        <v>37</v>
      </c>
      <c r="E8" s="4" t="s">
        <v>38</v>
      </c>
      <c r="F8" s="6">
        <v>44809</v>
      </c>
      <c r="G8" s="6">
        <v>44810</v>
      </c>
      <c r="H8" s="4">
        <v>1</v>
      </c>
      <c r="I8" s="4">
        <v>1</v>
      </c>
      <c r="J8" s="4">
        <v>1</v>
      </c>
      <c r="K8" s="4" t="s">
        <v>30</v>
      </c>
      <c r="L8" s="4">
        <v>190.65</v>
      </c>
      <c r="M8" s="4">
        <v>190.65</v>
      </c>
      <c r="N8" s="4" t="s">
        <v>51</v>
      </c>
      <c r="O8" s="4" t="s">
        <v>32</v>
      </c>
      <c r="P8" s="4" t="s">
        <v>33</v>
      </c>
      <c r="Q8" s="4">
        <v>0</v>
      </c>
      <c r="R8" s="7">
        <v>44809</v>
      </c>
      <c r="S8" s="6">
        <v>44813</v>
      </c>
      <c r="T8" s="4" t="s">
        <v>34</v>
      </c>
      <c r="U8" s="4">
        <v>190.65</v>
      </c>
      <c r="V8" s="4">
        <v>0</v>
      </c>
      <c r="W8" s="4">
        <v>0</v>
      </c>
      <c r="X8" s="4" t="s">
        <v>35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9">
      <c r="A2" s="5">
        <v>18915558576</v>
      </c>
      <c r="B2" s="6">
        <v>44806</v>
      </c>
      <c r="C2" s="6">
        <v>44810</v>
      </c>
      <c r="D2" s="4">
        <v>621.16</v>
      </c>
      <c r="E2" s="4" t="str">
        <f>VLOOKUP(A2,HOP!A:L,12,0)</f>
        <v>621.16</v>
      </c>
      <c r="F2" s="4" t="str">
        <f>VLOOKUP(A2,HOP!A:C,3,0)</f>
        <v>2676400</v>
      </c>
      <c r="G2" s="4">
        <f>D2-E2</f>
        <v>0</v>
      </c>
      <c r="H2" s="4" t="str">
        <f>$H$1&amp;F2</f>
        <v>，2676400</v>
      </c>
      <c r="I2" s="4" t="str">
        <f>VLOOKUP(A2,HOP!A:U,21,0)</f>
        <v>直连</v>
      </c>
    </row>
    <row r="3" s="4" customFormat="1" spans="1:9">
      <c r="A3" s="5">
        <v>999218918222469</v>
      </c>
      <c r="B3" s="6">
        <v>44809</v>
      </c>
      <c r="C3" s="6">
        <v>44810</v>
      </c>
      <c r="D3" s="4">
        <v>162.98</v>
      </c>
      <c r="E3" s="4" t="str">
        <f>VLOOKUP(A3,HOP!A:L,12,0)</f>
        <v>162.98</v>
      </c>
      <c r="F3" s="4" t="str">
        <f>VLOOKUP(A3,HOP!A:C,3,0)</f>
        <v>2678270</v>
      </c>
      <c r="G3" s="4">
        <f>D3-E3</f>
        <v>0</v>
      </c>
      <c r="H3" s="4" t="str">
        <f>$H$1&amp;F3</f>
        <v>，2678270</v>
      </c>
      <c r="I3" s="4" t="str">
        <f>VLOOKUP(A3,HOP!A:U,21,0)</f>
        <v>直连</v>
      </c>
    </row>
    <row r="4" s="4" customFormat="1" hidden="1" spans="1:9">
      <c r="A4" s="5">
        <v>999218919526728</v>
      </c>
      <c r="B4" s="6">
        <v>44809</v>
      </c>
      <c r="C4" s="6">
        <v>44810</v>
      </c>
      <c r="D4" s="4">
        <v>0</v>
      </c>
      <c r="E4" s="4" t="str">
        <f>VLOOKUP(A4,HOP!A:L,12,0)</f>
        <v>0.00</v>
      </c>
      <c r="F4" s="4" t="str">
        <f>VLOOKUP(A4,HOP!A:C,3,0)</f>
        <v>2679327</v>
      </c>
      <c r="G4" s="4">
        <f>D4-E4</f>
        <v>0</v>
      </c>
      <c r="H4" s="4" t="str">
        <f>$H$1&amp;F4</f>
        <v>，2679327</v>
      </c>
      <c r="I4" s="4" t="str">
        <f>VLOOKUP(A4,HOP!A:U,21,0)</f>
        <v>直连</v>
      </c>
    </row>
    <row r="5" s="4" customFormat="1" spans="1:9">
      <c r="A5" s="5">
        <v>999218919607140</v>
      </c>
      <c r="B5" s="6">
        <v>44809</v>
      </c>
      <c r="C5" s="6">
        <v>44810</v>
      </c>
      <c r="D5" s="4">
        <v>139.4</v>
      </c>
      <c r="E5" s="4" t="str">
        <f>VLOOKUP(A5,HOP!A:L,12,0)</f>
        <v>139.40</v>
      </c>
      <c r="F5" s="4" t="str">
        <f>VLOOKUP(A5,HOP!A:C,3,0)</f>
        <v>2679460</v>
      </c>
      <c r="G5" s="4">
        <f>D5-E5</f>
        <v>0</v>
      </c>
      <c r="H5" s="4" t="str">
        <f>$H$1&amp;F5</f>
        <v>，2679460</v>
      </c>
      <c r="I5" s="4" t="str">
        <f>VLOOKUP(A5,HOP!A:U,21,0)</f>
        <v>直连</v>
      </c>
    </row>
    <row r="6" s="4" customFormat="1" spans="1:9">
      <c r="A6" s="5">
        <v>999218920631381</v>
      </c>
      <c r="B6" s="6">
        <v>44809</v>
      </c>
      <c r="C6" s="6">
        <v>44810</v>
      </c>
      <c r="D6" s="4">
        <v>190.65</v>
      </c>
      <c r="E6" s="4" t="str">
        <f>VLOOKUP(A6,HOP!A:L,12,0)</f>
        <v>190.65</v>
      </c>
      <c r="F6" s="4" t="str">
        <f>VLOOKUP(A6,HOP!A:C,3,0)</f>
        <v>2680205</v>
      </c>
      <c r="G6" s="4">
        <f>D6-E6</f>
        <v>0</v>
      </c>
      <c r="H6" s="4" t="str">
        <f>$H$1&amp;F6</f>
        <v>，2680205</v>
      </c>
      <c r="I6" s="4" t="str">
        <f>VLOOKUP(A6,HOP!A:U,21,0)</f>
        <v>直连</v>
      </c>
    </row>
    <row r="8" spans="4:4">
      <c r="D8" s="4">
        <f>SUM(D2:D7)</f>
        <v>1114.19</v>
      </c>
    </row>
    <row r="15" spans="1:1">
      <c r="A15" s="4" t="s">
        <v>53</v>
      </c>
    </row>
    <row r="16" spans="1:1">
      <c r="A16" s="4" t="s">
        <v>54</v>
      </c>
    </row>
    <row r="17" spans="1:1">
      <c r="A17" s="4" t="s">
        <v>55</v>
      </c>
    </row>
  </sheetData>
  <autoFilter ref="A1:X6">
    <filterColumn colId="3">
      <filters>
        <filter val="139.4"/>
        <filter val="190.65"/>
        <filter val="621.16"/>
        <filter val="162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  <c r="V1" s="2" t="s">
        <v>74</v>
      </c>
    </row>
    <row r="2" s="1" customFormat="1" spans="1:22">
      <c r="A2" s="3">
        <v>18915558576</v>
      </c>
      <c r="B2" s="1" t="s">
        <v>75</v>
      </c>
      <c r="C2" s="1" t="s">
        <v>76</v>
      </c>
      <c r="D2" s="1" t="s">
        <v>77</v>
      </c>
      <c r="E2" s="1" t="s">
        <v>31</v>
      </c>
      <c r="F2" s="1" t="s">
        <v>75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82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</row>
    <row r="3" s="1" customFormat="1" spans="1:22">
      <c r="A3" s="3">
        <v>999218918222469</v>
      </c>
      <c r="B3" s="1" t="s">
        <v>92</v>
      </c>
      <c r="C3" s="1" t="s">
        <v>93</v>
      </c>
      <c r="D3" s="1" t="s">
        <v>94</v>
      </c>
      <c r="E3" s="1" t="s">
        <v>39</v>
      </c>
      <c r="F3" s="1" t="s">
        <v>95</v>
      </c>
      <c r="G3" s="1" t="s">
        <v>78</v>
      </c>
      <c r="H3" s="1" t="s">
        <v>79</v>
      </c>
      <c r="I3" s="1" t="s">
        <v>96</v>
      </c>
      <c r="J3" s="1" t="s">
        <v>81</v>
      </c>
      <c r="K3" s="1" t="s">
        <v>96</v>
      </c>
      <c r="L3" s="1" t="s">
        <v>96</v>
      </c>
      <c r="M3" s="1" t="s">
        <v>97</v>
      </c>
      <c r="N3" s="1" t="s">
        <v>97</v>
      </c>
      <c r="O3" s="1" t="s">
        <v>84</v>
      </c>
      <c r="P3" s="1" t="s">
        <v>85</v>
      </c>
      <c r="Q3" s="1" t="s">
        <v>86</v>
      </c>
      <c r="R3" s="1" t="s">
        <v>98</v>
      </c>
      <c r="S3" s="1" t="s">
        <v>88</v>
      </c>
      <c r="T3" s="1" t="s">
        <v>89</v>
      </c>
      <c r="U3" s="1" t="s">
        <v>90</v>
      </c>
      <c r="V3" s="1" t="s">
        <v>91</v>
      </c>
    </row>
    <row r="4" s="1" customFormat="1" spans="1:22">
      <c r="A4" s="3">
        <v>999218919526728</v>
      </c>
      <c r="B4" s="1" t="s">
        <v>95</v>
      </c>
      <c r="C4" s="1" t="s">
        <v>99</v>
      </c>
      <c r="D4" s="1" t="s">
        <v>100</v>
      </c>
      <c r="E4" s="1" t="s">
        <v>43</v>
      </c>
      <c r="F4" s="1" t="s">
        <v>95</v>
      </c>
      <c r="G4" s="1" t="s">
        <v>78</v>
      </c>
      <c r="H4" s="1" t="s">
        <v>79</v>
      </c>
      <c r="I4" s="1" t="s">
        <v>84</v>
      </c>
      <c r="J4" s="1" t="s">
        <v>81</v>
      </c>
      <c r="K4" s="1" t="s">
        <v>84</v>
      </c>
      <c r="L4" s="1" t="s">
        <v>84</v>
      </c>
      <c r="M4" s="1" t="s">
        <v>97</v>
      </c>
      <c r="N4" s="1" t="s">
        <v>97</v>
      </c>
      <c r="O4" s="1" t="s">
        <v>84</v>
      </c>
      <c r="P4" s="1" t="s">
        <v>85</v>
      </c>
      <c r="Q4" s="1" t="s">
        <v>86</v>
      </c>
      <c r="R4" s="1" t="s">
        <v>101</v>
      </c>
      <c r="S4" s="1" t="s">
        <v>88</v>
      </c>
      <c r="T4" s="1" t="s">
        <v>89</v>
      </c>
      <c r="U4" s="1" t="s">
        <v>90</v>
      </c>
      <c r="V4" s="1" t="s">
        <v>91</v>
      </c>
    </row>
    <row r="5" s="1" customFormat="1" spans="1:22">
      <c r="A5" s="3">
        <v>999218919607140</v>
      </c>
      <c r="B5" s="1" t="s">
        <v>95</v>
      </c>
      <c r="C5" s="1" t="s">
        <v>102</v>
      </c>
      <c r="D5" s="1" t="s">
        <v>103</v>
      </c>
      <c r="E5" s="1" t="s">
        <v>48</v>
      </c>
      <c r="F5" s="1" t="s">
        <v>95</v>
      </c>
      <c r="G5" s="1" t="s">
        <v>78</v>
      </c>
      <c r="H5" s="1" t="s">
        <v>79</v>
      </c>
      <c r="I5" s="1" t="s">
        <v>104</v>
      </c>
      <c r="J5" s="1" t="s">
        <v>81</v>
      </c>
      <c r="K5" s="1" t="s">
        <v>104</v>
      </c>
      <c r="L5" s="1" t="s">
        <v>104</v>
      </c>
      <c r="M5" s="1" t="s">
        <v>97</v>
      </c>
      <c r="N5" s="1" t="s">
        <v>97</v>
      </c>
      <c r="O5" s="1" t="s">
        <v>84</v>
      </c>
      <c r="P5" s="1" t="s">
        <v>85</v>
      </c>
      <c r="Q5" s="1" t="s">
        <v>86</v>
      </c>
      <c r="R5" s="1" t="s">
        <v>105</v>
      </c>
      <c r="S5" s="1" t="s">
        <v>88</v>
      </c>
      <c r="T5" s="1" t="s">
        <v>89</v>
      </c>
      <c r="U5" s="1" t="s">
        <v>90</v>
      </c>
      <c r="V5" s="1" t="s">
        <v>91</v>
      </c>
    </row>
    <row r="6" s="1" customFormat="1" spans="1:22">
      <c r="A6" s="3">
        <v>999218920631381</v>
      </c>
      <c r="B6" s="1" t="s">
        <v>95</v>
      </c>
      <c r="C6" s="1" t="s">
        <v>106</v>
      </c>
      <c r="D6" s="1" t="s">
        <v>94</v>
      </c>
      <c r="E6" s="1" t="s">
        <v>51</v>
      </c>
      <c r="F6" s="1" t="s">
        <v>95</v>
      </c>
      <c r="G6" s="1" t="s">
        <v>78</v>
      </c>
      <c r="H6" s="1" t="s">
        <v>79</v>
      </c>
      <c r="I6" s="1" t="s">
        <v>107</v>
      </c>
      <c r="J6" s="1" t="s">
        <v>81</v>
      </c>
      <c r="K6" s="1" t="s">
        <v>107</v>
      </c>
      <c r="L6" s="1" t="s">
        <v>107</v>
      </c>
      <c r="M6" s="1" t="s">
        <v>97</v>
      </c>
      <c r="N6" s="1" t="s">
        <v>97</v>
      </c>
      <c r="O6" s="1" t="s">
        <v>84</v>
      </c>
      <c r="P6" s="1" t="s">
        <v>85</v>
      </c>
      <c r="Q6" s="1" t="s">
        <v>86</v>
      </c>
      <c r="R6" s="1" t="s">
        <v>108</v>
      </c>
      <c r="S6" s="1" t="s">
        <v>88</v>
      </c>
      <c r="T6" s="1" t="s">
        <v>89</v>
      </c>
      <c r="U6" s="1" t="s">
        <v>90</v>
      </c>
      <c r="V6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2022-09-09T01:37:09Z</dcterms:created>
  <dcterms:modified xsi:type="dcterms:W3CDTF">2022-09-09T02:18:57Z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EC57AAE0E3804AECB332209C39945371</vt:lpwstr>
  </property>
  <property fmtid="{D5CDD505-2E9C-101B-9397-08002B2CF9AE}" pid="3" name="KSOProductBuildVer">
    <vt:lpwstr>2052-11.1.0.12358</vt:lpwstr>
  </property>
</Properties>
</file>