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<sst xmlns="http://schemas.openxmlformats.org/spreadsheetml/2006/main" count="221" uniqueCount="132">
  <si>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</si>
  <si>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</si>
  <si>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</si>
  <si>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</si>
  <si>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</si>
  <si>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</si>
  <si>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</si>
  <si>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</si>
  <si>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</si>
  <si>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</si>
  <si>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</si>
  <si>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</si>
  <si>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</si>
  <si>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</si>
  <si>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</si>
  <si>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</si>
  <si>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</si>
  <si>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</si>
  <si>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</si>
  <si>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</si>
  <si>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</si>
  <si>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</si>
  <si>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</si>
  <si>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</si>
  <si>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</si>
  <si>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18718367388	</t>
  </si>
  <si>
    <t>Ctrip</t>
  </si>
  <si>
    <t>正常</t>
  </si>
  <si>
    <t>[埃尔塞贡多]拉克斯坎布里亚酒店(Cambria Hotel LAX)(37229025)</t>
  </si>
  <si>
    <t>特大床房&lt;1&gt;&lt;不退款&gt;&lt;2人入住&gt;</t>
  </si>
  <si>
    <t>USD</t>
  </si>
  <si>
    <t>Morton/Richard Paul</t>
  </si>
  <si>
    <t>CA5326220909USD</t>
  </si>
  <si>
    <t>未提现</t>
  </si>
  <si>
    <t>携程开票</t>
  </si>
  <si>
    <t xml:space="preserve">	</t>
  </si>
  <si>
    <t xml:space="preserve">21090420	</t>
  </si>
  <si>
    <t xml:space="preserve">18884405713	</t>
  </si>
  <si>
    <t>[劳德代尔堡]劳德代尔海滩索尼斯塔堡酒店(Sonesta Fort Lauderdale Beach)(39056390)</t>
  </si>
  <si>
    <t>海洋豪华房（特大床）&lt;不退款&gt;&lt;2人入住&gt;</t>
  </si>
  <si>
    <t>SEPULVEDA /CHARADE</t>
  </si>
  <si>
    <t xml:space="preserve">18907735036	</t>
  </si>
  <si>
    <t>[拉斯维加斯]OYO拉斯维加斯娱乐场酒店(OYO Hotel and Casino Las Vegas)(37224732)</t>
  </si>
  <si>
    <t>客房（2张双人床）&lt;不退款&gt;&lt;2人入住&gt;</t>
  </si>
  <si>
    <t>Rivera Canales/Angel,Rivera Garcia/Soane</t>
  </si>
  <si>
    <t xml:space="preserve">2672588	</t>
  </si>
  <si>
    <t xml:space="preserve">316901	</t>
  </si>
  <si>
    <t xml:space="preserve">18918428595	</t>
  </si>
  <si>
    <t>[普吉岛]普吉岛宴宾雅海滩度假村 (SHA Extra Plus)(Impiana Beach Resort Patong, Phuket (SHA Extra Plus))(37199046)</t>
  </si>
  <si>
    <t>高级花园房&lt;2人入住&gt;&lt;不退款&gt;&lt;早餐&gt;</t>
  </si>
  <si>
    <t>Schmecht/Kurt,Schmecht/Kurt,Schmecht/Kurt</t>
  </si>
  <si>
    <t xml:space="preserve">2678496	</t>
  </si>
  <si>
    <t xml:space="preserve">144956	</t>
  </si>
  <si>
    <t xml:space="preserve">18920486965	</t>
  </si>
  <si>
    <t>[格朗维尔]格朗维尔布里特精粹酒店(Brit Hotel Essentiel de Granville)(39620283)</t>
  </si>
  <si>
    <t>双人间&lt;2人入住&gt;&lt;不退款&gt;</t>
  </si>
  <si>
    <t>Soulier/Laurent</t>
  </si>
  <si>
    <t xml:space="preserve">2680093	</t>
  </si>
  <si>
    <t xml:space="preserve">55-155821-17152	</t>
  </si>
  <si>
    <t>，</t>
  </si>
  <si>
    <t>A220909092957481</t>
  </si>
  <si>
    <t>A220909093050481</t>
  </si>
  <si>
    <t>USD / HKD 当前参考汇率: 7.84914</t>
  </si>
  <si>
    <t>总计：878 USD/
6891.54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</si>
  <si>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</si>
  <si>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</si>
  <si>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</si>
  <si>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</si>
  <si>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</si>
  <si>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</si>
  <si>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</si>
  <si>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</si>
  <si>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</si>
  <si>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</si>
  <si>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</si>
  <si>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</si>
  <si>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</si>
  <si>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</si>
  <si>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</si>
  <si>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</si>
  <si>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</si>
  <si>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</si>
  <si>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</si>
  <si>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2022-08-30</t>
  </si>
  <si>
    <t>2672588</t>
  </si>
  <si>
    <t>OYO拉斯维加斯娱乐场酒店</t>
  </si>
  <si>
    <t>Rivera Canales Angel,Rivera Garcia Soane</t>
  </si>
  <si>
    <t>2022-09-03</t>
  </si>
  <si>
    <t>2022-09-06</t>
  </si>
  <si>
    <t>退房日周结</t>
  </si>
  <si>
    <t>1578.83</t>
  </si>
  <si>
    <t>228.00</t>
  </si>
  <si>
    <t>0</t>
  </si>
  <si>
    <t>0.00</t>
  </si>
  <si>
    <t>携程盛景国际直连</t>
  </si>
  <si>
    <t>01.010677</t>
  </si>
  <si>
    <t>2022-08-30 05:02:23</t>
  </si>
  <si>
    <t>否</t>
  </si>
  <si>
    <t>汇智国际旅游发展有限公司</t>
  </si>
  <si>
    <t>直连</t>
  </si>
  <si>
    <t>美国</t>
  </si>
  <si>
    <t>2022-09-05</t>
  </si>
  <si>
    <t>2680093</t>
  </si>
  <si>
    <t>格朗维尔布里特精粹酒店</t>
  </si>
  <si>
    <t>Soulier Laurent</t>
  </si>
  <si>
    <t>498.04</t>
  </si>
  <si>
    <t>72.00</t>
  </si>
  <si>
    <t>2022-09-05 19:27:23</t>
  </si>
  <si>
    <t>法国</t>
  </si>
  <si>
    <t>2022-09-04</t>
  </si>
  <si>
    <t>2678496</t>
  </si>
  <si>
    <t>普吉岛宴宾雅海滩度假村 (SHA Extra Plus)</t>
  </si>
  <si>
    <t>Schmecht Kurt,Schmecht Kurt,Schmecht Kurt</t>
  </si>
  <si>
    <t>2158.17</t>
  </si>
  <si>
    <t>312.00</t>
  </si>
  <si>
    <t>2022-09-05 12:06:50</t>
  </si>
  <si>
    <t>直采</t>
  </si>
  <si>
    <t>泰国</t>
  </si>
  <si>
    <t>2022-08-11</t>
  </si>
  <si>
    <t>2652064</t>
  </si>
  <si>
    <t>拉克斯坎布里亚酒店</t>
  </si>
  <si>
    <t>Morton Richard Paul</t>
  </si>
  <si>
    <t>687.56</t>
  </si>
  <si>
    <t>102.00</t>
  </si>
  <si>
    <t>2022-08-11 21:52:53</t>
  </si>
  <si>
    <t>2022-08-27</t>
  </si>
  <si>
    <t>2669363</t>
  </si>
  <si>
    <t>劳德代尔海滩索尼斯塔堡酒店</t>
  </si>
  <si>
    <t>SEPULVEDA CHARADE</t>
  </si>
  <si>
    <t>1129.57</t>
  </si>
  <si>
    <t>164.00</t>
  </si>
  <si>
    <t>2022-08-27 09:00:43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</si>
</sst>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13</xdr:col>
      <xdr:colOff>285750</xdr:colOff>
      <xdr:row>57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9534525" cy="506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44809</v>
      </c>
      <c r="G2" s="6">
        <v>44810</v>
      </c>
      <c r="H2" s="4">
        <v>1</v>
      </c>
      <c r="I2" s="4">
        <v>1</v>
      </c>
      <c r="J2" s="4">
        <v>1</v>
      </c>
      <c r="K2" s="4" t="s">
        <v>30</v>
      </c>
      <c r="L2" s="4">
        <v>102</v>
      </c>
      <c r="M2" s="4">
        <v>102</v>
      </c>
      <c r="N2" s="4" t="s">
        <v>31</v>
      </c>
      <c r="O2" s="4" t="s">
        <v>32</v>
      </c>
      <c r="P2" s="4" t="s">
        <v>33</v>
      </c>
      <c r="Q2" s="4">
        <v>0</v>
      </c>
      <c r="R2" s="7">
        <v>44784</v>
      </c>
      <c r="S2" s="6">
        <v>44813</v>
      </c>
      <c r="T2" s="4" t="s">
        <v>34</v>
      </c>
      <c r="U2" s="4">
        <v>102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44809</v>
      </c>
      <c r="G3" s="6">
        <v>44810</v>
      </c>
      <c r="H3" s="4">
        <v>1</v>
      </c>
      <c r="I3" s="4">
        <v>1</v>
      </c>
      <c r="J3" s="4">
        <v>1</v>
      </c>
      <c r="K3" s="4" t="s">
        <v>30</v>
      </c>
      <c r="L3" s="4">
        <v>164</v>
      </c>
      <c r="M3" s="4">
        <v>164</v>
      </c>
      <c r="N3" s="4" t="s">
        <v>40</v>
      </c>
      <c r="O3" s="4" t="s">
        <v>32</v>
      </c>
      <c r="P3" s="4" t="s">
        <v>33</v>
      </c>
      <c r="Q3" s="4">
        <v>0</v>
      </c>
      <c r="R3" s="7">
        <v>44800</v>
      </c>
      <c r="S3" s="6">
        <v>44813</v>
      </c>
      <c r="T3" s="4" t="s">
        <v>34</v>
      </c>
      <c r="U3" s="4">
        <v>164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44807</v>
      </c>
      <c r="G4" s="6">
        <v>44810</v>
      </c>
      <c r="H4" s="4">
        <v>1</v>
      </c>
      <c r="I4" s="4">
        <v>3</v>
      </c>
      <c r="J4" s="4">
        <v>3</v>
      </c>
      <c r="K4" s="4" t="s">
        <v>30</v>
      </c>
      <c r="L4" s="4">
        <v>228</v>
      </c>
      <c r="M4" s="4">
        <v>228</v>
      </c>
      <c r="N4" s="4" t="s">
        <v>44</v>
      </c>
      <c r="O4" s="4" t="s">
        <v>32</v>
      </c>
      <c r="P4" s="4" t="s">
        <v>33</v>
      </c>
      <c r="Q4" s="4">
        <v>0</v>
      </c>
      <c r="R4" s="7">
        <v>44803</v>
      </c>
      <c r="S4" s="6">
        <v>44813</v>
      </c>
      <c r="T4" s="4" t="s">
        <v>34</v>
      </c>
      <c r="U4" s="4">
        <v>228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44808</v>
      </c>
      <c r="G5" s="6">
        <v>44810</v>
      </c>
      <c r="H5" s="4">
        <v>2</v>
      </c>
      <c r="I5" s="4">
        <v>2</v>
      </c>
      <c r="J5" s="4">
        <v>4</v>
      </c>
      <c r="K5" s="4" t="s">
        <v>30</v>
      </c>
      <c r="L5" s="4">
        <v>312</v>
      </c>
      <c r="M5" s="4">
        <v>312</v>
      </c>
      <c r="N5" s="4" t="s">
        <v>50</v>
      </c>
      <c r="O5" s="4" t="s">
        <v>32</v>
      </c>
      <c r="P5" s="4" t="s">
        <v>33</v>
      </c>
      <c r="Q5" s="4">
        <v>0</v>
      </c>
      <c r="R5" s="7">
        <v>44808</v>
      </c>
      <c r="S5" s="6">
        <v>44813</v>
      </c>
      <c r="T5" s="4" t="s">
        <v>34</v>
      </c>
      <c r="U5" s="4">
        <v>312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44809</v>
      </c>
      <c r="G6" s="6">
        <v>44810</v>
      </c>
      <c r="H6" s="4">
        <v>1</v>
      </c>
      <c r="I6" s="4">
        <v>1</v>
      </c>
      <c r="J6" s="4">
        <v>1</v>
      </c>
      <c r="K6" s="4" t="s">
        <v>30</v>
      </c>
      <c r="L6" s="4">
        <v>72</v>
      </c>
      <c r="M6" s="4">
        <v>72</v>
      </c>
      <c r="N6" s="4" t="s">
        <v>56</v>
      </c>
      <c r="O6" s="4" t="s">
        <v>32</v>
      </c>
      <c r="P6" s="4" t="s">
        <v>33</v>
      </c>
      <c r="Q6" s="4">
        <v>0</v>
      </c>
      <c r="R6" s="7">
        <v>44809</v>
      </c>
      <c r="S6" s="6">
        <v>44813</v>
      </c>
      <c r="T6" s="4" t="s">
        <v>34</v>
      </c>
      <c r="U6" s="4">
        <v>72</v>
      </c>
      <c r="V6" s="4">
        <v>0</v>
      </c>
      <c r="W6" s="4">
        <v>0</v>
      </c>
      <c r="X6" s="4" t="s">
        <v>57</v>
      </c>
      <c r="Y6" s="4" t="s">
        <v>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5" sqref="A15:E19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spans="1:9">
      <c r="A2" s="5">
        <v>18718367388</v>
      </c>
      <c r="B2" s="6">
        <v>44809</v>
      </c>
      <c r="C2" s="6">
        <v>44810</v>
      </c>
      <c r="D2" s="4">
        <v>102</v>
      </c>
      <c r="E2" s="4" t="str">
        <f>VLOOKUP(A2,HOP!A:L,12,0)</f>
        <v>102.00</v>
      </c>
      <c r="F2" s="4" t="str">
        <f>VLOOKUP(A2,HOP!A:C,3,0)</f>
        <v>2652064</v>
      </c>
      <c r="G2" s="4">
        <f>D2-E2</f>
        <v>0</v>
      </c>
      <c r="H2" s="4" t="str">
        <f>$H$1&amp;F2</f>
        <v>，2652064</v>
      </c>
      <c r="I2" s="4" t="str">
        <f>VLOOKUP(A2,HOP!A:U,21,0)</f>
        <v>直连</v>
      </c>
    </row>
    <row r="3" s="4" customFormat="1" spans="1:9">
      <c r="A3" s="5">
        <v>18884405713</v>
      </c>
      <c r="B3" s="6">
        <v>44809</v>
      </c>
      <c r="C3" s="6">
        <v>44810</v>
      </c>
      <c r="D3" s="4">
        <v>164</v>
      </c>
      <c r="E3" s="4" t="str">
        <f>VLOOKUP(A3,HOP!A:L,12,0)</f>
        <v>164.00</v>
      </c>
      <c r="F3" s="4" t="str">
        <f>VLOOKUP(A3,HOP!A:C,3,0)</f>
        <v>2669363</v>
      </c>
      <c r="G3" s="4">
        <f>D3-E3</f>
        <v>0</v>
      </c>
      <c r="H3" s="4" t="str">
        <f>$H$1&amp;F3</f>
        <v>，2669363</v>
      </c>
      <c r="I3" s="4" t="str">
        <f>VLOOKUP(A3,HOP!A:U,21,0)</f>
        <v>直连</v>
      </c>
    </row>
    <row r="4" s="4" customFormat="1" spans="1:9">
      <c r="A4" s="5">
        <v>18907735036</v>
      </c>
      <c r="B4" s="6">
        <v>44807</v>
      </c>
      <c r="C4" s="6">
        <v>44810</v>
      </c>
      <c r="D4" s="4">
        <v>228</v>
      </c>
      <c r="E4" s="4" t="str">
        <f>VLOOKUP(A4,HOP!A:L,12,0)</f>
        <v>228.00</v>
      </c>
      <c r="F4" s="4" t="str">
        <f>VLOOKUP(A4,HOP!A:C,3,0)</f>
        <v>2672588</v>
      </c>
      <c r="G4" s="4">
        <f>D4-E4</f>
        <v>0</v>
      </c>
      <c r="H4" s="4" t="str">
        <f>$H$1&amp;F4</f>
        <v>，2672588</v>
      </c>
      <c r="I4" s="4" t="str">
        <f>VLOOKUP(A4,HOP!A:U,21,0)</f>
        <v>直连</v>
      </c>
    </row>
    <row r="5" s="4" customFormat="1" spans="1:9">
      <c r="A5" s="5">
        <v>18918428595</v>
      </c>
      <c r="B5" s="6">
        <v>44808</v>
      </c>
      <c r="C5" s="6">
        <v>44810</v>
      </c>
      <c r="D5" s="4">
        <v>312</v>
      </c>
      <c r="E5" s="4" t="str">
        <f>VLOOKUP(A5,HOP!A:L,12,0)</f>
        <v>312.00</v>
      </c>
      <c r="F5" s="4" t="str">
        <f>VLOOKUP(A5,HOP!A:C,3,0)</f>
        <v>2678496</v>
      </c>
      <c r="G5" s="4">
        <f>D5-E5</f>
        <v>0</v>
      </c>
      <c r="H5" s="4" t="str">
        <f>$H$1&amp;F5</f>
        <v>，2678496</v>
      </c>
      <c r="I5" s="4" t="str">
        <f>VLOOKUP(A5,HOP!A:U,21,0)</f>
        <v>直采</v>
      </c>
    </row>
    <row r="6" s="4" customFormat="1" spans="1:9">
      <c r="A6" s="5">
        <v>18920486965</v>
      </c>
      <c r="B6" s="6">
        <v>44809</v>
      </c>
      <c r="C6" s="6">
        <v>44810</v>
      </c>
      <c r="D6" s="4">
        <v>72</v>
      </c>
      <c r="E6" s="4" t="str">
        <f>VLOOKUP(A6,HOP!A:L,12,0)</f>
        <v>72.00</v>
      </c>
      <c r="F6" s="4" t="str">
        <f>VLOOKUP(A6,HOP!A:C,3,0)</f>
        <v>2680093</v>
      </c>
      <c r="G6" s="4">
        <f>D6-E6</f>
        <v>0</v>
      </c>
      <c r="H6" s="4" t="str">
        <f>$H$1&amp;F6</f>
        <v>，2680093</v>
      </c>
      <c r="I6" s="4" t="str">
        <f>VLOOKUP(A6,HOP!A:U,21,0)</f>
        <v>直连</v>
      </c>
    </row>
    <row r="8" spans="4:4">
      <c r="D8" s="4">
        <f>SUM(D2:D7)</f>
        <v>878</v>
      </c>
    </row>
    <row r="15" spans="1:5">
      <c r="A15" s="4" t="s">
        <v>60</v>
      </c>
      <c r="D15" s="4">
        <v>312</v>
      </c>
      <c r="E15" s="4">
        <v>2448.93</v>
      </c>
    </row>
    <row r="16" spans="1:5">
      <c r="A16" s="4" t="s">
        <v>61</v>
      </c>
      <c r="D16" s="4">
        <v>566</v>
      </c>
      <c r="E16" s="4">
        <v>4442.61</v>
      </c>
    </row>
    <row r="17" spans="1:5">
      <c r="A17" s="4" t="s">
        <v>62</v>
      </c>
      <c r="D17" s="4">
        <f>SUM(D15:D16)</f>
        <v>878</v>
      </c>
      <c r="E17" s="4">
        <f>SUM(E15:E16)</f>
        <v>6891.54</v>
      </c>
    </row>
    <row r="18" spans="1:1">
      <c r="A18" s="4" t="s">
        <v>63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64</v>
      </c>
      <c r="B1" s="2" t="s">
        <v>65</v>
      </c>
      <c r="C1" s="2" t="s">
        <v>66</v>
      </c>
      <c r="D1" s="2" t="s">
        <v>67</v>
      </c>
      <c r="E1" s="2" t="s">
        <v>13</v>
      </c>
      <c r="F1" s="2" t="s">
        <v>5</v>
      </c>
      <c r="G1" s="2" t="s">
        <v>6</v>
      </c>
      <c r="H1" s="2" t="s">
        <v>68</v>
      </c>
      <c r="I1" s="2" t="s">
        <v>69</v>
      </c>
      <c r="J1" s="2" t="s">
        <v>70</v>
      </c>
      <c r="K1" s="2" t="s">
        <v>71</v>
      </c>
      <c r="L1" s="2" t="s">
        <v>72</v>
      </c>
      <c r="M1" s="2" t="s">
        <v>73</v>
      </c>
      <c r="N1" s="2" t="s">
        <v>74</v>
      </c>
      <c r="O1" s="2" t="s">
        <v>75</v>
      </c>
      <c r="P1" s="2" t="s">
        <v>76</v>
      </c>
      <c r="Q1" s="2" t="s">
        <v>77</v>
      </c>
      <c r="R1" s="2" t="s">
        <v>78</v>
      </c>
      <c r="S1" s="2" t="s">
        <v>79</v>
      </c>
      <c r="T1" s="2" t="s">
        <v>80</v>
      </c>
      <c r="U1" s="2" t="s">
        <v>81</v>
      </c>
      <c r="V1" s="2" t="s">
        <v>82</v>
      </c>
    </row>
    <row r="2" s="1" customFormat="1" spans="1:22">
      <c r="A2" s="3">
        <v>18907735036</v>
      </c>
      <c r="B2" s="1" t="s">
        <v>83</v>
      </c>
      <c r="C2" s="1" t="s">
        <v>84</v>
      </c>
      <c r="D2" s="1" t="s">
        <v>85</v>
      </c>
      <c r="E2" s="1" t="s">
        <v>86</v>
      </c>
      <c r="F2" s="1" t="s">
        <v>87</v>
      </c>
      <c r="G2" s="1" t="s">
        <v>88</v>
      </c>
      <c r="H2" s="1" t="s">
        <v>89</v>
      </c>
      <c r="I2" s="1" t="s">
        <v>90</v>
      </c>
      <c r="J2" s="1" t="s">
        <v>30</v>
      </c>
      <c r="K2" s="1" t="s">
        <v>91</v>
      </c>
      <c r="L2" s="1" t="s">
        <v>91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  <c r="U2" s="1" t="s">
        <v>99</v>
      </c>
      <c r="V2" s="1" t="s">
        <v>100</v>
      </c>
    </row>
    <row r="3" s="1" customFormat="1" spans="1:22">
      <c r="A3" s="3">
        <v>18920486965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101</v>
      </c>
      <c r="G3" s="1" t="s">
        <v>88</v>
      </c>
      <c r="H3" s="1" t="s">
        <v>89</v>
      </c>
      <c r="I3" s="1" t="s">
        <v>105</v>
      </c>
      <c r="J3" s="1" t="s">
        <v>30</v>
      </c>
      <c r="K3" s="1" t="s">
        <v>106</v>
      </c>
      <c r="L3" s="1" t="s">
        <v>106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95</v>
      </c>
      <c r="R3" s="1" t="s">
        <v>107</v>
      </c>
      <c r="S3" s="1" t="s">
        <v>97</v>
      </c>
      <c r="T3" s="1" t="s">
        <v>98</v>
      </c>
      <c r="U3" s="1" t="s">
        <v>99</v>
      </c>
      <c r="V3" s="1" t="s">
        <v>108</v>
      </c>
    </row>
    <row r="4" s="1" customFormat="1" spans="1:22">
      <c r="A4" s="3">
        <v>18918428595</v>
      </c>
      <c r="B4" s="1" t="s">
        <v>109</v>
      </c>
      <c r="C4" s="1" t="s">
        <v>110</v>
      </c>
      <c r="D4" s="1" t="s">
        <v>111</v>
      </c>
      <c r="E4" s="1" t="s">
        <v>112</v>
      </c>
      <c r="F4" s="1" t="s">
        <v>109</v>
      </c>
      <c r="G4" s="1" t="s">
        <v>88</v>
      </c>
      <c r="H4" s="1" t="s">
        <v>89</v>
      </c>
      <c r="I4" s="1" t="s">
        <v>113</v>
      </c>
      <c r="J4" s="1" t="s">
        <v>30</v>
      </c>
      <c r="K4" s="1" t="s">
        <v>114</v>
      </c>
      <c r="L4" s="1" t="s">
        <v>114</v>
      </c>
      <c r="M4" s="1" t="s">
        <v>92</v>
      </c>
      <c r="N4" s="1" t="s">
        <v>92</v>
      </c>
      <c r="O4" s="1" t="s">
        <v>93</v>
      </c>
      <c r="P4" s="1" t="s">
        <v>94</v>
      </c>
      <c r="Q4" s="1" t="s">
        <v>95</v>
      </c>
      <c r="R4" s="1" t="s">
        <v>115</v>
      </c>
      <c r="S4" s="1" t="s">
        <v>97</v>
      </c>
      <c r="T4" s="1" t="s">
        <v>98</v>
      </c>
      <c r="U4" s="1" t="s">
        <v>116</v>
      </c>
      <c r="V4" s="1" t="s">
        <v>117</v>
      </c>
    </row>
    <row r="5" s="1" customFormat="1" spans="1:22">
      <c r="A5" s="3">
        <v>18718367388</v>
      </c>
      <c r="B5" s="1" t="s">
        <v>118</v>
      </c>
      <c r="C5" s="1" t="s">
        <v>119</v>
      </c>
      <c r="D5" s="1" t="s">
        <v>120</v>
      </c>
      <c r="E5" s="1" t="s">
        <v>121</v>
      </c>
      <c r="F5" s="1" t="s">
        <v>101</v>
      </c>
      <c r="G5" s="1" t="s">
        <v>88</v>
      </c>
      <c r="H5" s="1" t="s">
        <v>89</v>
      </c>
      <c r="I5" s="1" t="s">
        <v>122</v>
      </c>
      <c r="J5" s="1" t="s">
        <v>30</v>
      </c>
      <c r="K5" s="1" t="s">
        <v>123</v>
      </c>
      <c r="L5" s="1" t="s">
        <v>123</v>
      </c>
      <c r="M5" s="1" t="s">
        <v>92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124</v>
      </c>
      <c r="S5" s="1" t="s">
        <v>97</v>
      </c>
      <c r="T5" s="1" t="s">
        <v>98</v>
      </c>
      <c r="U5" s="1" t="s">
        <v>99</v>
      </c>
      <c r="V5" s="1" t="s">
        <v>100</v>
      </c>
    </row>
    <row r="6" s="1" customFormat="1" spans="1:22">
      <c r="A6" s="3">
        <v>18884405713</v>
      </c>
      <c r="B6" s="1" t="s">
        <v>125</v>
      </c>
      <c r="C6" s="1" t="s">
        <v>126</v>
      </c>
      <c r="D6" s="1" t="s">
        <v>127</v>
      </c>
      <c r="E6" s="1" t="s">
        <v>128</v>
      </c>
      <c r="F6" s="1" t="s">
        <v>101</v>
      </c>
      <c r="G6" s="1" t="s">
        <v>88</v>
      </c>
      <c r="H6" s="1" t="s">
        <v>89</v>
      </c>
      <c r="I6" s="1" t="s">
        <v>129</v>
      </c>
      <c r="J6" s="1" t="s">
        <v>30</v>
      </c>
      <c r="K6" s="1" t="s">
        <v>130</v>
      </c>
      <c r="L6" s="1" t="s">
        <v>130</v>
      </c>
      <c r="M6" s="1" t="s">
        <v>92</v>
      </c>
      <c r="N6" s="1" t="s">
        <v>92</v>
      </c>
      <c r="O6" s="1" t="s">
        <v>93</v>
      </c>
      <c r="P6" s="1" t="s">
        <v>94</v>
      </c>
      <c r="Q6" s="1" t="s">
        <v>95</v>
      </c>
      <c r="R6" s="1" t="s">
        <v>131</v>
      </c>
      <c r="S6" s="1" t="s">
        <v>97</v>
      </c>
      <c r="T6" s="1" t="s">
        <v>98</v>
      </c>
      <c r="U6" s="1" t="s">
        <v>99</v>
      </c>
      <c r="V6" s="1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2022-09-09T01:23:22Z</dcterms:created>
  <dcterms:modified xsi:type="dcterms:W3CDTF">2022-09-09T01:32:09Z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CC9B1C3EF7CC447C86DAE787849C8BA5</vt:lpwstr>
  </property>
  <property fmtid="{D5CDD505-2E9C-101B-9397-08002B2CF9AE}" pid="3" name="KSOProductBuildVer">
    <vt:lpwstr>2052-11.1.0.12358</vt:lpwstr>
  </property>
</Properties>
</file>