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对账!$A$1:$X$173</definedName>
  </definedNames>
  <calcPr calcId="144525"/>
</workbook>
</file>

<file path=xl/sharedStrings.xml><?xml version="1.0" encoding="utf-8"?>
<sst xmlns="http://schemas.openxmlformats.org/spreadsheetml/2006/main" count="5701" uniqueCount="1315">
  <si>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</si>
  <si>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</si>
  <si>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</si>
  <si>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</si>
  <si>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</si>
  <si>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</si>
  <si>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</si>
  <si>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</si>
  <si>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</si>
  <si>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</si>
  <si>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</si>
  <si>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</si>
  <si>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</si>
  <si>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</si>
  <si>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</si>
  <si>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</si>
  <si>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</si>
  <si>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</si>
  <si>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</si>
  <si>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</si>
  <si>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</si>
  <si>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</si>
  <si>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</si>
  <si>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</si>
  <si>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</si>
  <si>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18706148957	</t>
  </si>
  <si>
    <t>Ctrip</t>
  </si>
  <si>
    <t>正常</t>
  </si>
  <si>
    <t>[香港]香港帝苑酒店(The Royal Garden Hotel)(83900807)</t>
  </si>
  <si>
    <t>豪华房&lt;至多8间&gt;&lt;2人入住&gt;</t>
  </si>
  <si>
    <t>CNY</t>
  </si>
  <si>
    <t>NG/SZE CHEUK MARK</t>
  </si>
  <si>
    <t>CA13744220910CNY</t>
  </si>
  <si>
    <t>未提现</t>
  </si>
  <si>
    <t>携程开票</t>
  </si>
  <si>
    <t xml:space="preserve">	</t>
  </si>
  <si>
    <t xml:space="preserve">18772776703	</t>
  </si>
  <si>
    <t>[杭州]全季酒店(杭州西湖店)(93873637)</t>
  </si>
  <si>
    <t>大床房&lt;至多8间&gt;&lt;2人入住&gt;</t>
  </si>
  <si>
    <t>吴凌西</t>
  </si>
  <si>
    <t xml:space="preserve">R3100063093374075001	</t>
  </si>
  <si>
    <t xml:space="preserve">18815103917	</t>
  </si>
  <si>
    <t>[北京]汉庭酒店(北京国贸四惠店)(80244283)</t>
  </si>
  <si>
    <t>陈静</t>
  </si>
  <si>
    <t xml:space="preserve">R1001242093698836001	</t>
  </si>
  <si>
    <t xml:space="preserve">18815578925	</t>
  </si>
  <si>
    <t>[武威]格林联盟(武威商业步行街店)(80249074)</t>
  </si>
  <si>
    <t>特惠大床房&lt;至多8间&gt;&lt;2人入住&gt;</t>
  </si>
  <si>
    <t>龚坚强</t>
  </si>
  <si>
    <t xml:space="preserve">(GRT)78824289;	</t>
  </si>
  <si>
    <t xml:space="preserve">999218829727694	</t>
  </si>
  <si>
    <t>双床房&lt;至多8间&gt;&lt;2人入住&gt;</t>
  </si>
  <si>
    <t>陈羿睿</t>
  </si>
  <si>
    <t xml:space="preserve">R3100063093823896001	</t>
  </si>
  <si>
    <t xml:space="preserve">18835853173	</t>
  </si>
  <si>
    <t>[滨州]汉庭优佳酒店(滨州渤海十一路万达店)(93870781)</t>
  </si>
  <si>
    <t>高级大床房A&lt;至多8间&gt;&lt;2人入住&gt;</t>
  </si>
  <si>
    <t>马永臣</t>
  </si>
  <si>
    <t xml:space="preserve">R2566011093873878001	</t>
  </si>
  <si>
    <t xml:space="preserve">18847927173	</t>
  </si>
  <si>
    <t>[香港]香港宝御酒店(Hotel Pravo)(83901777)</t>
  </si>
  <si>
    <t>标准房&lt;至多8间&gt;&lt;2人入住&gt;</t>
  </si>
  <si>
    <t>MAK/CHEUK</t>
  </si>
  <si>
    <t xml:space="preserve">18847999526	</t>
  </si>
  <si>
    <t>TANG/WING LAM WINNIE</t>
  </si>
  <si>
    <t xml:space="preserve">999218855488678	</t>
  </si>
  <si>
    <t>[北京]格林豪泰(北京学清路店)(83901142)</t>
  </si>
  <si>
    <t>贾非</t>
  </si>
  <si>
    <t xml:space="preserve">2665594	</t>
  </si>
  <si>
    <t xml:space="preserve">(GRT)78936688;	</t>
  </si>
  <si>
    <t xml:space="preserve">999218859106281	</t>
  </si>
  <si>
    <t>[南昌]汉庭酒店(南昌红谷滩翠苑路地铁站二店)(80249845)</t>
  </si>
  <si>
    <t>零压高级大床房&lt;至多8间&gt;&lt;2人入住&gt;</t>
  </si>
  <si>
    <t>刘学峰</t>
  </si>
  <si>
    <t xml:space="preserve">R3300002094063317001	</t>
  </si>
  <si>
    <t>取消</t>
  </si>
  <si>
    <t xml:space="preserve">999218862728719	</t>
  </si>
  <si>
    <t>[南宁]城市便捷酒店(南宁朝阳万达店)(68326860)</t>
  </si>
  <si>
    <t>城市家庭房&lt;至多8间&gt;&lt;2人入住&gt;</t>
  </si>
  <si>
    <t>刘萌安</t>
  </si>
  <si>
    <t xml:space="preserve">R_0771061_4308472	</t>
  </si>
  <si>
    <t xml:space="preserve">18862762187	</t>
  </si>
  <si>
    <t>[釜山]塔山酒店釜山(Towerhill Hotel)(93870556)</t>
  </si>
  <si>
    <t>标准双床房&lt;至多8间&gt;&lt;2人入住&gt;</t>
  </si>
  <si>
    <t>YU/KYEHWAN</t>
  </si>
  <si>
    <t xml:space="preserve">999218862824695	</t>
  </si>
  <si>
    <t>[天津]格林豪泰(天津渔阳南路鼓楼广场店)(68607914)</t>
  </si>
  <si>
    <t>1.5米大床房&lt;2人入住&gt;</t>
  </si>
  <si>
    <t>谭纪胜</t>
  </si>
  <si>
    <t xml:space="preserve">(GRT)78962536;	</t>
  </si>
  <si>
    <t xml:space="preserve">999218866704073	</t>
  </si>
  <si>
    <t>[无锡]无锡新湖铂尔曼大酒店(81210095)</t>
  </si>
  <si>
    <t>豪华大床房&lt;至多8间&gt;&lt;2人入住&gt;</t>
  </si>
  <si>
    <t>李紫琦</t>
  </si>
  <si>
    <t xml:space="preserve">7545WHO552;XM	</t>
  </si>
  <si>
    <t xml:space="preserve">999218867729324	</t>
  </si>
  <si>
    <t>[广州]广州珀丽酒店(76255406)</t>
  </si>
  <si>
    <t>豪华双床房&lt;至多8间&gt;&lt;2人入住&gt;</t>
  </si>
  <si>
    <t>郭小丹</t>
  </si>
  <si>
    <t xml:space="preserve">18868364184	</t>
  </si>
  <si>
    <t>[惠水]IU酒店(惠水财经大学店)(92484235)</t>
  </si>
  <si>
    <t>小U·超级大床房&lt;至多8间&gt;&lt;2人入住&gt;</t>
  </si>
  <si>
    <t>潘蜜秘</t>
  </si>
  <si>
    <t xml:space="preserve">104697403384	</t>
  </si>
  <si>
    <t xml:space="preserve">18868406398	</t>
  </si>
  <si>
    <t>[沧州]格林豪泰(沧州建设大道店)(83900638)</t>
  </si>
  <si>
    <t>付海军</t>
  </si>
  <si>
    <t xml:space="preserve">(GRT)78975453;	</t>
  </si>
  <si>
    <t xml:space="preserve">999218868671040	</t>
  </si>
  <si>
    <t>[成都]嘉好弗斯达酒店(成都文殊院地铁站店)(91301638)</t>
  </si>
  <si>
    <t>高级双床房&lt;至多8间&gt;&lt;2人入住&gt;&lt;早餐&gt;</t>
  </si>
  <si>
    <t>周云</t>
  </si>
  <si>
    <t xml:space="preserve">2667263	</t>
  </si>
  <si>
    <t xml:space="preserve">999218869550619	</t>
  </si>
  <si>
    <t>[平邑]格林豪泰(平邑蒙阳路家成店)(80249180)</t>
  </si>
  <si>
    <t>三人间&lt;至多8间&gt;&lt;2人入住&gt;</t>
  </si>
  <si>
    <t>朱芳金</t>
  </si>
  <si>
    <t xml:space="preserve">(GRT)78979542;	</t>
  </si>
  <si>
    <t xml:space="preserve">18869609576	</t>
  </si>
  <si>
    <t>[嘉峪关]IU酒店(嘉峪关人民商城店)(92484395)</t>
  </si>
  <si>
    <t>小U·舒适大床房&lt;至多8间&gt;&lt;2人入住&gt;</t>
  </si>
  <si>
    <t>刘青</t>
  </si>
  <si>
    <t xml:space="preserve">刘青	</t>
  </si>
  <si>
    <t xml:space="preserve">999218869707340	</t>
  </si>
  <si>
    <t>家庭房&lt;至多8间&gt;&lt;2人入住&gt;</t>
  </si>
  <si>
    <t>刘倩倩</t>
  </si>
  <si>
    <t xml:space="preserve">2667396	</t>
  </si>
  <si>
    <t xml:space="preserve">(GRT)78980262;	</t>
  </si>
  <si>
    <t xml:space="preserve">18869809763	</t>
  </si>
  <si>
    <t>[台南]康桥商旅(台南民生馆)(Kindness Hotel Min Sheng)(80941429)</t>
  </si>
  <si>
    <t>经济双人房(无窗)&lt;至多8间&gt;&lt;2人入住&gt;&lt;早餐&gt;</t>
  </si>
  <si>
    <t>LIN/LICHIL</t>
  </si>
  <si>
    <t xml:space="preserve">18870265661	</t>
  </si>
  <si>
    <t>石维重</t>
  </si>
  <si>
    <t xml:space="preserve">104697965824	</t>
  </si>
  <si>
    <t xml:space="preserve">18870394120	</t>
  </si>
  <si>
    <t>[尉氏]尚客优连锁酒店(尉氏店)(81209328)</t>
  </si>
  <si>
    <t>周勇</t>
  </si>
  <si>
    <t xml:space="preserve">(THK)YD02133220825193403750;	</t>
  </si>
  <si>
    <t xml:space="preserve">999218871402438	</t>
  </si>
  <si>
    <t>李键</t>
  </si>
  <si>
    <t xml:space="preserve">李键	</t>
  </si>
  <si>
    <t xml:space="preserve">999218871414737	</t>
  </si>
  <si>
    <t>刘鑫雨</t>
  </si>
  <si>
    <t xml:space="preserve">(GRT)78987237;	</t>
  </si>
  <si>
    <t xml:space="preserve">18871468328	</t>
  </si>
  <si>
    <t>[香港]M1酒店(M1 Hotel)(77151759)</t>
  </si>
  <si>
    <t>标准客房&lt;至多8间&gt;&lt;2人入住&gt;</t>
  </si>
  <si>
    <t>WANG/ZI XIN</t>
  </si>
  <si>
    <t xml:space="preserve">18871582872	</t>
  </si>
  <si>
    <t>Yuen/Ho Wing</t>
  </si>
  <si>
    <t xml:space="preserve">18871691496	</t>
  </si>
  <si>
    <t>[宜春]格林豪泰酒店(宜春教体新区宜春学院明月山机场店)(80248914)</t>
  </si>
  <si>
    <t>特色大床房&lt;至多8间&gt;&lt;2人入住&gt;</t>
  </si>
  <si>
    <t>胡江辉,刘兴根</t>
  </si>
  <si>
    <t xml:space="preserve">2667685	</t>
  </si>
  <si>
    <t xml:space="preserve">(GRT)78988221;(GRT)78988222;	</t>
  </si>
  <si>
    <t xml:space="preserve">18872004428	</t>
  </si>
  <si>
    <t>[大新]尚客优精选酒店(大新汽车站店)(92484346)</t>
  </si>
  <si>
    <t>赵俊锴</t>
  </si>
  <si>
    <t xml:space="preserve">(THK)YD02827220825230708845;	</t>
  </si>
  <si>
    <t xml:space="preserve">18652081395	</t>
  </si>
  <si>
    <t>FOO/CHUTIMA</t>
  </si>
  <si>
    <t>CA13744220911CNY</t>
  </si>
  <si>
    <t xml:space="preserve">18696616396	</t>
  </si>
  <si>
    <t>Mak/Wing Kiu,Cheung/Nga Ping</t>
  </si>
  <si>
    <t xml:space="preserve">18707661864	</t>
  </si>
  <si>
    <t>[香港]香港帝都酒店(Royal Park Hotel)(80247072)</t>
  </si>
  <si>
    <t>全新装潢河畔豪华客房&lt;至多8间&gt;&lt;2人入住&gt;</t>
  </si>
  <si>
    <t>CHAN/SIU WAH</t>
  </si>
  <si>
    <t xml:space="preserve">739743916	</t>
  </si>
  <si>
    <t xml:space="preserve">999218734578168	</t>
  </si>
  <si>
    <t>[苏州]汉庭酒店(苏州木渎凯马汽车城店)(93875407)</t>
  </si>
  <si>
    <t>余浩澜</t>
  </si>
  <si>
    <t xml:space="preserve">R9000346093080942001	</t>
  </si>
  <si>
    <t xml:space="preserve">18743940522	</t>
  </si>
  <si>
    <t>[台北]台北老爷大酒店(Hotel Royal Nikko Taipei)(82340186)</t>
  </si>
  <si>
    <t>精致中床房&lt;至多8间&gt;&lt;2人入住&gt;&lt;早餐&gt;</t>
  </si>
  <si>
    <t>TSAI/CHUNGHOUNG</t>
  </si>
  <si>
    <t xml:space="preserve">18748084445	</t>
  </si>
  <si>
    <t>[台北]福容大饭店(台北一馆)(Fullon Hotel Taipei Central)(80941587)</t>
  </si>
  <si>
    <t>精致双床房&lt;至多8间&gt;&lt;2人入住&gt;&lt;早餐&gt;</t>
  </si>
  <si>
    <t>WANG/WEN-CHIEH</t>
  </si>
  <si>
    <t xml:space="preserve">I0736	</t>
  </si>
  <si>
    <t xml:space="preserve">18753052952	</t>
  </si>
  <si>
    <t>[嘉义市]嘉义洄嘉居行旅(Back Home Hotel)(80942045)</t>
  </si>
  <si>
    <t>经济双人房（无窗）&lt;至多8间&gt;&lt;2人入住&gt;</t>
  </si>
  <si>
    <t>SHEN/CHIH WEI</t>
  </si>
  <si>
    <t xml:space="preserve">999218754958917	</t>
  </si>
  <si>
    <t>[烟台]汉庭酒店(烟台大学店)(93875299)</t>
  </si>
  <si>
    <t>高级大床房&lt;至多8间&gt;&lt;2人入住&gt;</t>
  </si>
  <si>
    <t>付如娇</t>
  </si>
  <si>
    <t xml:space="preserve">R9006395093263032001	</t>
  </si>
  <si>
    <t xml:space="preserve">999218756175984	</t>
  </si>
  <si>
    <t>[济南]格林豪泰(济南泉城广场店)(68600774)</t>
  </si>
  <si>
    <t>1.8米大床房&lt;至多8间&gt;&lt;2人入住&gt;</t>
  </si>
  <si>
    <t>刘荠远</t>
  </si>
  <si>
    <t xml:space="preserve">(GRT)78664104;	</t>
  </si>
  <si>
    <t xml:space="preserve">18766365316	</t>
  </si>
  <si>
    <t>[新北]新北永和柯达大饭店(K Hotel Yungho)(80941457)</t>
  </si>
  <si>
    <t>活力双人房&lt;至多8间&gt;&lt;2人入住&gt;&lt;早餐&gt;</t>
  </si>
  <si>
    <t>Lin/Shufen</t>
  </si>
  <si>
    <t xml:space="preserve">20220816-014	</t>
  </si>
  <si>
    <t xml:space="preserve">999218787738047	</t>
  </si>
  <si>
    <t>[南京]海友良品酒店(南京夫子庙店)(93879599)</t>
  </si>
  <si>
    <t>大床房(无窗)&lt;至多8间&gt;&lt;2人入住&gt;</t>
  </si>
  <si>
    <t>李娇娇</t>
  </si>
  <si>
    <t xml:space="preserve">R2100016093482193001	</t>
  </si>
  <si>
    <t xml:space="preserve">18789356222	</t>
  </si>
  <si>
    <t>[台中]台中威汀城市酒店(Hotel Reve)(80941747)</t>
  </si>
  <si>
    <t>FU/SHIHYUAN,LIN/HUNGMING,CHU/CHIHWEI</t>
  </si>
  <si>
    <t xml:space="preserve">18792519812	</t>
  </si>
  <si>
    <t>[宿迁]汉庭酒店(宿迁宝龙广场店）(92484152)</t>
  </si>
  <si>
    <t>高级双床房&lt;至多8间&gt;&lt;2人入住&gt;</t>
  </si>
  <si>
    <t>袁媛</t>
  </si>
  <si>
    <t xml:space="preserve">R8915711093528595001	</t>
  </si>
  <si>
    <t xml:space="preserve">999218798531270	</t>
  </si>
  <si>
    <t>陈宇悦</t>
  </si>
  <si>
    <t xml:space="preserve">R2100016093564970001	</t>
  </si>
  <si>
    <t xml:space="preserve">18799374353	</t>
  </si>
  <si>
    <t>[台中]天阁酒店(台中馆)(Tango Hotel Taichung)(80942068)</t>
  </si>
  <si>
    <t>天豪大床房&lt;至多8间&gt;&lt;2人入住&gt;&lt;早餐&gt;</t>
  </si>
  <si>
    <t>CHEN/SZUYU</t>
  </si>
  <si>
    <t xml:space="preserve">999218800284502	</t>
  </si>
  <si>
    <t>[郑州]汉庭酒店(郑州天明路农业大学店)(93870635)</t>
  </si>
  <si>
    <t>双床房A&lt;至多8间&gt;&lt;2人入住&gt;</t>
  </si>
  <si>
    <t>刘程</t>
  </si>
  <si>
    <t xml:space="preserve">R8000008093607933001	</t>
  </si>
  <si>
    <t xml:space="preserve">18810220896	</t>
  </si>
  <si>
    <t>[台中]薆悦酒店(台中馆)(Inhouse Hotel Taichung)(80941408)</t>
  </si>
  <si>
    <t>特选房&lt;至多8间&gt;&lt;2人入住&gt;&lt;早餐&gt;</t>
  </si>
  <si>
    <t>YANG/SHUHAN</t>
  </si>
  <si>
    <t xml:space="preserve">18818891367	</t>
  </si>
  <si>
    <t>[广州]广州新珠江大酒店(76295551)</t>
  </si>
  <si>
    <t>标准大床房&lt;至多8间&gt;&lt;2人入住&gt;</t>
  </si>
  <si>
    <t>曹维维</t>
  </si>
  <si>
    <t xml:space="preserve">18828020803	</t>
  </si>
  <si>
    <t>HSU/JIAHAO</t>
  </si>
  <si>
    <t xml:space="preserve">18830660647	</t>
  </si>
  <si>
    <t>HUANG/SHIH-MING</t>
  </si>
  <si>
    <t xml:space="preserve">999218838074309	</t>
  </si>
  <si>
    <t>[淄博]尚客优精选酒店(淄博张店区金晶大道万象汇店)(76551037)</t>
  </si>
  <si>
    <t>特惠大床房(无窗)&lt;至多8间&gt;&lt;2人入住&gt;</t>
  </si>
  <si>
    <t>高尚</t>
  </si>
  <si>
    <t xml:space="preserve">(THK)YD03644220822163353261	</t>
  </si>
  <si>
    <t xml:space="preserve">18839173851	</t>
  </si>
  <si>
    <t>[广州]素舍里(广州新白云国际机场概念店)(94920032)</t>
  </si>
  <si>
    <t>素清客房&lt;至多8间&gt;&lt;2人入住&gt;&lt;早餐&gt;</t>
  </si>
  <si>
    <t>牛春波</t>
  </si>
  <si>
    <t xml:space="preserve">18839749510	</t>
  </si>
  <si>
    <t>[台中]台中企业家大饭店(The Enterpriser Hotel)(80941378)</t>
  </si>
  <si>
    <t>高级双人房&lt;至多8间&gt;&lt;2人入住&gt;&lt;早餐&gt;</t>
  </si>
  <si>
    <t>WANG/TZUWEI</t>
  </si>
  <si>
    <t xml:space="preserve">0823	</t>
  </si>
  <si>
    <t xml:space="preserve">999218840206630	</t>
  </si>
  <si>
    <t>[桐乡]乌镇民宿(94920398)</t>
  </si>
  <si>
    <t>民宿高级标间&lt;至多8间&gt;&lt;2人入住&gt;&lt;早餐&gt;</t>
  </si>
  <si>
    <t>刘海涛</t>
  </si>
  <si>
    <t xml:space="preserve">18850697322	</t>
  </si>
  <si>
    <t>[广州]广州碧水湾温泉度假村(94918233)</t>
  </si>
  <si>
    <t>临江房&lt;至多8间&gt;&lt;2人入住&gt;&lt;早餐&gt;</t>
  </si>
  <si>
    <t>SUZUKI /YUDAI</t>
  </si>
  <si>
    <t xml:space="preserve">2838723400551728874T	</t>
  </si>
  <si>
    <t xml:space="preserve">18852731914	</t>
  </si>
  <si>
    <t>精致中床房&lt;至多8间&gt;&lt;2人入住&gt;</t>
  </si>
  <si>
    <t>SUN/YULIN</t>
  </si>
  <si>
    <t xml:space="preserve">18855545922	</t>
  </si>
  <si>
    <t>TSAI/CHUNGCHENG</t>
  </si>
  <si>
    <t xml:space="preserve">18861177745	</t>
  </si>
  <si>
    <t>[台北]老爷会馆(台北林森馆)(Royal Inn Taipei Linsen)(80941426)</t>
  </si>
  <si>
    <t>Chen/Tzu Lin</t>
  </si>
  <si>
    <t xml:space="preserve">04799807	</t>
  </si>
  <si>
    <t xml:space="preserve">18862821782	</t>
  </si>
  <si>
    <t>[哈尔滨]全季酒店(哈尔滨西站店)(93873296)</t>
  </si>
  <si>
    <t>零压-双床房&lt;至多8间&gt;&lt;2人入住&gt;</t>
  </si>
  <si>
    <t>翟宏伟</t>
  </si>
  <si>
    <t xml:space="preserve">R1500804094115523002	</t>
  </si>
  <si>
    <t xml:space="preserve">18862840097	</t>
  </si>
  <si>
    <t>尊爵双床房&lt;至多8间&gt;&lt;2人入住&gt;</t>
  </si>
  <si>
    <t>YUANCHIEN/FU</t>
  </si>
  <si>
    <t xml:space="preserve">18863057023	</t>
  </si>
  <si>
    <t>LIN/YUTUNG</t>
  </si>
  <si>
    <t xml:space="preserve">999218863595371	</t>
  </si>
  <si>
    <t>[抚松]长白山鲁能胜地瑞士酒店度假村(92488710)</t>
  </si>
  <si>
    <t>瑞士园景大床房&lt;至多8间&gt;&lt;2人入住&gt;&lt;早餐&gt;</t>
  </si>
  <si>
    <t>徐阳</t>
  </si>
  <si>
    <t xml:space="preserve">999218867199810	</t>
  </si>
  <si>
    <t>[济南]汉庭优佳酒店(济南山东大学中心校区店)(93871998)</t>
  </si>
  <si>
    <t>杨昊天</t>
  </si>
  <si>
    <t xml:space="preserve">R9005340094140205001	</t>
  </si>
  <si>
    <t xml:space="preserve">18868903136	</t>
  </si>
  <si>
    <t>[北京]格林豪泰智选酒店(北京十里河地铁站店)(68606537)</t>
  </si>
  <si>
    <t>马海涛</t>
  </si>
  <si>
    <t xml:space="preserve">(GRT)78976831;	</t>
  </si>
  <si>
    <t xml:space="preserve">18871213531	</t>
  </si>
  <si>
    <t>[大同]尚客优连锁酒店(大同火车站店)(83900663)</t>
  </si>
  <si>
    <t>特价房&lt;至多8间&gt;&lt;2人入住&gt;</t>
  </si>
  <si>
    <t>贾戬</t>
  </si>
  <si>
    <t xml:space="preserve">2667607	</t>
  </si>
  <si>
    <t xml:space="preserve">(THK)YD03951220825212007505;	</t>
  </si>
  <si>
    <t xml:space="preserve">999218873548739	</t>
  </si>
  <si>
    <t>[广州]喆啡酒店(广州火车站三元里地铁站店)(87942195)</t>
  </si>
  <si>
    <t>啡凡大床房&lt;至多8间&gt;&lt;2人入住&gt;</t>
  </si>
  <si>
    <t>颜芷</t>
  </si>
  <si>
    <t xml:space="preserve">104699086024	</t>
  </si>
  <si>
    <t xml:space="preserve">999218873594449	</t>
  </si>
  <si>
    <t>许倩</t>
  </si>
  <si>
    <t xml:space="preserve">(GRT)78994698;	</t>
  </si>
  <si>
    <t>过时取消</t>
  </si>
  <si>
    <t xml:space="preserve">999218874392859	</t>
  </si>
  <si>
    <t>[霍山]格林豪泰（霍山迎驾大道和顺花苑店）(68612756)</t>
  </si>
  <si>
    <t>商务标准房&lt;至多8间&gt;&lt;2人入住&gt;</t>
  </si>
  <si>
    <t>黄少琴</t>
  </si>
  <si>
    <t xml:space="preserve">(GRT)78997631;	</t>
  </si>
  <si>
    <t xml:space="preserve">999218874566098	</t>
  </si>
  <si>
    <t>[芦溪]格盟酒店(芦溪武功山日江路店)(82341033)</t>
  </si>
  <si>
    <t>林益涛</t>
  </si>
  <si>
    <t xml:space="preserve">(GRT)78998308;	</t>
  </si>
  <si>
    <t xml:space="preserve">18874998971	</t>
  </si>
  <si>
    <t>[帕赛市]贝尔蒙特马尼拉酒店(Belmont Hotel Manila)(93873188)</t>
  </si>
  <si>
    <t>高级大号床间&lt;至多8间&gt;&lt;2人入住&gt;&lt;早餐&gt;</t>
  </si>
  <si>
    <t>YOUNG/RODA TAGAYO</t>
  </si>
  <si>
    <t xml:space="preserve">999218875387724	</t>
  </si>
  <si>
    <t>[临沂]格林豪泰智选酒店(临沂大学城店)(80249511)</t>
  </si>
  <si>
    <t>高级双床房&lt;2人入住&gt;</t>
  </si>
  <si>
    <t>陈龙</t>
  </si>
  <si>
    <t xml:space="preserve">(GRT)79002384;	</t>
  </si>
  <si>
    <t xml:space="preserve">18875683192	</t>
  </si>
  <si>
    <t>[广州]文星酒店(广州中山三院华师地铁站店)(92778835)</t>
  </si>
  <si>
    <t>星月大床房&lt;至多8间&gt;&lt;2人入住&gt;</t>
  </si>
  <si>
    <t>罗雪丽</t>
  </si>
  <si>
    <t xml:space="preserve">18875977296	</t>
  </si>
  <si>
    <t>苏彩玲</t>
  </si>
  <si>
    <t xml:space="preserve">(THK)YD02827220826163409958;	</t>
  </si>
  <si>
    <t xml:space="preserve">999218880391337	</t>
  </si>
  <si>
    <t>[吉安]吉安庐陵东方宾馆(83902386)</t>
  </si>
  <si>
    <t>豪华双床房&lt;至多8间&gt;&lt;2人入住&gt;&lt;早餐&gt;</t>
  </si>
  <si>
    <t>徐培育</t>
  </si>
  <si>
    <t xml:space="preserve">2668671	</t>
  </si>
  <si>
    <t xml:space="preserve">(LNG)5926014;	</t>
  </si>
  <si>
    <t xml:space="preserve">999218880555812	</t>
  </si>
  <si>
    <t>[龙岩]汉庭酒店(龙岩中山路店)(93872579)</t>
  </si>
  <si>
    <t>商务大床房&lt;至多8间&gt;&lt;2人入住&gt;</t>
  </si>
  <si>
    <t>罗立柱</t>
  </si>
  <si>
    <t xml:space="preserve">R3640311094241463001	</t>
  </si>
  <si>
    <t xml:space="preserve">18880909310	</t>
  </si>
  <si>
    <t>[北京]北京国家会议中心大酒店(93870347)</t>
  </si>
  <si>
    <t>高级大床间&lt;至多8间&gt;&lt;2人入住&gt;</t>
  </si>
  <si>
    <t>许照乾</t>
  </si>
  <si>
    <t xml:space="preserve">18881290282	</t>
  </si>
  <si>
    <t>孙龙龙</t>
  </si>
  <si>
    <t xml:space="preserve">(THK)YD02133220826192205201;	</t>
  </si>
  <si>
    <t xml:space="preserve">999218881328906	</t>
  </si>
  <si>
    <t>[义乌]凯亚时尚酒店（义乌宾王商贸城店）(82341119)</t>
  </si>
  <si>
    <t>行政大床房&lt;至多8间&gt;&lt;2人入住&gt;</t>
  </si>
  <si>
    <t>徐光博</t>
  </si>
  <si>
    <t xml:space="preserve">18881347680	</t>
  </si>
  <si>
    <t>[霸州]IU酒店(霸州步行街店)(80248345)</t>
  </si>
  <si>
    <t>何奎</t>
  </si>
  <si>
    <t xml:space="preserve">104700412644	</t>
  </si>
  <si>
    <t xml:space="preserve">18881475649	</t>
  </si>
  <si>
    <t>[东莞]维帝客度假公寓(东莞南城店)(88988914)</t>
  </si>
  <si>
    <t>圆梦公主蓝&lt;至多8间&gt;&lt;2人入住&gt;</t>
  </si>
  <si>
    <t>苏德成</t>
  </si>
  <si>
    <t xml:space="preserve">10881025	</t>
  </si>
  <si>
    <t xml:space="preserve">18881498589	</t>
  </si>
  <si>
    <t>[漳州]漳州万达嘉华酒店(76480748)</t>
  </si>
  <si>
    <t>豪华大床房&lt;至多8间&gt;&lt;2人入住&gt;&lt;早餐&gt;</t>
  </si>
  <si>
    <t>郁有倩</t>
  </si>
  <si>
    <t xml:space="preserve">28603081	</t>
  </si>
  <si>
    <t xml:space="preserve">18881867161	</t>
  </si>
  <si>
    <t>[西安]IU酒店(西安三桥地铁站万象城店)(80248141)</t>
  </si>
  <si>
    <t>小U·精致大床房&lt;至多8间&gt;&lt;2人入住&gt;</t>
  </si>
  <si>
    <t>张小卫</t>
  </si>
  <si>
    <t xml:space="preserve">104700521694	</t>
  </si>
  <si>
    <t xml:space="preserve">18882589675	</t>
  </si>
  <si>
    <t>刘瑜</t>
  </si>
  <si>
    <t xml:space="preserve">18882770692	</t>
  </si>
  <si>
    <t>薛礼</t>
  </si>
  <si>
    <t xml:space="preserve">104700802074	</t>
  </si>
  <si>
    <t xml:space="preserve">999218882773860	</t>
  </si>
  <si>
    <t>城市工业风&lt;至多8间&gt;&lt;2人入住&gt;</t>
  </si>
  <si>
    <t>郭璐</t>
  </si>
  <si>
    <t xml:space="preserve">Acknowledged	</t>
  </si>
  <si>
    <t xml:space="preserve">18882958583	</t>
  </si>
  <si>
    <t>卢剑平,姚灿</t>
  </si>
  <si>
    <t xml:space="preserve">999218883045139	</t>
  </si>
  <si>
    <t>高级双床间&lt;至多8间&gt;&lt;2人入住&gt;</t>
  </si>
  <si>
    <t>李亚男</t>
  </si>
  <si>
    <t xml:space="preserve">999218883244904	</t>
  </si>
  <si>
    <t>[北京]贝壳酒店(北京通州区徐辛庄镇通顺路草寺村店)(80247605)</t>
  </si>
  <si>
    <t>时尚双床房&lt;至多8间&gt;&lt;2人入住&gt;</t>
  </si>
  <si>
    <t>郑亚茹</t>
  </si>
  <si>
    <t xml:space="preserve">(GRT)79017558;	</t>
  </si>
  <si>
    <t xml:space="preserve">999218883275415	</t>
  </si>
  <si>
    <t>[汕头]格林豪泰(汕头乐山店)(93876305)</t>
  </si>
  <si>
    <t>林文鹏</t>
  </si>
  <si>
    <t xml:space="preserve">(GRT)79017661;	</t>
  </si>
  <si>
    <t xml:space="preserve">18703679448	</t>
  </si>
  <si>
    <t>[台中]台中微笑73旅店(Unique Hotel Smile 73 Hotel)(80942363)</t>
  </si>
  <si>
    <t>豪华双人房&lt;至多8间&gt;&lt;2人入住&gt;</t>
  </si>
  <si>
    <t>CHANG/YACHU</t>
  </si>
  <si>
    <t>CA13744220912CNY</t>
  </si>
  <si>
    <t xml:space="preserve">18753018327	</t>
  </si>
  <si>
    <t>[花莲]花莲布洛湾大饭店(Bulowan Hotel)(81210302)</t>
  </si>
  <si>
    <t>双人房&lt;至多8间&gt;&lt;2人入住&gt;</t>
  </si>
  <si>
    <t>LU/YINGJUNG</t>
  </si>
  <si>
    <t xml:space="preserve">08/14	</t>
  </si>
  <si>
    <t xml:space="preserve">18753044965	</t>
  </si>
  <si>
    <t>[南京]星程酒店(南京龙湖天街东大成贤地铁站店)(93871711)</t>
  </si>
  <si>
    <t>沈传霞</t>
  </si>
  <si>
    <t xml:space="preserve">R8916223093219776001	</t>
  </si>
  <si>
    <t xml:space="preserve">18772780759	</t>
  </si>
  <si>
    <t>[常州]星程酒店(常州怀德桥吾悦广场店)(93870660)</t>
  </si>
  <si>
    <t>李艺凡</t>
  </si>
  <si>
    <t xml:space="preserve">2657105	</t>
  </si>
  <si>
    <t xml:space="preserve">R9006457093374103001	</t>
  </si>
  <si>
    <t xml:space="preserve">18774490121	</t>
  </si>
  <si>
    <t>[哈尔滨]汉庭酒店(哈尔滨火车站广场店)(68601070)</t>
  </si>
  <si>
    <t>郝天浩</t>
  </si>
  <si>
    <t xml:space="preserve">R1500013093386802001	</t>
  </si>
  <si>
    <t xml:space="preserve">999218796343737	</t>
  </si>
  <si>
    <t>[珠海]珠海横琴星乐度露营小镇(87943851)</t>
  </si>
  <si>
    <t>家庭集装箱&lt;至多8间&gt;&lt;2人入住&gt;&lt;早餐&gt;</t>
  </si>
  <si>
    <t>Zeng/Diwei</t>
  </si>
  <si>
    <t xml:space="preserve">C220818530	</t>
  </si>
  <si>
    <t xml:space="preserve">18815965316	</t>
  </si>
  <si>
    <t>[台北]台北凯统饭店(KDM HOTEL)(80941332)</t>
  </si>
  <si>
    <t>高级客房大床房&lt;至多8间&gt;&lt;2人入住&gt;</t>
  </si>
  <si>
    <t>WANG/LIHUI</t>
  </si>
  <si>
    <t xml:space="preserve">2661277	</t>
  </si>
  <si>
    <t xml:space="preserve">999218817722182	</t>
  </si>
  <si>
    <t>大床房&lt;2人入住&gt;</t>
  </si>
  <si>
    <t>孟洁</t>
  </si>
  <si>
    <t xml:space="preserve">(GRT)78832806;	</t>
  </si>
  <si>
    <t xml:space="preserve">18840910718	</t>
  </si>
  <si>
    <t>CHANG/FENG-YU</t>
  </si>
  <si>
    <t xml:space="preserve">20220822-026	</t>
  </si>
  <si>
    <t xml:space="preserve">999218846588183	</t>
  </si>
  <si>
    <t>[广州]广东大厦(80243915)</t>
  </si>
  <si>
    <t>商务大床房&lt;至多8间&gt;&lt;2人入住&gt;&lt;早餐&gt;</t>
  </si>
  <si>
    <t>刘畅</t>
  </si>
  <si>
    <t xml:space="preserve">(WSG)280218;	</t>
  </si>
  <si>
    <t>退单</t>
  </si>
  <si>
    <t xml:space="preserve">18855340478	</t>
  </si>
  <si>
    <t>[北京]海友酒店(北京前门店)(93870811)</t>
  </si>
  <si>
    <t>翟德龙</t>
  </si>
  <si>
    <t xml:space="preserve">R1000511094042633001	</t>
  </si>
  <si>
    <t xml:space="preserve">18859833780	</t>
  </si>
  <si>
    <t>[北京]北京亮马河饭店(93877138)</t>
  </si>
  <si>
    <t>特价标准间&lt;至多8间&gt;&lt;2人入住&gt;</t>
  </si>
  <si>
    <t>郭晏含</t>
  </si>
  <si>
    <t xml:space="preserve">3800938	</t>
  </si>
  <si>
    <t xml:space="preserve">999218860197984	</t>
  </si>
  <si>
    <t>[宜昌]汉庭酒店(宜昌火车东站店)(93873233)</t>
  </si>
  <si>
    <t>大床房A&lt;至多8间&gt;&lt;2人入住&gt;</t>
  </si>
  <si>
    <t>陈家政</t>
  </si>
  <si>
    <t xml:space="preserve">R4420002094071249001	</t>
  </si>
  <si>
    <t xml:space="preserve">999218863218931	</t>
  </si>
  <si>
    <t>商务双床房&lt;至多8间&gt;&lt;2人入住&gt;</t>
  </si>
  <si>
    <t>陈智勇</t>
  </si>
  <si>
    <t xml:space="preserve">2666777	</t>
  </si>
  <si>
    <t xml:space="preserve">(GRT)78964746;	</t>
  </si>
  <si>
    <t xml:space="preserve">18871061331	</t>
  </si>
  <si>
    <t>[日照]格林豪泰(日照海曲东路大润发店)(68606427)</t>
  </si>
  <si>
    <t>特惠标准房&lt;至多8间&gt;&lt;2人入住&gt;</t>
  </si>
  <si>
    <t>王志豪</t>
  </si>
  <si>
    <t xml:space="preserve">(GRT)78985961;	</t>
  </si>
  <si>
    <t>补单</t>
  </si>
  <si>
    <t>[南京]星程酒店(南京龙湖天街东大成贤地铁站店)(60184180)</t>
  </si>
  <si>
    <t xml:space="preserve">999218872001261	</t>
  </si>
  <si>
    <t>[南通]格盟酒店（南通开发区永旺梦乐城店）(93876182)</t>
  </si>
  <si>
    <t>赵星宇</t>
  </si>
  <si>
    <t xml:space="preserve">(GRT)78989223;	</t>
  </si>
  <si>
    <t xml:space="preserve">18873823408	</t>
  </si>
  <si>
    <t>高级四人房&lt;至多8间&gt;&lt;2人入住&gt;</t>
  </si>
  <si>
    <t>CHUANG/MINHENG</t>
  </si>
  <si>
    <t xml:space="preserve">999218874682065	</t>
  </si>
  <si>
    <t>张敏</t>
  </si>
  <si>
    <t xml:space="preserve">7545WHQ508;XM	</t>
  </si>
  <si>
    <t xml:space="preserve">18881439063	</t>
  </si>
  <si>
    <t>[台北]台北第一大饭店(First Hotel)(80941322)</t>
  </si>
  <si>
    <t>标准双人房&lt;至多8间&gt;&lt;2人入住&gt;&lt;早餐&gt;</t>
  </si>
  <si>
    <t>CHUNG/CHAOAN</t>
  </si>
  <si>
    <t xml:space="preserve">1499405	</t>
  </si>
  <si>
    <t xml:space="preserve">18883022333	</t>
  </si>
  <si>
    <t>CHEN/HSUANCHIH</t>
  </si>
  <si>
    <t xml:space="preserve">1499404	</t>
  </si>
  <si>
    <t xml:space="preserve">18883069443	</t>
  </si>
  <si>
    <t>标准客房(无窗)&lt;至多8间&gt;&lt;2人入住&gt;&lt;早餐&gt;</t>
  </si>
  <si>
    <t>HUANG/YIAN</t>
  </si>
  <si>
    <t xml:space="preserve">1499403	</t>
  </si>
  <si>
    <t xml:space="preserve">999218883220067	</t>
  </si>
  <si>
    <t>刘培程</t>
  </si>
  <si>
    <t xml:space="preserve">18884046425	</t>
  </si>
  <si>
    <t>[吉安县]尚客优连锁酒店(吉安县二七路店)(80248558)</t>
  </si>
  <si>
    <t>特惠房&lt;至多8间&gt;&lt;2人入住&gt;</t>
  </si>
  <si>
    <t>刘久兴</t>
  </si>
  <si>
    <t xml:space="preserve">(THK)YD02126220827060220385;	</t>
  </si>
  <si>
    <t xml:space="preserve">999218884080295	</t>
  </si>
  <si>
    <t>咸立阔</t>
  </si>
  <si>
    <t xml:space="preserve">2669281	</t>
  </si>
  <si>
    <t xml:space="preserve">(THK)YD02133220827063944412;	</t>
  </si>
  <si>
    <t xml:space="preserve">999218884184733	</t>
  </si>
  <si>
    <t>[东方]格林豪泰智选酒店(东方大道高铁站店)(92483401)</t>
  </si>
  <si>
    <t>谢千寻</t>
  </si>
  <si>
    <t xml:space="preserve">(GRT)79020552;	</t>
  </si>
  <si>
    <t xml:space="preserve">999218884949405	</t>
  </si>
  <si>
    <t>[上海]格林联盟(崇明八一路步行街店)(83900390)</t>
  </si>
  <si>
    <t>高级标准间&lt;至多8间&gt;&lt;2人入住&gt;</t>
  </si>
  <si>
    <t>包龙根</t>
  </si>
  <si>
    <t xml:space="preserve">18885178367	</t>
  </si>
  <si>
    <t>[常熟]格林豪泰智选酒店(常熟辛庄镇洞港泾店)(80247799)</t>
  </si>
  <si>
    <t>吴炳润</t>
  </si>
  <si>
    <t xml:space="preserve">(GRT)79024423;	</t>
  </si>
  <si>
    <t xml:space="preserve">999218885336623	</t>
  </si>
  <si>
    <t>廖慧珍</t>
  </si>
  <si>
    <t xml:space="preserve">(THK)YD02827220827113918345;	</t>
  </si>
  <si>
    <t xml:space="preserve">999218885784977	</t>
  </si>
  <si>
    <t>[淮安]贝壳酒店(淮安经济开发区富士康店)(80251086)</t>
  </si>
  <si>
    <t>黄汉</t>
  </si>
  <si>
    <t xml:space="preserve">(GRT)79026763;	</t>
  </si>
  <si>
    <t xml:space="preserve">18886098240	</t>
  </si>
  <si>
    <t>李磊</t>
  </si>
  <si>
    <t xml:space="preserve">(GRT)79027955;	</t>
  </si>
  <si>
    <t xml:space="preserve">18886139295	</t>
  </si>
  <si>
    <t>[香港]MK居停(MK STAY)(80243700)</t>
  </si>
  <si>
    <t>CHOI/MING WAI,SINN/WAI HIN</t>
  </si>
  <si>
    <t xml:space="preserve">999218886290596	</t>
  </si>
  <si>
    <t>周爱容</t>
  </si>
  <si>
    <t xml:space="preserve">999218886352418	</t>
  </si>
  <si>
    <t>明放,张明庆</t>
  </si>
  <si>
    <t xml:space="preserve">(THK)YD02133220827140214373;(THK)YD02133220827140214642;	</t>
  </si>
  <si>
    <t xml:space="preserve">999218886488595	</t>
  </si>
  <si>
    <t>[成都]成都犀浦大酒店(94918375)</t>
  </si>
  <si>
    <t>S30怡享双床房&lt;至多8间&gt;&lt;2人入住&gt;</t>
  </si>
  <si>
    <t>江小欢</t>
  </si>
  <si>
    <t xml:space="preserve">18886613277	</t>
  </si>
  <si>
    <t>[南昌]南昌富力万达嘉华酒店(81210006)</t>
  </si>
  <si>
    <t>周凌峰</t>
  </si>
  <si>
    <t xml:space="preserve">999218886914520	</t>
  </si>
  <si>
    <t>[马鞍山]格林豪泰(马鞍山红旗南路蒙牛乳业店)(80245923)</t>
  </si>
  <si>
    <t>杨显俊</t>
  </si>
  <si>
    <t xml:space="preserve">(GRT)79032135;	</t>
  </si>
  <si>
    <t xml:space="preserve">999218887009173	</t>
  </si>
  <si>
    <t>[阳朔]逸龙苑特色民宿（阳朔遇龙河景区店）(80249183)</t>
  </si>
  <si>
    <t>后院标间&lt;至多8间&gt;&lt;2人入住&gt;&lt;早餐&gt;</t>
  </si>
  <si>
    <t>区永红,区永红,区永红</t>
  </si>
  <si>
    <t xml:space="preserve">999218887058960	</t>
  </si>
  <si>
    <t>刘博儒</t>
  </si>
  <si>
    <t xml:space="preserve">2669944	</t>
  </si>
  <si>
    <t xml:space="preserve">(GRT)79032917;	</t>
  </si>
  <si>
    <t xml:space="preserve">999218887187761	</t>
  </si>
  <si>
    <t>[宜昌]华美达宜昌大酒店(CBD购物中心店）(80244344)</t>
  </si>
  <si>
    <t>豪华大床套房&lt;至多8间&gt;&lt;2人入住&gt;</t>
  </si>
  <si>
    <t>王飞</t>
  </si>
  <si>
    <t xml:space="preserve">2669979	</t>
  </si>
  <si>
    <t xml:space="preserve">18887227810	</t>
  </si>
  <si>
    <t>郭斌</t>
  </si>
  <si>
    <t xml:space="preserve">(GRT)79033804;	</t>
  </si>
  <si>
    <t xml:space="preserve">18887356265	</t>
  </si>
  <si>
    <t>张承海</t>
  </si>
  <si>
    <t xml:space="preserve">104702555694	</t>
  </si>
  <si>
    <t xml:space="preserve">18887415540	</t>
  </si>
  <si>
    <t>[邳州]格林豪泰(邳州新苏中心福州路店)(76550894)</t>
  </si>
  <si>
    <t>赵鹏</t>
  </si>
  <si>
    <t xml:space="preserve">(GRT)79035149;	</t>
  </si>
  <si>
    <t xml:space="preserve">18887452548	</t>
  </si>
  <si>
    <t>何浪</t>
  </si>
  <si>
    <t xml:space="preserve">104702614914	</t>
  </si>
  <si>
    <t xml:space="preserve">999218887895443	</t>
  </si>
  <si>
    <t>黎璇</t>
  </si>
  <si>
    <t xml:space="preserve">(GRT)79039084;	</t>
  </si>
  <si>
    <t xml:space="preserve">999218887918261	</t>
  </si>
  <si>
    <t>[浦北]宜尚酒店（浦北诚信商业广场店）(93876056)</t>
  </si>
  <si>
    <t>庞宇</t>
  </si>
  <si>
    <t xml:space="preserve">R_0777012_690788	</t>
  </si>
  <si>
    <t xml:space="preserve">18888019773	</t>
  </si>
  <si>
    <t>吴建强</t>
  </si>
  <si>
    <t xml:space="preserve">(GRT)79039983;	</t>
  </si>
  <si>
    <t xml:space="preserve">18888156454	</t>
  </si>
  <si>
    <t>赵梦豪</t>
  </si>
  <si>
    <t xml:space="preserve">(THK)YD02133220827212615982;	</t>
  </si>
  <si>
    <t xml:space="preserve">18888261804	</t>
  </si>
  <si>
    <t>王茂春</t>
  </si>
  <si>
    <t xml:space="preserve">104703133714	</t>
  </si>
  <si>
    <t xml:space="preserve">18888424332	</t>
  </si>
  <si>
    <t>[涿鹿]尚客优连锁酒店(涿鹿桑干河大桥店)(80248108)</t>
  </si>
  <si>
    <t>特价房(无窗)&lt;至多8间&gt;&lt;2人入住&gt;</t>
  </si>
  <si>
    <t>田文秀</t>
  </si>
  <si>
    <t xml:space="preserve">(THK)YD03666220827224725602;	</t>
  </si>
  <si>
    <t xml:space="preserve">18888436080	</t>
  </si>
  <si>
    <t>[盱眙]格林豪泰(淮安盱眙皇家花苑店)(83901455)</t>
  </si>
  <si>
    <t>张玲</t>
  </si>
  <si>
    <t xml:space="preserve">张玲	</t>
  </si>
  <si>
    <t xml:space="preserve">999218888452692	</t>
  </si>
  <si>
    <t>[泰兴]汉庭酒店(泰兴新城佳源广场店)(93870891)</t>
  </si>
  <si>
    <t>邵蓉</t>
  </si>
  <si>
    <t xml:space="preserve">R9000819094345014001	</t>
  </si>
  <si>
    <t xml:space="preserve">999218888481639	</t>
  </si>
  <si>
    <t>朱兰生</t>
  </si>
  <si>
    <t xml:space="preserve">(THK)YD02126220827230650579;	</t>
  </si>
  <si>
    <t xml:space="preserve">18581888247	</t>
  </si>
  <si>
    <t>标准双人房&lt;至多8间&gt;&lt;2人入住&gt;</t>
  </si>
  <si>
    <t>CHIANG/PEILING</t>
  </si>
  <si>
    <t>CA13744220913CNY</t>
  </si>
  <si>
    <t xml:space="preserve">18649759022	</t>
  </si>
  <si>
    <t>CHENG/Hiu Ching</t>
  </si>
  <si>
    <t xml:space="preserve">18652153944	</t>
  </si>
  <si>
    <t>KWONG/SAU CHING MS,LO /CHUN SHING,Yeung/Pui Sze,Tsang/Sze Wai,Li/Kwok Lai</t>
  </si>
  <si>
    <t xml:space="preserve">18661630947	</t>
  </si>
  <si>
    <t>LUI/LOKYIK</t>
  </si>
  <si>
    <t xml:space="preserve">18673125515	</t>
  </si>
  <si>
    <t>全新装潢标准客房&lt;至多8间&gt;&lt;2人入住&gt;</t>
  </si>
  <si>
    <t>LEE/CHI FAI</t>
  </si>
  <si>
    <t xml:space="preserve">18684710802	</t>
  </si>
  <si>
    <t>尊贵客房&lt;至多8间&gt;&lt;2人入住&gt;</t>
  </si>
  <si>
    <t>Lee/Wing Sze,Hau/Sylvian Hoi Lun ,Hau/Kan Sum,Hau/Pak Hang Ethan</t>
  </si>
  <si>
    <t xml:space="preserve">acknowledge	</t>
  </si>
  <si>
    <t xml:space="preserve">18764924807	</t>
  </si>
  <si>
    <t>[台中]卡尔登饭店(台湾台中馆)(The Carlton (Taichung))(82340229)</t>
  </si>
  <si>
    <t>标准单床房&lt;至多8间&gt;&lt;2人入住&gt;</t>
  </si>
  <si>
    <t>YANG/FANGWEI</t>
  </si>
  <si>
    <t xml:space="preserve">999218799592632	</t>
  </si>
  <si>
    <t>许文燕</t>
  </si>
  <si>
    <t xml:space="preserve">R9005340093584894001	</t>
  </si>
  <si>
    <t xml:space="preserve">999218808898064	</t>
  </si>
  <si>
    <t>[北京]海友酒店(北京交通大学店)(93873776)</t>
  </si>
  <si>
    <t>零压大床房&lt;至多8间&gt;&lt;2人入住&gt;</t>
  </si>
  <si>
    <t>程瑞源</t>
  </si>
  <si>
    <t xml:space="preserve">R1000444093643976001	</t>
  </si>
  <si>
    <t xml:space="preserve">999218808943209	</t>
  </si>
  <si>
    <t>零压双床房&lt;至多8间&gt;&lt;2人入住&gt;</t>
  </si>
  <si>
    <t>程克</t>
  </si>
  <si>
    <t xml:space="preserve">R1000444093644299001	</t>
  </si>
  <si>
    <t xml:space="preserve">18817802797	</t>
  </si>
  <si>
    <t>KUO/LINGMEI</t>
  </si>
  <si>
    <t xml:space="preserve">999218835415366	</t>
  </si>
  <si>
    <t>[连云港]格林豪泰(连云港高铁站解放东路万达广场店)(80894934)</t>
  </si>
  <si>
    <t>谢泽</t>
  </si>
  <si>
    <t xml:space="preserve">(GRT)78877652;	</t>
  </si>
  <si>
    <t xml:space="preserve">999218838541819	</t>
  </si>
  <si>
    <t>小U·超级双床房&lt;至多8间&gt;&lt;2人入住&gt;</t>
  </si>
  <si>
    <t>牟诗意</t>
  </si>
  <si>
    <t xml:space="preserve">104690001724	</t>
  </si>
  <si>
    <t xml:space="preserve">18873826808	</t>
  </si>
  <si>
    <t>[南宁]雅斯特酒店(南宁火车东站店)(85539077)</t>
  </si>
  <si>
    <t>商务双床房(无窗)&lt;至多8间&gt;&lt;2人入住&gt;</t>
  </si>
  <si>
    <t>黄永德</t>
  </si>
  <si>
    <t xml:space="preserve">2668130	</t>
  </si>
  <si>
    <t xml:space="preserve">999218879934874	</t>
  </si>
  <si>
    <t>民宿特色标间&lt;至多8间&gt;&lt;2人入住&gt;&lt;早餐&gt;</t>
  </si>
  <si>
    <t>严玉花</t>
  </si>
  <si>
    <t xml:space="preserve">18888809785	</t>
  </si>
  <si>
    <t>[东莞]东莞银丰花园酒店(93870782)</t>
  </si>
  <si>
    <t>张凯天</t>
  </si>
  <si>
    <t xml:space="preserve">999218889020461	</t>
  </si>
  <si>
    <t>[江阴]尚客优酒店(江阴敔山湾店)(83901276)</t>
  </si>
  <si>
    <t>顾康</t>
  </si>
  <si>
    <t xml:space="preserve">(THK)YD04693220828085110867;	</t>
  </si>
  <si>
    <t xml:space="preserve">18889065630	</t>
  </si>
  <si>
    <t>[齐河]尚客优酒店（齐河焦斌店）(80248185)</t>
  </si>
  <si>
    <t>王文武</t>
  </si>
  <si>
    <t xml:space="preserve">(THK)YD05329220828091757913;	</t>
  </si>
  <si>
    <t xml:space="preserve">999218889408190	</t>
  </si>
  <si>
    <t>许烨</t>
  </si>
  <si>
    <t xml:space="preserve">(THK)YD04693220828113619385;	</t>
  </si>
  <si>
    <t xml:space="preserve">18889437959	</t>
  </si>
  <si>
    <t>丰广伟</t>
  </si>
  <si>
    <t xml:space="preserve">(GRT)79050525;	</t>
  </si>
  <si>
    <t xml:space="preserve">18889819004	</t>
  </si>
  <si>
    <t>刘智广</t>
  </si>
  <si>
    <t xml:space="preserve">(THK)YD05329220828134358557;	</t>
  </si>
  <si>
    <t xml:space="preserve">18890035138	</t>
  </si>
  <si>
    <t>张玉山</t>
  </si>
  <si>
    <t xml:space="preserve">(THK)YD02133220828145650228;	</t>
  </si>
  <si>
    <t xml:space="preserve">18890076410	</t>
  </si>
  <si>
    <t>[枣庄]尚客优精选酒店(枣庄振兴路吉品街店)(92484062)</t>
  </si>
  <si>
    <t>齐蕾</t>
  </si>
  <si>
    <t xml:space="preserve">(THK)YD00571220828151153701;	</t>
  </si>
  <si>
    <t xml:space="preserve">18890212339	</t>
  </si>
  <si>
    <t>马凤豪</t>
  </si>
  <si>
    <t xml:space="preserve">18890350834	</t>
  </si>
  <si>
    <t>王肖</t>
  </si>
  <si>
    <t xml:space="preserve">104704670364	</t>
  </si>
  <si>
    <t xml:space="preserve">18890474422	</t>
  </si>
  <si>
    <t>LAU/TSZ KIN</t>
  </si>
  <si>
    <t xml:space="preserve">2671107	</t>
  </si>
  <si>
    <t xml:space="preserve">18890562724	</t>
  </si>
  <si>
    <t>佟辉</t>
  </si>
  <si>
    <t xml:space="preserve">18890761964	</t>
  </si>
  <si>
    <t>[深圳]山水时尚酒店(深圳华强北店)(83901685)</t>
  </si>
  <si>
    <t>颜华生</t>
  </si>
  <si>
    <t xml:space="preserve">999218890773882	</t>
  </si>
  <si>
    <t>谢宇</t>
  </si>
  <si>
    <t xml:space="preserve">(GRT)79061369;	</t>
  </si>
  <si>
    <t xml:space="preserve">18893410797	</t>
  </si>
  <si>
    <t>刘超</t>
  </si>
  <si>
    <t xml:space="preserve">(GRT)79065347;	</t>
  </si>
  <si>
    <t xml:space="preserve">18893603845	</t>
  </si>
  <si>
    <t>QIN/CHAOWEI</t>
  </si>
  <si>
    <t>，</t>
  </si>
  <si>
    <t>999218756175984</t>
  </si>
  <si>
    <t>999218756175984此单多收238元待退回</t>
  </si>
  <si>
    <t>60039 CNY</t>
  </si>
  <si>
    <t>A220913093246481</t>
  </si>
  <si>
    <t>A2209130933353605</t>
  </si>
  <si>
    <t>总计：60039元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</si>
  <si>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</si>
  <si>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</si>
  <si>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</si>
  <si>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</si>
  <si>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</si>
  <si>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</si>
  <si>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</si>
  <si>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</si>
  <si>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</si>
  <si>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</si>
  <si>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</si>
  <si>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</si>
  <si>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</si>
  <si>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</si>
  <si>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</si>
  <si>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</si>
  <si>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</si>
  <si>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</si>
  <si>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</si>
  <si>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2022-08-28</t>
  </si>
  <si>
    <t>2671335</t>
  </si>
  <si>
    <t>M1酒店</t>
  </si>
  <si>
    <t>QIN CHAOWEI</t>
  </si>
  <si>
    <t>2022-08-29</t>
  </si>
  <si>
    <t>退房日月结</t>
  </si>
  <si>
    <t>588.00</t>
  </si>
  <si>
    <t>RMB</t>
  </si>
  <si>
    <t>0</t>
  </si>
  <si>
    <t>0.00</t>
  </si>
  <si>
    <t>携程汇登国内直连</t>
  </si>
  <si>
    <t>01.011264</t>
  </si>
  <si>
    <t>2022-08-28 22:40:38</t>
  </si>
  <si>
    <t>否</t>
  </si>
  <si>
    <t>广州汇登信息科技有限公司</t>
  </si>
  <si>
    <t>直连</t>
  </si>
  <si>
    <t>中国</t>
  </si>
  <si>
    <t>2671314</t>
  </si>
  <si>
    <t>格林豪泰(天津渔阳南路鼓楼广场店)</t>
  </si>
  <si>
    <t>152.00</t>
  </si>
  <si>
    <t>2022-08-28 22:12:11</t>
  </si>
  <si>
    <t>2671193</t>
  </si>
  <si>
    <t>格盟酒店（南通开发区永旺梦乐城店）</t>
  </si>
  <si>
    <t>170.00</t>
  </si>
  <si>
    <t>2022-08-28 19:21:59</t>
  </si>
  <si>
    <t>2671189</t>
  </si>
  <si>
    <t>山水时尚酒店(深圳华强北店)</t>
  </si>
  <si>
    <t>262.00</t>
  </si>
  <si>
    <t>2022-08-28 19:17:44</t>
  </si>
  <si>
    <t>2671124</t>
  </si>
  <si>
    <t>北京国家会议中心大酒店</t>
  </si>
  <si>
    <t>584.00</t>
  </si>
  <si>
    <t>2022-08-28 18:07:07</t>
  </si>
  <si>
    <t>2671107</t>
  </si>
  <si>
    <t>MK居停</t>
  </si>
  <si>
    <t>LAU TSZ KIN</t>
  </si>
  <si>
    <t>605.00</t>
  </si>
  <si>
    <t>2022-08-28 17:35:59</t>
  </si>
  <si>
    <t>2671066</t>
  </si>
  <si>
    <t>IU酒店(西安三桥地铁站万象城店)</t>
  </si>
  <si>
    <t>167.00</t>
  </si>
  <si>
    <t>2022-08-28 16:51:46</t>
  </si>
  <si>
    <t>2670989</t>
  </si>
  <si>
    <t>尚客优精选酒店(枣庄振兴路吉品街店)</t>
  </si>
  <si>
    <t>89.00</t>
  </si>
  <si>
    <t>2022-08-28 15:11:58</t>
  </si>
  <si>
    <t>2670969</t>
  </si>
  <si>
    <t>尚客优连锁酒店（健康路店）</t>
  </si>
  <si>
    <t>2022-08-28 14:56:55</t>
  </si>
  <si>
    <t>2670779</t>
  </si>
  <si>
    <t>格林豪泰(邳州新苏中心福州路店)</t>
  </si>
  <si>
    <t>135.00</t>
  </si>
  <si>
    <t>2022-08-28 11:45:51</t>
  </si>
  <si>
    <t>2670769</t>
  </si>
  <si>
    <t>尚客优酒店(江阴敔山湾店)</t>
  </si>
  <si>
    <t>140.00</t>
  </si>
  <si>
    <t>2022-08-28 11:36:25</t>
  </si>
  <si>
    <t>2670672</t>
  </si>
  <si>
    <t>尚客优酒店（齐河焦斌店）</t>
  </si>
  <si>
    <t>123.00</t>
  </si>
  <si>
    <t>2022-08-28 09:18:03</t>
  </si>
  <si>
    <t>2670654</t>
  </si>
  <si>
    <t>2022-08-28 08:51:16</t>
  </si>
  <si>
    <t>2022-08-27</t>
  </si>
  <si>
    <t>2670377</t>
  </si>
  <si>
    <t>尚客优快捷酒店（吉安二七路店）</t>
  </si>
  <si>
    <t>87.00</t>
  </si>
  <si>
    <t>2022-08-27 23:06:55</t>
  </si>
  <si>
    <t>2670369</t>
  </si>
  <si>
    <t>汉庭酒店(泰兴新城佳源广场店)</t>
  </si>
  <si>
    <t>177.00</t>
  </si>
  <si>
    <t>2022-08-27 22:57:00</t>
  </si>
  <si>
    <t>2670364</t>
  </si>
  <si>
    <t>格林豪泰酒店（皇家花苑店）</t>
  </si>
  <si>
    <t>-152</t>
  </si>
  <si>
    <t>2022-08-27 23:05:00</t>
  </si>
  <si>
    <t>2670361</t>
  </si>
  <si>
    <t>尚客优连锁酒店(涿鹿桑干河大桥店)</t>
  </si>
  <si>
    <t>2022-08-27 22:47:29</t>
  </si>
  <si>
    <t>2670321</t>
  </si>
  <si>
    <t>IU酒店(惠水财经大学店)</t>
  </si>
  <si>
    <t>158.00</t>
  </si>
  <si>
    <t>2022-08-27 21:57:17</t>
  </si>
  <si>
    <t>2670294</t>
  </si>
  <si>
    <t>2022-08-27 21:26:20</t>
  </si>
  <si>
    <t>2670256</t>
  </si>
  <si>
    <t>贝壳酒店(北京通州区徐辛庄镇通顺路草寺村店)</t>
  </si>
  <si>
    <t>156.00</t>
  </si>
  <si>
    <t>2022-08-27 20:46:54</t>
  </si>
  <si>
    <t>2670241</t>
  </si>
  <si>
    <t>宜尚酒店（浦北诚信商业广场店）</t>
  </si>
  <si>
    <t>255.00</t>
  </si>
  <si>
    <t>2022-08-27 20:17:52</t>
  </si>
  <si>
    <t>2670239</t>
  </si>
  <si>
    <t>格林豪泰(霍山迎驾大道店)</t>
  </si>
  <si>
    <t>2022-08-27 20:11:02</t>
  </si>
  <si>
    <t>2670073</t>
  </si>
  <si>
    <t>2022-08-27 17:58:24</t>
  </si>
  <si>
    <t>2670056</t>
  </si>
  <si>
    <t>121.00</t>
  </si>
  <si>
    <t>2022-08-27 17:47:45</t>
  </si>
  <si>
    <t>2670035</t>
  </si>
  <si>
    <t>2022-08-27 17:30:07</t>
  </si>
  <si>
    <t>2669995</t>
  </si>
  <si>
    <t>2022-08-27 16:59:18</t>
  </si>
  <si>
    <t>2669944</t>
  </si>
  <si>
    <t>2022-08-27 16:24:56</t>
  </si>
  <si>
    <t>2669927</t>
  </si>
  <si>
    <t>逸龙苑特色民宿</t>
  </si>
  <si>
    <t>390.00</t>
  </si>
  <si>
    <t>2022-08-27 16:14:40</t>
  </si>
  <si>
    <t>2669896</t>
  </si>
  <si>
    <t>格林豪泰(马鞍山红旗南路蒙牛乳业店)</t>
  </si>
  <si>
    <t>169.00</t>
  </si>
  <si>
    <t>2022-08-27 15:55:16</t>
  </si>
  <si>
    <t>2669721</t>
  </si>
  <si>
    <t>174.00</t>
  </si>
  <si>
    <t>2022-08-27 14:02:17</t>
  </si>
  <si>
    <t>2669669</t>
  </si>
  <si>
    <t>CHOI MING WAI,SINN WAI HIN</t>
  </si>
  <si>
    <t>1083.00</t>
  </si>
  <si>
    <t>2022-08-27 13:25:15</t>
  </si>
  <si>
    <t>2669664</t>
  </si>
  <si>
    <t>格盟酒店(芦溪武功山日江路店)</t>
  </si>
  <si>
    <t>168.00</t>
  </si>
  <si>
    <t>2022-08-27 13:19:22</t>
  </si>
  <si>
    <t>2669612</t>
  </si>
  <si>
    <t>贝壳酒店(淮安经济开发区富士康店)</t>
  </si>
  <si>
    <t>127.00</t>
  </si>
  <si>
    <t>2022-08-27 12:38:45</t>
  </si>
  <si>
    <t>2669513</t>
  </si>
  <si>
    <t>格林豪泰智选酒店(常熟辛庄镇洞港泾店)</t>
  </si>
  <si>
    <t>173.00</t>
  </si>
  <si>
    <t>2022-08-27 11:17:58</t>
  </si>
  <si>
    <t>2669315</t>
  </si>
  <si>
    <t>格林豪泰智选酒店(东方大道高铁站店)</t>
  </si>
  <si>
    <t>126.00</t>
  </si>
  <si>
    <t>2022-08-27 07:47:07</t>
  </si>
  <si>
    <t>2669281</t>
  </si>
  <si>
    <t>2022-08-27 06:39:57</t>
  </si>
  <si>
    <t>2669274</t>
  </si>
  <si>
    <t>2022-08-27 06:02:24</t>
  </si>
  <si>
    <t>2022-08-26</t>
  </si>
  <si>
    <t>2669079</t>
  </si>
  <si>
    <t>格林豪泰(汕头乐山店)</t>
  </si>
  <si>
    <t>2022-08-26 23:29:42</t>
  </si>
  <si>
    <t>2669071</t>
  </si>
  <si>
    <t>144.00</t>
  </si>
  <si>
    <t>2022-08-26 23:24:26</t>
  </si>
  <si>
    <t>2669069</t>
  </si>
  <si>
    <t>维帝客度假公寓(东莞南城店)</t>
  </si>
  <si>
    <t>108.00</t>
  </si>
  <si>
    <t>2022-08-26 23:20:25</t>
  </si>
  <si>
    <t>2669054</t>
  </si>
  <si>
    <t>台北第一大饭店</t>
  </si>
  <si>
    <t>HUANG YIAN</t>
  </si>
  <si>
    <t>342.00</t>
  </si>
  <si>
    <t>2022-08-26 22:58:48</t>
  </si>
  <si>
    <t>2669045</t>
  </si>
  <si>
    <t>558.00</t>
  </si>
  <si>
    <t>2022-08-26 22:53:26</t>
  </si>
  <si>
    <t>2669043</t>
  </si>
  <si>
    <t>CHEN HSUANCHIH</t>
  </si>
  <si>
    <t>2022-08-26 22:51:10</t>
  </si>
  <si>
    <t>2669032</t>
  </si>
  <si>
    <t>广州珀丽酒店</t>
  </si>
  <si>
    <t>620.00</t>
  </si>
  <si>
    <t>2022-08-26 22:41:00</t>
  </si>
  <si>
    <t>2669008</t>
  </si>
  <si>
    <t>111.00</t>
  </si>
  <si>
    <t>2022-08-26 22:15:41</t>
  </si>
  <si>
    <t>2669007</t>
  </si>
  <si>
    <t>122.00</t>
  </si>
  <si>
    <t>2022-08-26 22:15:17</t>
  </si>
  <si>
    <t>2668873</t>
  </si>
  <si>
    <t>117.00</t>
  </si>
  <si>
    <t>2022-08-26 20:20:56</t>
  </si>
  <si>
    <t>2668823</t>
  </si>
  <si>
    <t>漳州万达嘉华酒店</t>
  </si>
  <si>
    <t>532.00</t>
  </si>
  <si>
    <t>2022-08-26 19:43:37</t>
  </si>
  <si>
    <t>2668819</t>
  </si>
  <si>
    <t>2022-08-26 19:41:04</t>
  </si>
  <si>
    <t>2668818</t>
  </si>
  <si>
    <t>CHUNG CHAOAN</t>
  </si>
  <si>
    <t>2022-08-26 19:40:52</t>
  </si>
  <si>
    <t>2668802</t>
  </si>
  <si>
    <t>IU酒店(霸州步行街店)</t>
  </si>
  <si>
    <t>2022-08-26 19:35:30</t>
  </si>
  <si>
    <t>2668799</t>
  </si>
  <si>
    <t>义乌凯亚时尚酒店</t>
  </si>
  <si>
    <t>2022-08-26 19:26:12</t>
  </si>
  <si>
    <t>2668794</t>
  </si>
  <si>
    <t>2022-08-26 19:22:08</t>
  </si>
  <si>
    <t>2668748</t>
  </si>
  <si>
    <t>2022-08-26 18:47:33</t>
  </si>
  <si>
    <t>2668689</t>
  </si>
  <si>
    <t>汉庭（龙岩中山路店）</t>
  </si>
  <si>
    <t>159.00</t>
  </si>
  <si>
    <t>2022-08-26 18:11:06</t>
  </si>
  <si>
    <t>2668671</t>
  </si>
  <si>
    <t>吉安庐陵东方宾馆</t>
  </si>
  <si>
    <t>516.00</t>
  </si>
  <si>
    <t>2022-08-26 17:57:00</t>
  </si>
  <si>
    <t>2668631</t>
  </si>
  <si>
    <t>乌镇民宿</t>
  </si>
  <si>
    <t>2022-08-26 17:25:19</t>
  </si>
  <si>
    <t>2668577</t>
  </si>
  <si>
    <t>尚客优精选酒店(大新汽车站店)</t>
  </si>
  <si>
    <t>105.00</t>
  </si>
  <si>
    <t>2022-08-26 16:34:12</t>
  </si>
  <si>
    <t>2668518</t>
  </si>
  <si>
    <t>文星酒店(广州华师地铁口店)</t>
  </si>
  <si>
    <t>292.00</t>
  </si>
  <si>
    <t>-292</t>
  </si>
  <si>
    <t>2022-08-26 15:38:25</t>
  </si>
  <si>
    <t>2022-08-10</t>
  </si>
  <si>
    <t>2650991</t>
  </si>
  <si>
    <t>香港帝都酒店</t>
  </si>
  <si>
    <t>CHAN SIU WAH</t>
  </si>
  <si>
    <t>967.00</t>
  </si>
  <si>
    <t>2022-08-10 22:26:12</t>
  </si>
  <si>
    <t>2022-08-08</t>
  </si>
  <si>
    <t>2648058</t>
  </si>
  <si>
    <t>LEE CHI FAI</t>
  </si>
  <si>
    <t>678.00</t>
  </si>
  <si>
    <t>2022-08-08 10:13:36</t>
  </si>
  <si>
    <t>2022-08-14</t>
  </si>
  <si>
    <t>2655042</t>
  </si>
  <si>
    <t>福容大饭店(台北一馆)</t>
  </si>
  <si>
    <t>WANG WEN-CHIEH</t>
  </si>
  <si>
    <t>1342.00</t>
  </si>
  <si>
    <t>2022-08-14 17:27:49</t>
  </si>
  <si>
    <t>2022-08-20</t>
  </si>
  <si>
    <t>2661277</t>
  </si>
  <si>
    <t>台北凯统饭店</t>
  </si>
  <si>
    <t>WANG LIHUI</t>
  </si>
  <si>
    <t>487.00</t>
  </si>
  <si>
    <t>2022-08-20 13:04:16</t>
  </si>
  <si>
    <t>2022-08-25</t>
  </si>
  <si>
    <t>2667159</t>
  </si>
  <si>
    <t>301.00</t>
  </si>
  <si>
    <t>2022-08-25 14:39:34</t>
  </si>
  <si>
    <t>2667093</t>
  </si>
  <si>
    <t>无锡新湖铂尔曼大酒店</t>
  </si>
  <si>
    <t>632.00</t>
  </si>
  <si>
    <t>2022-08-25 13:39:40</t>
  </si>
  <si>
    <t>2668276</t>
  </si>
  <si>
    <t>507.00</t>
  </si>
  <si>
    <t>2022-08-26 12:41:39</t>
  </si>
  <si>
    <t>2022-08-07</t>
  </si>
  <si>
    <t>2646993</t>
  </si>
  <si>
    <t>香港帝苑酒店</t>
  </si>
  <si>
    <t>LUI LOKYIK</t>
  </si>
  <si>
    <t>622.00</t>
  </si>
  <si>
    <t>2022-08-07 02:52:41</t>
  </si>
  <si>
    <t>2022-08-06</t>
  </si>
  <si>
    <t>2646243</t>
  </si>
  <si>
    <t>KWONG SAU CHING MS,LO CHUN SHING,Yeung Pui Sze,Tsang Sze Wai,Li Kwok Lai</t>
  </si>
  <si>
    <t>1866.00</t>
  </si>
  <si>
    <t>2022-08-06 12:34:46</t>
  </si>
  <si>
    <t>2646228</t>
  </si>
  <si>
    <t>FOO CHUTIMA</t>
  </si>
  <si>
    <t>715.00</t>
  </si>
  <si>
    <t>2022-08-06 12:24:02</t>
  </si>
  <si>
    <t>2645882</t>
  </si>
  <si>
    <t>CHENG Hiu Ching</t>
  </si>
  <si>
    <t>621.00</t>
  </si>
  <si>
    <t>2022-08-06 01:49:03</t>
  </si>
  <si>
    <t>2650802</t>
  </si>
  <si>
    <t>NG SZE CHEUK MARK</t>
  </si>
  <si>
    <t>2022-08-24</t>
  </si>
  <si>
    <t>1256.00</t>
  </si>
  <si>
    <t>2022-08-10 19:08:20</t>
  </si>
  <si>
    <t>2022-08-09</t>
  </si>
  <si>
    <t>2649839</t>
  </si>
  <si>
    <t>Mak Wing Kiu,Cheung Nga Ping</t>
  </si>
  <si>
    <t>776.00</t>
  </si>
  <si>
    <t>2022-08-09 22:20:00</t>
  </si>
  <si>
    <t>2648776</t>
  </si>
  <si>
    <t>Lee Wing Sze,Hau Sylvian Hoi Lun,Hau Kan Sum,Hau Pak Hang Ethan</t>
  </si>
  <si>
    <t>1742.00</t>
  </si>
  <si>
    <t>2022-08-08 22:14:13</t>
  </si>
  <si>
    <t>2022-08-23</t>
  </si>
  <si>
    <t>2664603</t>
  </si>
  <si>
    <t>香港宝御酒店</t>
  </si>
  <si>
    <t>TANG WING LAM WINNIE</t>
  </si>
  <si>
    <t>531.00</t>
  </si>
  <si>
    <t>2022-08-23 14:57:34</t>
  </si>
  <si>
    <t>2664588</t>
  </si>
  <si>
    <t>MAK CHEUK</t>
  </si>
  <si>
    <t>2022-08-23 14:46:10</t>
  </si>
  <si>
    <t>2668349</t>
  </si>
  <si>
    <t>贝尔蒙特马尼拉酒店</t>
  </si>
  <si>
    <t>YOUNG RODA TAGAYO</t>
  </si>
  <si>
    <t>412.00</t>
  </si>
  <si>
    <t>2022-08-26 13:34:54</t>
  </si>
  <si>
    <t>菲律宾</t>
  </si>
  <si>
    <t>2667668</t>
  </si>
  <si>
    <t>Yuen Ho Wing</t>
  </si>
  <si>
    <t>737.00</t>
  </si>
  <si>
    <t>2022-08-25 22:08:12</t>
  </si>
  <si>
    <t>2667649</t>
  </si>
  <si>
    <t>WANG ZI XIN</t>
  </si>
  <si>
    <t>782.00</t>
  </si>
  <si>
    <t>2022-08-25 21:53:18</t>
  </si>
  <si>
    <t>2666641</t>
  </si>
  <si>
    <t>塔山酒店</t>
  </si>
  <si>
    <t>YU KYEHWAN</t>
  </si>
  <si>
    <t>295.00</t>
  </si>
  <si>
    <t>2022-08-25 05:55:14</t>
  </si>
  <si>
    <t>韩国</t>
  </si>
  <si>
    <t>2666253</t>
  </si>
  <si>
    <t>老爷会馆(台北林森馆)</t>
  </si>
  <si>
    <t>Chen Tzu Lin</t>
  </si>
  <si>
    <t>493.00</t>
  </si>
  <si>
    <t>2022-08-24 21:00:19</t>
  </si>
  <si>
    <t>2022-07-31</t>
  </si>
  <si>
    <t>2639480</t>
  </si>
  <si>
    <t>CHIANG PEILING</t>
  </si>
  <si>
    <t>889.00</t>
  </si>
  <si>
    <t>2022-07-31 20:38:05</t>
  </si>
  <si>
    <t>2022-08-13</t>
  </si>
  <si>
    <t>2654399</t>
  </si>
  <si>
    <t>台北老爷大酒店</t>
  </si>
  <si>
    <t>TSAI CHUNGHOUNG</t>
  </si>
  <si>
    <t>797.00</t>
  </si>
  <si>
    <t>2022-08-13 23:48:06</t>
  </si>
  <si>
    <t>2665605</t>
  </si>
  <si>
    <t>TSAI CHUNGCHENG</t>
  </si>
  <si>
    <t>802.00</t>
  </si>
  <si>
    <t>2022-08-24 11:08:38</t>
  </si>
  <si>
    <t>2665559</t>
  </si>
  <si>
    <t>SUN YULIN</t>
  </si>
  <si>
    <t>658.00</t>
  </si>
  <si>
    <t>2022-08-24 10:39:14</t>
  </si>
  <si>
    <t>2666743</t>
  </si>
  <si>
    <t>LIN YUTUNG</t>
  </si>
  <si>
    <t>2022-08-25 09:01:12</t>
  </si>
  <si>
    <t>2666678</t>
  </si>
  <si>
    <t>YUANCHIEN FU</t>
  </si>
  <si>
    <t>2022-08-25 07:27:30</t>
  </si>
  <si>
    <t>2022-08-22</t>
  </si>
  <si>
    <t>2663938</t>
  </si>
  <si>
    <t>新北永和柯达大饭店</t>
  </si>
  <si>
    <t>CHANG FENG-YU</t>
  </si>
  <si>
    <t>2022-08-22 23:31:42</t>
  </si>
  <si>
    <t>2022-08-16</t>
  </si>
  <si>
    <t>2656765</t>
  </si>
  <si>
    <t>Lin Shufen</t>
  </si>
  <si>
    <t>519.00</t>
  </si>
  <si>
    <t>2022-08-16 11:26:07</t>
  </si>
  <si>
    <t>2655296</t>
  </si>
  <si>
    <t>花莲布洛湾大饭店</t>
  </si>
  <si>
    <t>LU YINGJUNG</t>
  </si>
  <si>
    <t>436.00</t>
  </si>
  <si>
    <t>2022-08-14 22:19:54</t>
  </si>
  <si>
    <t>2666059</t>
  </si>
  <si>
    <t>北京亮马河饭店</t>
  </si>
  <si>
    <t>1320.99</t>
  </si>
  <si>
    <t>2022-08-24 18:15:54</t>
  </si>
  <si>
    <t>2667414</t>
  </si>
  <si>
    <t>康桥商旅(台南民生馆)</t>
  </si>
  <si>
    <t>LIN LICHIL</t>
  </si>
  <si>
    <t>463.00</t>
  </si>
  <si>
    <t>2022-08-25 18:19:06</t>
  </si>
  <si>
    <t>2022-08-19</t>
  </si>
  <si>
    <t>2660789</t>
  </si>
  <si>
    <t>薆悦酒店(台中馆)</t>
  </si>
  <si>
    <t>YANG SHUHAN</t>
  </si>
  <si>
    <t>518.00</t>
  </si>
  <si>
    <t>2022-08-19 23:40:26</t>
  </si>
  <si>
    <t>2663747</t>
  </si>
  <si>
    <t>台中企业家大饭店</t>
  </si>
  <si>
    <t>WANG TZUWEI</t>
  </si>
  <si>
    <t>304.00</t>
  </si>
  <si>
    <t>2022-08-22 20:06:35</t>
  </si>
  <si>
    <t>2661577</t>
  </si>
  <si>
    <t>卡尔登饭店(台湾台中馆)</t>
  </si>
  <si>
    <t>KUO LINGMEI</t>
  </si>
  <si>
    <t>352.00</t>
  </si>
  <si>
    <t>2022-08-20 17:02:08</t>
  </si>
  <si>
    <t>2656443</t>
  </si>
  <si>
    <t>YANG FANGWEI</t>
  </si>
  <si>
    <t>349.00</t>
  </si>
  <si>
    <t>2022-08-16 01:48:21</t>
  </si>
  <si>
    <t>2668096</t>
  </si>
  <si>
    <t>喆啡酒店(广州火车站三元里地铁站店)</t>
  </si>
  <si>
    <t>251.00</t>
  </si>
  <si>
    <t>2022-08-26 10:02:43</t>
  </si>
  <si>
    <t>2022-08-18</t>
  </si>
  <si>
    <t>2659029</t>
  </si>
  <si>
    <t>台中威汀城市酒店</t>
  </si>
  <si>
    <t>FU SHIHYUAN,LIN HUNGMING,CHU CHIHWEI</t>
  </si>
  <si>
    <t>1248.00</t>
  </si>
  <si>
    <t>2022-08-18 11:28:09</t>
  </si>
  <si>
    <t>2668136</t>
  </si>
  <si>
    <t>嘉义洄嘉居行旅</t>
  </si>
  <si>
    <t>CHUANG MINHENG</t>
  </si>
  <si>
    <t>553.00</t>
  </si>
  <si>
    <t>2022-08-26 10:51:00</t>
  </si>
  <si>
    <t>2655302</t>
  </si>
  <si>
    <t>SHEN CHIH WEI</t>
  </si>
  <si>
    <t>187.00</t>
  </si>
  <si>
    <t>2022-08-14 22:24:10</t>
  </si>
  <si>
    <t>2659749</t>
  </si>
  <si>
    <t>天阁酒店(台中馆)</t>
  </si>
  <si>
    <t>CHEN SZUYU</t>
  </si>
  <si>
    <t>586.00</t>
  </si>
  <si>
    <t>2022-08-19 00:59:17</t>
  </si>
  <si>
    <t>2663039</t>
  </si>
  <si>
    <t>HUANG SHIH-MING</t>
  </si>
  <si>
    <t>601.00</t>
  </si>
  <si>
    <t>2022-08-22 07:55:31</t>
  </si>
  <si>
    <t>2022-08-21</t>
  </si>
  <si>
    <t>2662540</t>
  </si>
  <si>
    <t>HSU JIAHAO</t>
  </si>
  <si>
    <t>2022-08-21 17:23:46</t>
  </si>
  <si>
    <t>2664391</t>
  </si>
  <si>
    <t>广东大厦</t>
  </si>
  <si>
    <t>929.00</t>
  </si>
  <si>
    <t>2022-08-23 12:02:06</t>
  </si>
  <si>
    <t>2664965</t>
  </si>
  <si>
    <t>广州碧水湾温泉度假村</t>
  </si>
  <si>
    <t>SUZUKI YUDAI</t>
  </si>
  <si>
    <t>2628.00</t>
  </si>
  <si>
    <t>2022-08-23 20:45:06</t>
  </si>
  <si>
    <t>2662784</t>
  </si>
  <si>
    <t>全季酒店(杭州西湖店)</t>
  </si>
  <si>
    <t>768.00</t>
  </si>
  <si>
    <t>2022-08-21 22:11:40</t>
  </si>
  <si>
    <t>2657104</t>
  </si>
  <si>
    <t>314.00</t>
  </si>
  <si>
    <t>2022-08-16 17:14:39</t>
  </si>
  <si>
    <t>2661694</t>
  </si>
  <si>
    <t>广州新珠江大酒店</t>
  </si>
  <si>
    <t>1107.00</t>
  </si>
  <si>
    <t>2022-08-20 19:27:17</t>
  </si>
  <si>
    <t>2668130</t>
  </si>
  <si>
    <t>雅斯特酒店(南宁火车东站店)</t>
  </si>
  <si>
    <t>155.00</t>
  </si>
  <si>
    <t>2022-08-26 10:47:08</t>
  </si>
  <si>
    <t>2667740</t>
  </si>
  <si>
    <t>2022-08-25 23:07:12</t>
  </si>
  <si>
    <t>2661225</t>
  </si>
  <si>
    <t>格林联盟酒店（武威商业步行街店）</t>
  </si>
  <si>
    <t>356.00</t>
  </si>
  <si>
    <t>2022-08-20 12:17:39</t>
  </si>
  <si>
    <t>2667224</t>
  </si>
  <si>
    <t>格林豪泰快捷酒店（沧州建设大道店）</t>
  </si>
  <si>
    <t>84.00</t>
  </si>
  <si>
    <t>2022-08-25 15:40:25</t>
  </si>
  <si>
    <t>2667607</t>
  </si>
  <si>
    <t>尚客优连锁酒店（大同火车站店）</t>
  </si>
  <si>
    <t>88.00</t>
  </si>
  <si>
    <t>2022-08-25 21:20:11</t>
  </si>
  <si>
    <t>2665579</t>
  </si>
  <si>
    <t>海友酒店（北京前门店）</t>
  </si>
  <si>
    <t>411.00</t>
  </si>
  <si>
    <t>2022-08-24 10:57:18</t>
  </si>
  <si>
    <t>2657323</t>
  </si>
  <si>
    <t>汉庭酒店(哈尔滨火车站广场店)</t>
  </si>
  <si>
    <t>2022-08-16 20:46:47</t>
  </si>
  <si>
    <t>2657105</t>
  </si>
  <si>
    <t>星程酒店(常州怀德桥吾悦广场店)</t>
  </si>
  <si>
    <t>185.00</t>
  </si>
  <si>
    <t>2022-08-16 17:15:06</t>
  </si>
  <si>
    <t>2661562</t>
  </si>
  <si>
    <t>格林豪泰智选酒店(临沂大学城店)</t>
  </si>
  <si>
    <t>2022-08-20 16:49:56</t>
  </si>
  <si>
    <t>2668438</t>
  </si>
  <si>
    <t>2022-08-26 14:43:08</t>
  </si>
  <si>
    <t>2659987</t>
  </si>
  <si>
    <t>汉庭（郑州农业大学店）（原天明路店）</t>
  </si>
  <si>
    <t>2022-08-19 10:12:18</t>
  </si>
  <si>
    <t>2667493</t>
  </si>
  <si>
    <t>2022-08-25 19:34:07</t>
  </si>
  <si>
    <t>2659416</t>
  </si>
  <si>
    <t>珠海横琴星乐度露营小镇</t>
  </si>
  <si>
    <t>Zeng Diwei</t>
  </si>
  <si>
    <t>1288.00</t>
  </si>
  <si>
    <t>2022-08-18 18:01:39</t>
  </si>
  <si>
    <t>2663662</t>
  </si>
  <si>
    <t>素舍里酒店（广州新白云国际机场概念店）</t>
  </si>
  <si>
    <t>226.00</t>
  </si>
  <si>
    <t>2022-08-22 18:52:01</t>
  </si>
  <si>
    <t>2663810</t>
  </si>
  <si>
    <t>567.00</t>
  </si>
  <si>
    <t>2022-08-22 21:17:39</t>
  </si>
  <si>
    <t>2661179</t>
  </si>
  <si>
    <t>汉庭酒店(北京国贸四惠店)</t>
  </si>
  <si>
    <t>430.00</t>
  </si>
  <si>
    <t>2022-08-20 11:27:18</t>
  </si>
  <si>
    <t>2665594</t>
  </si>
  <si>
    <t>格林豪泰(北京学清路店)</t>
  </si>
  <si>
    <t>293.00</t>
  </si>
  <si>
    <t>2022-08-24 11:03:24</t>
  </si>
  <si>
    <t>2660597</t>
  </si>
  <si>
    <t>海友酒店(北京交通大学店)</t>
  </si>
  <si>
    <t>339.00</t>
  </si>
  <si>
    <t>2022-08-19 20:18:25</t>
  </si>
  <si>
    <t>2660594</t>
  </si>
  <si>
    <t>331.00</t>
  </si>
  <si>
    <t>2022-08-19 20:13:02</t>
  </si>
  <si>
    <t>2666608</t>
  </si>
  <si>
    <t>城市便捷酒店(南宁朝阳万达店)</t>
  </si>
  <si>
    <t>318.00</t>
  </si>
  <si>
    <t>2022-08-25 04:20:46</t>
  </si>
  <si>
    <t>2667585</t>
  </si>
  <si>
    <t>格林豪泰(日照海曲东路店)</t>
  </si>
  <si>
    <t>118.00</t>
  </si>
  <si>
    <t>2022-08-25 21:01:49</t>
  </si>
  <si>
    <t>2667290</t>
  </si>
  <si>
    <t>格林豪泰(北京十里河古玩城店)</t>
  </si>
  <si>
    <t>2022-08-25 16:26:30</t>
  </si>
  <si>
    <t>2667396</t>
  </si>
  <si>
    <t>270.00</t>
  </si>
  <si>
    <t>2022-08-25 18:05:00</t>
  </si>
  <si>
    <t>2666671</t>
  </si>
  <si>
    <t>130.00</t>
  </si>
  <si>
    <t>2022-08-25 07:14:21</t>
  </si>
  <si>
    <t>2666777</t>
  </si>
  <si>
    <t>200.00</t>
  </si>
  <si>
    <t>2022-08-25 09:41:48</t>
  </si>
  <si>
    <t>2668227</t>
  </si>
  <si>
    <t>2022-08-26 12:01:19</t>
  </si>
  <si>
    <t>2665962</t>
  </si>
  <si>
    <t>汉庭酒店(南昌红谷滩翠苑路地铁站二店)</t>
  </si>
  <si>
    <t>454.00</t>
  </si>
  <si>
    <t>2022-08-24 16:42:01</t>
  </si>
  <si>
    <t>2663590</t>
  </si>
  <si>
    <t>133.00</t>
  </si>
  <si>
    <t>2022-08-22 17:32:33</t>
  </si>
  <si>
    <t>2667472</t>
  </si>
  <si>
    <t>2022-08-25 19:17:07</t>
  </si>
  <si>
    <t>2667640</t>
  </si>
  <si>
    <t>120.00</t>
  </si>
  <si>
    <t>2022-08-25 21:58:16</t>
  </si>
  <si>
    <t>是</t>
  </si>
  <si>
    <t>2667220</t>
  </si>
  <si>
    <t>176.00</t>
  </si>
  <si>
    <t>2022-08-25 15:36:28</t>
  </si>
  <si>
    <t>2668255</t>
  </si>
  <si>
    <t>190.00</t>
  </si>
  <si>
    <t>2022-08-26 12:22:31</t>
  </si>
  <si>
    <t>2667380</t>
  </si>
  <si>
    <t>IU酒店(嘉峪关人民商城店)</t>
  </si>
  <si>
    <t>2022-08-25 18:06:58</t>
  </si>
  <si>
    <t>2659627</t>
  </si>
  <si>
    <t>海友良品酒店(南京夫子庙店)</t>
  </si>
  <si>
    <t>2022-08-18 22:16:13</t>
  </si>
  <si>
    <t>2022-08-17</t>
  </si>
  <si>
    <t>2658676</t>
  </si>
  <si>
    <t>371.01</t>
  </si>
  <si>
    <t>2022-08-17 23:16:36</t>
  </si>
  <si>
    <t>2653601</t>
  </si>
  <si>
    <t>汉庭酒店(苏州木渎凯马汽车城店)</t>
  </si>
  <si>
    <t>275.00</t>
  </si>
  <si>
    <t>2022-08-13 07:49:07</t>
  </si>
  <si>
    <t>2667375</t>
  </si>
  <si>
    <t>格林豪泰(平邑蒙阳路家成店)</t>
  </si>
  <si>
    <t>2022-08-25 17:45:17</t>
  </si>
  <si>
    <t>2667645</t>
  </si>
  <si>
    <t>2022-08-25 21:45:59</t>
  </si>
  <si>
    <t>2022-08-15</t>
  </si>
  <si>
    <t>2655656</t>
  </si>
  <si>
    <t>汉庭酒店(烟台大学店)</t>
  </si>
  <si>
    <t>776.01</t>
  </si>
  <si>
    <t>2022-08-15 10:23:58</t>
  </si>
  <si>
    <t>2666106</t>
  </si>
  <si>
    <t>汉庭酒店(宜昌火车东站店)</t>
  </si>
  <si>
    <t>131.00</t>
  </si>
  <si>
    <t>2022-08-24 18:54:11</t>
  </si>
  <si>
    <t>2667685</t>
  </si>
  <si>
    <t>格林豪泰酒店(宜春教体新区宜春学院明月山机场店)</t>
  </si>
  <si>
    <t>452.00</t>
  </si>
  <si>
    <t>2022-08-25 22:21:58</t>
  </si>
  <si>
    <t>2667739</t>
  </si>
  <si>
    <t>337.00</t>
  </si>
  <si>
    <t>2022-08-25 23:06:50</t>
  </si>
  <si>
    <t>2666670</t>
  </si>
  <si>
    <t>全季酒店(哈尔滨西站店)</t>
  </si>
  <si>
    <t>313.00</t>
  </si>
  <si>
    <t>2022-08-25 07:12:07</t>
  </si>
  <si>
    <t>2667122</t>
  </si>
  <si>
    <t>汉庭优佳酒店(济南山东大学中心校区店)</t>
  </si>
  <si>
    <t>261.00</t>
  </si>
  <si>
    <t>2022-08-25 14:03:32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</si>
</sst>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  <xf numFmtId="0" fontId="3" fillId="0" borderId="0" xfId="0" applyNumberFormat="1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07"/>
  <sheetViews>
    <sheetView topLeftCell="A166" workbookViewId="0">
      <selection activeCell="A166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44797</v>
      </c>
      <c r="G2" s="6">
        <v>44799</v>
      </c>
      <c r="H2" s="4">
        <v>1</v>
      </c>
      <c r="I2" s="4">
        <v>2</v>
      </c>
      <c r="J2" s="4">
        <v>2</v>
      </c>
      <c r="K2" s="4" t="s">
        <v>30</v>
      </c>
      <c r="L2" s="4">
        <v>1256</v>
      </c>
      <c r="M2" s="4">
        <v>1256</v>
      </c>
      <c r="N2" s="4" t="s">
        <v>31</v>
      </c>
      <c r="O2" s="4" t="s">
        <v>32</v>
      </c>
      <c r="P2" s="4" t="s">
        <v>33</v>
      </c>
      <c r="Q2" s="4">
        <v>0</v>
      </c>
      <c r="R2" s="7">
        <v>44783</v>
      </c>
      <c r="S2" s="6">
        <v>44814</v>
      </c>
      <c r="T2" s="4" t="s">
        <v>34</v>
      </c>
      <c r="U2" s="4">
        <v>1256</v>
      </c>
      <c r="V2" s="4">
        <v>0</v>
      </c>
      <c r="W2" s="4">
        <v>0</v>
      </c>
      <c r="X2" s="4" t="s">
        <v>35</v>
      </c>
      <c r="Y2" s="4" t="s">
        <v>35</v>
      </c>
    </row>
    <row r="3" s="4" customFormat="1" spans="1:25">
      <c r="A3" s="4" t="s">
        <v>36</v>
      </c>
      <c r="B3" s="4" t="s">
        <v>26</v>
      </c>
      <c r="C3" s="4" t="s">
        <v>27</v>
      </c>
      <c r="D3" s="4" t="s">
        <v>37</v>
      </c>
      <c r="E3" s="4" t="s">
        <v>38</v>
      </c>
      <c r="F3" s="6">
        <v>44798</v>
      </c>
      <c r="G3" s="6">
        <v>44799</v>
      </c>
      <c r="H3" s="4">
        <v>1</v>
      </c>
      <c r="I3" s="4">
        <v>1</v>
      </c>
      <c r="J3" s="4">
        <v>1</v>
      </c>
      <c r="K3" s="4" t="s">
        <v>30</v>
      </c>
      <c r="L3" s="4">
        <v>314</v>
      </c>
      <c r="M3" s="4">
        <v>314</v>
      </c>
      <c r="N3" s="4" t="s">
        <v>39</v>
      </c>
      <c r="O3" s="4" t="s">
        <v>32</v>
      </c>
      <c r="P3" s="4" t="s">
        <v>33</v>
      </c>
      <c r="Q3" s="4">
        <v>0</v>
      </c>
      <c r="R3" s="7">
        <v>44789</v>
      </c>
      <c r="S3" s="6">
        <v>44814</v>
      </c>
      <c r="T3" s="4" t="s">
        <v>34</v>
      </c>
      <c r="U3" s="4">
        <v>314</v>
      </c>
      <c r="V3" s="4">
        <v>0</v>
      </c>
      <c r="W3" s="4">
        <v>0</v>
      </c>
      <c r="X3" s="4" t="s">
        <v>35</v>
      </c>
      <c r="Y3" s="4" t="s">
        <v>40</v>
      </c>
    </row>
    <row r="4" s="4" customFormat="1" spans="1:25">
      <c r="A4" s="4" t="s">
        <v>41</v>
      </c>
      <c r="B4" s="4" t="s">
        <v>26</v>
      </c>
      <c r="C4" s="4" t="s">
        <v>27</v>
      </c>
      <c r="D4" s="4" t="s">
        <v>42</v>
      </c>
      <c r="E4" s="4" t="s">
        <v>38</v>
      </c>
      <c r="F4" s="6">
        <v>44797</v>
      </c>
      <c r="G4" s="6">
        <v>44799</v>
      </c>
      <c r="H4" s="4">
        <v>1</v>
      </c>
      <c r="I4" s="4">
        <v>2</v>
      </c>
      <c r="J4" s="4">
        <v>2</v>
      </c>
      <c r="K4" s="4" t="s">
        <v>30</v>
      </c>
      <c r="L4" s="4">
        <v>430</v>
      </c>
      <c r="M4" s="4">
        <v>430</v>
      </c>
      <c r="N4" s="4" t="s">
        <v>43</v>
      </c>
      <c r="O4" s="4" t="s">
        <v>32</v>
      </c>
      <c r="P4" s="4" t="s">
        <v>33</v>
      </c>
      <c r="Q4" s="4">
        <v>0</v>
      </c>
      <c r="R4" s="7">
        <v>44793</v>
      </c>
      <c r="S4" s="6">
        <v>44814</v>
      </c>
      <c r="T4" s="4" t="s">
        <v>34</v>
      </c>
      <c r="U4" s="4">
        <v>430</v>
      </c>
      <c r="V4" s="4">
        <v>0</v>
      </c>
      <c r="W4" s="4">
        <v>0</v>
      </c>
      <c r="X4" s="4" t="s">
        <v>35</v>
      </c>
      <c r="Y4" s="4" t="s">
        <v>44</v>
      </c>
    </row>
    <row r="5" s="4" customFormat="1" spans="1:25">
      <c r="A5" s="4" t="s">
        <v>45</v>
      </c>
      <c r="B5" s="4" t="s">
        <v>26</v>
      </c>
      <c r="C5" s="4" t="s">
        <v>27</v>
      </c>
      <c r="D5" s="4" t="s">
        <v>46</v>
      </c>
      <c r="E5" s="4" t="s">
        <v>47</v>
      </c>
      <c r="F5" s="6">
        <v>44795</v>
      </c>
      <c r="G5" s="6">
        <v>44799</v>
      </c>
      <c r="H5" s="4">
        <v>1</v>
      </c>
      <c r="I5" s="4">
        <v>4</v>
      </c>
      <c r="J5" s="4">
        <v>4</v>
      </c>
      <c r="K5" s="4" t="s">
        <v>30</v>
      </c>
      <c r="L5" s="4">
        <v>356</v>
      </c>
      <c r="M5" s="4">
        <v>356</v>
      </c>
      <c r="N5" s="4" t="s">
        <v>48</v>
      </c>
      <c r="O5" s="4" t="s">
        <v>32</v>
      </c>
      <c r="P5" s="4" t="s">
        <v>33</v>
      </c>
      <c r="Q5" s="4">
        <v>0</v>
      </c>
      <c r="R5" s="7">
        <v>44793</v>
      </c>
      <c r="S5" s="6">
        <v>44814</v>
      </c>
      <c r="T5" s="4" t="s">
        <v>34</v>
      </c>
      <c r="U5" s="4">
        <v>356</v>
      </c>
      <c r="V5" s="4">
        <v>0</v>
      </c>
      <c r="W5" s="4">
        <v>0</v>
      </c>
      <c r="X5" s="4" t="s">
        <v>35</v>
      </c>
      <c r="Y5" s="4" t="s">
        <v>49</v>
      </c>
    </row>
    <row r="6" s="4" customFormat="1" spans="1:25">
      <c r="A6" s="4" t="s">
        <v>50</v>
      </c>
      <c r="B6" s="4" t="s">
        <v>26</v>
      </c>
      <c r="C6" s="4" t="s">
        <v>27</v>
      </c>
      <c r="D6" s="4" t="s">
        <v>37</v>
      </c>
      <c r="E6" s="4" t="s">
        <v>51</v>
      </c>
      <c r="F6" s="6">
        <v>44797</v>
      </c>
      <c r="G6" s="6">
        <v>44799</v>
      </c>
      <c r="H6" s="4">
        <v>1</v>
      </c>
      <c r="I6" s="4">
        <v>2</v>
      </c>
      <c r="J6" s="4">
        <v>2</v>
      </c>
      <c r="K6" s="4" t="s">
        <v>30</v>
      </c>
      <c r="L6" s="4">
        <v>768</v>
      </c>
      <c r="M6" s="4">
        <v>768</v>
      </c>
      <c r="N6" s="4" t="s">
        <v>52</v>
      </c>
      <c r="O6" s="4" t="s">
        <v>32</v>
      </c>
      <c r="P6" s="4" t="s">
        <v>33</v>
      </c>
      <c r="Q6" s="4">
        <v>0</v>
      </c>
      <c r="R6" s="7">
        <v>44794</v>
      </c>
      <c r="S6" s="6">
        <v>44814</v>
      </c>
      <c r="T6" s="4" t="s">
        <v>34</v>
      </c>
      <c r="U6" s="4">
        <v>768</v>
      </c>
      <c r="V6" s="4">
        <v>0</v>
      </c>
      <c r="W6" s="4">
        <v>0</v>
      </c>
      <c r="X6" s="4" t="s">
        <v>35</v>
      </c>
      <c r="Y6" s="4" t="s">
        <v>53</v>
      </c>
    </row>
    <row r="7" s="4" customFormat="1" spans="1:25">
      <c r="A7" s="4" t="s">
        <v>54</v>
      </c>
      <c r="B7" s="4" t="s">
        <v>26</v>
      </c>
      <c r="C7" s="4" t="s">
        <v>27</v>
      </c>
      <c r="D7" s="4" t="s">
        <v>55</v>
      </c>
      <c r="E7" s="4" t="s">
        <v>56</v>
      </c>
      <c r="F7" s="6">
        <v>44798</v>
      </c>
      <c r="G7" s="6">
        <v>44799</v>
      </c>
      <c r="H7" s="4">
        <v>1</v>
      </c>
      <c r="I7" s="4">
        <v>1</v>
      </c>
      <c r="J7" s="4">
        <v>1</v>
      </c>
      <c r="K7" s="4" t="s">
        <v>30</v>
      </c>
      <c r="L7" s="4">
        <v>172</v>
      </c>
      <c r="M7" s="4">
        <v>172</v>
      </c>
      <c r="N7" s="4" t="s">
        <v>57</v>
      </c>
      <c r="O7" s="4" t="s">
        <v>32</v>
      </c>
      <c r="P7" s="4" t="s">
        <v>33</v>
      </c>
      <c r="Q7" s="4">
        <v>0</v>
      </c>
      <c r="R7" s="7">
        <v>44795</v>
      </c>
      <c r="S7" s="6">
        <v>44814</v>
      </c>
      <c r="T7" s="4" t="s">
        <v>34</v>
      </c>
      <c r="U7" s="4">
        <v>172</v>
      </c>
      <c r="V7" s="4">
        <v>0</v>
      </c>
      <c r="W7" s="4">
        <v>0</v>
      </c>
      <c r="X7" s="4" t="s">
        <v>35</v>
      </c>
      <c r="Y7" s="4" t="s">
        <v>58</v>
      </c>
    </row>
    <row r="8" s="4" customFormat="1" spans="1:25">
      <c r="A8" s="4" t="s">
        <v>59</v>
      </c>
      <c r="B8" s="4" t="s">
        <v>26</v>
      </c>
      <c r="C8" s="4" t="s">
        <v>27</v>
      </c>
      <c r="D8" s="4" t="s">
        <v>60</v>
      </c>
      <c r="E8" s="4" t="s">
        <v>61</v>
      </c>
      <c r="F8" s="6">
        <v>44798</v>
      </c>
      <c r="G8" s="6">
        <v>44799</v>
      </c>
      <c r="H8" s="4">
        <v>1</v>
      </c>
      <c r="I8" s="4">
        <v>1</v>
      </c>
      <c r="J8" s="4">
        <v>1</v>
      </c>
      <c r="K8" s="4" t="s">
        <v>30</v>
      </c>
      <c r="L8" s="4">
        <v>531</v>
      </c>
      <c r="M8" s="4">
        <v>531</v>
      </c>
      <c r="N8" s="4" t="s">
        <v>62</v>
      </c>
      <c r="O8" s="4" t="s">
        <v>32</v>
      </c>
      <c r="P8" s="4" t="s">
        <v>33</v>
      </c>
      <c r="Q8" s="4">
        <v>0</v>
      </c>
      <c r="R8" s="7">
        <v>44796</v>
      </c>
      <c r="S8" s="6">
        <v>44814</v>
      </c>
      <c r="T8" s="4" t="s">
        <v>34</v>
      </c>
      <c r="U8" s="4">
        <v>531</v>
      </c>
      <c r="V8" s="4">
        <v>0</v>
      </c>
      <c r="W8" s="4">
        <v>0</v>
      </c>
      <c r="X8" s="4" t="s">
        <v>35</v>
      </c>
      <c r="Y8" s="4" t="s">
        <v>35</v>
      </c>
    </row>
    <row r="9" s="4" customFormat="1" spans="1:25">
      <c r="A9" s="4" t="s">
        <v>63</v>
      </c>
      <c r="B9" s="4" t="s">
        <v>26</v>
      </c>
      <c r="C9" s="4" t="s">
        <v>27</v>
      </c>
      <c r="D9" s="4" t="s">
        <v>60</v>
      </c>
      <c r="E9" s="4" t="s">
        <v>61</v>
      </c>
      <c r="F9" s="6">
        <v>44798</v>
      </c>
      <c r="G9" s="6">
        <v>44799</v>
      </c>
      <c r="H9" s="4">
        <v>1</v>
      </c>
      <c r="I9" s="4">
        <v>1</v>
      </c>
      <c r="J9" s="4">
        <v>1</v>
      </c>
      <c r="K9" s="4" t="s">
        <v>30</v>
      </c>
      <c r="L9" s="4">
        <v>531</v>
      </c>
      <c r="M9" s="4">
        <v>531</v>
      </c>
      <c r="N9" s="4" t="s">
        <v>64</v>
      </c>
      <c r="O9" s="4" t="s">
        <v>32</v>
      </c>
      <c r="P9" s="4" t="s">
        <v>33</v>
      </c>
      <c r="Q9" s="4">
        <v>0</v>
      </c>
      <c r="R9" s="7">
        <v>44796</v>
      </c>
      <c r="S9" s="6">
        <v>44814</v>
      </c>
      <c r="T9" s="4" t="s">
        <v>34</v>
      </c>
      <c r="U9" s="4">
        <v>531</v>
      </c>
      <c r="V9" s="4">
        <v>0</v>
      </c>
      <c r="W9" s="4">
        <v>0</v>
      </c>
      <c r="X9" s="4" t="s">
        <v>35</v>
      </c>
      <c r="Y9" s="4" t="s">
        <v>35</v>
      </c>
    </row>
    <row r="10" s="4" customFormat="1" spans="1:25">
      <c r="A10" s="4" t="s">
        <v>65</v>
      </c>
      <c r="B10" s="4" t="s">
        <v>26</v>
      </c>
      <c r="C10" s="4" t="s">
        <v>27</v>
      </c>
      <c r="D10" s="4" t="s">
        <v>66</v>
      </c>
      <c r="E10" s="4" t="s">
        <v>61</v>
      </c>
      <c r="F10" s="6">
        <v>44798</v>
      </c>
      <c r="G10" s="6">
        <v>44799</v>
      </c>
      <c r="H10" s="4">
        <v>1</v>
      </c>
      <c r="I10" s="4">
        <v>1</v>
      </c>
      <c r="J10" s="4">
        <v>1</v>
      </c>
      <c r="K10" s="4" t="s">
        <v>30</v>
      </c>
      <c r="L10" s="4">
        <v>293</v>
      </c>
      <c r="M10" s="4">
        <v>293</v>
      </c>
      <c r="N10" s="4" t="s">
        <v>67</v>
      </c>
      <c r="O10" s="4" t="s">
        <v>32</v>
      </c>
      <c r="P10" s="4" t="s">
        <v>33</v>
      </c>
      <c r="Q10" s="4">
        <v>0</v>
      </c>
      <c r="R10" s="7">
        <v>44797</v>
      </c>
      <c r="S10" s="6">
        <v>44814</v>
      </c>
      <c r="T10" s="4" t="s">
        <v>34</v>
      </c>
      <c r="U10" s="4">
        <v>293</v>
      </c>
      <c r="V10" s="4">
        <v>0</v>
      </c>
      <c r="W10" s="4">
        <v>0</v>
      </c>
      <c r="X10" s="4" t="s">
        <v>68</v>
      </c>
      <c r="Y10" s="4" t="s">
        <v>69</v>
      </c>
    </row>
    <row r="11" s="4" customFormat="1" spans="1:25">
      <c r="A11" s="4" t="s">
        <v>70</v>
      </c>
      <c r="B11" s="4" t="s">
        <v>26</v>
      </c>
      <c r="C11" s="4" t="s">
        <v>27</v>
      </c>
      <c r="D11" s="4" t="s">
        <v>71</v>
      </c>
      <c r="E11" s="4" t="s">
        <v>72</v>
      </c>
      <c r="F11" s="6">
        <v>44797</v>
      </c>
      <c r="G11" s="6">
        <v>44799</v>
      </c>
      <c r="H11" s="4">
        <v>1</v>
      </c>
      <c r="I11" s="4">
        <v>2</v>
      </c>
      <c r="J11" s="4">
        <v>2</v>
      </c>
      <c r="K11" s="4" t="s">
        <v>30</v>
      </c>
      <c r="L11" s="4">
        <v>454</v>
      </c>
      <c r="M11" s="4">
        <v>454</v>
      </c>
      <c r="N11" s="4" t="s">
        <v>73</v>
      </c>
      <c r="O11" s="4" t="s">
        <v>32</v>
      </c>
      <c r="P11" s="4" t="s">
        <v>33</v>
      </c>
      <c r="Q11" s="4">
        <v>0</v>
      </c>
      <c r="R11" s="7">
        <v>44797</v>
      </c>
      <c r="S11" s="6">
        <v>44814</v>
      </c>
      <c r="T11" s="4" t="s">
        <v>34</v>
      </c>
      <c r="U11" s="4">
        <v>454</v>
      </c>
      <c r="V11" s="4">
        <v>0</v>
      </c>
      <c r="W11" s="4">
        <v>0</v>
      </c>
      <c r="X11" s="4" t="s">
        <v>35</v>
      </c>
      <c r="Y11" s="4" t="s">
        <v>74</v>
      </c>
    </row>
    <row r="12" s="4" customFormat="1" spans="1:25">
      <c r="A12" s="4" t="s">
        <v>54</v>
      </c>
      <c r="B12" s="4" t="s">
        <v>26</v>
      </c>
      <c r="C12" s="4" t="s">
        <v>75</v>
      </c>
      <c r="D12" s="4" t="s">
        <v>55</v>
      </c>
      <c r="E12" s="4" t="s">
        <v>56</v>
      </c>
      <c r="F12" s="6">
        <v>44798</v>
      </c>
      <c r="G12" s="6">
        <v>44799</v>
      </c>
      <c r="H12" s="4">
        <v>1</v>
      </c>
      <c r="I12" s="4">
        <v>1</v>
      </c>
      <c r="J12" s="4">
        <v>1</v>
      </c>
      <c r="K12" s="4" t="s">
        <v>30</v>
      </c>
      <c r="L12" s="4">
        <v>-172</v>
      </c>
      <c r="M12" s="4">
        <v>-172</v>
      </c>
      <c r="N12" s="4" t="s">
        <v>57</v>
      </c>
      <c r="O12" s="4" t="s">
        <v>32</v>
      </c>
      <c r="P12" s="4" t="s">
        <v>33</v>
      </c>
      <c r="Q12" s="4">
        <v>0</v>
      </c>
      <c r="R12" s="7">
        <v>44795</v>
      </c>
      <c r="S12" s="6">
        <v>44814</v>
      </c>
      <c r="T12" s="4" t="s">
        <v>34</v>
      </c>
      <c r="U12" s="4">
        <v>-172</v>
      </c>
      <c r="V12" s="4">
        <v>0</v>
      </c>
      <c r="W12" s="4">
        <v>0</v>
      </c>
      <c r="X12" s="4" t="s">
        <v>35</v>
      </c>
      <c r="Y12" s="4" t="s">
        <v>58</v>
      </c>
    </row>
    <row r="13" s="4" customFormat="1" spans="1:25">
      <c r="A13" s="4" t="s">
        <v>76</v>
      </c>
      <c r="B13" s="4" t="s">
        <v>26</v>
      </c>
      <c r="C13" s="4" t="s">
        <v>27</v>
      </c>
      <c r="D13" s="4" t="s">
        <v>77</v>
      </c>
      <c r="E13" s="4" t="s">
        <v>78</v>
      </c>
      <c r="F13" s="6">
        <v>44798</v>
      </c>
      <c r="G13" s="6">
        <v>44799</v>
      </c>
      <c r="H13" s="4">
        <v>1</v>
      </c>
      <c r="I13" s="4">
        <v>1</v>
      </c>
      <c r="J13" s="4">
        <v>1</v>
      </c>
      <c r="K13" s="4" t="s">
        <v>30</v>
      </c>
      <c r="L13" s="4">
        <v>318</v>
      </c>
      <c r="M13" s="4">
        <v>318</v>
      </c>
      <c r="N13" s="4" t="s">
        <v>79</v>
      </c>
      <c r="O13" s="4" t="s">
        <v>32</v>
      </c>
      <c r="P13" s="4" t="s">
        <v>33</v>
      </c>
      <c r="Q13" s="4">
        <v>0</v>
      </c>
      <c r="R13" s="7">
        <v>44798</v>
      </c>
      <c r="S13" s="6">
        <v>44814</v>
      </c>
      <c r="T13" s="4" t="s">
        <v>34</v>
      </c>
      <c r="U13" s="4">
        <v>318</v>
      </c>
      <c r="V13" s="4">
        <v>0</v>
      </c>
      <c r="W13" s="4">
        <v>0</v>
      </c>
      <c r="X13" s="4" t="s">
        <v>35</v>
      </c>
      <c r="Y13" s="4" t="s">
        <v>80</v>
      </c>
    </row>
    <row r="14" s="4" customFormat="1" spans="1:25">
      <c r="A14" s="4" t="s">
        <v>81</v>
      </c>
      <c r="B14" s="4" t="s">
        <v>26</v>
      </c>
      <c r="C14" s="4" t="s">
        <v>27</v>
      </c>
      <c r="D14" s="4" t="s">
        <v>82</v>
      </c>
      <c r="E14" s="4" t="s">
        <v>83</v>
      </c>
      <c r="F14" s="6">
        <v>44798</v>
      </c>
      <c r="G14" s="6">
        <v>44799</v>
      </c>
      <c r="H14" s="4">
        <v>1</v>
      </c>
      <c r="I14" s="4">
        <v>1</v>
      </c>
      <c r="J14" s="4">
        <v>1</v>
      </c>
      <c r="K14" s="4" t="s">
        <v>30</v>
      </c>
      <c r="L14" s="4">
        <v>295</v>
      </c>
      <c r="M14" s="4">
        <v>295</v>
      </c>
      <c r="N14" s="4" t="s">
        <v>84</v>
      </c>
      <c r="O14" s="4" t="s">
        <v>32</v>
      </c>
      <c r="P14" s="4" t="s">
        <v>33</v>
      </c>
      <c r="Q14" s="4">
        <v>0</v>
      </c>
      <c r="R14" s="7">
        <v>44798</v>
      </c>
      <c r="S14" s="6">
        <v>44814</v>
      </c>
      <c r="T14" s="4" t="s">
        <v>34</v>
      </c>
      <c r="U14" s="4">
        <v>295</v>
      </c>
      <c r="V14" s="4">
        <v>0</v>
      </c>
      <c r="W14" s="4">
        <v>0</v>
      </c>
      <c r="X14" s="4" t="s">
        <v>35</v>
      </c>
      <c r="Y14" s="4" t="s">
        <v>35</v>
      </c>
    </row>
    <row r="15" s="4" customFormat="1" spans="1:25">
      <c r="A15" s="4" t="s">
        <v>85</v>
      </c>
      <c r="B15" s="4" t="s">
        <v>26</v>
      </c>
      <c r="C15" s="4" t="s">
        <v>27</v>
      </c>
      <c r="D15" s="4" t="s">
        <v>86</v>
      </c>
      <c r="E15" s="4" t="s">
        <v>87</v>
      </c>
      <c r="F15" s="6">
        <v>44798</v>
      </c>
      <c r="G15" s="6">
        <v>44799</v>
      </c>
      <c r="H15" s="4">
        <v>1</v>
      </c>
      <c r="I15" s="4">
        <v>1</v>
      </c>
      <c r="J15" s="4">
        <v>1</v>
      </c>
      <c r="K15" s="4" t="s">
        <v>30</v>
      </c>
      <c r="L15" s="4">
        <v>130</v>
      </c>
      <c r="M15" s="4">
        <v>130</v>
      </c>
      <c r="N15" s="4" t="s">
        <v>88</v>
      </c>
      <c r="O15" s="4" t="s">
        <v>32</v>
      </c>
      <c r="P15" s="4" t="s">
        <v>33</v>
      </c>
      <c r="Q15" s="4">
        <v>0</v>
      </c>
      <c r="R15" s="7">
        <v>44798</v>
      </c>
      <c r="S15" s="6">
        <v>44814</v>
      </c>
      <c r="T15" s="4" t="s">
        <v>34</v>
      </c>
      <c r="U15" s="4">
        <v>130</v>
      </c>
      <c r="V15" s="4">
        <v>0</v>
      </c>
      <c r="W15" s="4">
        <v>0</v>
      </c>
      <c r="X15" s="4" t="s">
        <v>35</v>
      </c>
      <c r="Y15" s="4" t="s">
        <v>89</v>
      </c>
    </row>
    <row r="16" s="4" customFormat="1" spans="1:25">
      <c r="A16" s="4" t="s">
        <v>90</v>
      </c>
      <c r="B16" s="4" t="s">
        <v>26</v>
      </c>
      <c r="C16" s="4" t="s">
        <v>27</v>
      </c>
      <c r="D16" s="4" t="s">
        <v>91</v>
      </c>
      <c r="E16" s="4" t="s">
        <v>92</v>
      </c>
      <c r="F16" s="6">
        <v>44798</v>
      </c>
      <c r="G16" s="6">
        <v>44799</v>
      </c>
      <c r="H16" s="4">
        <v>1</v>
      </c>
      <c r="I16" s="4">
        <v>1</v>
      </c>
      <c r="J16" s="4">
        <v>1</v>
      </c>
      <c r="K16" s="4" t="s">
        <v>30</v>
      </c>
      <c r="L16" s="4">
        <v>632</v>
      </c>
      <c r="M16" s="4">
        <v>632</v>
      </c>
      <c r="N16" s="4" t="s">
        <v>93</v>
      </c>
      <c r="O16" s="4" t="s">
        <v>32</v>
      </c>
      <c r="P16" s="4" t="s">
        <v>33</v>
      </c>
      <c r="Q16" s="4">
        <v>0</v>
      </c>
      <c r="R16" s="7">
        <v>44798</v>
      </c>
      <c r="S16" s="6">
        <v>44814</v>
      </c>
      <c r="T16" s="4" t="s">
        <v>34</v>
      </c>
      <c r="U16" s="4">
        <v>632</v>
      </c>
      <c r="V16" s="4">
        <v>0</v>
      </c>
      <c r="W16" s="4">
        <v>0</v>
      </c>
      <c r="X16" s="4" t="s">
        <v>35</v>
      </c>
      <c r="Y16" s="4" t="s">
        <v>94</v>
      </c>
    </row>
    <row r="17" s="4" customFormat="1" spans="1:25">
      <c r="A17" s="4" t="s">
        <v>95</v>
      </c>
      <c r="B17" s="4" t="s">
        <v>26</v>
      </c>
      <c r="C17" s="4" t="s">
        <v>27</v>
      </c>
      <c r="D17" s="4" t="s">
        <v>96</v>
      </c>
      <c r="E17" s="4" t="s">
        <v>97</v>
      </c>
      <c r="F17" s="6">
        <v>44798</v>
      </c>
      <c r="G17" s="6">
        <v>44799</v>
      </c>
      <c r="H17" s="4">
        <v>1</v>
      </c>
      <c r="I17" s="4">
        <v>1</v>
      </c>
      <c r="J17" s="4">
        <v>1</v>
      </c>
      <c r="K17" s="4" t="s">
        <v>30</v>
      </c>
      <c r="L17" s="4">
        <v>301</v>
      </c>
      <c r="M17" s="4">
        <v>301</v>
      </c>
      <c r="N17" s="4" t="s">
        <v>98</v>
      </c>
      <c r="O17" s="4" t="s">
        <v>32</v>
      </c>
      <c r="P17" s="4" t="s">
        <v>33</v>
      </c>
      <c r="Q17" s="4">
        <v>0</v>
      </c>
      <c r="R17" s="7">
        <v>44798</v>
      </c>
      <c r="S17" s="6">
        <v>44814</v>
      </c>
      <c r="T17" s="4" t="s">
        <v>34</v>
      </c>
      <c r="U17" s="4">
        <v>301</v>
      </c>
      <c r="V17" s="4">
        <v>0</v>
      </c>
      <c r="W17" s="4">
        <v>0</v>
      </c>
      <c r="X17" s="4" t="s">
        <v>35</v>
      </c>
      <c r="Y17" s="4" t="s">
        <v>35</v>
      </c>
    </row>
    <row r="18" s="4" customFormat="1" spans="1:25">
      <c r="A18" s="4" t="s">
        <v>99</v>
      </c>
      <c r="B18" s="4" t="s">
        <v>26</v>
      </c>
      <c r="C18" s="4" t="s">
        <v>27</v>
      </c>
      <c r="D18" s="4" t="s">
        <v>100</v>
      </c>
      <c r="E18" s="4" t="s">
        <v>101</v>
      </c>
      <c r="F18" s="6">
        <v>44798</v>
      </c>
      <c r="G18" s="6">
        <v>44799</v>
      </c>
      <c r="H18" s="4">
        <v>1</v>
      </c>
      <c r="I18" s="4">
        <v>1</v>
      </c>
      <c r="J18" s="4">
        <v>1</v>
      </c>
      <c r="K18" s="4" t="s">
        <v>30</v>
      </c>
      <c r="L18" s="4">
        <v>176</v>
      </c>
      <c r="M18" s="4">
        <v>176</v>
      </c>
      <c r="N18" s="4" t="s">
        <v>102</v>
      </c>
      <c r="O18" s="4" t="s">
        <v>32</v>
      </c>
      <c r="P18" s="4" t="s">
        <v>33</v>
      </c>
      <c r="Q18" s="4">
        <v>0</v>
      </c>
      <c r="R18" s="7">
        <v>44798</v>
      </c>
      <c r="S18" s="6">
        <v>44814</v>
      </c>
      <c r="T18" s="4" t="s">
        <v>34</v>
      </c>
      <c r="U18" s="4">
        <v>176</v>
      </c>
      <c r="V18" s="4">
        <v>0</v>
      </c>
      <c r="W18" s="4">
        <v>0</v>
      </c>
      <c r="X18" s="4" t="s">
        <v>35</v>
      </c>
      <c r="Y18" s="4" t="s">
        <v>103</v>
      </c>
    </row>
    <row r="19" s="4" customFormat="1" spans="1:25">
      <c r="A19" s="4" t="s">
        <v>104</v>
      </c>
      <c r="B19" s="4" t="s">
        <v>26</v>
      </c>
      <c r="C19" s="4" t="s">
        <v>27</v>
      </c>
      <c r="D19" s="4" t="s">
        <v>105</v>
      </c>
      <c r="E19" s="4" t="s">
        <v>51</v>
      </c>
      <c r="F19" s="6">
        <v>44798</v>
      </c>
      <c r="G19" s="6">
        <v>44799</v>
      </c>
      <c r="H19" s="4">
        <v>1</v>
      </c>
      <c r="I19" s="4">
        <v>1</v>
      </c>
      <c r="J19" s="4">
        <v>1</v>
      </c>
      <c r="K19" s="4" t="s">
        <v>30</v>
      </c>
      <c r="L19" s="4">
        <v>84</v>
      </c>
      <c r="M19" s="4">
        <v>84</v>
      </c>
      <c r="N19" s="4" t="s">
        <v>106</v>
      </c>
      <c r="O19" s="4" t="s">
        <v>32</v>
      </c>
      <c r="P19" s="4" t="s">
        <v>33</v>
      </c>
      <c r="Q19" s="4">
        <v>0</v>
      </c>
      <c r="R19" s="7">
        <v>44798</v>
      </c>
      <c r="S19" s="6">
        <v>44814</v>
      </c>
      <c r="T19" s="4" t="s">
        <v>34</v>
      </c>
      <c r="U19" s="4">
        <v>84</v>
      </c>
      <c r="V19" s="4">
        <v>0</v>
      </c>
      <c r="W19" s="4">
        <v>0</v>
      </c>
      <c r="X19" s="4" t="s">
        <v>35</v>
      </c>
      <c r="Y19" s="4" t="s">
        <v>107</v>
      </c>
    </row>
    <row r="20" s="4" customFormat="1" spans="1:25">
      <c r="A20" s="4" t="s">
        <v>108</v>
      </c>
      <c r="B20" s="4" t="s">
        <v>26</v>
      </c>
      <c r="C20" s="4" t="s">
        <v>27</v>
      </c>
      <c r="D20" s="4" t="s">
        <v>109</v>
      </c>
      <c r="E20" s="4" t="s">
        <v>110</v>
      </c>
      <c r="F20" s="6">
        <v>44798</v>
      </c>
      <c r="G20" s="6">
        <v>44799</v>
      </c>
      <c r="H20" s="4">
        <v>1</v>
      </c>
      <c r="I20" s="4">
        <v>1</v>
      </c>
      <c r="J20" s="4">
        <v>1</v>
      </c>
      <c r="K20" s="4" t="s">
        <v>30</v>
      </c>
      <c r="L20" s="4">
        <v>254</v>
      </c>
      <c r="M20" s="4">
        <v>254</v>
      </c>
      <c r="N20" s="4" t="s">
        <v>111</v>
      </c>
      <c r="O20" s="4" t="s">
        <v>32</v>
      </c>
      <c r="P20" s="4" t="s">
        <v>33</v>
      </c>
      <c r="Q20" s="4">
        <v>0</v>
      </c>
      <c r="R20" s="7">
        <v>44798</v>
      </c>
      <c r="S20" s="6">
        <v>44814</v>
      </c>
      <c r="T20" s="4" t="s">
        <v>34</v>
      </c>
      <c r="U20" s="4">
        <v>254</v>
      </c>
      <c r="V20" s="4">
        <v>0</v>
      </c>
      <c r="W20" s="4">
        <v>0</v>
      </c>
      <c r="X20" s="4" t="s">
        <v>112</v>
      </c>
      <c r="Y20" s="4" t="s">
        <v>35</v>
      </c>
    </row>
    <row r="21" s="4" customFormat="1" spans="1:25">
      <c r="A21" s="4" t="s">
        <v>108</v>
      </c>
      <c r="B21" s="4" t="s">
        <v>26</v>
      </c>
      <c r="C21" s="4" t="s">
        <v>75</v>
      </c>
      <c r="D21" s="4" t="s">
        <v>109</v>
      </c>
      <c r="E21" s="4" t="s">
        <v>110</v>
      </c>
      <c r="F21" s="6">
        <v>44798</v>
      </c>
      <c r="G21" s="6">
        <v>44799</v>
      </c>
      <c r="H21" s="4">
        <v>1</v>
      </c>
      <c r="I21" s="4">
        <v>1</v>
      </c>
      <c r="J21" s="4">
        <v>1</v>
      </c>
      <c r="K21" s="4" t="s">
        <v>30</v>
      </c>
      <c r="L21" s="4">
        <v>-254</v>
      </c>
      <c r="M21" s="4">
        <v>-254</v>
      </c>
      <c r="N21" s="4" t="s">
        <v>111</v>
      </c>
      <c r="O21" s="4" t="s">
        <v>32</v>
      </c>
      <c r="P21" s="4" t="s">
        <v>33</v>
      </c>
      <c r="Q21" s="4">
        <v>0</v>
      </c>
      <c r="R21" s="7">
        <v>44798</v>
      </c>
      <c r="S21" s="6">
        <v>44814</v>
      </c>
      <c r="T21" s="4" t="s">
        <v>34</v>
      </c>
      <c r="U21" s="4">
        <v>-254</v>
      </c>
      <c r="V21" s="4">
        <v>0</v>
      </c>
      <c r="W21" s="4">
        <v>0</v>
      </c>
      <c r="X21" s="4" t="s">
        <v>112</v>
      </c>
      <c r="Y21" s="4" t="s">
        <v>35</v>
      </c>
    </row>
    <row r="22" s="4" customFormat="1" spans="1:25">
      <c r="A22" s="4" t="s">
        <v>113</v>
      </c>
      <c r="B22" s="4" t="s">
        <v>26</v>
      </c>
      <c r="C22" s="4" t="s">
        <v>27</v>
      </c>
      <c r="D22" s="4" t="s">
        <v>114</v>
      </c>
      <c r="E22" s="4" t="s">
        <v>115</v>
      </c>
      <c r="F22" s="6">
        <v>44798</v>
      </c>
      <c r="G22" s="6">
        <v>44799</v>
      </c>
      <c r="H22" s="4">
        <v>1</v>
      </c>
      <c r="I22" s="4">
        <v>1</v>
      </c>
      <c r="J22" s="4">
        <v>1</v>
      </c>
      <c r="K22" s="4" t="s">
        <v>30</v>
      </c>
      <c r="L22" s="4">
        <v>152</v>
      </c>
      <c r="M22" s="4">
        <v>152</v>
      </c>
      <c r="N22" s="4" t="s">
        <v>116</v>
      </c>
      <c r="O22" s="4" t="s">
        <v>32</v>
      </c>
      <c r="P22" s="4" t="s">
        <v>33</v>
      </c>
      <c r="Q22" s="4">
        <v>0</v>
      </c>
      <c r="R22" s="7">
        <v>44798</v>
      </c>
      <c r="S22" s="6">
        <v>44814</v>
      </c>
      <c r="T22" s="4" t="s">
        <v>34</v>
      </c>
      <c r="U22" s="4">
        <v>152</v>
      </c>
      <c r="V22" s="4">
        <v>0</v>
      </c>
      <c r="W22" s="4">
        <v>0</v>
      </c>
      <c r="X22" s="4" t="s">
        <v>35</v>
      </c>
      <c r="Y22" s="4" t="s">
        <v>117</v>
      </c>
    </row>
    <row r="23" s="4" customFormat="1" spans="1:25">
      <c r="A23" s="4" t="s">
        <v>118</v>
      </c>
      <c r="B23" s="4" t="s">
        <v>26</v>
      </c>
      <c r="C23" s="4" t="s">
        <v>27</v>
      </c>
      <c r="D23" s="4" t="s">
        <v>119</v>
      </c>
      <c r="E23" s="4" t="s">
        <v>120</v>
      </c>
      <c r="F23" s="6">
        <v>44798</v>
      </c>
      <c r="G23" s="6">
        <v>44799</v>
      </c>
      <c r="H23" s="4">
        <v>1</v>
      </c>
      <c r="I23" s="4">
        <v>1</v>
      </c>
      <c r="J23" s="4">
        <v>1</v>
      </c>
      <c r="K23" s="4" t="s">
        <v>30</v>
      </c>
      <c r="L23" s="4">
        <v>120</v>
      </c>
      <c r="M23" s="4">
        <v>120</v>
      </c>
      <c r="N23" s="4" t="s">
        <v>121</v>
      </c>
      <c r="O23" s="4" t="s">
        <v>32</v>
      </c>
      <c r="P23" s="4" t="s">
        <v>33</v>
      </c>
      <c r="Q23" s="4">
        <v>0</v>
      </c>
      <c r="R23" s="7">
        <v>44798</v>
      </c>
      <c r="S23" s="6">
        <v>44814</v>
      </c>
      <c r="T23" s="4" t="s">
        <v>34</v>
      </c>
      <c r="U23" s="4">
        <v>120</v>
      </c>
      <c r="V23" s="4">
        <v>0</v>
      </c>
      <c r="W23" s="4">
        <v>0</v>
      </c>
      <c r="X23" s="4" t="s">
        <v>35</v>
      </c>
      <c r="Y23" s="4" t="s">
        <v>122</v>
      </c>
    </row>
    <row r="24" s="4" customFormat="1" spans="1:25">
      <c r="A24" s="4" t="s">
        <v>123</v>
      </c>
      <c r="B24" s="4" t="s">
        <v>26</v>
      </c>
      <c r="C24" s="4" t="s">
        <v>27</v>
      </c>
      <c r="D24" s="4" t="s">
        <v>86</v>
      </c>
      <c r="E24" s="4" t="s">
        <v>124</v>
      </c>
      <c r="F24" s="6">
        <v>44798</v>
      </c>
      <c r="G24" s="6">
        <v>44799</v>
      </c>
      <c r="H24" s="4">
        <v>1</v>
      </c>
      <c r="I24" s="4">
        <v>1</v>
      </c>
      <c r="J24" s="4">
        <v>1</v>
      </c>
      <c r="K24" s="4" t="s">
        <v>30</v>
      </c>
      <c r="L24" s="4">
        <v>270</v>
      </c>
      <c r="M24" s="4">
        <v>270</v>
      </c>
      <c r="N24" s="4" t="s">
        <v>125</v>
      </c>
      <c r="O24" s="4" t="s">
        <v>32</v>
      </c>
      <c r="P24" s="4" t="s">
        <v>33</v>
      </c>
      <c r="Q24" s="4">
        <v>0</v>
      </c>
      <c r="R24" s="7">
        <v>44798</v>
      </c>
      <c r="S24" s="6">
        <v>44814</v>
      </c>
      <c r="T24" s="4" t="s">
        <v>34</v>
      </c>
      <c r="U24" s="4">
        <v>270</v>
      </c>
      <c r="V24" s="4">
        <v>0</v>
      </c>
      <c r="W24" s="4">
        <v>0</v>
      </c>
      <c r="X24" s="4" t="s">
        <v>126</v>
      </c>
      <c r="Y24" s="4" t="s">
        <v>127</v>
      </c>
    </row>
    <row r="25" s="4" customFormat="1" spans="1:25">
      <c r="A25" s="4" t="s">
        <v>128</v>
      </c>
      <c r="B25" s="4" t="s">
        <v>26</v>
      </c>
      <c r="C25" s="4" t="s">
        <v>27</v>
      </c>
      <c r="D25" s="4" t="s">
        <v>129</v>
      </c>
      <c r="E25" s="4" t="s">
        <v>130</v>
      </c>
      <c r="F25" s="6">
        <v>44798</v>
      </c>
      <c r="G25" s="6">
        <v>44799</v>
      </c>
      <c r="H25" s="4">
        <v>1</v>
      </c>
      <c r="I25" s="4">
        <v>1</v>
      </c>
      <c r="J25" s="4">
        <v>1</v>
      </c>
      <c r="K25" s="4" t="s">
        <v>30</v>
      </c>
      <c r="L25" s="4">
        <v>463</v>
      </c>
      <c r="M25" s="4">
        <v>463</v>
      </c>
      <c r="N25" s="4" t="s">
        <v>131</v>
      </c>
      <c r="O25" s="4" t="s">
        <v>32</v>
      </c>
      <c r="P25" s="4" t="s">
        <v>33</v>
      </c>
      <c r="Q25" s="4">
        <v>0</v>
      </c>
      <c r="R25" s="7">
        <v>44798</v>
      </c>
      <c r="S25" s="6">
        <v>44814</v>
      </c>
      <c r="T25" s="4" t="s">
        <v>34</v>
      </c>
      <c r="U25" s="4">
        <v>463</v>
      </c>
      <c r="V25" s="4">
        <v>0</v>
      </c>
      <c r="W25" s="4">
        <v>0</v>
      </c>
      <c r="X25" s="4" t="s">
        <v>35</v>
      </c>
      <c r="Y25" s="4" t="s">
        <v>35</v>
      </c>
    </row>
    <row r="26" s="4" customFormat="1" spans="1:25">
      <c r="A26" s="4" t="s">
        <v>132</v>
      </c>
      <c r="B26" s="4" t="s">
        <v>26</v>
      </c>
      <c r="C26" s="4" t="s">
        <v>27</v>
      </c>
      <c r="D26" s="4" t="s">
        <v>100</v>
      </c>
      <c r="E26" s="4" t="s">
        <v>120</v>
      </c>
      <c r="F26" s="6">
        <v>44798</v>
      </c>
      <c r="G26" s="6">
        <v>44799</v>
      </c>
      <c r="H26" s="4">
        <v>1</v>
      </c>
      <c r="I26" s="4">
        <v>1</v>
      </c>
      <c r="J26" s="4">
        <v>1</v>
      </c>
      <c r="K26" s="4" t="s">
        <v>30</v>
      </c>
      <c r="L26" s="4">
        <v>167</v>
      </c>
      <c r="M26" s="4">
        <v>167</v>
      </c>
      <c r="N26" s="4" t="s">
        <v>133</v>
      </c>
      <c r="O26" s="4" t="s">
        <v>32</v>
      </c>
      <c r="P26" s="4" t="s">
        <v>33</v>
      </c>
      <c r="Q26" s="4">
        <v>0</v>
      </c>
      <c r="R26" s="7">
        <v>44798</v>
      </c>
      <c r="S26" s="6">
        <v>44814</v>
      </c>
      <c r="T26" s="4" t="s">
        <v>34</v>
      </c>
      <c r="U26" s="4">
        <v>167</v>
      </c>
      <c r="V26" s="4">
        <v>0</v>
      </c>
      <c r="W26" s="4">
        <v>0</v>
      </c>
      <c r="X26" s="4" t="s">
        <v>35</v>
      </c>
      <c r="Y26" s="4" t="s">
        <v>134</v>
      </c>
    </row>
    <row r="27" s="4" customFormat="1" spans="1:25">
      <c r="A27" s="4" t="s">
        <v>135</v>
      </c>
      <c r="B27" s="4" t="s">
        <v>26</v>
      </c>
      <c r="C27" s="4" t="s">
        <v>27</v>
      </c>
      <c r="D27" s="4" t="s">
        <v>136</v>
      </c>
      <c r="E27" s="4" t="s">
        <v>47</v>
      </c>
      <c r="F27" s="6">
        <v>44798</v>
      </c>
      <c r="G27" s="6">
        <v>44799</v>
      </c>
      <c r="H27" s="4">
        <v>1</v>
      </c>
      <c r="I27" s="4">
        <v>1</v>
      </c>
      <c r="J27" s="4">
        <v>1</v>
      </c>
      <c r="K27" s="4" t="s">
        <v>30</v>
      </c>
      <c r="L27" s="4">
        <v>88</v>
      </c>
      <c r="M27" s="4">
        <v>88</v>
      </c>
      <c r="N27" s="4" t="s">
        <v>137</v>
      </c>
      <c r="O27" s="4" t="s">
        <v>32</v>
      </c>
      <c r="P27" s="4" t="s">
        <v>33</v>
      </c>
      <c r="Q27" s="4">
        <v>0</v>
      </c>
      <c r="R27" s="7">
        <v>44798</v>
      </c>
      <c r="S27" s="6">
        <v>44814</v>
      </c>
      <c r="T27" s="4" t="s">
        <v>34</v>
      </c>
      <c r="U27" s="4">
        <v>88</v>
      </c>
      <c r="V27" s="4">
        <v>0</v>
      </c>
      <c r="W27" s="4">
        <v>0</v>
      </c>
      <c r="X27" s="4" t="s">
        <v>35</v>
      </c>
      <c r="Y27" s="4" t="s">
        <v>138</v>
      </c>
    </row>
    <row r="28" s="4" customFormat="1" spans="1:25">
      <c r="A28" s="4" t="s">
        <v>139</v>
      </c>
      <c r="B28" s="4" t="s">
        <v>26</v>
      </c>
      <c r="C28" s="4" t="s">
        <v>27</v>
      </c>
      <c r="D28" s="4" t="s">
        <v>100</v>
      </c>
      <c r="E28" s="4" t="s">
        <v>101</v>
      </c>
      <c r="F28" s="6">
        <v>44798</v>
      </c>
      <c r="G28" s="6">
        <v>44799</v>
      </c>
      <c r="H28" s="4">
        <v>1</v>
      </c>
      <c r="I28" s="4">
        <v>1</v>
      </c>
      <c r="J28" s="4">
        <v>1</v>
      </c>
      <c r="K28" s="4" t="s">
        <v>30</v>
      </c>
      <c r="L28" s="4">
        <v>120</v>
      </c>
      <c r="M28" s="4">
        <v>120</v>
      </c>
      <c r="N28" s="4" t="s">
        <v>140</v>
      </c>
      <c r="O28" s="4" t="s">
        <v>32</v>
      </c>
      <c r="P28" s="4" t="s">
        <v>33</v>
      </c>
      <c r="Q28" s="4">
        <v>0</v>
      </c>
      <c r="R28" s="7">
        <v>44798</v>
      </c>
      <c r="S28" s="6">
        <v>44814</v>
      </c>
      <c r="T28" s="4" t="s">
        <v>34</v>
      </c>
      <c r="U28" s="4">
        <v>120</v>
      </c>
      <c r="V28" s="4">
        <v>0</v>
      </c>
      <c r="W28" s="4">
        <v>0</v>
      </c>
      <c r="X28" s="4" t="s">
        <v>35</v>
      </c>
      <c r="Y28" s="4" t="s">
        <v>141</v>
      </c>
    </row>
    <row r="29" s="4" customFormat="1" spans="1:25">
      <c r="A29" s="4" t="s">
        <v>142</v>
      </c>
      <c r="B29" s="4" t="s">
        <v>26</v>
      </c>
      <c r="C29" s="4" t="s">
        <v>27</v>
      </c>
      <c r="D29" s="4" t="s">
        <v>114</v>
      </c>
      <c r="E29" s="4" t="s">
        <v>115</v>
      </c>
      <c r="F29" s="6">
        <v>44798</v>
      </c>
      <c r="G29" s="6">
        <v>44799</v>
      </c>
      <c r="H29" s="4">
        <v>1</v>
      </c>
      <c r="I29" s="4">
        <v>1</v>
      </c>
      <c r="J29" s="4">
        <v>1</v>
      </c>
      <c r="K29" s="4" t="s">
        <v>30</v>
      </c>
      <c r="L29" s="4">
        <v>152</v>
      </c>
      <c r="M29" s="4">
        <v>152</v>
      </c>
      <c r="N29" s="4" t="s">
        <v>143</v>
      </c>
      <c r="O29" s="4" t="s">
        <v>32</v>
      </c>
      <c r="P29" s="4" t="s">
        <v>33</v>
      </c>
      <c r="Q29" s="4">
        <v>0</v>
      </c>
      <c r="R29" s="7">
        <v>44798</v>
      </c>
      <c r="S29" s="6">
        <v>44814</v>
      </c>
      <c r="T29" s="4" t="s">
        <v>34</v>
      </c>
      <c r="U29" s="4">
        <v>152</v>
      </c>
      <c r="V29" s="4">
        <v>0</v>
      </c>
      <c r="W29" s="4">
        <v>0</v>
      </c>
      <c r="X29" s="4" t="s">
        <v>35</v>
      </c>
      <c r="Y29" s="4" t="s">
        <v>144</v>
      </c>
    </row>
    <row r="30" s="4" customFormat="1" spans="1:25">
      <c r="A30" s="4" t="s">
        <v>145</v>
      </c>
      <c r="B30" s="4" t="s">
        <v>26</v>
      </c>
      <c r="C30" s="4" t="s">
        <v>27</v>
      </c>
      <c r="D30" s="4" t="s">
        <v>146</v>
      </c>
      <c r="E30" s="4" t="s">
        <v>147</v>
      </c>
      <c r="F30" s="6">
        <v>44798</v>
      </c>
      <c r="G30" s="6">
        <v>44799</v>
      </c>
      <c r="H30" s="4">
        <v>1</v>
      </c>
      <c r="I30" s="4">
        <v>1</v>
      </c>
      <c r="J30" s="4">
        <v>1</v>
      </c>
      <c r="K30" s="4" t="s">
        <v>30</v>
      </c>
      <c r="L30" s="4">
        <v>782</v>
      </c>
      <c r="M30" s="4">
        <v>782</v>
      </c>
      <c r="N30" s="4" t="s">
        <v>148</v>
      </c>
      <c r="O30" s="4" t="s">
        <v>32</v>
      </c>
      <c r="P30" s="4" t="s">
        <v>33</v>
      </c>
      <c r="Q30" s="4">
        <v>0</v>
      </c>
      <c r="R30" s="7">
        <v>44798</v>
      </c>
      <c r="S30" s="6">
        <v>44814</v>
      </c>
      <c r="T30" s="4" t="s">
        <v>34</v>
      </c>
      <c r="U30" s="4">
        <v>782</v>
      </c>
      <c r="V30" s="4">
        <v>0</v>
      </c>
      <c r="W30" s="4">
        <v>0</v>
      </c>
      <c r="X30" s="4" t="s">
        <v>35</v>
      </c>
      <c r="Y30" s="4" t="s">
        <v>35</v>
      </c>
    </row>
    <row r="31" s="4" customFormat="1" spans="1:25">
      <c r="A31" s="4" t="s">
        <v>149</v>
      </c>
      <c r="B31" s="4" t="s">
        <v>26</v>
      </c>
      <c r="C31" s="4" t="s">
        <v>27</v>
      </c>
      <c r="D31" s="4" t="s">
        <v>146</v>
      </c>
      <c r="E31" s="4" t="s">
        <v>147</v>
      </c>
      <c r="F31" s="6">
        <v>44798</v>
      </c>
      <c r="G31" s="6">
        <v>44799</v>
      </c>
      <c r="H31" s="4">
        <v>1</v>
      </c>
      <c r="I31" s="4">
        <v>1</v>
      </c>
      <c r="J31" s="4">
        <v>1</v>
      </c>
      <c r="K31" s="4" t="s">
        <v>30</v>
      </c>
      <c r="L31" s="4">
        <v>737</v>
      </c>
      <c r="M31" s="4">
        <v>737</v>
      </c>
      <c r="N31" s="4" t="s">
        <v>150</v>
      </c>
      <c r="O31" s="4" t="s">
        <v>32</v>
      </c>
      <c r="P31" s="4" t="s">
        <v>33</v>
      </c>
      <c r="Q31" s="4">
        <v>0</v>
      </c>
      <c r="R31" s="7">
        <v>44798</v>
      </c>
      <c r="S31" s="6">
        <v>44814</v>
      </c>
      <c r="T31" s="4" t="s">
        <v>34</v>
      </c>
      <c r="U31" s="4">
        <v>737</v>
      </c>
      <c r="V31" s="4">
        <v>0</v>
      </c>
      <c r="W31" s="4">
        <v>0</v>
      </c>
      <c r="X31" s="4" t="s">
        <v>35</v>
      </c>
      <c r="Y31" s="4" t="s">
        <v>35</v>
      </c>
    </row>
    <row r="32" s="4" customFormat="1" spans="1:25">
      <c r="A32" s="4" t="s">
        <v>151</v>
      </c>
      <c r="B32" s="4" t="s">
        <v>26</v>
      </c>
      <c r="C32" s="4" t="s">
        <v>27</v>
      </c>
      <c r="D32" s="4" t="s">
        <v>152</v>
      </c>
      <c r="E32" s="4" t="s">
        <v>153</v>
      </c>
      <c r="F32" s="6">
        <v>44798</v>
      </c>
      <c r="G32" s="6">
        <v>44799</v>
      </c>
      <c r="H32" s="4">
        <v>2</v>
      </c>
      <c r="I32" s="4">
        <v>1</v>
      </c>
      <c r="J32" s="4">
        <v>2</v>
      </c>
      <c r="K32" s="4" t="s">
        <v>30</v>
      </c>
      <c r="L32" s="4">
        <v>452</v>
      </c>
      <c r="M32" s="4">
        <v>452</v>
      </c>
      <c r="N32" s="4" t="s">
        <v>154</v>
      </c>
      <c r="O32" s="4" t="s">
        <v>32</v>
      </c>
      <c r="P32" s="4" t="s">
        <v>33</v>
      </c>
      <c r="Q32" s="4">
        <v>0</v>
      </c>
      <c r="R32" s="7">
        <v>44798</v>
      </c>
      <c r="S32" s="6">
        <v>44814</v>
      </c>
      <c r="T32" s="4" t="s">
        <v>34</v>
      </c>
      <c r="U32" s="4">
        <v>452</v>
      </c>
      <c r="V32" s="4">
        <v>0</v>
      </c>
      <c r="W32" s="4">
        <v>0</v>
      </c>
      <c r="X32" s="4" t="s">
        <v>155</v>
      </c>
      <c r="Y32" s="4" t="s">
        <v>156</v>
      </c>
    </row>
    <row r="33" s="4" customFormat="1" spans="1:25">
      <c r="A33" s="4" t="s">
        <v>157</v>
      </c>
      <c r="B33" s="4" t="s">
        <v>26</v>
      </c>
      <c r="C33" s="4" t="s">
        <v>27</v>
      </c>
      <c r="D33" s="4" t="s">
        <v>158</v>
      </c>
      <c r="E33" s="4" t="s">
        <v>47</v>
      </c>
      <c r="F33" s="6">
        <v>44798</v>
      </c>
      <c r="G33" s="6">
        <v>44799</v>
      </c>
      <c r="H33" s="4">
        <v>1</v>
      </c>
      <c r="I33" s="4">
        <v>1</v>
      </c>
      <c r="J33" s="4">
        <v>1</v>
      </c>
      <c r="K33" s="4" t="s">
        <v>30</v>
      </c>
      <c r="L33" s="4">
        <v>108</v>
      </c>
      <c r="M33" s="4">
        <v>108</v>
      </c>
      <c r="N33" s="4" t="s">
        <v>159</v>
      </c>
      <c r="O33" s="4" t="s">
        <v>32</v>
      </c>
      <c r="P33" s="4" t="s">
        <v>33</v>
      </c>
      <c r="Q33" s="4">
        <v>0</v>
      </c>
      <c r="R33" s="7">
        <v>44798</v>
      </c>
      <c r="S33" s="6">
        <v>44814</v>
      </c>
      <c r="T33" s="4" t="s">
        <v>34</v>
      </c>
      <c r="U33" s="4">
        <v>108</v>
      </c>
      <c r="V33" s="4">
        <v>0</v>
      </c>
      <c r="W33" s="4">
        <v>0</v>
      </c>
      <c r="X33" s="4" t="s">
        <v>35</v>
      </c>
      <c r="Y33" s="4" t="s">
        <v>160</v>
      </c>
    </row>
    <row r="34" s="4" customFormat="1" spans="1:25">
      <c r="A34" s="4" t="s">
        <v>161</v>
      </c>
      <c r="B34" s="4" t="s">
        <v>26</v>
      </c>
      <c r="C34" s="4" t="s">
        <v>27</v>
      </c>
      <c r="D34" s="4" t="s">
        <v>28</v>
      </c>
      <c r="E34" s="4" t="s">
        <v>29</v>
      </c>
      <c r="F34" s="6">
        <v>44799</v>
      </c>
      <c r="G34" s="6">
        <v>44800</v>
      </c>
      <c r="H34" s="4">
        <v>1</v>
      </c>
      <c r="I34" s="4">
        <v>1</v>
      </c>
      <c r="J34" s="4">
        <v>1</v>
      </c>
      <c r="K34" s="4" t="s">
        <v>30</v>
      </c>
      <c r="L34" s="4">
        <v>715</v>
      </c>
      <c r="M34" s="4">
        <v>715</v>
      </c>
      <c r="N34" s="4" t="s">
        <v>162</v>
      </c>
      <c r="O34" s="4" t="s">
        <v>163</v>
      </c>
      <c r="P34" s="4" t="s">
        <v>33</v>
      </c>
      <c r="Q34" s="4">
        <v>0</v>
      </c>
      <c r="R34" s="7">
        <v>44779</v>
      </c>
      <c r="S34" s="6">
        <v>44815</v>
      </c>
      <c r="T34" s="4" t="s">
        <v>34</v>
      </c>
      <c r="U34" s="4">
        <v>715</v>
      </c>
      <c r="V34" s="4">
        <v>0</v>
      </c>
      <c r="W34" s="4">
        <v>0</v>
      </c>
      <c r="X34" s="4" t="s">
        <v>35</v>
      </c>
      <c r="Y34" s="4" t="s">
        <v>35</v>
      </c>
    </row>
    <row r="35" s="4" customFormat="1" spans="1:25">
      <c r="A35" s="4" t="s">
        <v>164</v>
      </c>
      <c r="B35" s="4" t="s">
        <v>26</v>
      </c>
      <c r="C35" s="4" t="s">
        <v>27</v>
      </c>
      <c r="D35" s="4" t="s">
        <v>28</v>
      </c>
      <c r="E35" s="4" t="s">
        <v>29</v>
      </c>
      <c r="F35" s="6">
        <v>44799</v>
      </c>
      <c r="G35" s="6">
        <v>44800</v>
      </c>
      <c r="H35" s="4">
        <v>1</v>
      </c>
      <c r="I35" s="4">
        <v>1</v>
      </c>
      <c r="J35" s="4">
        <v>1</v>
      </c>
      <c r="K35" s="4" t="s">
        <v>30</v>
      </c>
      <c r="L35" s="4">
        <v>776</v>
      </c>
      <c r="M35" s="4">
        <v>776</v>
      </c>
      <c r="N35" s="4" t="s">
        <v>165</v>
      </c>
      <c r="O35" s="4" t="s">
        <v>163</v>
      </c>
      <c r="P35" s="4" t="s">
        <v>33</v>
      </c>
      <c r="Q35" s="4">
        <v>0</v>
      </c>
      <c r="R35" s="7">
        <v>44782</v>
      </c>
      <c r="S35" s="6">
        <v>44815</v>
      </c>
      <c r="T35" s="4" t="s">
        <v>34</v>
      </c>
      <c r="U35" s="4">
        <v>776</v>
      </c>
      <c r="V35" s="4">
        <v>0</v>
      </c>
      <c r="W35" s="4">
        <v>0</v>
      </c>
      <c r="X35" s="4" t="s">
        <v>35</v>
      </c>
      <c r="Y35" s="4" t="s">
        <v>35</v>
      </c>
    </row>
    <row r="36" s="4" customFormat="1" spans="1:25">
      <c r="A36" s="4" t="s">
        <v>166</v>
      </c>
      <c r="B36" s="4" t="s">
        <v>26</v>
      </c>
      <c r="C36" s="4" t="s">
        <v>27</v>
      </c>
      <c r="D36" s="4" t="s">
        <v>167</v>
      </c>
      <c r="E36" s="4" t="s">
        <v>168</v>
      </c>
      <c r="F36" s="6">
        <v>44799</v>
      </c>
      <c r="G36" s="6">
        <v>44800</v>
      </c>
      <c r="H36" s="4">
        <v>1</v>
      </c>
      <c r="I36" s="4">
        <v>1</v>
      </c>
      <c r="J36" s="4">
        <v>1</v>
      </c>
      <c r="K36" s="4" t="s">
        <v>30</v>
      </c>
      <c r="L36" s="4">
        <v>967</v>
      </c>
      <c r="M36" s="4">
        <v>967</v>
      </c>
      <c r="N36" s="4" t="s">
        <v>169</v>
      </c>
      <c r="O36" s="4" t="s">
        <v>163</v>
      </c>
      <c r="P36" s="4" t="s">
        <v>33</v>
      </c>
      <c r="Q36" s="4">
        <v>0</v>
      </c>
      <c r="R36" s="7">
        <v>44783</v>
      </c>
      <c r="S36" s="6">
        <v>44815</v>
      </c>
      <c r="T36" s="4" t="s">
        <v>34</v>
      </c>
      <c r="U36" s="4">
        <v>967</v>
      </c>
      <c r="V36" s="4">
        <v>0</v>
      </c>
      <c r="W36" s="4">
        <v>0</v>
      </c>
      <c r="X36" s="4" t="s">
        <v>35</v>
      </c>
      <c r="Y36" s="4" t="s">
        <v>170</v>
      </c>
    </row>
    <row r="37" s="4" customFormat="1" spans="1:25">
      <c r="A37" s="4" t="s">
        <v>171</v>
      </c>
      <c r="B37" s="4" t="s">
        <v>26</v>
      </c>
      <c r="C37" s="4" t="s">
        <v>27</v>
      </c>
      <c r="D37" s="4" t="s">
        <v>172</v>
      </c>
      <c r="E37" s="4" t="s">
        <v>51</v>
      </c>
      <c r="F37" s="6">
        <v>44798</v>
      </c>
      <c r="G37" s="6">
        <v>44800</v>
      </c>
      <c r="H37" s="4">
        <v>1</v>
      </c>
      <c r="I37" s="4">
        <v>2</v>
      </c>
      <c r="J37" s="4">
        <v>2</v>
      </c>
      <c r="K37" s="4" t="s">
        <v>30</v>
      </c>
      <c r="L37" s="4">
        <v>275</v>
      </c>
      <c r="M37" s="4">
        <v>275</v>
      </c>
      <c r="N37" s="4" t="s">
        <v>173</v>
      </c>
      <c r="O37" s="4" t="s">
        <v>163</v>
      </c>
      <c r="P37" s="4" t="s">
        <v>33</v>
      </c>
      <c r="Q37" s="4">
        <v>0</v>
      </c>
      <c r="R37" s="7">
        <v>44786</v>
      </c>
      <c r="S37" s="6">
        <v>44815</v>
      </c>
      <c r="T37" s="4" t="s">
        <v>34</v>
      </c>
      <c r="U37" s="4">
        <v>275</v>
      </c>
      <c r="V37" s="4">
        <v>0</v>
      </c>
      <c r="W37" s="4">
        <v>0</v>
      </c>
      <c r="X37" s="4" t="s">
        <v>35</v>
      </c>
      <c r="Y37" s="4" t="s">
        <v>174</v>
      </c>
    </row>
    <row r="38" s="4" customFormat="1" spans="1:25">
      <c r="A38" s="4" t="s">
        <v>175</v>
      </c>
      <c r="B38" s="4" t="s">
        <v>26</v>
      </c>
      <c r="C38" s="4" t="s">
        <v>27</v>
      </c>
      <c r="D38" s="4" t="s">
        <v>176</v>
      </c>
      <c r="E38" s="4" t="s">
        <v>177</v>
      </c>
      <c r="F38" s="6">
        <v>44799</v>
      </c>
      <c r="G38" s="6">
        <v>44800</v>
      </c>
      <c r="H38" s="4">
        <v>1</v>
      </c>
      <c r="I38" s="4">
        <v>1</v>
      </c>
      <c r="J38" s="4">
        <v>1</v>
      </c>
      <c r="K38" s="4" t="s">
        <v>30</v>
      </c>
      <c r="L38" s="4">
        <v>797</v>
      </c>
      <c r="M38" s="4">
        <v>797</v>
      </c>
      <c r="N38" s="4" t="s">
        <v>178</v>
      </c>
      <c r="O38" s="4" t="s">
        <v>163</v>
      </c>
      <c r="P38" s="4" t="s">
        <v>33</v>
      </c>
      <c r="Q38" s="4">
        <v>0</v>
      </c>
      <c r="R38" s="7">
        <v>44786</v>
      </c>
      <c r="S38" s="6">
        <v>44815</v>
      </c>
      <c r="T38" s="4" t="s">
        <v>34</v>
      </c>
      <c r="U38" s="4">
        <v>797</v>
      </c>
      <c r="V38" s="4">
        <v>0</v>
      </c>
      <c r="W38" s="4">
        <v>0</v>
      </c>
      <c r="X38" s="4" t="s">
        <v>35</v>
      </c>
      <c r="Y38" s="4" t="s">
        <v>35</v>
      </c>
    </row>
    <row r="39" s="4" customFormat="1" spans="1:25">
      <c r="A39" s="4" t="s">
        <v>179</v>
      </c>
      <c r="B39" s="4" t="s">
        <v>26</v>
      </c>
      <c r="C39" s="4" t="s">
        <v>27</v>
      </c>
      <c r="D39" s="4" t="s">
        <v>180</v>
      </c>
      <c r="E39" s="4" t="s">
        <v>181</v>
      </c>
      <c r="F39" s="6">
        <v>44799</v>
      </c>
      <c r="G39" s="6">
        <v>44800</v>
      </c>
      <c r="H39" s="4">
        <v>2</v>
      </c>
      <c r="I39" s="4">
        <v>1</v>
      </c>
      <c r="J39" s="4">
        <v>2</v>
      </c>
      <c r="K39" s="4" t="s">
        <v>30</v>
      </c>
      <c r="L39" s="4">
        <v>1342</v>
      </c>
      <c r="M39" s="4">
        <v>1342</v>
      </c>
      <c r="N39" s="4" t="s">
        <v>182</v>
      </c>
      <c r="O39" s="4" t="s">
        <v>163</v>
      </c>
      <c r="P39" s="4" t="s">
        <v>33</v>
      </c>
      <c r="Q39" s="4">
        <v>0</v>
      </c>
      <c r="R39" s="7">
        <v>44787</v>
      </c>
      <c r="S39" s="6">
        <v>44815</v>
      </c>
      <c r="T39" s="4" t="s">
        <v>34</v>
      </c>
      <c r="U39" s="4">
        <v>1342</v>
      </c>
      <c r="V39" s="4">
        <v>0</v>
      </c>
      <c r="W39" s="4">
        <v>0</v>
      </c>
      <c r="X39" s="4" t="s">
        <v>35</v>
      </c>
      <c r="Y39" s="4" t="s">
        <v>183</v>
      </c>
    </row>
    <row r="40" s="4" customFormat="1" spans="1:25">
      <c r="A40" s="4" t="s">
        <v>184</v>
      </c>
      <c r="B40" s="4" t="s">
        <v>26</v>
      </c>
      <c r="C40" s="4" t="s">
        <v>27</v>
      </c>
      <c r="D40" s="4" t="s">
        <v>185</v>
      </c>
      <c r="E40" s="4" t="s">
        <v>186</v>
      </c>
      <c r="F40" s="6">
        <v>44799</v>
      </c>
      <c r="G40" s="6">
        <v>44800</v>
      </c>
      <c r="H40" s="4">
        <v>1</v>
      </c>
      <c r="I40" s="4">
        <v>1</v>
      </c>
      <c r="J40" s="4">
        <v>1</v>
      </c>
      <c r="K40" s="4" t="s">
        <v>30</v>
      </c>
      <c r="L40" s="4">
        <v>187</v>
      </c>
      <c r="M40" s="4">
        <v>187</v>
      </c>
      <c r="N40" s="4" t="s">
        <v>187</v>
      </c>
      <c r="O40" s="4" t="s">
        <v>163</v>
      </c>
      <c r="P40" s="4" t="s">
        <v>33</v>
      </c>
      <c r="Q40" s="4">
        <v>0</v>
      </c>
      <c r="R40" s="7">
        <v>44787</v>
      </c>
      <c r="S40" s="6">
        <v>44815</v>
      </c>
      <c r="T40" s="4" t="s">
        <v>34</v>
      </c>
      <c r="U40" s="4">
        <v>187</v>
      </c>
      <c r="V40" s="4">
        <v>0</v>
      </c>
      <c r="W40" s="4">
        <v>0</v>
      </c>
      <c r="X40" s="4" t="s">
        <v>35</v>
      </c>
      <c r="Y40" s="4" t="s">
        <v>35</v>
      </c>
    </row>
    <row r="41" s="4" customFormat="1" spans="1:25">
      <c r="A41" s="4" t="s">
        <v>188</v>
      </c>
      <c r="B41" s="4" t="s">
        <v>26</v>
      </c>
      <c r="C41" s="4" t="s">
        <v>27</v>
      </c>
      <c r="D41" s="4" t="s">
        <v>189</v>
      </c>
      <c r="E41" s="4" t="s">
        <v>190</v>
      </c>
      <c r="F41" s="6">
        <v>44797</v>
      </c>
      <c r="G41" s="6">
        <v>44800</v>
      </c>
      <c r="H41" s="4">
        <v>1</v>
      </c>
      <c r="I41" s="4">
        <v>3</v>
      </c>
      <c r="J41" s="4">
        <v>3</v>
      </c>
      <c r="K41" s="4" t="s">
        <v>30</v>
      </c>
      <c r="L41" s="4">
        <v>776</v>
      </c>
      <c r="M41" s="4">
        <v>776</v>
      </c>
      <c r="N41" s="4" t="s">
        <v>191</v>
      </c>
      <c r="O41" s="4" t="s">
        <v>163</v>
      </c>
      <c r="P41" s="4" t="s">
        <v>33</v>
      </c>
      <c r="Q41" s="4">
        <v>0</v>
      </c>
      <c r="R41" s="7">
        <v>44788</v>
      </c>
      <c r="S41" s="6">
        <v>44815</v>
      </c>
      <c r="T41" s="4" t="s">
        <v>34</v>
      </c>
      <c r="U41" s="4">
        <v>776</v>
      </c>
      <c r="V41" s="4">
        <v>0</v>
      </c>
      <c r="W41" s="4">
        <v>0</v>
      </c>
      <c r="X41" s="4" t="s">
        <v>35</v>
      </c>
      <c r="Y41" s="4" t="s">
        <v>192</v>
      </c>
    </row>
    <row r="42" s="4" customFormat="1" spans="1:25">
      <c r="A42" s="4" t="s">
        <v>193</v>
      </c>
      <c r="B42" s="4" t="s">
        <v>26</v>
      </c>
      <c r="C42" s="4" t="s">
        <v>27</v>
      </c>
      <c r="D42" s="4" t="s">
        <v>194</v>
      </c>
      <c r="E42" s="4" t="s">
        <v>195</v>
      </c>
      <c r="F42" s="6">
        <v>44799</v>
      </c>
      <c r="G42" s="6">
        <v>44800</v>
      </c>
      <c r="H42" s="4">
        <v>1</v>
      </c>
      <c r="I42" s="4">
        <v>1</v>
      </c>
      <c r="J42" s="4">
        <v>1</v>
      </c>
      <c r="K42" s="4" t="s">
        <v>30</v>
      </c>
      <c r="L42" s="4">
        <v>238</v>
      </c>
      <c r="M42" s="4">
        <v>238</v>
      </c>
      <c r="N42" s="4" t="s">
        <v>196</v>
      </c>
      <c r="O42" s="4" t="s">
        <v>163</v>
      </c>
      <c r="P42" s="4" t="s">
        <v>33</v>
      </c>
      <c r="Q42" s="4">
        <v>0</v>
      </c>
      <c r="R42" s="7">
        <v>44788</v>
      </c>
      <c r="S42" s="6">
        <v>44815</v>
      </c>
      <c r="T42" s="4" t="s">
        <v>34</v>
      </c>
      <c r="U42" s="4">
        <v>238</v>
      </c>
      <c r="V42" s="4">
        <v>0</v>
      </c>
      <c r="W42" s="4">
        <v>0</v>
      </c>
      <c r="X42" s="4" t="s">
        <v>35</v>
      </c>
      <c r="Y42" s="4" t="s">
        <v>197</v>
      </c>
    </row>
    <row r="43" s="4" customFormat="1" spans="1:25">
      <c r="A43" s="4" t="s">
        <v>198</v>
      </c>
      <c r="B43" s="4" t="s">
        <v>26</v>
      </c>
      <c r="C43" s="4" t="s">
        <v>27</v>
      </c>
      <c r="D43" s="4" t="s">
        <v>199</v>
      </c>
      <c r="E43" s="4" t="s">
        <v>200</v>
      </c>
      <c r="F43" s="6">
        <v>44799</v>
      </c>
      <c r="G43" s="6">
        <v>44800</v>
      </c>
      <c r="H43" s="4">
        <v>1</v>
      </c>
      <c r="I43" s="4">
        <v>1</v>
      </c>
      <c r="J43" s="4">
        <v>1</v>
      </c>
      <c r="K43" s="4" t="s">
        <v>30</v>
      </c>
      <c r="L43" s="4">
        <v>519</v>
      </c>
      <c r="M43" s="4">
        <v>519</v>
      </c>
      <c r="N43" s="4" t="s">
        <v>201</v>
      </c>
      <c r="O43" s="4" t="s">
        <v>163</v>
      </c>
      <c r="P43" s="4" t="s">
        <v>33</v>
      </c>
      <c r="Q43" s="4">
        <v>0</v>
      </c>
      <c r="R43" s="7">
        <v>44789</v>
      </c>
      <c r="S43" s="6">
        <v>44815</v>
      </c>
      <c r="T43" s="4" t="s">
        <v>34</v>
      </c>
      <c r="U43" s="4">
        <v>519</v>
      </c>
      <c r="V43" s="4">
        <v>0</v>
      </c>
      <c r="W43" s="4">
        <v>0</v>
      </c>
      <c r="X43" s="4" t="s">
        <v>35</v>
      </c>
      <c r="Y43" s="4" t="s">
        <v>202</v>
      </c>
    </row>
    <row r="44" s="4" customFormat="1" spans="1:25">
      <c r="A44" s="4" t="s">
        <v>203</v>
      </c>
      <c r="B44" s="4" t="s">
        <v>26</v>
      </c>
      <c r="C44" s="4" t="s">
        <v>27</v>
      </c>
      <c r="D44" s="4" t="s">
        <v>204</v>
      </c>
      <c r="E44" s="4" t="s">
        <v>205</v>
      </c>
      <c r="F44" s="6">
        <v>44797</v>
      </c>
      <c r="G44" s="6">
        <v>44800</v>
      </c>
      <c r="H44" s="4">
        <v>1</v>
      </c>
      <c r="I44" s="4">
        <v>3</v>
      </c>
      <c r="J44" s="4">
        <v>3</v>
      </c>
      <c r="K44" s="4" t="s">
        <v>30</v>
      </c>
      <c r="L44" s="4">
        <v>371</v>
      </c>
      <c r="M44" s="4">
        <v>371</v>
      </c>
      <c r="N44" s="4" t="s">
        <v>206</v>
      </c>
      <c r="O44" s="4" t="s">
        <v>163</v>
      </c>
      <c r="P44" s="4" t="s">
        <v>33</v>
      </c>
      <c r="Q44" s="4">
        <v>0</v>
      </c>
      <c r="R44" s="7">
        <v>44790</v>
      </c>
      <c r="S44" s="6">
        <v>44815</v>
      </c>
      <c r="T44" s="4" t="s">
        <v>34</v>
      </c>
      <c r="U44" s="4">
        <v>371</v>
      </c>
      <c r="V44" s="4">
        <v>0</v>
      </c>
      <c r="W44" s="4">
        <v>0</v>
      </c>
      <c r="X44" s="4" t="s">
        <v>35</v>
      </c>
      <c r="Y44" s="4" t="s">
        <v>207</v>
      </c>
    </row>
    <row r="45" s="4" customFormat="1" spans="1:25">
      <c r="A45" s="4" t="s">
        <v>208</v>
      </c>
      <c r="B45" s="4" t="s">
        <v>26</v>
      </c>
      <c r="C45" s="4" t="s">
        <v>27</v>
      </c>
      <c r="D45" s="4" t="s">
        <v>209</v>
      </c>
      <c r="E45" s="4" t="s">
        <v>83</v>
      </c>
      <c r="F45" s="6">
        <v>44799</v>
      </c>
      <c r="G45" s="6">
        <v>44800</v>
      </c>
      <c r="H45" s="4">
        <v>3</v>
      </c>
      <c r="I45" s="4">
        <v>1</v>
      </c>
      <c r="J45" s="4">
        <v>3</v>
      </c>
      <c r="K45" s="4" t="s">
        <v>30</v>
      </c>
      <c r="L45" s="4">
        <v>1248</v>
      </c>
      <c r="M45" s="4">
        <v>1248</v>
      </c>
      <c r="N45" s="4" t="s">
        <v>210</v>
      </c>
      <c r="O45" s="4" t="s">
        <v>163</v>
      </c>
      <c r="P45" s="4" t="s">
        <v>33</v>
      </c>
      <c r="Q45" s="4">
        <v>0</v>
      </c>
      <c r="R45" s="7">
        <v>44791</v>
      </c>
      <c r="S45" s="6">
        <v>44815</v>
      </c>
      <c r="T45" s="4" t="s">
        <v>34</v>
      </c>
      <c r="U45" s="4">
        <v>1248</v>
      </c>
      <c r="V45" s="4">
        <v>0</v>
      </c>
      <c r="W45" s="4">
        <v>0</v>
      </c>
      <c r="X45" s="4" t="s">
        <v>35</v>
      </c>
      <c r="Y45" s="4" t="s">
        <v>35</v>
      </c>
    </row>
    <row r="46" s="4" customFormat="1" spans="1:25">
      <c r="A46" s="4" t="s">
        <v>211</v>
      </c>
      <c r="B46" s="4" t="s">
        <v>26</v>
      </c>
      <c r="C46" s="4" t="s">
        <v>27</v>
      </c>
      <c r="D46" s="4" t="s">
        <v>212</v>
      </c>
      <c r="E46" s="4" t="s">
        <v>213</v>
      </c>
      <c r="F46" s="6">
        <v>44799</v>
      </c>
      <c r="G46" s="6">
        <v>44800</v>
      </c>
      <c r="H46" s="4">
        <v>1</v>
      </c>
      <c r="I46" s="4">
        <v>1</v>
      </c>
      <c r="J46" s="4">
        <v>1</v>
      </c>
      <c r="K46" s="4" t="s">
        <v>30</v>
      </c>
      <c r="L46" s="4">
        <v>185</v>
      </c>
      <c r="M46" s="4">
        <v>185</v>
      </c>
      <c r="N46" s="4" t="s">
        <v>214</v>
      </c>
      <c r="O46" s="4" t="s">
        <v>163</v>
      </c>
      <c r="P46" s="4" t="s">
        <v>33</v>
      </c>
      <c r="Q46" s="4">
        <v>0</v>
      </c>
      <c r="R46" s="7">
        <v>44791</v>
      </c>
      <c r="S46" s="6">
        <v>44815</v>
      </c>
      <c r="T46" s="4" t="s">
        <v>34</v>
      </c>
      <c r="U46" s="4">
        <v>185</v>
      </c>
      <c r="V46" s="4">
        <v>0</v>
      </c>
      <c r="W46" s="4">
        <v>0</v>
      </c>
      <c r="X46" s="4" t="s">
        <v>35</v>
      </c>
      <c r="Y46" s="4" t="s">
        <v>215</v>
      </c>
    </row>
    <row r="47" s="4" customFormat="1" spans="1:25">
      <c r="A47" s="4" t="s">
        <v>216</v>
      </c>
      <c r="B47" s="4" t="s">
        <v>26</v>
      </c>
      <c r="C47" s="4" t="s">
        <v>27</v>
      </c>
      <c r="D47" s="4" t="s">
        <v>204</v>
      </c>
      <c r="E47" s="4" t="s">
        <v>205</v>
      </c>
      <c r="F47" s="6">
        <v>44799</v>
      </c>
      <c r="G47" s="6">
        <v>44800</v>
      </c>
      <c r="H47" s="4">
        <v>1</v>
      </c>
      <c r="I47" s="4">
        <v>1</v>
      </c>
      <c r="J47" s="4">
        <v>1</v>
      </c>
      <c r="K47" s="4" t="s">
        <v>30</v>
      </c>
      <c r="L47" s="4">
        <v>112</v>
      </c>
      <c r="M47" s="4">
        <v>112</v>
      </c>
      <c r="N47" s="4" t="s">
        <v>217</v>
      </c>
      <c r="O47" s="4" t="s">
        <v>163</v>
      </c>
      <c r="P47" s="4" t="s">
        <v>33</v>
      </c>
      <c r="Q47" s="4">
        <v>0</v>
      </c>
      <c r="R47" s="7">
        <v>44791</v>
      </c>
      <c r="S47" s="6">
        <v>44815</v>
      </c>
      <c r="T47" s="4" t="s">
        <v>34</v>
      </c>
      <c r="U47" s="4">
        <v>112</v>
      </c>
      <c r="V47" s="4">
        <v>0</v>
      </c>
      <c r="W47" s="4">
        <v>0</v>
      </c>
      <c r="X47" s="4" t="s">
        <v>35</v>
      </c>
      <c r="Y47" s="4" t="s">
        <v>218</v>
      </c>
    </row>
    <row r="48" s="4" customFormat="1" spans="1:25">
      <c r="A48" s="4" t="s">
        <v>219</v>
      </c>
      <c r="B48" s="4" t="s">
        <v>26</v>
      </c>
      <c r="C48" s="4" t="s">
        <v>27</v>
      </c>
      <c r="D48" s="4" t="s">
        <v>220</v>
      </c>
      <c r="E48" s="4" t="s">
        <v>221</v>
      </c>
      <c r="F48" s="6">
        <v>44799</v>
      </c>
      <c r="G48" s="6">
        <v>44800</v>
      </c>
      <c r="H48" s="4">
        <v>1</v>
      </c>
      <c r="I48" s="4">
        <v>1</v>
      </c>
      <c r="J48" s="4">
        <v>1</v>
      </c>
      <c r="K48" s="4" t="s">
        <v>30</v>
      </c>
      <c r="L48" s="4">
        <v>586</v>
      </c>
      <c r="M48" s="4">
        <v>586</v>
      </c>
      <c r="N48" s="4" t="s">
        <v>222</v>
      </c>
      <c r="O48" s="4" t="s">
        <v>163</v>
      </c>
      <c r="P48" s="4" t="s">
        <v>33</v>
      </c>
      <c r="Q48" s="4">
        <v>0</v>
      </c>
      <c r="R48" s="7">
        <v>44792</v>
      </c>
      <c r="S48" s="6">
        <v>44815</v>
      </c>
      <c r="T48" s="4" t="s">
        <v>34</v>
      </c>
      <c r="U48" s="4">
        <v>586</v>
      </c>
      <c r="V48" s="4">
        <v>0</v>
      </c>
      <c r="W48" s="4">
        <v>0</v>
      </c>
      <c r="X48" s="4" t="s">
        <v>35</v>
      </c>
      <c r="Y48" s="4" t="s">
        <v>35</v>
      </c>
    </row>
    <row r="49" s="4" customFormat="1" spans="1:25">
      <c r="A49" s="4" t="s">
        <v>223</v>
      </c>
      <c r="B49" s="4" t="s">
        <v>26</v>
      </c>
      <c r="C49" s="4" t="s">
        <v>27</v>
      </c>
      <c r="D49" s="4" t="s">
        <v>224</v>
      </c>
      <c r="E49" s="4" t="s">
        <v>225</v>
      </c>
      <c r="F49" s="6">
        <v>44799</v>
      </c>
      <c r="G49" s="6">
        <v>44800</v>
      </c>
      <c r="H49" s="4">
        <v>1</v>
      </c>
      <c r="I49" s="4">
        <v>1</v>
      </c>
      <c r="J49" s="4">
        <v>1</v>
      </c>
      <c r="K49" s="4" t="s">
        <v>30</v>
      </c>
      <c r="L49" s="4">
        <v>128</v>
      </c>
      <c r="M49" s="4">
        <v>128</v>
      </c>
      <c r="N49" s="4" t="s">
        <v>226</v>
      </c>
      <c r="O49" s="4" t="s">
        <v>163</v>
      </c>
      <c r="P49" s="4" t="s">
        <v>33</v>
      </c>
      <c r="Q49" s="4">
        <v>0</v>
      </c>
      <c r="R49" s="7">
        <v>44792</v>
      </c>
      <c r="S49" s="6">
        <v>44815</v>
      </c>
      <c r="T49" s="4" t="s">
        <v>34</v>
      </c>
      <c r="U49" s="4">
        <v>128</v>
      </c>
      <c r="V49" s="4">
        <v>0</v>
      </c>
      <c r="W49" s="4">
        <v>0</v>
      </c>
      <c r="X49" s="4" t="s">
        <v>35</v>
      </c>
      <c r="Y49" s="4" t="s">
        <v>227</v>
      </c>
    </row>
    <row r="50" s="4" customFormat="1" spans="1:25">
      <c r="A50" s="4" t="s">
        <v>228</v>
      </c>
      <c r="B50" s="4" t="s">
        <v>26</v>
      </c>
      <c r="C50" s="4" t="s">
        <v>27</v>
      </c>
      <c r="D50" s="4" t="s">
        <v>229</v>
      </c>
      <c r="E50" s="4" t="s">
        <v>230</v>
      </c>
      <c r="F50" s="6">
        <v>44799</v>
      </c>
      <c r="G50" s="6">
        <v>44800</v>
      </c>
      <c r="H50" s="4">
        <v>1</v>
      </c>
      <c r="I50" s="4">
        <v>1</v>
      </c>
      <c r="J50" s="4">
        <v>1</v>
      </c>
      <c r="K50" s="4" t="s">
        <v>30</v>
      </c>
      <c r="L50" s="4">
        <v>518</v>
      </c>
      <c r="M50" s="4">
        <v>518</v>
      </c>
      <c r="N50" s="4" t="s">
        <v>231</v>
      </c>
      <c r="O50" s="4" t="s">
        <v>163</v>
      </c>
      <c r="P50" s="4" t="s">
        <v>33</v>
      </c>
      <c r="Q50" s="4">
        <v>0</v>
      </c>
      <c r="R50" s="7">
        <v>44792</v>
      </c>
      <c r="S50" s="6">
        <v>44815</v>
      </c>
      <c r="T50" s="4" t="s">
        <v>34</v>
      </c>
      <c r="U50" s="4">
        <v>518</v>
      </c>
      <c r="V50" s="4">
        <v>0</v>
      </c>
      <c r="W50" s="4">
        <v>0</v>
      </c>
      <c r="X50" s="4" t="s">
        <v>35</v>
      </c>
      <c r="Y50" s="4" t="s">
        <v>35</v>
      </c>
    </row>
    <row r="51" s="4" customFormat="1" spans="1:25">
      <c r="A51" s="4" t="s">
        <v>232</v>
      </c>
      <c r="B51" s="4" t="s">
        <v>26</v>
      </c>
      <c r="C51" s="4" t="s">
        <v>27</v>
      </c>
      <c r="D51" s="4" t="s">
        <v>233</v>
      </c>
      <c r="E51" s="4" t="s">
        <v>234</v>
      </c>
      <c r="F51" s="6">
        <v>44797</v>
      </c>
      <c r="G51" s="6">
        <v>44800</v>
      </c>
      <c r="H51" s="4">
        <v>1</v>
      </c>
      <c r="I51" s="4">
        <v>3</v>
      </c>
      <c r="J51" s="4">
        <v>3</v>
      </c>
      <c r="K51" s="4" t="s">
        <v>30</v>
      </c>
      <c r="L51" s="4">
        <v>1107</v>
      </c>
      <c r="M51" s="4">
        <v>1107</v>
      </c>
      <c r="N51" s="4" t="s">
        <v>235</v>
      </c>
      <c r="O51" s="4" t="s">
        <v>163</v>
      </c>
      <c r="P51" s="4" t="s">
        <v>33</v>
      </c>
      <c r="Q51" s="4">
        <v>0</v>
      </c>
      <c r="R51" s="7">
        <v>44793</v>
      </c>
      <c r="S51" s="6">
        <v>44815</v>
      </c>
      <c r="T51" s="4" t="s">
        <v>34</v>
      </c>
      <c r="U51" s="4">
        <v>1107</v>
      </c>
      <c r="V51" s="4">
        <v>0</v>
      </c>
      <c r="W51" s="4">
        <v>0</v>
      </c>
      <c r="X51" s="4" t="s">
        <v>35</v>
      </c>
      <c r="Y51" s="4" t="s">
        <v>35</v>
      </c>
    </row>
    <row r="52" s="4" customFormat="1" spans="1:25">
      <c r="A52" s="4" t="s">
        <v>236</v>
      </c>
      <c r="B52" s="4" t="s">
        <v>26</v>
      </c>
      <c r="C52" s="4" t="s">
        <v>27</v>
      </c>
      <c r="D52" s="4" t="s">
        <v>220</v>
      </c>
      <c r="E52" s="4" t="s">
        <v>221</v>
      </c>
      <c r="F52" s="6">
        <v>44799</v>
      </c>
      <c r="G52" s="6">
        <v>44800</v>
      </c>
      <c r="H52" s="4">
        <v>1</v>
      </c>
      <c r="I52" s="4">
        <v>1</v>
      </c>
      <c r="J52" s="4">
        <v>1</v>
      </c>
      <c r="K52" s="4" t="s">
        <v>30</v>
      </c>
      <c r="L52" s="4">
        <v>601</v>
      </c>
      <c r="M52" s="4">
        <v>601</v>
      </c>
      <c r="N52" s="4" t="s">
        <v>237</v>
      </c>
      <c r="O52" s="4" t="s">
        <v>163</v>
      </c>
      <c r="P52" s="4" t="s">
        <v>33</v>
      </c>
      <c r="Q52" s="4">
        <v>0</v>
      </c>
      <c r="R52" s="7">
        <v>44794</v>
      </c>
      <c r="S52" s="6">
        <v>44815</v>
      </c>
      <c r="T52" s="4" t="s">
        <v>34</v>
      </c>
      <c r="U52" s="4">
        <v>601</v>
      </c>
      <c r="V52" s="4">
        <v>0</v>
      </c>
      <c r="W52" s="4">
        <v>0</v>
      </c>
      <c r="X52" s="4" t="s">
        <v>35</v>
      </c>
      <c r="Y52" s="4" t="s">
        <v>35</v>
      </c>
    </row>
    <row r="53" s="4" customFormat="1" spans="1:25">
      <c r="A53" s="4" t="s">
        <v>238</v>
      </c>
      <c r="B53" s="4" t="s">
        <v>26</v>
      </c>
      <c r="C53" s="4" t="s">
        <v>27</v>
      </c>
      <c r="D53" s="4" t="s">
        <v>220</v>
      </c>
      <c r="E53" s="4" t="s">
        <v>221</v>
      </c>
      <c r="F53" s="6">
        <v>44799</v>
      </c>
      <c r="G53" s="6">
        <v>44800</v>
      </c>
      <c r="H53" s="4">
        <v>1</v>
      </c>
      <c r="I53" s="4">
        <v>1</v>
      </c>
      <c r="J53" s="4">
        <v>1</v>
      </c>
      <c r="K53" s="4" t="s">
        <v>30</v>
      </c>
      <c r="L53" s="4">
        <v>601</v>
      </c>
      <c r="M53" s="4">
        <v>601</v>
      </c>
      <c r="N53" s="4" t="s">
        <v>239</v>
      </c>
      <c r="O53" s="4" t="s">
        <v>163</v>
      </c>
      <c r="P53" s="4" t="s">
        <v>33</v>
      </c>
      <c r="Q53" s="4">
        <v>0</v>
      </c>
      <c r="R53" s="7">
        <v>44795</v>
      </c>
      <c r="S53" s="6">
        <v>44815</v>
      </c>
      <c r="T53" s="4" t="s">
        <v>34</v>
      </c>
      <c r="U53" s="4">
        <v>601</v>
      </c>
      <c r="V53" s="4">
        <v>0</v>
      </c>
      <c r="W53" s="4">
        <v>0</v>
      </c>
      <c r="X53" s="4" t="s">
        <v>35</v>
      </c>
      <c r="Y53" s="4" t="s">
        <v>35</v>
      </c>
    </row>
    <row r="54" s="4" customFormat="1" spans="1:25">
      <c r="A54" s="4" t="s">
        <v>211</v>
      </c>
      <c r="B54" s="4" t="s">
        <v>26</v>
      </c>
      <c r="C54" s="4" t="s">
        <v>75</v>
      </c>
      <c r="D54" s="4" t="s">
        <v>212</v>
      </c>
      <c r="E54" s="4" t="s">
        <v>213</v>
      </c>
      <c r="F54" s="6">
        <v>44799</v>
      </c>
      <c r="G54" s="6">
        <v>44800</v>
      </c>
      <c r="H54" s="4">
        <v>1</v>
      </c>
      <c r="I54" s="4">
        <v>1</v>
      </c>
      <c r="J54" s="4">
        <v>1</v>
      </c>
      <c r="K54" s="4" t="s">
        <v>30</v>
      </c>
      <c r="L54" s="4">
        <v>-185</v>
      </c>
      <c r="M54" s="4">
        <v>-185</v>
      </c>
      <c r="N54" s="4" t="s">
        <v>214</v>
      </c>
      <c r="O54" s="4" t="s">
        <v>163</v>
      </c>
      <c r="P54" s="4" t="s">
        <v>33</v>
      </c>
      <c r="Q54" s="4">
        <v>0</v>
      </c>
      <c r="R54" s="7">
        <v>44791</v>
      </c>
      <c r="S54" s="6">
        <v>44815</v>
      </c>
      <c r="T54" s="4" t="s">
        <v>34</v>
      </c>
      <c r="U54" s="4">
        <v>-185</v>
      </c>
      <c r="V54" s="4">
        <v>0</v>
      </c>
      <c r="W54" s="4">
        <v>0</v>
      </c>
      <c r="X54" s="4" t="s">
        <v>35</v>
      </c>
      <c r="Y54" s="4" t="s">
        <v>215</v>
      </c>
    </row>
    <row r="55" s="4" customFormat="1" spans="1:25">
      <c r="A55" s="4" t="s">
        <v>240</v>
      </c>
      <c r="B55" s="4" t="s">
        <v>26</v>
      </c>
      <c r="C55" s="4" t="s">
        <v>27</v>
      </c>
      <c r="D55" s="4" t="s">
        <v>241</v>
      </c>
      <c r="E55" s="4" t="s">
        <v>242</v>
      </c>
      <c r="F55" s="6">
        <v>44799</v>
      </c>
      <c r="G55" s="6">
        <v>44800</v>
      </c>
      <c r="H55" s="4">
        <v>1</v>
      </c>
      <c r="I55" s="4">
        <v>1</v>
      </c>
      <c r="J55" s="4">
        <v>1</v>
      </c>
      <c r="K55" s="4" t="s">
        <v>30</v>
      </c>
      <c r="L55" s="4">
        <v>103</v>
      </c>
      <c r="M55" s="4">
        <v>103</v>
      </c>
      <c r="N55" s="4" t="s">
        <v>243</v>
      </c>
      <c r="O55" s="4" t="s">
        <v>163</v>
      </c>
      <c r="P55" s="4" t="s">
        <v>33</v>
      </c>
      <c r="Q55" s="4">
        <v>0</v>
      </c>
      <c r="R55" s="7">
        <v>44795</v>
      </c>
      <c r="S55" s="6">
        <v>44815</v>
      </c>
      <c r="T55" s="4" t="s">
        <v>34</v>
      </c>
      <c r="U55" s="4">
        <v>103</v>
      </c>
      <c r="V55" s="4">
        <v>0</v>
      </c>
      <c r="W55" s="4">
        <v>0</v>
      </c>
      <c r="X55" s="4" t="s">
        <v>35</v>
      </c>
      <c r="Y55" s="4" t="s">
        <v>244</v>
      </c>
    </row>
    <row r="56" s="4" customFormat="1" spans="1:25">
      <c r="A56" s="4" t="s">
        <v>216</v>
      </c>
      <c r="B56" s="4" t="s">
        <v>26</v>
      </c>
      <c r="C56" s="4" t="s">
        <v>75</v>
      </c>
      <c r="D56" s="4" t="s">
        <v>204</v>
      </c>
      <c r="E56" s="4" t="s">
        <v>205</v>
      </c>
      <c r="F56" s="6">
        <v>44799</v>
      </c>
      <c r="G56" s="6">
        <v>44800</v>
      </c>
      <c r="H56" s="4">
        <v>1</v>
      </c>
      <c r="I56" s="4">
        <v>1</v>
      </c>
      <c r="J56" s="4">
        <v>1</v>
      </c>
      <c r="K56" s="4" t="s">
        <v>30</v>
      </c>
      <c r="L56" s="4">
        <v>-112</v>
      </c>
      <c r="M56" s="4">
        <v>-112</v>
      </c>
      <c r="N56" s="4" t="s">
        <v>217</v>
      </c>
      <c r="O56" s="4" t="s">
        <v>163</v>
      </c>
      <c r="P56" s="4" t="s">
        <v>33</v>
      </c>
      <c r="Q56" s="4">
        <v>0</v>
      </c>
      <c r="R56" s="7">
        <v>44791</v>
      </c>
      <c r="S56" s="6">
        <v>44815</v>
      </c>
      <c r="T56" s="4" t="s">
        <v>34</v>
      </c>
      <c r="U56" s="4">
        <v>-112</v>
      </c>
      <c r="V56" s="4">
        <v>0</v>
      </c>
      <c r="W56" s="4">
        <v>0</v>
      </c>
      <c r="X56" s="4" t="s">
        <v>35</v>
      </c>
      <c r="Y56" s="4" t="s">
        <v>218</v>
      </c>
    </row>
    <row r="57" s="4" customFormat="1" spans="1:25">
      <c r="A57" s="4" t="s">
        <v>245</v>
      </c>
      <c r="B57" s="4" t="s">
        <v>26</v>
      </c>
      <c r="C57" s="4" t="s">
        <v>27</v>
      </c>
      <c r="D57" s="4" t="s">
        <v>246</v>
      </c>
      <c r="E57" s="4" t="s">
        <v>247</v>
      </c>
      <c r="F57" s="6">
        <v>44799</v>
      </c>
      <c r="G57" s="6">
        <v>44800</v>
      </c>
      <c r="H57" s="4">
        <v>1</v>
      </c>
      <c r="I57" s="4">
        <v>1</v>
      </c>
      <c r="J57" s="4">
        <v>1</v>
      </c>
      <c r="K57" s="4" t="s">
        <v>30</v>
      </c>
      <c r="L57" s="4">
        <v>226</v>
      </c>
      <c r="M57" s="4">
        <v>226</v>
      </c>
      <c r="N57" s="4" t="s">
        <v>248</v>
      </c>
      <c r="O57" s="4" t="s">
        <v>163</v>
      </c>
      <c r="P57" s="4" t="s">
        <v>33</v>
      </c>
      <c r="Q57" s="4">
        <v>0</v>
      </c>
      <c r="R57" s="7">
        <v>44795</v>
      </c>
      <c r="S57" s="6">
        <v>44815</v>
      </c>
      <c r="T57" s="4" t="s">
        <v>34</v>
      </c>
      <c r="U57" s="4">
        <v>226</v>
      </c>
      <c r="V57" s="4">
        <v>0</v>
      </c>
      <c r="W57" s="4">
        <v>0</v>
      </c>
      <c r="X57" s="4" t="s">
        <v>35</v>
      </c>
      <c r="Y57" s="4" t="s">
        <v>35</v>
      </c>
    </row>
    <row r="58" s="4" customFormat="1" spans="1:25">
      <c r="A58" s="4" t="s">
        <v>249</v>
      </c>
      <c r="B58" s="4" t="s">
        <v>26</v>
      </c>
      <c r="C58" s="4" t="s">
        <v>27</v>
      </c>
      <c r="D58" s="4" t="s">
        <v>250</v>
      </c>
      <c r="E58" s="4" t="s">
        <v>251</v>
      </c>
      <c r="F58" s="6">
        <v>44799</v>
      </c>
      <c r="G58" s="6">
        <v>44800</v>
      </c>
      <c r="H58" s="4">
        <v>1</v>
      </c>
      <c r="I58" s="4">
        <v>1</v>
      </c>
      <c r="J58" s="4">
        <v>1</v>
      </c>
      <c r="K58" s="4" t="s">
        <v>30</v>
      </c>
      <c r="L58" s="4">
        <v>304</v>
      </c>
      <c r="M58" s="4">
        <v>304</v>
      </c>
      <c r="N58" s="4" t="s">
        <v>252</v>
      </c>
      <c r="O58" s="4" t="s">
        <v>163</v>
      </c>
      <c r="P58" s="4" t="s">
        <v>33</v>
      </c>
      <c r="Q58" s="4">
        <v>0</v>
      </c>
      <c r="R58" s="7">
        <v>44795</v>
      </c>
      <c r="S58" s="6">
        <v>44815</v>
      </c>
      <c r="T58" s="4" t="s">
        <v>34</v>
      </c>
      <c r="U58" s="4">
        <v>304</v>
      </c>
      <c r="V58" s="4">
        <v>0</v>
      </c>
      <c r="W58" s="4">
        <v>0</v>
      </c>
      <c r="X58" s="4" t="s">
        <v>35</v>
      </c>
      <c r="Y58" s="4" t="s">
        <v>253</v>
      </c>
    </row>
    <row r="59" s="4" customFormat="1" spans="1:25">
      <c r="A59" s="4" t="s">
        <v>254</v>
      </c>
      <c r="B59" s="4" t="s">
        <v>26</v>
      </c>
      <c r="C59" s="4" t="s">
        <v>27</v>
      </c>
      <c r="D59" s="4" t="s">
        <v>255</v>
      </c>
      <c r="E59" s="4" t="s">
        <v>256</v>
      </c>
      <c r="F59" s="6">
        <v>44799</v>
      </c>
      <c r="G59" s="6">
        <v>44800</v>
      </c>
      <c r="H59" s="4">
        <v>1</v>
      </c>
      <c r="I59" s="4">
        <v>1</v>
      </c>
      <c r="J59" s="4">
        <v>1</v>
      </c>
      <c r="K59" s="4" t="s">
        <v>30</v>
      </c>
      <c r="L59" s="4">
        <v>567</v>
      </c>
      <c r="M59" s="4">
        <v>567</v>
      </c>
      <c r="N59" s="4" t="s">
        <v>257</v>
      </c>
      <c r="O59" s="4" t="s">
        <v>163</v>
      </c>
      <c r="P59" s="4" t="s">
        <v>33</v>
      </c>
      <c r="Q59" s="4">
        <v>0</v>
      </c>
      <c r="R59" s="7">
        <v>44795</v>
      </c>
      <c r="S59" s="6">
        <v>44815</v>
      </c>
      <c r="T59" s="4" t="s">
        <v>34</v>
      </c>
      <c r="U59" s="4">
        <v>567</v>
      </c>
      <c r="V59" s="4">
        <v>0</v>
      </c>
      <c r="W59" s="4">
        <v>0</v>
      </c>
      <c r="X59" s="4" t="s">
        <v>35</v>
      </c>
      <c r="Y59" s="4" t="s">
        <v>35</v>
      </c>
    </row>
    <row r="60" s="4" customFormat="1" spans="1:25">
      <c r="A60" s="4" t="s">
        <v>223</v>
      </c>
      <c r="B60" s="4" t="s">
        <v>26</v>
      </c>
      <c r="C60" s="4" t="s">
        <v>75</v>
      </c>
      <c r="D60" s="4" t="s">
        <v>224</v>
      </c>
      <c r="E60" s="4" t="s">
        <v>225</v>
      </c>
      <c r="F60" s="6">
        <v>44799</v>
      </c>
      <c r="G60" s="6">
        <v>44800</v>
      </c>
      <c r="H60" s="4">
        <v>1</v>
      </c>
      <c r="I60" s="4">
        <v>1</v>
      </c>
      <c r="J60" s="4">
        <v>1</v>
      </c>
      <c r="K60" s="4" t="s">
        <v>30</v>
      </c>
      <c r="L60" s="4">
        <v>-128</v>
      </c>
      <c r="M60" s="4">
        <v>-128</v>
      </c>
      <c r="N60" s="4" t="s">
        <v>226</v>
      </c>
      <c r="O60" s="4" t="s">
        <v>163</v>
      </c>
      <c r="P60" s="4" t="s">
        <v>33</v>
      </c>
      <c r="Q60" s="4">
        <v>0</v>
      </c>
      <c r="R60" s="7">
        <v>44792</v>
      </c>
      <c r="S60" s="6">
        <v>44815</v>
      </c>
      <c r="T60" s="4" t="s">
        <v>34</v>
      </c>
      <c r="U60" s="4">
        <v>-128</v>
      </c>
      <c r="V60" s="4">
        <v>0</v>
      </c>
      <c r="W60" s="4">
        <v>0</v>
      </c>
      <c r="X60" s="4" t="s">
        <v>35</v>
      </c>
      <c r="Y60" s="4" t="s">
        <v>227</v>
      </c>
    </row>
    <row r="61" s="4" customFormat="1" spans="1:25">
      <c r="A61" s="4" t="s">
        <v>258</v>
      </c>
      <c r="B61" s="4" t="s">
        <v>26</v>
      </c>
      <c r="C61" s="4" t="s">
        <v>27</v>
      </c>
      <c r="D61" s="4" t="s">
        <v>259</v>
      </c>
      <c r="E61" s="4" t="s">
        <v>260</v>
      </c>
      <c r="F61" s="6">
        <v>44799</v>
      </c>
      <c r="G61" s="6">
        <v>44800</v>
      </c>
      <c r="H61" s="4">
        <v>1</v>
      </c>
      <c r="I61" s="4">
        <v>1</v>
      </c>
      <c r="J61" s="4">
        <v>1</v>
      </c>
      <c r="K61" s="4" t="s">
        <v>30</v>
      </c>
      <c r="L61" s="4">
        <v>2628</v>
      </c>
      <c r="M61" s="4">
        <v>2628</v>
      </c>
      <c r="N61" s="4" t="s">
        <v>261</v>
      </c>
      <c r="O61" s="4" t="s">
        <v>163</v>
      </c>
      <c r="P61" s="4" t="s">
        <v>33</v>
      </c>
      <c r="Q61" s="4">
        <v>0</v>
      </c>
      <c r="R61" s="7">
        <v>44796</v>
      </c>
      <c r="S61" s="6">
        <v>44815</v>
      </c>
      <c r="T61" s="4" t="s">
        <v>34</v>
      </c>
      <c r="U61" s="4">
        <v>2628</v>
      </c>
      <c r="V61" s="4">
        <v>0</v>
      </c>
      <c r="W61" s="4">
        <v>0</v>
      </c>
      <c r="X61" s="4" t="s">
        <v>35</v>
      </c>
      <c r="Y61" s="4" t="s">
        <v>262</v>
      </c>
    </row>
    <row r="62" s="4" customFormat="1" spans="1:25">
      <c r="A62" s="4" t="s">
        <v>263</v>
      </c>
      <c r="B62" s="4" t="s">
        <v>26</v>
      </c>
      <c r="C62" s="4" t="s">
        <v>27</v>
      </c>
      <c r="D62" s="4" t="s">
        <v>176</v>
      </c>
      <c r="E62" s="4" t="s">
        <v>264</v>
      </c>
      <c r="F62" s="6">
        <v>44799</v>
      </c>
      <c r="G62" s="6">
        <v>44800</v>
      </c>
      <c r="H62" s="4">
        <v>1</v>
      </c>
      <c r="I62" s="4">
        <v>1</v>
      </c>
      <c r="J62" s="4">
        <v>1</v>
      </c>
      <c r="K62" s="4" t="s">
        <v>30</v>
      </c>
      <c r="L62" s="4">
        <v>658</v>
      </c>
      <c r="M62" s="4">
        <v>658</v>
      </c>
      <c r="N62" s="4" t="s">
        <v>265</v>
      </c>
      <c r="O62" s="4" t="s">
        <v>163</v>
      </c>
      <c r="P62" s="4" t="s">
        <v>33</v>
      </c>
      <c r="Q62" s="4">
        <v>0</v>
      </c>
      <c r="R62" s="7">
        <v>44797</v>
      </c>
      <c r="S62" s="6">
        <v>44815</v>
      </c>
      <c r="T62" s="4" t="s">
        <v>34</v>
      </c>
      <c r="U62" s="4">
        <v>658</v>
      </c>
      <c r="V62" s="4">
        <v>0</v>
      </c>
      <c r="W62" s="4">
        <v>0</v>
      </c>
      <c r="X62" s="4" t="s">
        <v>35</v>
      </c>
      <c r="Y62" s="4" t="s">
        <v>35</v>
      </c>
    </row>
    <row r="63" s="4" customFormat="1" spans="1:25">
      <c r="A63" s="4" t="s">
        <v>266</v>
      </c>
      <c r="B63" s="4" t="s">
        <v>26</v>
      </c>
      <c r="C63" s="4" t="s">
        <v>27</v>
      </c>
      <c r="D63" s="4" t="s">
        <v>176</v>
      </c>
      <c r="E63" s="4" t="s">
        <v>177</v>
      </c>
      <c r="F63" s="6">
        <v>44799</v>
      </c>
      <c r="G63" s="6">
        <v>44800</v>
      </c>
      <c r="H63" s="4">
        <v>1</v>
      </c>
      <c r="I63" s="4">
        <v>1</v>
      </c>
      <c r="J63" s="4">
        <v>1</v>
      </c>
      <c r="K63" s="4" t="s">
        <v>30</v>
      </c>
      <c r="L63" s="4">
        <v>802</v>
      </c>
      <c r="M63" s="4">
        <v>802</v>
      </c>
      <c r="N63" s="4" t="s">
        <v>267</v>
      </c>
      <c r="O63" s="4" t="s">
        <v>163</v>
      </c>
      <c r="P63" s="4" t="s">
        <v>33</v>
      </c>
      <c r="Q63" s="4">
        <v>0</v>
      </c>
      <c r="R63" s="7">
        <v>44797</v>
      </c>
      <c r="S63" s="6">
        <v>44815</v>
      </c>
      <c r="T63" s="4" t="s">
        <v>34</v>
      </c>
      <c r="U63" s="4">
        <v>802</v>
      </c>
      <c r="V63" s="4">
        <v>0</v>
      </c>
      <c r="W63" s="4">
        <v>0</v>
      </c>
      <c r="X63" s="4" t="s">
        <v>35</v>
      </c>
      <c r="Y63" s="4" t="s">
        <v>35</v>
      </c>
    </row>
    <row r="64" s="4" customFormat="1" spans="1:25">
      <c r="A64" s="4" t="s">
        <v>268</v>
      </c>
      <c r="B64" s="4" t="s">
        <v>26</v>
      </c>
      <c r="C64" s="4" t="s">
        <v>27</v>
      </c>
      <c r="D64" s="4" t="s">
        <v>269</v>
      </c>
      <c r="E64" s="4" t="s">
        <v>92</v>
      </c>
      <c r="F64" s="6">
        <v>44799</v>
      </c>
      <c r="G64" s="6">
        <v>44800</v>
      </c>
      <c r="H64" s="4">
        <v>1</v>
      </c>
      <c r="I64" s="4">
        <v>1</v>
      </c>
      <c r="J64" s="4">
        <v>1</v>
      </c>
      <c r="K64" s="4" t="s">
        <v>30</v>
      </c>
      <c r="L64" s="4">
        <v>493</v>
      </c>
      <c r="M64" s="4">
        <v>493</v>
      </c>
      <c r="N64" s="4" t="s">
        <v>270</v>
      </c>
      <c r="O64" s="4" t="s">
        <v>163</v>
      </c>
      <c r="P64" s="4" t="s">
        <v>33</v>
      </c>
      <c r="Q64" s="4">
        <v>0</v>
      </c>
      <c r="R64" s="7">
        <v>44797</v>
      </c>
      <c r="S64" s="6">
        <v>44815</v>
      </c>
      <c r="T64" s="4" t="s">
        <v>34</v>
      </c>
      <c r="U64" s="4">
        <v>493</v>
      </c>
      <c r="V64" s="4">
        <v>0</v>
      </c>
      <c r="W64" s="4">
        <v>0</v>
      </c>
      <c r="X64" s="4" t="s">
        <v>35</v>
      </c>
      <c r="Y64" s="4" t="s">
        <v>271</v>
      </c>
    </row>
    <row r="65" s="4" customFormat="1" spans="1:25">
      <c r="A65" s="4" t="s">
        <v>272</v>
      </c>
      <c r="B65" s="4" t="s">
        <v>26</v>
      </c>
      <c r="C65" s="4" t="s">
        <v>27</v>
      </c>
      <c r="D65" s="4" t="s">
        <v>273</v>
      </c>
      <c r="E65" s="4" t="s">
        <v>274</v>
      </c>
      <c r="F65" s="6">
        <v>44799</v>
      </c>
      <c r="G65" s="6">
        <v>44800</v>
      </c>
      <c r="H65" s="4">
        <v>1</v>
      </c>
      <c r="I65" s="4">
        <v>1</v>
      </c>
      <c r="J65" s="4">
        <v>1</v>
      </c>
      <c r="K65" s="4" t="s">
        <v>30</v>
      </c>
      <c r="L65" s="4">
        <v>313</v>
      </c>
      <c r="M65" s="4">
        <v>313</v>
      </c>
      <c r="N65" s="4" t="s">
        <v>275</v>
      </c>
      <c r="O65" s="4" t="s">
        <v>163</v>
      </c>
      <c r="P65" s="4" t="s">
        <v>33</v>
      </c>
      <c r="Q65" s="4">
        <v>0</v>
      </c>
      <c r="R65" s="7">
        <v>44798</v>
      </c>
      <c r="S65" s="6">
        <v>44815</v>
      </c>
      <c r="T65" s="4" t="s">
        <v>34</v>
      </c>
      <c r="U65" s="4">
        <v>313</v>
      </c>
      <c r="V65" s="4">
        <v>0</v>
      </c>
      <c r="W65" s="4">
        <v>0</v>
      </c>
      <c r="X65" s="4" t="s">
        <v>35</v>
      </c>
      <c r="Y65" s="4" t="s">
        <v>276</v>
      </c>
    </row>
    <row r="66" s="4" customFormat="1" spans="1:25">
      <c r="A66" s="4" t="s">
        <v>277</v>
      </c>
      <c r="B66" s="4" t="s">
        <v>26</v>
      </c>
      <c r="C66" s="4" t="s">
        <v>27</v>
      </c>
      <c r="D66" s="4" t="s">
        <v>176</v>
      </c>
      <c r="E66" s="4" t="s">
        <v>278</v>
      </c>
      <c r="F66" s="6">
        <v>44799</v>
      </c>
      <c r="G66" s="6">
        <v>44800</v>
      </c>
      <c r="H66" s="4">
        <v>1</v>
      </c>
      <c r="I66" s="4">
        <v>1</v>
      </c>
      <c r="J66" s="4">
        <v>1</v>
      </c>
      <c r="K66" s="4" t="s">
        <v>30</v>
      </c>
      <c r="L66" s="4">
        <v>782</v>
      </c>
      <c r="M66" s="4">
        <v>782</v>
      </c>
      <c r="N66" s="4" t="s">
        <v>279</v>
      </c>
      <c r="O66" s="4" t="s">
        <v>163</v>
      </c>
      <c r="P66" s="4" t="s">
        <v>33</v>
      </c>
      <c r="Q66" s="4">
        <v>0</v>
      </c>
      <c r="R66" s="7">
        <v>44798</v>
      </c>
      <c r="S66" s="6">
        <v>44815</v>
      </c>
      <c r="T66" s="4" t="s">
        <v>34</v>
      </c>
      <c r="U66" s="4">
        <v>782</v>
      </c>
      <c r="V66" s="4">
        <v>0</v>
      </c>
      <c r="W66" s="4">
        <v>0</v>
      </c>
      <c r="X66" s="4" t="s">
        <v>35</v>
      </c>
      <c r="Y66" s="4" t="s">
        <v>35</v>
      </c>
    </row>
    <row r="67" s="4" customFormat="1" spans="1:25">
      <c r="A67" s="4" t="s">
        <v>280</v>
      </c>
      <c r="B67" s="4" t="s">
        <v>26</v>
      </c>
      <c r="C67" s="4" t="s">
        <v>27</v>
      </c>
      <c r="D67" s="4" t="s">
        <v>176</v>
      </c>
      <c r="E67" s="4" t="s">
        <v>278</v>
      </c>
      <c r="F67" s="6">
        <v>44799</v>
      </c>
      <c r="G67" s="6">
        <v>44800</v>
      </c>
      <c r="H67" s="4">
        <v>1</v>
      </c>
      <c r="I67" s="4">
        <v>1</v>
      </c>
      <c r="J67" s="4">
        <v>1</v>
      </c>
      <c r="K67" s="4" t="s">
        <v>30</v>
      </c>
      <c r="L67" s="4">
        <v>782</v>
      </c>
      <c r="M67" s="4">
        <v>782</v>
      </c>
      <c r="N67" s="4" t="s">
        <v>281</v>
      </c>
      <c r="O67" s="4" t="s">
        <v>163</v>
      </c>
      <c r="P67" s="4" t="s">
        <v>33</v>
      </c>
      <c r="Q67" s="4">
        <v>0</v>
      </c>
      <c r="R67" s="7">
        <v>44798</v>
      </c>
      <c r="S67" s="6">
        <v>44815</v>
      </c>
      <c r="T67" s="4" t="s">
        <v>34</v>
      </c>
      <c r="U67" s="4">
        <v>782</v>
      </c>
      <c r="V67" s="4">
        <v>0</v>
      </c>
      <c r="W67" s="4">
        <v>0</v>
      </c>
      <c r="X67" s="4" t="s">
        <v>35</v>
      </c>
      <c r="Y67" s="4" t="s">
        <v>35</v>
      </c>
    </row>
    <row r="68" s="4" customFormat="1" spans="1:25">
      <c r="A68" s="4" t="s">
        <v>282</v>
      </c>
      <c r="B68" s="4" t="s">
        <v>26</v>
      </c>
      <c r="C68" s="4" t="s">
        <v>27</v>
      </c>
      <c r="D68" s="4" t="s">
        <v>283</v>
      </c>
      <c r="E68" s="4" t="s">
        <v>284</v>
      </c>
      <c r="F68" s="6">
        <v>44799</v>
      </c>
      <c r="G68" s="6">
        <v>44800</v>
      </c>
      <c r="H68" s="4">
        <v>1</v>
      </c>
      <c r="I68" s="4">
        <v>1</v>
      </c>
      <c r="J68" s="4">
        <v>1</v>
      </c>
      <c r="K68" s="4" t="s">
        <v>30</v>
      </c>
      <c r="L68" s="4">
        <v>882</v>
      </c>
      <c r="M68" s="4">
        <v>882</v>
      </c>
      <c r="N68" s="4" t="s">
        <v>285</v>
      </c>
      <c r="O68" s="4" t="s">
        <v>163</v>
      </c>
      <c r="P68" s="4" t="s">
        <v>33</v>
      </c>
      <c r="Q68" s="4">
        <v>0</v>
      </c>
      <c r="R68" s="7">
        <v>44798</v>
      </c>
      <c r="S68" s="6">
        <v>44815</v>
      </c>
      <c r="T68" s="4" t="s">
        <v>34</v>
      </c>
      <c r="U68" s="4">
        <v>882</v>
      </c>
      <c r="V68" s="4">
        <v>0</v>
      </c>
      <c r="W68" s="4">
        <v>0</v>
      </c>
      <c r="X68" s="4" t="s">
        <v>35</v>
      </c>
      <c r="Y68" s="4" t="s">
        <v>35</v>
      </c>
    </row>
    <row r="69" s="4" customFormat="1" spans="1:25">
      <c r="A69" s="4" t="s">
        <v>282</v>
      </c>
      <c r="B69" s="4" t="s">
        <v>26</v>
      </c>
      <c r="C69" s="4" t="s">
        <v>75</v>
      </c>
      <c r="D69" s="4" t="s">
        <v>283</v>
      </c>
      <c r="E69" s="4" t="s">
        <v>284</v>
      </c>
      <c r="F69" s="6">
        <v>44799</v>
      </c>
      <c r="G69" s="6">
        <v>44800</v>
      </c>
      <c r="H69" s="4">
        <v>1</v>
      </c>
      <c r="I69" s="4">
        <v>1</v>
      </c>
      <c r="J69" s="4">
        <v>1</v>
      </c>
      <c r="K69" s="4" t="s">
        <v>30</v>
      </c>
      <c r="L69" s="4">
        <v>-882</v>
      </c>
      <c r="M69" s="4">
        <v>-882</v>
      </c>
      <c r="N69" s="4" t="s">
        <v>285</v>
      </c>
      <c r="O69" s="4" t="s">
        <v>163</v>
      </c>
      <c r="P69" s="4" t="s">
        <v>33</v>
      </c>
      <c r="Q69" s="4">
        <v>0</v>
      </c>
      <c r="R69" s="7">
        <v>44798</v>
      </c>
      <c r="S69" s="6">
        <v>44815</v>
      </c>
      <c r="T69" s="4" t="s">
        <v>34</v>
      </c>
      <c r="U69" s="4">
        <v>-882</v>
      </c>
      <c r="V69" s="4">
        <v>0</v>
      </c>
      <c r="W69" s="4">
        <v>0</v>
      </c>
      <c r="X69" s="4" t="s">
        <v>35</v>
      </c>
      <c r="Y69" s="4" t="s">
        <v>35</v>
      </c>
    </row>
    <row r="70" s="4" customFormat="1" spans="1:25">
      <c r="A70" s="4" t="s">
        <v>286</v>
      </c>
      <c r="B70" s="4" t="s">
        <v>26</v>
      </c>
      <c r="C70" s="4" t="s">
        <v>27</v>
      </c>
      <c r="D70" s="4" t="s">
        <v>287</v>
      </c>
      <c r="E70" s="4" t="s">
        <v>190</v>
      </c>
      <c r="F70" s="6">
        <v>44799</v>
      </c>
      <c r="G70" s="6">
        <v>44800</v>
      </c>
      <c r="H70" s="4">
        <v>1</v>
      </c>
      <c r="I70" s="4">
        <v>1</v>
      </c>
      <c r="J70" s="4">
        <v>1</v>
      </c>
      <c r="K70" s="4" t="s">
        <v>30</v>
      </c>
      <c r="L70" s="4">
        <v>261</v>
      </c>
      <c r="M70" s="4">
        <v>261</v>
      </c>
      <c r="N70" s="4" t="s">
        <v>288</v>
      </c>
      <c r="O70" s="4" t="s">
        <v>163</v>
      </c>
      <c r="P70" s="4" t="s">
        <v>33</v>
      </c>
      <c r="Q70" s="4">
        <v>0</v>
      </c>
      <c r="R70" s="7">
        <v>44798</v>
      </c>
      <c r="S70" s="6">
        <v>44815</v>
      </c>
      <c r="T70" s="4" t="s">
        <v>34</v>
      </c>
      <c r="U70" s="4">
        <v>261</v>
      </c>
      <c r="V70" s="4">
        <v>0</v>
      </c>
      <c r="W70" s="4">
        <v>0</v>
      </c>
      <c r="X70" s="4" t="s">
        <v>35</v>
      </c>
      <c r="Y70" s="4" t="s">
        <v>289</v>
      </c>
    </row>
    <row r="71" s="4" customFormat="1" spans="1:25">
      <c r="A71" s="4" t="s">
        <v>290</v>
      </c>
      <c r="B71" s="4" t="s">
        <v>26</v>
      </c>
      <c r="C71" s="4" t="s">
        <v>27</v>
      </c>
      <c r="D71" s="4" t="s">
        <v>291</v>
      </c>
      <c r="E71" s="4" t="s">
        <v>124</v>
      </c>
      <c r="F71" s="6">
        <v>44799</v>
      </c>
      <c r="G71" s="6">
        <v>44800</v>
      </c>
      <c r="H71" s="4">
        <v>1</v>
      </c>
      <c r="I71" s="4">
        <v>1</v>
      </c>
      <c r="J71" s="4">
        <v>1</v>
      </c>
      <c r="K71" s="4" t="s">
        <v>30</v>
      </c>
      <c r="L71" s="4">
        <v>255</v>
      </c>
      <c r="M71" s="4">
        <v>255</v>
      </c>
      <c r="N71" s="4" t="s">
        <v>292</v>
      </c>
      <c r="O71" s="4" t="s">
        <v>163</v>
      </c>
      <c r="P71" s="4" t="s">
        <v>33</v>
      </c>
      <c r="Q71" s="4">
        <v>0</v>
      </c>
      <c r="R71" s="7">
        <v>44798</v>
      </c>
      <c r="S71" s="6">
        <v>44815</v>
      </c>
      <c r="T71" s="4" t="s">
        <v>34</v>
      </c>
      <c r="U71" s="4">
        <v>255</v>
      </c>
      <c r="V71" s="4">
        <v>0</v>
      </c>
      <c r="W71" s="4">
        <v>0</v>
      </c>
      <c r="X71" s="4" t="s">
        <v>35</v>
      </c>
      <c r="Y71" s="4" t="s">
        <v>293</v>
      </c>
    </row>
    <row r="72" s="4" customFormat="1" spans="1:25">
      <c r="A72" s="4" t="s">
        <v>294</v>
      </c>
      <c r="B72" s="4" t="s">
        <v>26</v>
      </c>
      <c r="C72" s="4" t="s">
        <v>27</v>
      </c>
      <c r="D72" s="4" t="s">
        <v>295</v>
      </c>
      <c r="E72" s="4" t="s">
        <v>296</v>
      </c>
      <c r="F72" s="6">
        <v>44799</v>
      </c>
      <c r="G72" s="6">
        <v>44800</v>
      </c>
      <c r="H72" s="4">
        <v>1</v>
      </c>
      <c r="I72" s="4">
        <v>1</v>
      </c>
      <c r="J72" s="4">
        <v>1</v>
      </c>
      <c r="K72" s="4" t="s">
        <v>30</v>
      </c>
      <c r="L72" s="4">
        <v>88</v>
      </c>
      <c r="M72" s="4">
        <v>88</v>
      </c>
      <c r="N72" s="4" t="s">
        <v>297</v>
      </c>
      <c r="O72" s="4" t="s">
        <v>163</v>
      </c>
      <c r="P72" s="4" t="s">
        <v>33</v>
      </c>
      <c r="Q72" s="4">
        <v>0</v>
      </c>
      <c r="R72" s="7">
        <v>44798</v>
      </c>
      <c r="S72" s="6">
        <v>44815</v>
      </c>
      <c r="T72" s="4" t="s">
        <v>34</v>
      </c>
      <c r="U72" s="4">
        <v>88</v>
      </c>
      <c r="V72" s="4">
        <v>0</v>
      </c>
      <c r="W72" s="4">
        <v>0</v>
      </c>
      <c r="X72" s="4" t="s">
        <v>298</v>
      </c>
      <c r="Y72" s="4" t="s">
        <v>299</v>
      </c>
    </row>
    <row r="73" s="4" customFormat="1" spans="1:25">
      <c r="A73" s="4" t="s">
        <v>300</v>
      </c>
      <c r="B73" s="4" t="s">
        <v>26</v>
      </c>
      <c r="C73" s="4" t="s">
        <v>27</v>
      </c>
      <c r="D73" s="4" t="s">
        <v>301</v>
      </c>
      <c r="E73" s="4" t="s">
        <v>302</v>
      </c>
      <c r="F73" s="6">
        <v>44799</v>
      </c>
      <c r="G73" s="6">
        <v>44800</v>
      </c>
      <c r="H73" s="4">
        <v>1</v>
      </c>
      <c r="I73" s="4">
        <v>1</v>
      </c>
      <c r="J73" s="4">
        <v>1</v>
      </c>
      <c r="K73" s="4" t="s">
        <v>30</v>
      </c>
      <c r="L73" s="4">
        <v>251</v>
      </c>
      <c r="M73" s="4">
        <v>251</v>
      </c>
      <c r="N73" s="4" t="s">
        <v>303</v>
      </c>
      <c r="O73" s="4" t="s">
        <v>163</v>
      </c>
      <c r="P73" s="4" t="s">
        <v>33</v>
      </c>
      <c r="Q73" s="4">
        <v>0</v>
      </c>
      <c r="R73" s="7">
        <v>44799</v>
      </c>
      <c r="S73" s="6">
        <v>44815</v>
      </c>
      <c r="T73" s="4" t="s">
        <v>34</v>
      </c>
      <c r="U73" s="4">
        <v>251</v>
      </c>
      <c r="V73" s="4">
        <v>0</v>
      </c>
      <c r="W73" s="4">
        <v>0</v>
      </c>
      <c r="X73" s="4" t="s">
        <v>35</v>
      </c>
      <c r="Y73" s="4" t="s">
        <v>304</v>
      </c>
    </row>
    <row r="74" s="4" customFormat="1" spans="1:25">
      <c r="A74" s="4" t="s">
        <v>305</v>
      </c>
      <c r="B74" s="4" t="s">
        <v>26</v>
      </c>
      <c r="C74" s="4" t="s">
        <v>27</v>
      </c>
      <c r="D74" s="4" t="s">
        <v>86</v>
      </c>
      <c r="E74" s="4" t="s">
        <v>87</v>
      </c>
      <c r="F74" s="6">
        <v>44799</v>
      </c>
      <c r="G74" s="6">
        <v>44800</v>
      </c>
      <c r="H74" s="4">
        <v>1</v>
      </c>
      <c r="I74" s="4">
        <v>1</v>
      </c>
      <c r="J74" s="4">
        <v>1</v>
      </c>
      <c r="K74" s="4" t="s">
        <v>30</v>
      </c>
      <c r="L74" s="4">
        <v>152</v>
      </c>
      <c r="M74" s="4">
        <v>152</v>
      </c>
      <c r="N74" s="4" t="s">
        <v>306</v>
      </c>
      <c r="O74" s="4" t="s">
        <v>163</v>
      </c>
      <c r="P74" s="4" t="s">
        <v>33</v>
      </c>
      <c r="Q74" s="4">
        <v>0</v>
      </c>
      <c r="R74" s="7">
        <v>44799</v>
      </c>
      <c r="S74" s="6">
        <v>44815</v>
      </c>
      <c r="T74" s="4" t="s">
        <v>34</v>
      </c>
      <c r="U74" s="4">
        <v>152</v>
      </c>
      <c r="V74" s="4">
        <v>0</v>
      </c>
      <c r="W74" s="4">
        <v>0</v>
      </c>
      <c r="X74" s="4" t="s">
        <v>35</v>
      </c>
      <c r="Y74" s="4" t="s">
        <v>307</v>
      </c>
    </row>
    <row r="75" s="4" customFormat="1" spans="1:25">
      <c r="A75" s="4" t="s">
        <v>240</v>
      </c>
      <c r="B75" s="4" t="s">
        <v>26</v>
      </c>
      <c r="C75" s="4" t="s">
        <v>75</v>
      </c>
      <c r="D75" s="4" t="s">
        <v>241</v>
      </c>
      <c r="E75" s="4" t="s">
        <v>242</v>
      </c>
      <c r="F75" s="6">
        <v>44799</v>
      </c>
      <c r="G75" s="6">
        <v>44800</v>
      </c>
      <c r="H75" s="4">
        <v>1</v>
      </c>
      <c r="I75" s="4">
        <v>1</v>
      </c>
      <c r="J75" s="4">
        <v>1</v>
      </c>
      <c r="K75" s="4" t="s">
        <v>30</v>
      </c>
      <c r="L75" s="4">
        <v>-103</v>
      </c>
      <c r="M75" s="4">
        <v>-103</v>
      </c>
      <c r="N75" s="4" t="s">
        <v>243</v>
      </c>
      <c r="O75" s="4" t="s">
        <v>163</v>
      </c>
      <c r="P75" s="4" t="s">
        <v>33</v>
      </c>
      <c r="Q75" s="4">
        <v>0</v>
      </c>
      <c r="R75" s="7">
        <v>44795</v>
      </c>
      <c r="S75" s="6">
        <v>44815</v>
      </c>
      <c r="T75" s="4" t="s">
        <v>34</v>
      </c>
      <c r="U75" s="4">
        <v>-103</v>
      </c>
      <c r="V75" s="4">
        <v>0</v>
      </c>
      <c r="W75" s="4">
        <v>0</v>
      </c>
      <c r="X75" s="4" t="s">
        <v>35</v>
      </c>
      <c r="Y75" s="4" t="s">
        <v>244</v>
      </c>
    </row>
    <row r="76" s="4" customFormat="1" spans="1:25">
      <c r="A76" s="4" t="s">
        <v>305</v>
      </c>
      <c r="B76" s="4" t="s">
        <v>26</v>
      </c>
      <c r="C76" s="4" t="s">
        <v>75</v>
      </c>
      <c r="D76" s="4" t="s">
        <v>86</v>
      </c>
      <c r="E76" s="4" t="s">
        <v>87</v>
      </c>
      <c r="F76" s="6">
        <v>44799</v>
      </c>
      <c r="G76" s="6">
        <v>44800</v>
      </c>
      <c r="H76" s="4">
        <v>1</v>
      </c>
      <c r="I76" s="4">
        <v>1</v>
      </c>
      <c r="J76" s="4">
        <v>1</v>
      </c>
      <c r="K76" s="4" t="s">
        <v>30</v>
      </c>
      <c r="L76" s="4">
        <v>-152</v>
      </c>
      <c r="M76" s="4">
        <v>-152</v>
      </c>
      <c r="N76" s="4" t="s">
        <v>306</v>
      </c>
      <c r="O76" s="4" t="s">
        <v>163</v>
      </c>
      <c r="P76" s="4" t="s">
        <v>33</v>
      </c>
      <c r="Q76" s="4">
        <v>0</v>
      </c>
      <c r="R76" s="7">
        <v>44799</v>
      </c>
      <c r="S76" s="6">
        <v>44815</v>
      </c>
      <c r="T76" s="4" t="s">
        <v>34</v>
      </c>
      <c r="U76" s="4">
        <v>-152</v>
      </c>
      <c r="V76" s="4">
        <v>0</v>
      </c>
      <c r="W76" s="4">
        <v>0</v>
      </c>
      <c r="X76" s="4" t="s">
        <v>35</v>
      </c>
      <c r="Y76" s="4" t="s">
        <v>307</v>
      </c>
    </row>
    <row r="77" s="4" customFormat="1" spans="1:25">
      <c r="A77" s="4" t="s">
        <v>305</v>
      </c>
      <c r="B77" s="4" t="s">
        <v>26</v>
      </c>
      <c r="C77" s="4" t="s">
        <v>308</v>
      </c>
      <c r="D77" s="4" t="s">
        <v>86</v>
      </c>
      <c r="E77" s="4" t="s">
        <v>87</v>
      </c>
      <c r="F77" s="6">
        <v>44799</v>
      </c>
      <c r="G77" s="6">
        <v>44800</v>
      </c>
      <c r="H77" s="4">
        <v>1</v>
      </c>
      <c r="I77" s="4">
        <v>1</v>
      </c>
      <c r="J77" s="4">
        <v>1</v>
      </c>
      <c r="K77" s="4" t="s">
        <v>30</v>
      </c>
      <c r="L77" s="4">
        <v>0</v>
      </c>
      <c r="M77" s="4">
        <v>0</v>
      </c>
      <c r="N77" s="4" t="s">
        <v>306</v>
      </c>
      <c r="O77" s="4" t="s">
        <v>163</v>
      </c>
      <c r="P77" s="4" t="s">
        <v>33</v>
      </c>
      <c r="Q77" s="4">
        <v>0</v>
      </c>
      <c r="R77" s="7">
        <v>44799</v>
      </c>
      <c r="S77" s="6">
        <v>44815</v>
      </c>
      <c r="T77" s="4" t="s">
        <v>34</v>
      </c>
      <c r="U77" s="4">
        <v>0</v>
      </c>
      <c r="V77" s="4">
        <v>0</v>
      </c>
      <c r="W77" s="4">
        <v>0</v>
      </c>
      <c r="X77" s="4" t="s">
        <v>35</v>
      </c>
      <c r="Y77" s="4" t="s">
        <v>307</v>
      </c>
    </row>
    <row r="78" s="4" customFormat="1" spans="1:25">
      <c r="A78" s="4" t="s">
        <v>309</v>
      </c>
      <c r="B78" s="4" t="s">
        <v>26</v>
      </c>
      <c r="C78" s="4" t="s">
        <v>27</v>
      </c>
      <c r="D78" s="4" t="s">
        <v>310</v>
      </c>
      <c r="E78" s="4" t="s">
        <v>311</v>
      </c>
      <c r="F78" s="6">
        <v>44799</v>
      </c>
      <c r="G78" s="6">
        <v>44800</v>
      </c>
      <c r="H78" s="4">
        <v>1</v>
      </c>
      <c r="I78" s="4">
        <v>1</v>
      </c>
      <c r="J78" s="4">
        <v>1</v>
      </c>
      <c r="K78" s="4" t="s">
        <v>30</v>
      </c>
      <c r="L78" s="4">
        <v>174</v>
      </c>
      <c r="M78" s="4">
        <v>174</v>
      </c>
      <c r="N78" s="4" t="s">
        <v>312</v>
      </c>
      <c r="O78" s="4" t="s">
        <v>163</v>
      </c>
      <c r="P78" s="4" t="s">
        <v>33</v>
      </c>
      <c r="Q78" s="4">
        <v>0</v>
      </c>
      <c r="R78" s="7">
        <v>44799</v>
      </c>
      <c r="S78" s="6">
        <v>44815</v>
      </c>
      <c r="T78" s="4" t="s">
        <v>34</v>
      </c>
      <c r="U78" s="4">
        <v>174</v>
      </c>
      <c r="V78" s="4">
        <v>0</v>
      </c>
      <c r="W78" s="4">
        <v>0</v>
      </c>
      <c r="X78" s="4" t="s">
        <v>35</v>
      </c>
      <c r="Y78" s="4" t="s">
        <v>313</v>
      </c>
    </row>
    <row r="79" s="4" customFormat="1" spans="1:25">
      <c r="A79" s="4" t="s">
        <v>314</v>
      </c>
      <c r="B79" s="4" t="s">
        <v>26</v>
      </c>
      <c r="C79" s="4" t="s">
        <v>27</v>
      </c>
      <c r="D79" s="4" t="s">
        <v>315</v>
      </c>
      <c r="E79" s="4" t="s">
        <v>190</v>
      </c>
      <c r="F79" s="6">
        <v>44799</v>
      </c>
      <c r="G79" s="6">
        <v>44800</v>
      </c>
      <c r="H79" s="4">
        <v>1</v>
      </c>
      <c r="I79" s="4">
        <v>1</v>
      </c>
      <c r="J79" s="4">
        <v>1</v>
      </c>
      <c r="K79" s="4" t="s">
        <v>30</v>
      </c>
      <c r="L79" s="4">
        <v>190</v>
      </c>
      <c r="M79" s="4">
        <v>190</v>
      </c>
      <c r="N79" s="4" t="s">
        <v>316</v>
      </c>
      <c r="O79" s="4" t="s">
        <v>163</v>
      </c>
      <c r="P79" s="4" t="s">
        <v>33</v>
      </c>
      <c r="Q79" s="4">
        <v>0</v>
      </c>
      <c r="R79" s="7">
        <v>44799</v>
      </c>
      <c r="S79" s="6">
        <v>44815</v>
      </c>
      <c r="T79" s="4" t="s">
        <v>34</v>
      </c>
      <c r="U79" s="4">
        <v>190</v>
      </c>
      <c r="V79" s="4">
        <v>0</v>
      </c>
      <c r="W79" s="4">
        <v>0</v>
      </c>
      <c r="X79" s="4" t="s">
        <v>35</v>
      </c>
      <c r="Y79" s="4" t="s">
        <v>317</v>
      </c>
    </row>
    <row r="80" s="4" customFormat="1" spans="1:25">
      <c r="A80" s="4" t="s">
        <v>318</v>
      </c>
      <c r="B80" s="4" t="s">
        <v>26</v>
      </c>
      <c r="C80" s="4" t="s">
        <v>27</v>
      </c>
      <c r="D80" s="4" t="s">
        <v>319</v>
      </c>
      <c r="E80" s="4" t="s">
        <v>320</v>
      </c>
      <c r="F80" s="6">
        <v>44799</v>
      </c>
      <c r="G80" s="6">
        <v>44800</v>
      </c>
      <c r="H80" s="4">
        <v>1</v>
      </c>
      <c r="I80" s="4">
        <v>1</v>
      </c>
      <c r="J80" s="4">
        <v>1</v>
      </c>
      <c r="K80" s="4" t="s">
        <v>30</v>
      </c>
      <c r="L80" s="4">
        <v>412</v>
      </c>
      <c r="M80" s="4">
        <v>412</v>
      </c>
      <c r="N80" s="4" t="s">
        <v>321</v>
      </c>
      <c r="O80" s="4" t="s">
        <v>163</v>
      </c>
      <c r="P80" s="4" t="s">
        <v>33</v>
      </c>
      <c r="Q80" s="4">
        <v>0</v>
      </c>
      <c r="R80" s="7">
        <v>44799</v>
      </c>
      <c r="S80" s="6">
        <v>44815</v>
      </c>
      <c r="T80" s="4" t="s">
        <v>34</v>
      </c>
      <c r="U80" s="4">
        <v>412</v>
      </c>
      <c r="V80" s="4">
        <v>0</v>
      </c>
      <c r="W80" s="4">
        <v>0</v>
      </c>
      <c r="X80" s="4" t="s">
        <v>35</v>
      </c>
      <c r="Y80" s="4" t="s">
        <v>35</v>
      </c>
    </row>
    <row r="81" s="4" customFormat="1" spans="1:25">
      <c r="A81" s="4" t="s">
        <v>322</v>
      </c>
      <c r="B81" s="4" t="s">
        <v>26</v>
      </c>
      <c r="C81" s="4" t="s">
        <v>27</v>
      </c>
      <c r="D81" s="4" t="s">
        <v>323</v>
      </c>
      <c r="E81" s="4" t="s">
        <v>324</v>
      </c>
      <c r="F81" s="6">
        <v>44799</v>
      </c>
      <c r="G81" s="6">
        <v>44800</v>
      </c>
      <c r="H81" s="4">
        <v>1</v>
      </c>
      <c r="I81" s="4">
        <v>1</v>
      </c>
      <c r="J81" s="4">
        <v>1</v>
      </c>
      <c r="K81" s="4" t="s">
        <v>30</v>
      </c>
      <c r="L81" s="4">
        <v>156</v>
      </c>
      <c r="M81" s="4">
        <v>156</v>
      </c>
      <c r="N81" s="4" t="s">
        <v>325</v>
      </c>
      <c r="O81" s="4" t="s">
        <v>163</v>
      </c>
      <c r="P81" s="4" t="s">
        <v>33</v>
      </c>
      <c r="Q81" s="4">
        <v>0</v>
      </c>
      <c r="R81" s="7">
        <v>44799</v>
      </c>
      <c r="S81" s="6">
        <v>44815</v>
      </c>
      <c r="T81" s="4" t="s">
        <v>34</v>
      </c>
      <c r="U81" s="4">
        <v>156</v>
      </c>
      <c r="V81" s="4">
        <v>0</v>
      </c>
      <c r="W81" s="4">
        <v>0</v>
      </c>
      <c r="X81" s="4" t="s">
        <v>35</v>
      </c>
      <c r="Y81" s="4" t="s">
        <v>326</v>
      </c>
    </row>
    <row r="82" s="4" customFormat="1" spans="1:25">
      <c r="A82" s="4" t="s">
        <v>327</v>
      </c>
      <c r="B82" s="4" t="s">
        <v>26</v>
      </c>
      <c r="C82" s="4" t="s">
        <v>27</v>
      </c>
      <c r="D82" s="4" t="s">
        <v>328</v>
      </c>
      <c r="E82" s="4" t="s">
        <v>329</v>
      </c>
      <c r="F82" s="6">
        <v>44799</v>
      </c>
      <c r="G82" s="6">
        <v>44800</v>
      </c>
      <c r="H82" s="4">
        <v>1</v>
      </c>
      <c r="I82" s="4">
        <v>1</v>
      </c>
      <c r="J82" s="4">
        <v>1</v>
      </c>
      <c r="K82" s="4" t="s">
        <v>30</v>
      </c>
      <c r="L82" s="4">
        <v>292</v>
      </c>
      <c r="M82" s="4">
        <v>292</v>
      </c>
      <c r="N82" s="4" t="s">
        <v>330</v>
      </c>
      <c r="O82" s="4" t="s">
        <v>163</v>
      </c>
      <c r="P82" s="4" t="s">
        <v>33</v>
      </c>
      <c r="Q82" s="4">
        <v>0</v>
      </c>
      <c r="R82" s="7">
        <v>44799</v>
      </c>
      <c r="S82" s="6">
        <v>44815</v>
      </c>
      <c r="T82" s="4" t="s">
        <v>34</v>
      </c>
      <c r="U82" s="4">
        <v>292</v>
      </c>
      <c r="V82" s="4">
        <v>0</v>
      </c>
      <c r="W82" s="4">
        <v>0</v>
      </c>
      <c r="X82" s="4" t="s">
        <v>35</v>
      </c>
      <c r="Y82" s="4" t="s">
        <v>35</v>
      </c>
    </row>
    <row r="83" s="4" customFormat="1" spans="1:25">
      <c r="A83" s="4" t="s">
        <v>331</v>
      </c>
      <c r="B83" s="4" t="s">
        <v>26</v>
      </c>
      <c r="C83" s="4" t="s">
        <v>27</v>
      </c>
      <c r="D83" s="4" t="s">
        <v>158</v>
      </c>
      <c r="E83" s="4" t="s">
        <v>47</v>
      </c>
      <c r="F83" s="6">
        <v>44799</v>
      </c>
      <c r="G83" s="6">
        <v>44800</v>
      </c>
      <c r="H83" s="4">
        <v>1</v>
      </c>
      <c r="I83" s="4">
        <v>1</v>
      </c>
      <c r="J83" s="4">
        <v>1</v>
      </c>
      <c r="K83" s="4" t="s">
        <v>30</v>
      </c>
      <c r="L83" s="4">
        <v>105</v>
      </c>
      <c r="M83" s="4">
        <v>105</v>
      </c>
      <c r="N83" s="4" t="s">
        <v>332</v>
      </c>
      <c r="O83" s="4" t="s">
        <v>163</v>
      </c>
      <c r="P83" s="4" t="s">
        <v>33</v>
      </c>
      <c r="Q83" s="4">
        <v>0</v>
      </c>
      <c r="R83" s="7">
        <v>44799</v>
      </c>
      <c r="S83" s="6">
        <v>44815</v>
      </c>
      <c r="T83" s="4" t="s">
        <v>34</v>
      </c>
      <c r="U83" s="4">
        <v>105</v>
      </c>
      <c r="V83" s="4">
        <v>0</v>
      </c>
      <c r="W83" s="4">
        <v>0</v>
      </c>
      <c r="X83" s="4" t="s">
        <v>35</v>
      </c>
      <c r="Y83" s="4" t="s">
        <v>333</v>
      </c>
    </row>
    <row r="84" s="4" customFormat="1" spans="1:25">
      <c r="A84" s="4" t="s">
        <v>334</v>
      </c>
      <c r="B84" s="4" t="s">
        <v>26</v>
      </c>
      <c r="C84" s="4" t="s">
        <v>27</v>
      </c>
      <c r="D84" s="4" t="s">
        <v>335</v>
      </c>
      <c r="E84" s="4" t="s">
        <v>336</v>
      </c>
      <c r="F84" s="6">
        <v>44799</v>
      </c>
      <c r="G84" s="6">
        <v>44800</v>
      </c>
      <c r="H84" s="4">
        <v>1</v>
      </c>
      <c r="I84" s="4">
        <v>1</v>
      </c>
      <c r="J84" s="4">
        <v>1</v>
      </c>
      <c r="K84" s="4" t="s">
        <v>30</v>
      </c>
      <c r="L84" s="4">
        <v>516</v>
      </c>
      <c r="M84" s="4">
        <v>516</v>
      </c>
      <c r="N84" s="4" t="s">
        <v>337</v>
      </c>
      <c r="O84" s="4" t="s">
        <v>163</v>
      </c>
      <c r="P84" s="4" t="s">
        <v>33</v>
      </c>
      <c r="Q84" s="4">
        <v>0</v>
      </c>
      <c r="R84" s="7">
        <v>44799</v>
      </c>
      <c r="S84" s="6">
        <v>44815</v>
      </c>
      <c r="T84" s="4" t="s">
        <v>34</v>
      </c>
      <c r="U84" s="4">
        <v>516</v>
      </c>
      <c r="V84" s="4">
        <v>0</v>
      </c>
      <c r="W84" s="4">
        <v>0</v>
      </c>
      <c r="X84" s="4" t="s">
        <v>338</v>
      </c>
      <c r="Y84" s="4" t="s">
        <v>339</v>
      </c>
    </row>
    <row r="85" s="4" customFormat="1" spans="1:25">
      <c r="A85" s="4" t="s">
        <v>340</v>
      </c>
      <c r="B85" s="4" t="s">
        <v>26</v>
      </c>
      <c r="C85" s="4" t="s">
        <v>27</v>
      </c>
      <c r="D85" s="4" t="s">
        <v>341</v>
      </c>
      <c r="E85" s="4" t="s">
        <v>342</v>
      </c>
      <c r="F85" s="6">
        <v>44799</v>
      </c>
      <c r="G85" s="6">
        <v>44800</v>
      </c>
      <c r="H85" s="4">
        <v>1</v>
      </c>
      <c r="I85" s="4">
        <v>1</v>
      </c>
      <c r="J85" s="4">
        <v>1</v>
      </c>
      <c r="K85" s="4" t="s">
        <v>30</v>
      </c>
      <c r="L85" s="4">
        <v>159</v>
      </c>
      <c r="M85" s="4">
        <v>159</v>
      </c>
      <c r="N85" s="4" t="s">
        <v>343</v>
      </c>
      <c r="O85" s="4" t="s">
        <v>163</v>
      </c>
      <c r="P85" s="4" t="s">
        <v>33</v>
      </c>
      <c r="Q85" s="4">
        <v>0</v>
      </c>
      <c r="R85" s="7">
        <v>44799</v>
      </c>
      <c r="S85" s="6">
        <v>44815</v>
      </c>
      <c r="T85" s="4" t="s">
        <v>34</v>
      </c>
      <c r="U85" s="4">
        <v>159</v>
      </c>
      <c r="V85" s="4">
        <v>0</v>
      </c>
      <c r="W85" s="4">
        <v>0</v>
      </c>
      <c r="X85" s="4" t="s">
        <v>35</v>
      </c>
      <c r="Y85" s="4" t="s">
        <v>344</v>
      </c>
    </row>
    <row r="86" s="4" customFormat="1" spans="1:25">
      <c r="A86" s="4" t="s">
        <v>345</v>
      </c>
      <c r="B86" s="4" t="s">
        <v>26</v>
      </c>
      <c r="C86" s="4" t="s">
        <v>27</v>
      </c>
      <c r="D86" s="4" t="s">
        <v>346</v>
      </c>
      <c r="E86" s="4" t="s">
        <v>347</v>
      </c>
      <c r="F86" s="6">
        <v>44799</v>
      </c>
      <c r="G86" s="6">
        <v>44800</v>
      </c>
      <c r="H86" s="4">
        <v>1</v>
      </c>
      <c r="I86" s="4">
        <v>1</v>
      </c>
      <c r="J86" s="4">
        <v>1</v>
      </c>
      <c r="K86" s="4" t="s">
        <v>30</v>
      </c>
      <c r="L86" s="4">
        <v>558</v>
      </c>
      <c r="M86" s="4">
        <v>558</v>
      </c>
      <c r="N86" s="4" t="s">
        <v>348</v>
      </c>
      <c r="O86" s="4" t="s">
        <v>163</v>
      </c>
      <c r="P86" s="4" t="s">
        <v>33</v>
      </c>
      <c r="Q86" s="4">
        <v>0</v>
      </c>
      <c r="R86" s="7">
        <v>44799</v>
      </c>
      <c r="S86" s="6">
        <v>44815</v>
      </c>
      <c r="T86" s="4" t="s">
        <v>34</v>
      </c>
      <c r="U86" s="4">
        <v>558</v>
      </c>
      <c r="V86" s="4">
        <v>0</v>
      </c>
      <c r="W86" s="4">
        <v>0</v>
      </c>
      <c r="X86" s="4" t="s">
        <v>35</v>
      </c>
      <c r="Y86" s="4" t="s">
        <v>35</v>
      </c>
    </row>
    <row r="87" s="4" customFormat="1" spans="1:25">
      <c r="A87" s="4" t="s">
        <v>349</v>
      </c>
      <c r="B87" s="4" t="s">
        <v>26</v>
      </c>
      <c r="C87" s="4" t="s">
        <v>27</v>
      </c>
      <c r="D87" s="4" t="s">
        <v>136</v>
      </c>
      <c r="E87" s="4" t="s">
        <v>47</v>
      </c>
      <c r="F87" s="6">
        <v>44799</v>
      </c>
      <c r="G87" s="6">
        <v>44800</v>
      </c>
      <c r="H87" s="4">
        <v>1</v>
      </c>
      <c r="I87" s="4">
        <v>1</v>
      </c>
      <c r="J87" s="4">
        <v>1</v>
      </c>
      <c r="K87" s="4" t="s">
        <v>30</v>
      </c>
      <c r="L87" s="4">
        <v>89</v>
      </c>
      <c r="M87" s="4">
        <v>89</v>
      </c>
      <c r="N87" s="4" t="s">
        <v>350</v>
      </c>
      <c r="O87" s="4" t="s">
        <v>163</v>
      </c>
      <c r="P87" s="4" t="s">
        <v>33</v>
      </c>
      <c r="Q87" s="4">
        <v>0</v>
      </c>
      <c r="R87" s="7">
        <v>44799</v>
      </c>
      <c r="S87" s="6">
        <v>44815</v>
      </c>
      <c r="T87" s="4" t="s">
        <v>34</v>
      </c>
      <c r="U87" s="4">
        <v>89</v>
      </c>
      <c r="V87" s="4">
        <v>0</v>
      </c>
      <c r="W87" s="4">
        <v>0</v>
      </c>
      <c r="X87" s="4" t="s">
        <v>35</v>
      </c>
      <c r="Y87" s="4" t="s">
        <v>351</v>
      </c>
    </row>
    <row r="88" s="4" customFormat="1" spans="1:25">
      <c r="A88" s="4" t="s">
        <v>352</v>
      </c>
      <c r="B88" s="4" t="s">
        <v>26</v>
      </c>
      <c r="C88" s="4" t="s">
        <v>27</v>
      </c>
      <c r="D88" s="4" t="s">
        <v>353</v>
      </c>
      <c r="E88" s="4" t="s">
        <v>354</v>
      </c>
      <c r="F88" s="6">
        <v>44799</v>
      </c>
      <c r="G88" s="6">
        <v>44800</v>
      </c>
      <c r="H88" s="4">
        <v>1</v>
      </c>
      <c r="I88" s="4">
        <v>1</v>
      </c>
      <c r="J88" s="4">
        <v>1</v>
      </c>
      <c r="K88" s="4" t="s">
        <v>30</v>
      </c>
      <c r="L88" s="4">
        <v>108</v>
      </c>
      <c r="M88" s="4">
        <v>108</v>
      </c>
      <c r="N88" s="4" t="s">
        <v>355</v>
      </c>
      <c r="O88" s="4" t="s">
        <v>163</v>
      </c>
      <c r="P88" s="4" t="s">
        <v>33</v>
      </c>
      <c r="Q88" s="4">
        <v>0</v>
      </c>
      <c r="R88" s="7">
        <v>44799</v>
      </c>
      <c r="S88" s="6">
        <v>44815</v>
      </c>
      <c r="T88" s="4" t="s">
        <v>34</v>
      </c>
      <c r="U88" s="4">
        <v>108</v>
      </c>
      <c r="V88" s="4">
        <v>0</v>
      </c>
      <c r="W88" s="4">
        <v>0</v>
      </c>
      <c r="X88" s="4" t="s">
        <v>35</v>
      </c>
      <c r="Y88" s="4" t="s">
        <v>35</v>
      </c>
    </row>
    <row r="89" s="4" customFormat="1" spans="1:25">
      <c r="A89" s="4" t="s">
        <v>356</v>
      </c>
      <c r="B89" s="4" t="s">
        <v>26</v>
      </c>
      <c r="C89" s="4" t="s">
        <v>27</v>
      </c>
      <c r="D89" s="4" t="s">
        <v>357</v>
      </c>
      <c r="E89" s="4" t="s">
        <v>120</v>
      </c>
      <c r="F89" s="6">
        <v>44799</v>
      </c>
      <c r="G89" s="6">
        <v>44800</v>
      </c>
      <c r="H89" s="4">
        <v>1</v>
      </c>
      <c r="I89" s="4">
        <v>1</v>
      </c>
      <c r="J89" s="4">
        <v>1</v>
      </c>
      <c r="K89" s="4" t="s">
        <v>30</v>
      </c>
      <c r="L89" s="4">
        <v>111</v>
      </c>
      <c r="M89" s="4">
        <v>111</v>
      </c>
      <c r="N89" s="4" t="s">
        <v>358</v>
      </c>
      <c r="O89" s="4" t="s">
        <v>163</v>
      </c>
      <c r="P89" s="4" t="s">
        <v>33</v>
      </c>
      <c r="Q89" s="4">
        <v>0</v>
      </c>
      <c r="R89" s="7">
        <v>44799</v>
      </c>
      <c r="S89" s="6">
        <v>44815</v>
      </c>
      <c r="T89" s="4" t="s">
        <v>34</v>
      </c>
      <c r="U89" s="4">
        <v>111</v>
      </c>
      <c r="V89" s="4">
        <v>0</v>
      </c>
      <c r="W89" s="4">
        <v>0</v>
      </c>
      <c r="X89" s="4" t="s">
        <v>35</v>
      </c>
      <c r="Y89" s="4" t="s">
        <v>359</v>
      </c>
    </row>
    <row r="90" s="4" customFormat="1" spans="1:25">
      <c r="A90" s="4" t="s">
        <v>360</v>
      </c>
      <c r="B90" s="4" t="s">
        <v>26</v>
      </c>
      <c r="C90" s="4" t="s">
        <v>27</v>
      </c>
      <c r="D90" s="4" t="s">
        <v>361</v>
      </c>
      <c r="E90" s="4" t="s">
        <v>362</v>
      </c>
      <c r="F90" s="6">
        <v>44799</v>
      </c>
      <c r="G90" s="6">
        <v>44800</v>
      </c>
      <c r="H90" s="4">
        <v>1</v>
      </c>
      <c r="I90" s="4">
        <v>1</v>
      </c>
      <c r="J90" s="4">
        <v>1</v>
      </c>
      <c r="K90" s="4" t="s">
        <v>30</v>
      </c>
      <c r="L90" s="4">
        <v>122</v>
      </c>
      <c r="M90" s="4">
        <v>122</v>
      </c>
      <c r="N90" s="4" t="s">
        <v>363</v>
      </c>
      <c r="O90" s="4" t="s">
        <v>163</v>
      </c>
      <c r="P90" s="4" t="s">
        <v>33</v>
      </c>
      <c r="Q90" s="4">
        <v>0</v>
      </c>
      <c r="R90" s="7">
        <v>44799</v>
      </c>
      <c r="S90" s="6">
        <v>44815</v>
      </c>
      <c r="T90" s="4" t="s">
        <v>34</v>
      </c>
      <c r="U90" s="4">
        <v>122</v>
      </c>
      <c r="V90" s="4">
        <v>0</v>
      </c>
      <c r="W90" s="4">
        <v>0</v>
      </c>
      <c r="X90" s="4" t="s">
        <v>35</v>
      </c>
      <c r="Y90" s="4" t="s">
        <v>364</v>
      </c>
    </row>
    <row r="91" s="4" customFormat="1" spans="1:25">
      <c r="A91" s="4" t="s">
        <v>365</v>
      </c>
      <c r="B91" s="4" t="s">
        <v>26</v>
      </c>
      <c r="C91" s="4" t="s">
        <v>27</v>
      </c>
      <c r="D91" s="4" t="s">
        <v>366</v>
      </c>
      <c r="E91" s="4" t="s">
        <v>367</v>
      </c>
      <c r="F91" s="6">
        <v>44799</v>
      </c>
      <c r="G91" s="6">
        <v>44800</v>
      </c>
      <c r="H91" s="4">
        <v>1</v>
      </c>
      <c r="I91" s="4">
        <v>1</v>
      </c>
      <c r="J91" s="4">
        <v>1</v>
      </c>
      <c r="K91" s="4" t="s">
        <v>30</v>
      </c>
      <c r="L91" s="4">
        <v>532</v>
      </c>
      <c r="M91" s="4">
        <v>532</v>
      </c>
      <c r="N91" s="4" t="s">
        <v>368</v>
      </c>
      <c r="O91" s="4" t="s">
        <v>163</v>
      </c>
      <c r="P91" s="4" t="s">
        <v>33</v>
      </c>
      <c r="Q91" s="4">
        <v>0</v>
      </c>
      <c r="R91" s="7">
        <v>44799</v>
      </c>
      <c r="S91" s="6">
        <v>44815</v>
      </c>
      <c r="T91" s="4" t="s">
        <v>34</v>
      </c>
      <c r="U91" s="4">
        <v>532</v>
      </c>
      <c r="V91" s="4">
        <v>0</v>
      </c>
      <c r="W91" s="4">
        <v>0</v>
      </c>
      <c r="X91" s="4" t="s">
        <v>35</v>
      </c>
      <c r="Y91" s="4" t="s">
        <v>369</v>
      </c>
    </row>
    <row r="92" s="4" customFormat="1" spans="1:25">
      <c r="A92" s="4" t="s">
        <v>370</v>
      </c>
      <c r="B92" s="4" t="s">
        <v>26</v>
      </c>
      <c r="C92" s="4" t="s">
        <v>27</v>
      </c>
      <c r="D92" s="4" t="s">
        <v>371</v>
      </c>
      <c r="E92" s="4" t="s">
        <v>372</v>
      </c>
      <c r="F92" s="6">
        <v>44799</v>
      </c>
      <c r="G92" s="6">
        <v>44800</v>
      </c>
      <c r="H92" s="4">
        <v>1</v>
      </c>
      <c r="I92" s="4">
        <v>1</v>
      </c>
      <c r="J92" s="4">
        <v>1</v>
      </c>
      <c r="K92" s="4" t="s">
        <v>30</v>
      </c>
      <c r="L92" s="4">
        <v>117</v>
      </c>
      <c r="M92" s="4">
        <v>117</v>
      </c>
      <c r="N92" s="4" t="s">
        <v>373</v>
      </c>
      <c r="O92" s="4" t="s">
        <v>163</v>
      </c>
      <c r="P92" s="4" t="s">
        <v>33</v>
      </c>
      <c r="Q92" s="4">
        <v>0</v>
      </c>
      <c r="R92" s="7">
        <v>44799</v>
      </c>
      <c r="S92" s="6">
        <v>44815</v>
      </c>
      <c r="T92" s="4" t="s">
        <v>34</v>
      </c>
      <c r="U92" s="4">
        <v>117</v>
      </c>
      <c r="V92" s="4">
        <v>0</v>
      </c>
      <c r="W92" s="4">
        <v>0</v>
      </c>
      <c r="X92" s="4" t="s">
        <v>35</v>
      </c>
      <c r="Y92" s="4" t="s">
        <v>374</v>
      </c>
    </row>
    <row r="93" s="4" customFormat="1" spans="1:25">
      <c r="A93" s="4" t="s">
        <v>375</v>
      </c>
      <c r="B93" s="4" t="s">
        <v>26</v>
      </c>
      <c r="C93" s="4" t="s">
        <v>27</v>
      </c>
      <c r="D93" s="4" t="s">
        <v>328</v>
      </c>
      <c r="E93" s="4" t="s">
        <v>329</v>
      </c>
      <c r="F93" s="6">
        <v>44799</v>
      </c>
      <c r="G93" s="6">
        <v>44800</v>
      </c>
      <c r="H93" s="4">
        <v>1</v>
      </c>
      <c r="I93" s="4">
        <v>1</v>
      </c>
      <c r="J93" s="4">
        <v>1</v>
      </c>
      <c r="K93" s="4" t="s">
        <v>30</v>
      </c>
      <c r="L93" s="4">
        <v>292</v>
      </c>
      <c r="M93" s="4">
        <v>292</v>
      </c>
      <c r="N93" s="4" t="s">
        <v>376</v>
      </c>
      <c r="O93" s="4" t="s">
        <v>163</v>
      </c>
      <c r="P93" s="4" t="s">
        <v>33</v>
      </c>
      <c r="Q93" s="4">
        <v>0</v>
      </c>
      <c r="R93" s="7">
        <v>44799</v>
      </c>
      <c r="S93" s="6">
        <v>44815</v>
      </c>
      <c r="T93" s="4" t="s">
        <v>34</v>
      </c>
      <c r="U93" s="4">
        <v>292</v>
      </c>
      <c r="V93" s="4">
        <v>0</v>
      </c>
      <c r="W93" s="4">
        <v>0</v>
      </c>
      <c r="X93" s="4" t="s">
        <v>35</v>
      </c>
      <c r="Y93" s="4" t="s">
        <v>35</v>
      </c>
    </row>
    <row r="94" s="4" customFormat="1" spans="1:25">
      <c r="A94" s="4" t="s">
        <v>377</v>
      </c>
      <c r="B94" s="4" t="s">
        <v>26</v>
      </c>
      <c r="C94" s="4" t="s">
        <v>27</v>
      </c>
      <c r="D94" s="4" t="s">
        <v>371</v>
      </c>
      <c r="E94" s="4" t="s">
        <v>101</v>
      </c>
      <c r="F94" s="6">
        <v>44799</v>
      </c>
      <c r="G94" s="6">
        <v>44800</v>
      </c>
      <c r="H94" s="4">
        <v>1</v>
      </c>
      <c r="I94" s="4">
        <v>1</v>
      </c>
      <c r="J94" s="4">
        <v>1</v>
      </c>
      <c r="K94" s="4" t="s">
        <v>30</v>
      </c>
      <c r="L94" s="4">
        <v>122</v>
      </c>
      <c r="M94" s="4">
        <v>122</v>
      </c>
      <c r="N94" s="4" t="s">
        <v>378</v>
      </c>
      <c r="O94" s="4" t="s">
        <v>163</v>
      </c>
      <c r="P94" s="4" t="s">
        <v>33</v>
      </c>
      <c r="Q94" s="4">
        <v>0</v>
      </c>
      <c r="R94" s="7">
        <v>44799</v>
      </c>
      <c r="S94" s="6">
        <v>44815</v>
      </c>
      <c r="T94" s="4" t="s">
        <v>34</v>
      </c>
      <c r="U94" s="4">
        <v>122</v>
      </c>
      <c r="V94" s="4">
        <v>0</v>
      </c>
      <c r="W94" s="4">
        <v>0</v>
      </c>
      <c r="X94" s="4" t="s">
        <v>35</v>
      </c>
      <c r="Y94" s="4" t="s">
        <v>379</v>
      </c>
    </row>
    <row r="95" s="4" customFormat="1" spans="1:25">
      <c r="A95" s="4" t="s">
        <v>380</v>
      </c>
      <c r="B95" s="4" t="s">
        <v>26</v>
      </c>
      <c r="C95" s="4" t="s">
        <v>27</v>
      </c>
      <c r="D95" s="4" t="s">
        <v>361</v>
      </c>
      <c r="E95" s="4" t="s">
        <v>381</v>
      </c>
      <c r="F95" s="6">
        <v>44799</v>
      </c>
      <c r="G95" s="6">
        <v>44800</v>
      </c>
      <c r="H95" s="4">
        <v>1</v>
      </c>
      <c r="I95" s="4">
        <v>1</v>
      </c>
      <c r="J95" s="4">
        <v>1</v>
      </c>
      <c r="K95" s="4" t="s">
        <v>30</v>
      </c>
      <c r="L95" s="4">
        <v>111</v>
      </c>
      <c r="M95" s="4">
        <v>111</v>
      </c>
      <c r="N95" s="4" t="s">
        <v>382</v>
      </c>
      <c r="O95" s="4" t="s">
        <v>163</v>
      </c>
      <c r="P95" s="4" t="s">
        <v>33</v>
      </c>
      <c r="Q95" s="4">
        <v>0</v>
      </c>
      <c r="R95" s="7">
        <v>44799</v>
      </c>
      <c r="S95" s="6">
        <v>44815</v>
      </c>
      <c r="T95" s="4" t="s">
        <v>34</v>
      </c>
      <c r="U95" s="4">
        <v>111</v>
      </c>
      <c r="V95" s="4">
        <v>0</v>
      </c>
      <c r="W95" s="4">
        <v>0</v>
      </c>
      <c r="X95" s="4" t="s">
        <v>35</v>
      </c>
      <c r="Y95" s="4" t="s">
        <v>383</v>
      </c>
    </row>
    <row r="96" s="4" customFormat="1" spans="1:25">
      <c r="A96" s="4" t="s">
        <v>384</v>
      </c>
      <c r="B96" s="4" t="s">
        <v>26</v>
      </c>
      <c r="C96" s="4" t="s">
        <v>27</v>
      </c>
      <c r="D96" s="4" t="s">
        <v>96</v>
      </c>
      <c r="E96" s="4" t="s">
        <v>92</v>
      </c>
      <c r="F96" s="6">
        <v>44799</v>
      </c>
      <c r="G96" s="6">
        <v>44800</v>
      </c>
      <c r="H96" s="4">
        <v>2</v>
      </c>
      <c r="I96" s="4">
        <v>1</v>
      </c>
      <c r="J96" s="4">
        <v>2</v>
      </c>
      <c r="K96" s="4" t="s">
        <v>30</v>
      </c>
      <c r="L96" s="4">
        <v>620</v>
      </c>
      <c r="M96" s="4">
        <v>620</v>
      </c>
      <c r="N96" s="4" t="s">
        <v>385</v>
      </c>
      <c r="O96" s="4" t="s">
        <v>163</v>
      </c>
      <c r="P96" s="4" t="s">
        <v>33</v>
      </c>
      <c r="Q96" s="4">
        <v>0</v>
      </c>
      <c r="R96" s="7">
        <v>44799</v>
      </c>
      <c r="S96" s="6">
        <v>44815</v>
      </c>
      <c r="T96" s="4" t="s">
        <v>34</v>
      </c>
      <c r="U96" s="4">
        <v>620</v>
      </c>
      <c r="V96" s="4">
        <v>0</v>
      </c>
      <c r="W96" s="4">
        <v>0</v>
      </c>
      <c r="X96" s="4" t="s">
        <v>35</v>
      </c>
      <c r="Y96" s="4" t="s">
        <v>35</v>
      </c>
    </row>
    <row r="97" s="4" customFormat="1" spans="1:25">
      <c r="A97" s="4" t="s">
        <v>386</v>
      </c>
      <c r="B97" s="4" t="s">
        <v>26</v>
      </c>
      <c r="C97" s="4" t="s">
        <v>27</v>
      </c>
      <c r="D97" s="4" t="s">
        <v>346</v>
      </c>
      <c r="E97" s="4" t="s">
        <v>387</v>
      </c>
      <c r="F97" s="6">
        <v>44799</v>
      </c>
      <c r="G97" s="6">
        <v>44800</v>
      </c>
      <c r="H97" s="4">
        <v>1</v>
      </c>
      <c r="I97" s="4">
        <v>1</v>
      </c>
      <c r="J97" s="4">
        <v>1</v>
      </c>
      <c r="K97" s="4" t="s">
        <v>30</v>
      </c>
      <c r="L97" s="4">
        <v>558</v>
      </c>
      <c r="M97" s="4">
        <v>558</v>
      </c>
      <c r="N97" s="4" t="s">
        <v>388</v>
      </c>
      <c r="O97" s="4" t="s">
        <v>163</v>
      </c>
      <c r="P97" s="4" t="s">
        <v>33</v>
      </c>
      <c r="Q97" s="4">
        <v>0</v>
      </c>
      <c r="R97" s="7">
        <v>44799</v>
      </c>
      <c r="S97" s="6">
        <v>44815</v>
      </c>
      <c r="T97" s="4" t="s">
        <v>34</v>
      </c>
      <c r="U97" s="4">
        <v>558</v>
      </c>
      <c r="V97" s="4">
        <v>0</v>
      </c>
      <c r="W97" s="4">
        <v>0</v>
      </c>
      <c r="X97" s="4" t="s">
        <v>35</v>
      </c>
      <c r="Y97" s="4" t="s">
        <v>35</v>
      </c>
    </row>
    <row r="98" s="4" customFormat="1" spans="1:25">
      <c r="A98" s="4" t="s">
        <v>375</v>
      </c>
      <c r="B98" s="4" t="s">
        <v>26</v>
      </c>
      <c r="C98" s="4" t="s">
        <v>75</v>
      </c>
      <c r="D98" s="4" t="s">
        <v>328</v>
      </c>
      <c r="E98" s="4" t="s">
        <v>329</v>
      </c>
      <c r="F98" s="6">
        <v>44799</v>
      </c>
      <c r="G98" s="6">
        <v>44800</v>
      </c>
      <c r="H98" s="4">
        <v>1</v>
      </c>
      <c r="I98" s="4">
        <v>1</v>
      </c>
      <c r="J98" s="4">
        <v>1</v>
      </c>
      <c r="K98" s="4" t="s">
        <v>30</v>
      </c>
      <c r="L98" s="4">
        <v>-292</v>
      </c>
      <c r="M98" s="4">
        <v>-292</v>
      </c>
      <c r="N98" s="4" t="s">
        <v>376</v>
      </c>
      <c r="O98" s="4" t="s">
        <v>163</v>
      </c>
      <c r="P98" s="4" t="s">
        <v>33</v>
      </c>
      <c r="Q98" s="4">
        <v>0</v>
      </c>
      <c r="R98" s="7">
        <v>44799</v>
      </c>
      <c r="S98" s="6">
        <v>44815</v>
      </c>
      <c r="T98" s="4" t="s">
        <v>34</v>
      </c>
      <c r="U98" s="4">
        <v>-292</v>
      </c>
      <c r="V98" s="4">
        <v>0</v>
      </c>
      <c r="W98" s="4">
        <v>0</v>
      </c>
      <c r="X98" s="4" t="s">
        <v>35</v>
      </c>
      <c r="Y98" s="4" t="s">
        <v>35</v>
      </c>
    </row>
    <row r="99" s="4" customFormat="1" spans="1:25">
      <c r="A99" s="4" t="s">
        <v>389</v>
      </c>
      <c r="B99" s="4" t="s">
        <v>26</v>
      </c>
      <c r="C99" s="4" t="s">
        <v>27</v>
      </c>
      <c r="D99" s="4" t="s">
        <v>390</v>
      </c>
      <c r="E99" s="4" t="s">
        <v>391</v>
      </c>
      <c r="F99" s="6">
        <v>44799</v>
      </c>
      <c r="G99" s="6">
        <v>44800</v>
      </c>
      <c r="H99" s="4">
        <v>1</v>
      </c>
      <c r="I99" s="4">
        <v>1</v>
      </c>
      <c r="J99" s="4">
        <v>1</v>
      </c>
      <c r="K99" s="4" t="s">
        <v>30</v>
      </c>
      <c r="L99" s="4">
        <v>144</v>
      </c>
      <c r="M99" s="4">
        <v>144</v>
      </c>
      <c r="N99" s="4" t="s">
        <v>392</v>
      </c>
      <c r="O99" s="4" t="s">
        <v>163</v>
      </c>
      <c r="P99" s="4" t="s">
        <v>33</v>
      </c>
      <c r="Q99" s="4">
        <v>0</v>
      </c>
      <c r="R99" s="7">
        <v>44799</v>
      </c>
      <c r="S99" s="6">
        <v>44815</v>
      </c>
      <c r="T99" s="4" t="s">
        <v>34</v>
      </c>
      <c r="U99" s="4">
        <v>144</v>
      </c>
      <c r="V99" s="4">
        <v>0</v>
      </c>
      <c r="W99" s="4">
        <v>0</v>
      </c>
      <c r="X99" s="4" t="s">
        <v>35</v>
      </c>
      <c r="Y99" s="4" t="s">
        <v>393</v>
      </c>
    </row>
    <row r="100" s="4" customFormat="1" spans="1:25">
      <c r="A100" s="4" t="s">
        <v>394</v>
      </c>
      <c r="B100" s="4" t="s">
        <v>26</v>
      </c>
      <c r="C100" s="4" t="s">
        <v>27</v>
      </c>
      <c r="D100" s="4" t="s">
        <v>395</v>
      </c>
      <c r="E100" s="4" t="s">
        <v>92</v>
      </c>
      <c r="F100" s="6">
        <v>44799</v>
      </c>
      <c r="G100" s="6">
        <v>44800</v>
      </c>
      <c r="H100" s="4">
        <v>1</v>
      </c>
      <c r="I100" s="4">
        <v>1</v>
      </c>
      <c r="J100" s="4">
        <v>1</v>
      </c>
      <c r="K100" s="4" t="s">
        <v>30</v>
      </c>
      <c r="L100" s="4">
        <v>169</v>
      </c>
      <c r="M100" s="4">
        <v>169</v>
      </c>
      <c r="N100" s="4" t="s">
        <v>396</v>
      </c>
      <c r="O100" s="4" t="s">
        <v>163</v>
      </c>
      <c r="P100" s="4" t="s">
        <v>33</v>
      </c>
      <c r="Q100" s="4">
        <v>0</v>
      </c>
      <c r="R100" s="7">
        <v>44799</v>
      </c>
      <c r="S100" s="6">
        <v>44815</v>
      </c>
      <c r="T100" s="4" t="s">
        <v>34</v>
      </c>
      <c r="U100" s="4">
        <v>169</v>
      </c>
      <c r="V100" s="4">
        <v>0</v>
      </c>
      <c r="W100" s="4">
        <v>0</v>
      </c>
      <c r="X100" s="4" t="s">
        <v>35</v>
      </c>
      <c r="Y100" s="4" t="s">
        <v>397</v>
      </c>
    </row>
    <row r="101" s="4" customFormat="1" spans="1:25">
      <c r="A101" s="4" t="s">
        <v>327</v>
      </c>
      <c r="B101" s="4" t="s">
        <v>26</v>
      </c>
      <c r="C101" s="4" t="s">
        <v>75</v>
      </c>
      <c r="D101" s="4" t="s">
        <v>328</v>
      </c>
      <c r="E101" s="4" t="s">
        <v>329</v>
      </c>
      <c r="F101" s="6">
        <v>44799</v>
      </c>
      <c r="G101" s="6">
        <v>44800</v>
      </c>
      <c r="H101" s="4">
        <v>1</v>
      </c>
      <c r="I101" s="4">
        <v>1</v>
      </c>
      <c r="J101" s="4">
        <v>1</v>
      </c>
      <c r="K101" s="4" t="s">
        <v>30</v>
      </c>
      <c r="L101" s="4">
        <v>-292</v>
      </c>
      <c r="M101" s="4">
        <v>-292</v>
      </c>
      <c r="N101" s="4" t="s">
        <v>330</v>
      </c>
      <c r="O101" s="4" t="s">
        <v>163</v>
      </c>
      <c r="P101" s="4" t="s">
        <v>33</v>
      </c>
      <c r="Q101" s="4">
        <v>0</v>
      </c>
      <c r="R101" s="7">
        <v>44799</v>
      </c>
      <c r="S101" s="6">
        <v>44815</v>
      </c>
      <c r="T101" s="4" t="s">
        <v>34</v>
      </c>
      <c r="U101" s="4">
        <v>-292</v>
      </c>
      <c r="V101" s="4">
        <v>0</v>
      </c>
      <c r="W101" s="4">
        <v>0</v>
      </c>
      <c r="X101" s="4" t="s">
        <v>35</v>
      </c>
      <c r="Y101" s="4" t="s">
        <v>35</v>
      </c>
    </row>
    <row r="102" s="4" customFormat="1" spans="1:25">
      <c r="A102" s="4" t="s">
        <v>398</v>
      </c>
      <c r="B102" s="4" t="s">
        <v>26</v>
      </c>
      <c r="C102" s="4" t="s">
        <v>27</v>
      </c>
      <c r="D102" s="4" t="s">
        <v>399</v>
      </c>
      <c r="E102" s="4" t="s">
        <v>400</v>
      </c>
      <c r="F102" s="6">
        <v>44800</v>
      </c>
      <c r="G102" s="6">
        <v>44801</v>
      </c>
      <c r="H102" s="4">
        <v>1</v>
      </c>
      <c r="I102" s="4">
        <v>1</v>
      </c>
      <c r="J102" s="4">
        <v>1</v>
      </c>
      <c r="K102" s="4" t="s">
        <v>30</v>
      </c>
      <c r="L102" s="4">
        <v>645</v>
      </c>
      <c r="M102" s="4">
        <v>645</v>
      </c>
      <c r="N102" s="4" t="s">
        <v>401</v>
      </c>
      <c r="O102" s="4" t="s">
        <v>402</v>
      </c>
      <c r="P102" s="4" t="s">
        <v>33</v>
      </c>
      <c r="Q102" s="4">
        <v>0</v>
      </c>
      <c r="R102" s="7">
        <v>44783</v>
      </c>
      <c r="S102" s="6">
        <v>44816</v>
      </c>
      <c r="T102" s="4" t="s">
        <v>34</v>
      </c>
      <c r="U102" s="4">
        <v>645</v>
      </c>
      <c r="V102" s="4">
        <v>0</v>
      </c>
      <c r="W102" s="4">
        <v>0</v>
      </c>
      <c r="X102" s="4" t="s">
        <v>35</v>
      </c>
      <c r="Y102" s="4" t="s">
        <v>35</v>
      </c>
    </row>
    <row r="103" s="4" customFormat="1" spans="1:25">
      <c r="A103" s="4" t="s">
        <v>398</v>
      </c>
      <c r="B103" s="4" t="s">
        <v>26</v>
      </c>
      <c r="C103" s="4" t="s">
        <v>75</v>
      </c>
      <c r="D103" s="4" t="s">
        <v>399</v>
      </c>
      <c r="E103" s="4" t="s">
        <v>400</v>
      </c>
      <c r="F103" s="6">
        <v>44800</v>
      </c>
      <c r="G103" s="6">
        <v>44801</v>
      </c>
      <c r="H103" s="4">
        <v>1</v>
      </c>
      <c r="I103" s="4">
        <v>1</v>
      </c>
      <c r="J103" s="4">
        <v>1</v>
      </c>
      <c r="K103" s="4" t="s">
        <v>30</v>
      </c>
      <c r="L103" s="4">
        <v>-645</v>
      </c>
      <c r="M103" s="4">
        <v>-645</v>
      </c>
      <c r="N103" s="4" t="s">
        <v>401</v>
      </c>
      <c r="O103" s="4" t="s">
        <v>402</v>
      </c>
      <c r="P103" s="4" t="s">
        <v>33</v>
      </c>
      <c r="Q103" s="4">
        <v>0</v>
      </c>
      <c r="R103" s="7">
        <v>44783</v>
      </c>
      <c r="S103" s="6">
        <v>44816</v>
      </c>
      <c r="T103" s="4" t="s">
        <v>34</v>
      </c>
      <c r="U103" s="4">
        <v>-645</v>
      </c>
      <c r="V103" s="4">
        <v>0</v>
      </c>
      <c r="W103" s="4">
        <v>0</v>
      </c>
      <c r="X103" s="4" t="s">
        <v>35</v>
      </c>
      <c r="Y103" s="4" t="s">
        <v>35</v>
      </c>
    </row>
    <row r="104" s="4" customFormat="1" spans="1:25">
      <c r="A104" s="4" t="s">
        <v>403</v>
      </c>
      <c r="B104" s="4" t="s">
        <v>26</v>
      </c>
      <c r="C104" s="4" t="s">
        <v>27</v>
      </c>
      <c r="D104" s="4" t="s">
        <v>404</v>
      </c>
      <c r="E104" s="4" t="s">
        <v>405</v>
      </c>
      <c r="F104" s="6">
        <v>44800</v>
      </c>
      <c r="G104" s="6">
        <v>44801</v>
      </c>
      <c r="H104" s="4">
        <v>1</v>
      </c>
      <c r="I104" s="4">
        <v>1</v>
      </c>
      <c r="J104" s="4">
        <v>1</v>
      </c>
      <c r="K104" s="4" t="s">
        <v>30</v>
      </c>
      <c r="L104" s="4">
        <v>436</v>
      </c>
      <c r="M104" s="4">
        <v>436</v>
      </c>
      <c r="N104" s="4" t="s">
        <v>406</v>
      </c>
      <c r="O104" s="4" t="s">
        <v>402</v>
      </c>
      <c r="P104" s="4" t="s">
        <v>33</v>
      </c>
      <c r="Q104" s="4">
        <v>0</v>
      </c>
      <c r="R104" s="7">
        <v>44787</v>
      </c>
      <c r="S104" s="6">
        <v>44816</v>
      </c>
      <c r="T104" s="4" t="s">
        <v>34</v>
      </c>
      <c r="U104" s="4">
        <v>436</v>
      </c>
      <c r="V104" s="4">
        <v>0</v>
      </c>
      <c r="W104" s="4">
        <v>0</v>
      </c>
      <c r="X104" s="4" t="s">
        <v>35</v>
      </c>
      <c r="Y104" s="4" t="s">
        <v>407</v>
      </c>
    </row>
    <row r="105" s="4" customFormat="1" spans="1:25">
      <c r="A105" s="4" t="s">
        <v>408</v>
      </c>
      <c r="B105" s="4" t="s">
        <v>26</v>
      </c>
      <c r="C105" s="4" t="s">
        <v>27</v>
      </c>
      <c r="D105" s="4" t="s">
        <v>409</v>
      </c>
      <c r="E105" s="4" t="s">
        <v>72</v>
      </c>
      <c r="F105" s="6">
        <v>44799</v>
      </c>
      <c r="G105" s="6">
        <v>44801</v>
      </c>
      <c r="H105" s="4">
        <v>1</v>
      </c>
      <c r="I105" s="4">
        <v>2</v>
      </c>
      <c r="J105" s="4">
        <v>2</v>
      </c>
      <c r="K105" s="4" t="s">
        <v>30</v>
      </c>
      <c r="L105" s="4">
        <v>423</v>
      </c>
      <c r="M105" s="4">
        <v>423</v>
      </c>
      <c r="N105" s="4" t="s">
        <v>410</v>
      </c>
      <c r="O105" s="4" t="s">
        <v>402</v>
      </c>
      <c r="P105" s="4" t="s">
        <v>33</v>
      </c>
      <c r="Q105" s="4">
        <v>0</v>
      </c>
      <c r="R105" s="7">
        <v>44787</v>
      </c>
      <c r="S105" s="6">
        <v>44816</v>
      </c>
      <c r="T105" s="4" t="s">
        <v>34</v>
      </c>
      <c r="U105" s="4">
        <v>423</v>
      </c>
      <c r="V105" s="4">
        <v>0</v>
      </c>
      <c r="W105" s="4">
        <v>0</v>
      </c>
      <c r="X105" s="4" t="s">
        <v>35</v>
      </c>
      <c r="Y105" s="4" t="s">
        <v>411</v>
      </c>
    </row>
    <row r="106" s="4" customFormat="1" spans="1:25">
      <c r="A106" s="4" t="s">
        <v>412</v>
      </c>
      <c r="B106" s="4" t="s">
        <v>26</v>
      </c>
      <c r="C106" s="4" t="s">
        <v>27</v>
      </c>
      <c r="D106" s="4" t="s">
        <v>413</v>
      </c>
      <c r="E106" s="4" t="s">
        <v>190</v>
      </c>
      <c r="F106" s="6">
        <v>44800</v>
      </c>
      <c r="G106" s="6">
        <v>44801</v>
      </c>
      <c r="H106" s="4">
        <v>1</v>
      </c>
      <c r="I106" s="4">
        <v>1</v>
      </c>
      <c r="J106" s="4">
        <v>1</v>
      </c>
      <c r="K106" s="4" t="s">
        <v>30</v>
      </c>
      <c r="L106" s="4">
        <v>185</v>
      </c>
      <c r="M106" s="4">
        <v>185</v>
      </c>
      <c r="N106" s="4" t="s">
        <v>414</v>
      </c>
      <c r="O106" s="4" t="s">
        <v>402</v>
      </c>
      <c r="P106" s="4" t="s">
        <v>33</v>
      </c>
      <c r="Q106" s="4">
        <v>0</v>
      </c>
      <c r="R106" s="7">
        <v>44789</v>
      </c>
      <c r="S106" s="6">
        <v>44816</v>
      </c>
      <c r="T106" s="4" t="s">
        <v>34</v>
      </c>
      <c r="U106" s="4">
        <v>185</v>
      </c>
      <c r="V106" s="4">
        <v>0</v>
      </c>
      <c r="W106" s="4">
        <v>0</v>
      </c>
      <c r="X106" s="4" t="s">
        <v>415</v>
      </c>
      <c r="Y106" s="4" t="s">
        <v>416</v>
      </c>
    </row>
    <row r="107" s="4" customFormat="1" spans="1:25">
      <c r="A107" s="4" t="s">
        <v>417</v>
      </c>
      <c r="B107" s="4" t="s">
        <v>26</v>
      </c>
      <c r="C107" s="4" t="s">
        <v>27</v>
      </c>
      <c r="D107" s="4" t="s">
        <v>418</v>
      </c>
      <c r="E107" s="4" t="s">
        <v>56</v>
      </c>
      <c r="F107" s="6">
        <v>44800</v>
      </c>
      <c r="G107" s="6">
        <v>44801</v>
      </c>
      <c r="H107" s="4">
        <v>1</v>
      </c>
      <c r="I107" s="4">
        <v>1</v>
      </c>
      <c r="J107" s="4">
        <v>1</v>
      </c>
      <c r="K107" s="4" t="s">
        <v>30</v>
      </c>
      <c r="L107" s="4">
        <v>206</v>
      </c>
      <c r="M107" s="4">
        <v>206</v>
      </c>
      <c r="N107" s="4" t="s">
        <v>419</v>
      </c>
      <c r="O107" s="4" t="s">
        <v>402</v>
      </c>
      <c r="P107" s="4" t="s">
        <v>33</v>
      </c>
      <c r="Q107" s="4">
        <v>0</v>
      </c>
      <c r="R107" s="7">
        <v>44789</v>
      </c>
      <c r="S107" s="6">
        <v>44816</v>
      </c>
      <c r="T107" s="4" t="s">
        <v>34</v>
      </c>
      <c r="U107" s="4">
        <v>206</v>
      </c>
      <c r="V107" s="4">
        <v>0</v>
      </c>
      <c r="W107" s="4">
        <v>0</v>
      </c>
      <c r="X107" s="4" t="s">
        <v>35</v>
      </c>
      <c r="Y107" s="4" t="s">
        <v>420</v>
      </c>
    </row>
    <row r="108" s="4" customFormat="1" spans="1:25">
      <c r="A108" s="4" t="s">
        <v>421</v>
      </c>
      <c r="B108" s="4" t="s">
        <v>26</v>
      </c>
      <c r="C108" s="4" t="s">
        <v>27</v>
      </c>
      <c r="D108" s="4" t="s">
        <v>422</v>
      </c>
      <c r="E108" s="4" t="s">
        <v>423</v>
      </c>
      <c r="F108" s="6">
        <v>44800</v>
      </c>
      <c r="G108" s="6">
        <v>44801</v>
      </c>
      <c r="H108" s="4">
        <v>1</v>
      </c>
      <c r="I108" s="4">
        <v>1</v>
      </c>
      <c r="J108" s="4">
        <v>1</v>
      </c>
      <c r="K108" s="4" t="s">
        <v>30</v>
      </c>
      <c r="L108" s="4">
        <v>1288</v>
      </c>
      <c r="M108" s="4">
        <v>1288</v>
      </c>
      <c r="N108" s="4" t="s">
        <v>424</v>
      </c>
      <c r="O108" s="4" t="s">
        <v>402</v>
      </c>
      <c r="P108" s="4" t="s">
        <v>33</v>
      </c>
      <c r="Q108" s="4">
        <v>0</v>
      </c>
      <c r="R108" s="7">
        <v>44791</v>
      </c>
      <c r="S108" s="6">
        <v>44816</v>
      </c>
      <c r="T108" s="4" t="s">
        <v>34</v>
      </c>
      <c r="U108" s="4">
        <v>1288</v>
      </c>
      <c r="V108" s="4">
        <v>0</v>
      </c>
      <c r="W108" s="4">
        <v>0</v>
      </c>
      <c r="X108" s="4" t="s">
        <v>35</v>
      </c>
      <c r="Y108" s="4" t="s">
        <v>425</v>
      </c>
    </row>
    <row r="109" s="4" customFormat="1" spans="1:25">
      <c r="A109" s="4" t="s">
        <v>426</v>
      </c>
      <c r="B109" s="4" t="s">
        <v>26</v>
      </c>
      <c r="C109" s="4" t="s">
        <v>27</v>
      </c>
      <c r="D109" s="4" t="s">
        <v>427</v>
      </c>
      <c r="E109" s="4" t="s">
        <v>428</v>
      </c>
      <c r="F109" s="6">
        <v>44800</v>
      </c>
      <c r="G109" s="6">
        <v>44801</v>
      </c>
      <c r="H109" s="4">
        <v>1</v>
      </c>
      <c r="I109" s="4">
        <v>1</v>
      </c>
      <c r="J109" s="4">
        <v>1</v>
      </c>
      <c r="K109" s="4" t="s">
        <v>30</v>
      </c>
      <c r="L109" s="4">
        <v>487</v>
      </c>
      <c r="M109" s="4">
        <v>487</v>
      </c>
      <c r="N109" s="4" t="s">
        <v>429</v>
      </c>
      <c r="O109" s="4" t="s">
        <v>402</v>
      </c>
      <c r="P109" s="4" t="s">
        <v>33</v>
      </c>
      <c r="Q109" s="4">
        <v>0</v>
      </c>
      <c r="R109" s="7">
        <v>44793</v>
      </c>
      <c r="S109" s="6">
        <v>44816</v>
      </c>
      <c r="T109" s="4" t="s">
        <v>34</v>
      </c>
      <c r="U109" s="4">
        <v>487</v>
      </c>
      <c r="V109" s="4">
        <v>0</v>
      </c>
      <c r="W109" s="4">
        <v>0</v>
      </c>
      <c r="X109" s="4" t="s">
        <v>430</v>
      </c>
      <c r="Y109" s="4" t="s">
        <v>35</v>
      </c>
    </row>
    <row r="110" s="4" customFormat="1" spans="1:25">
      <c r="A110" s="4" t="s">
        <v>431</v>
      </c>
      <c r="B110" s="4" t="s">
        <v>26</v>
      </c>
      <c r="C110" s="4" t="s">
        <v>27</v>
      </c>
      <c r="D110" s="4" t="s">
        <v>323</v>
      </c>
      <c r="E110" s="4" t="s">
        <v>432</v>
      </c>
      <c r="F110" s="6">
        <v>44800</v>
      </c>
      <c r="G110" s="6">
        <v>44801</v>
      </c>
      <c r="H110" s="4">
        <v>1</v>
      </c>
      <c r="I110" s="4">
        <v>1</v>
      </c>
      <c r="J110" s="4">
        <v>1</v>
      </c>
      <c r="K110" s="4" t="s">
        <v>30</v>
      </c>
      <c r="L110" s="4">
        <v>119</v>
      </c>
      <c r="M110" s="4">
        <v>119</v>
      </c>
      <c r="N110" s="4" t="s">
        <v>433</v>
      </c>
      <c r="O110" s="4" t="s">
        <v>402</v>
      </c>
      <c r="P110" s="4" t="s">
        <v>33</v>
      </c>
      <c r="Q110" s="4">
        <v>0</v>
      </c>
      <c r="R110" s="7">
        <v>44793</v>
      </c>
      <c r="S110" s="6">
        <v>44816</v>
      </c>
      <c r="T110" s="4" t="s">
        <v>34</v>
      </c>
      <c r="U110" s="4">
        <v>119</v>
      </c>
      <c r="V110" s="4">
        <v>0</v>
      </c>
      <c r="W110" s="4">
        <v>0</v>
      </c>
      <c r="X110" s="4" t="s">
        <v>35</v>
      </c>
      <c r="Y110" s="4" t="s">
        <v>434</v>
      </c>
    </row>
    <row r="111" s="4" customFormat="1" spans="1:25">
      <c r="A111" s="4" t="s">
        <v>417</v>
      </c>
      <c r="B111" s="4" t="s">
        <v>26</v>
      </c>
      <c r="C111" s="4" t="s">
        <v>75</v>
      </c>
      <c r="D111" s="4" t="s">
        <v>418</v>
      </c>
      <c r="E111" s="4" t="s">
        <v>56</v>
      </c>
      <c r="F111" s="6">
        <v>44800</v>
      </c>
      <c r="G111" s="6">
        <v>44801</v>
      </c>
      <c r="H111" s="4">
        <v>1</v>
      </c>
      <c r="I111" s="4">
        <v>1</v>
      </c>
      <c r="J111" s="4">
        <v>1</v>
      </c>
      <c r="K111" s="4" t="s">
        <v>30</v>
      </c>
      <c r="L111" s="4">
        <v>-206</v>
      </c>
      <c r="M111" s="4">
        <v>-206</v>
      </c>
      <c r="N111" s="4" t="s">
        <v>419</v>
      </c>
      <c r="O111" s="4" t="s">
        <v>402</v>
      </c>
      <c r="P111" s="4" t="s">
        <v>33</v>
      </c>
      <c r="Q111" s="4">
        <v>0</v>
      </c>
      <c r="R111" s="7">
        <v>44789</v>
      </c>
      <c r="S111" s="6">
        <v>44816</v>
      </c>
      <c r="T111" s="4" t="s">
        <v>34</v>
      </c>
      <c r="U111" s="4">
        <v>-206</v>
      </c>
      <c r="V111" s="4">
        <v>0</v>
      </c>
      <c r="W111" s="4">
        <v>0</v>
      </c>
      <c r="X111" s="4" t="s">
        <v>35</v>
      </c>
      <c r="Y111" s="4" t="s">
        <v>420</v>
      </c>
    </row>
    <row r="112" s="4" customFormat="1" spans="1:25">
      <c r="A112" s="4" t="s">
        <v>435</v>
      </c>
      <c r="B112" s="4" t="s">
        <v>26</v>
      </c>
      <c r="C112" s="4" t="s">
        <v>27</v>
      </c>
      <c r="D112" s="4" t="s">
        <v>199</v>
      </c>
      <c r="E112" s="4" t="s">
        <v>200</v>
      </c>
      <c r="F112" s="6">
        <v>44800</v>
      </c>
      <c r="G112" s="6">
        <v>44801</v>
      </c>
      <c r="H112" s="4">
        <v>1</v>
      </c>
      <c r="I112" s="4">
        <v>1</v>
      </c>
      <c r="J112" s="4">
        <v>1</v>
      </c>
      <c r="K112" s="4" t="s">
        <v>30</v>
      </c>
      <c r="L112" s="4">
        <v>584</v>
      </c>
      <c r="M112" s="4">
        <v>584</v>
      </c>
      <c r="N112" s="4" t="s">
        <v>436</v>
      </c>
      <c r="O112" s="4" t="s">
        <v>402</v>
      </c>
      <c r="P112" s="4" t="s">
        <v>33</v>
      </c>
      <c r="Q112" s="4">
        <v>0</v>
      </c>
      <c r="R112" s="7">
        <v>44795</v>
      </c>
      <c r="S112" s="6">
        <v>44816</v>
      </c>
      <c r="T112" s="4" t="s">
        <v>34</v>
      </c>
      <c r="U112" s="4">
        <v>584</v>
      </c>
      <c r="V112" s="4">
        <v>0</v>
      </c>
      <c r="W112" s="4">
        <v>0</v>
      </c>
      <c r="X112" s="4" t="s">
        <v>35</v>
      </c>
      <c r="Y112" s="4" t="s">
        <v>437</v>
      </c>
    </row>
    <row r="113" s="4" customFormat="1" spans="1:25">
      <c r="A113" s="4" t="s">
        <v>438</v>
      </c>
      <c r="B113" s="4" t="s">
        <v>26</v>
      </c>
      <c r="C113" s="4" t="s">
        <v>27</v>
      </c>
      <c r="D113" s="4" t="s">
        <v>439</v>
      </c>
      <c r="E113" s="4" t="s">
        <v>440</v>
      </c>
      <c r="F113" s="6">
        <v>44799</v>
      </c>
      <c r="G113" s="6">
        <v>44801</v>
      </c>
      <c r="H113" s="4">
        <v>1</v>
      </c>
      <c r="I113" s="4">
        <v>2</v>
      </c>
      <c r="J113" s="4">
        <v>2</v>
      </c>
      <c r="K113" s="4" t="s">
        <v>30</v>
      </c>
      <c r="L113" s="4">
        <v>929</v>
      </c>
      <c r="M113" s="4">
        <v>929</v>
      </c>
      <c r="N113" s="4" t="s">
        <v>441</v>
      </c>
      <c r="O113" s="4" t="s">
        <v>402</v>
      </c>
      <c r="P113" s="4" t="s">
        <v>33</v>
      </c>
      <c r="Q113" s="4">
        <v>0</v>
      </c>
      <c r="R113" s="7">
        <v>44796</v>
      </c>
      <c r="S113" s="6">
        <v>44816</v>
      </c>
      <c r="T113" s="4" t="s">
        <v>34</v>
      </c>
      <c r="U113" s="4">
        <v>929</v>
      </c>
      <c r="V113" s="4">
        <v>0</v>
      </c>
      <c r="W113" s="4">
        <v>0</v>
      </c>
      <c r="X113" s="4" t="s">
        <v>35</v>
      </c>
      <c r="Y113" s="4" t="s">
        <v>442</v>
      </c>
    </row>
    <row r="114" s="4" customFormat="1" spans="1:25">
      <c r="A114" s="4" t="s">
        <v>408</v>
      </c>
      <c r="B114" s="4" t="s">
        <v>26</v>
      </c>
      <c r="C114" s="4" t="s">
        <v>443</v>
      </c>
      <c r="D114" s="4" t="s">
        <v>409</v>
      </c>
      <c r="E114" s="4" t="s">
        <v>72</v>
      </c>
      <c r="F114" s="6">
        <v>44799</v>
      </c>
      <c r="G114" s="6">
        <v>44801</v>
      </c>
      <c r="H114" s="4">
        <v>1</v>
      </c>
      <c r="I114" s="4">
        <v>2</v>
      </c>
      <c r="J114" s="4">
        <v>2</v>
      </c>
      <c r="K114" s="4" t="s">
        <v>30</v>
      </c>
      <c r="L114" s="4">
        <v>-209</v>
      </c>
      <c r="M114" s="4">
        <v>-209</v>
      </c>
      <c r="N114" s="4" t="s">
        <v>410</v>
      </c>
      <c r="O114" s="4" t="s">
        <v>402</v>
      </c>
      <c r="P114" s="4" t="s">
        <v>33</v>
      </c>
      <c r="Q114" s="4">
        <v>0</v>
      </c>
      <c r="R114" s="7">
        <v>44787</v>
      </c>
      <c r="S114" s="6">
        <v>44816</v>
      </c>
      <c r="T114" s="4" t="s">
        <v>34</v>
      </c>
      <c r="U114" s="4">
        <v>-209</v>
      </c>
      <c r="V114" s="4">
        <v>0</v>
      </c>
      <c r="W114" s="4">
        <v>0</v>
      </c>
      <c r="X114" s="4" t="s">
        <v>35</v>
      </c>
      <c r="Y114" s="4" t="s">
        <v>411</v>
      </c>
    </row>
    <row r="115" s="4" customFormat="1" spans="1:25">
      <c r="A115" s="4" t="s">
        <v>444</v>
      </c>
      <c r="B115" s="4" t="s">
        <v>26</v>
      </c>
      <c r="C115" s="4" t="s">
        <v>27</v>
      </c>
      <c r="D115" s="4" t="s">
        <v>445</v>
      </c>
      <c r="E115" s="4" t="s">
        <v>72</v>
      </c>
      <c r="F115" s="6">
        <v>44799</v>
      </c>
      <c r="G115" s="6">
        <v>44801</v>
      </c>
      <c r="H115" s="4">
        <v>1</v>
      </c>
      <c r="I115" s="4">
        <v>2</v>
      </c>
      <c r="J115" s="4">
        <v>2</v>
      </c>
      <c r="K115" s="4" t="s">
        <v>30</v>
      </c>
      <c r="L115" s="4">
        <v>411</v>
      </c>
      <c r="M115" s="4">
        <v>411</v>
      </c>
      <c r="N115" s="4" t="s">
        <v>446</v>
      </c>
      <c r="O115" s="4" t="s">
        <v>402</v>
      </c>
      <c r="P115" s="4" t="s">
        <v>33</v>
      </c>
      <c r="Q115" s="4">
        <v>0</v>
      </c>
      <c r="R115" s="7">
        <v>44797</v>
      </c>
      <c r="S115" s="6">
        <v>44816</v>
      </c>
      <c r="T115" s="4" t="s">
        <v>34</v>
      </c>
      <c r="U115" s="4">
        <v>411</v>
      </c>
      <c r="V115" s="4">
        <v>0</v>
      </c>
      <c r="W115" s="4">
        <v>0</v>
      </c>
      <c r="X115" s="4" t="s">
        <v>35</v>
      </c>
      <c r="Y115" s="4" t="s">
        <v>447</v>
      </c>
    </row>
    <row r="116" s="4" customFormat="1" spans="1:25">
      <c r="A116" s="4" t="s">
        <v>448</v>
      </c>
      <c r="B116" s="4" t="s">
        <v>26</v>
      </c>
      <c r="C116" s="4" t="s">
        <v>27</v>
      </c>
      <c r="D116" s="4" t="s">
        <v>449</v>
      </c>
      <c r="E116" s="4" t="s">
        <v>450</v>
      </c>
      <c r="F116" s="6">
        <v>44798</v>
      </c>
      <c r="G116" s="6">
        <v>44801</v>
      </c>
      <c r="H116" s="4">
        <v>1</v>
      </c>
      <c r="I116" s="4">
        <v>3</v>
      </c>
      <c r="J116" s="4">
        <v>3</v>
      </c>
      <c r="K116" s="4" t="s">
        <v>30</v>
      </c>
      <c r="L116" s="4">
        <v>1321</v>
      </c>
      <c r="M116" s="4">
        <v>1321</v>
      </c>
      <c r="N116" s="4" t="s">
        <v>451</v>
      </c>
      <c r="O116" s="4" t="s">
        <v>402</v>
      </c>
      <c r="P116" s="4" t="s">
        <v>33</v>
      </c>
      <c r="Q116" s="4">
        <v>0</v>
      </c>
      <c r="R116" s="7">
        <v>44797</v>
      </c>
      <c r="S116" s="6">
        <v>44816</v>
      </c>
      <c r="T116" s="4" t="s">
        <v>34</v>
      </c>
      <c r="U116" s="4">
        <v>1321</v>
      </c>
      <c r="V116" s="4">
        <v>0</v>
      </c>
      <c r="W116" s="4">
        <v>0</v>
      </c>
      <c r="X116" s="4" t="s">
        <v>35</v>
      </c>
      <c r="Y116" s="4" t="s">
        <v>452</v>
      </c>
    </row>
    <row r="117" s="4" customFormat="1" spans="1:25">
      <c r="A117" s="4" t="s">
        <v>453</v>
      </c>
      <c r="B117" s="4" t="s">
        <v>26</v>
      </c>
      <c r="C117" s="4" t="s">
        <v>27</v>
      </c>
      <c r="D117" s="4" t="s">
        <v>454</v>
      </c>
      <c r="E117" s="4" t="s">
        <v>455</v>
      </c>
      <c r="F117" s="6">
        <v>44800</v>
      </c>
      <c r="G117" s="6">
        <v>44801</v>
      </c>
      <c r="H117" s="4">
        <v>1</v>
      </c>
      <c r="I117" s="4">
        <v>1</v>
      </c>
      <c r="J117" s="4">
        <v>1</v>
      </c>
      <c r="K117" s="4" t="s">
        <v>30</v>
      </c>
      <c r="L117" s="4">
        <v>131</v>
      </c>
      <c r="M117" s="4">
        <v>131</v>
      </c>
      <c r="N117" s="4" t="s">
        <v>456</v>
      </c>
      <c r="O117" s="4" t="s">
        <v>402</v>
      </c>
      <c r="P117" s="4" t="s">
        <v>33</v>
      </c>
      <c r="Q117" s="4">
        <v>0</v>
      </c>
      <c r="R117" s="7">
        <v>44797</v>
      </c>
      <c r="S117" s="6">
        <v>44816</v>
      </c>
      <c r="T117" s="4" t="s">
        <v>34</v>
      </c>
      <c r="U117" s="4">
        <v>131</v>
      </c>
      <c r="V117" s="4">
        <v>0</v>
      </c>
      <c r="W117" s="4">
        <v>0</v>
      </c>
      <c r="X117" s="4" t="s">
        <v>35</v>
      </c>
      <c r="Y117" s="4" t="s">
        <v>457</v>
      </c>
    </row>
    <row r="118" s="4" customFormat="1" spans="1:25">
      <c r="A118" s="4" t="s">
        <v>458</v>
      </c>
      <c r="B118" s="4" t="s">
        <v>26</v>
      </c>
      <c r="C118" s="4" t="s">
        <v>27</v>
      </c>
      <c r="D118" s="4" t="s">
        <v>86</v>
      </c>
      <c r="E118" s="4" t="s">
        <v>459</v>
      </c>
      <c r="F118" s="6">
        <v>44800</v>
      </c>
      <c r="G118" s="6">
        <v>44801</v>
      </c>
      <c r="H118" s="4">
        <v>1</v>
      </c>
      <c r="I118" s="4">
        <v>1</v>
      </c>
      <c r="J118" s="4">
        <v>1</v>
      </c>
      <c r="K118" s="4" t="s">
        <v>30</v>
      </c>
      <c r="L118" s="4">
        <v>200</v>
      </c>
      <c r="M118" s="4">
        <v>200</v>
      </c>
      <c r="N118" s="4" t="s">
        <v>460</v>
      </c>
      <c r="O118" s="4" t="s">
        <v>402</v>
      </c>
      <c r="P118" s="4" t="s">
        <v>33</v>
      </c>
      <c r="Q118" s="4">
        <v>0</v>
      </c>
      <c r="R118" s="7">
        <v>44798</v>
      </c>
      <c r="S118" s="6">
        <v>44816</v>
      </c>
      <c r="T118" s="4" t="s">
        <v>34</v>
      </c>
      <c r="U118" s="4">
        <v>200</v>
      </c>
      <c r="V118" s="4">
        <v>0</v>
      </c>
      <c r="W118" s="4">
        <v>0</v>
      </c>
      <c r="X118" s="4" t="s">
        <v>461</v>
      </c>
      <c r="Y118" s="4" t="s">
        <v>462</v>
      </c>
    </row>
    <row r="119" s="4" customFormat="1" spans="1:25">
      <c r="A119" s="4" t="s">
        <v>463</v>
      </c>
      <c r="B119" s="4" t="s">
        <v>26</v>
      </c>
      <c r="C119" s="4" t="s">
        <v>27</v>
      </c>
      <c r="D119" s="4" t="s">
        <v>464</v>
      </c>
      <c r="E119" s="4" t="s">
        <v>465</v>
      </c>
      <c r="F119" s="6">
        <v>44800</v>
      </c>
      <c r="G119" s="6">
        <v>44801</v>
      </c>
      <c r="H119" s="4">
        <v>1</v>
      </c>
      <c r="I119" s="4">
        <v>1</v>
      </c>
      <c r="J119" s="4">
        <v>1</v>
      </c>
      <c r="K119" s="4" t="s">
        <v>30</v>
      </c>
      <c r="L119" s="4">
        <v>118</v>
      </c>
      <c r="M119" s="4">
        <v>118</v>
      </c>
      <c r="N119" s="4" t="s">
        <v>466</v>
      </c>
      <c r="O119" s="4" t="s">
        <v>402</v>
      </c>
      <c r="P119" s="4" t="s">
        <v>33</v>
      </c>
      <c r="Q119" s="4">
        <v>0</v>
      </c>
      <c r="R119" s="7">
        <v>44798</v>
      </c>
      <c r="S119" s="6">
        <v>44816</v>
      </c>
      <c r="T119" s="4" t="s">
        <v>34</v>
      </c>
      <c r="U119" s="4">
        <v>118</v>
      </c>
      <c r="V119" s="4">
        <v>0</v>
      </c>
      <c r="W119" s="4">
        <v>0</v>
      </c>
      <c r="X119" s="4" t="s">
        <v>35</v>
      </c>
      <c r="Y119" s="4" t="s">
        <v>467</v>
      </c>
    </row>
    <row r="120" s="4" customFormat="1" spans="1:25">
      <c r="A120" s="4" t="s">
        <v>408</v>
      </c>
      <c r="B120" s="4" t="s">
        <v>26</v>
      </c>
      <c r="C120" s="4" t="s">
        <v>75</v>
      </c>
      <c r="D120" s="4" t="s">
        <v>409</v>
      </c>
      <c r="E120" s="4" t="s">
        <v>72</v>
      </c>
      <c r="F120" s="6">
        <v>44799</v>
      </c>
      <c r="G120" s="6">
        <v>44801</v>
      </c>
      <c r="H120" s="4">
        <v>1</v>
      </c>
      <c r="I120" s="4">
        <v>2</v>
      </c>
      <c r="J120" s="4">
        <v>2</v>
      </c>
      <c r="K120" s="4" t="s">
        <v>30</v>
      </c>
      <c r="L120" s="4">
        <v>-423</v>
      </c>
      <c r="M120" s="4">
        <v>-423</v>
      </c>
      <c r="N120" s="4" t="s">
        <v>410</v>
      </c>
      <c r="O120" s="4" t="s">
        <v>402</v>
      </c>
      <c r="P120" s="4" t="s">
        <v>33</v>
      </c>
      <c r="Q120" s="4">
        <v>0</v>
      </c>
      <c r="R120" s="7">
        <v>44787</v>
      </c>
      <c r="S120" s="6">
        <v>44816</v>
      </c>
      <c r="T120" s="4" t="s">
        <v>34</v>
      </c>
      <c r="U120" s="4">
        <v>-423</v>
      </c>
      <c r="V120" s="4">
        <v>0</v>
      </c>
      <c r="W120" s="4">
        <v>0</v>
      </c>
      <c r="X120" s="4" t="s">
        <v>35</v>
      </c>
      <c r="Y120" s="4" t="s">
        <v>411</v>
      </c>
    </row>
    <row r="121" s="4" customFormat="1" spans="1:25">
      <c r="A121" s="4" t="s">
        <v>408</v>
      </c>
      <c r="B121" s="4" t="s">
        <v>26</v>
      </c>
      <c r="C121" s="4" t="s">
        <v>468</v>
      </c>
      <c r="D121" s="4" t="s">
        <v>469</v>
      </c>
      <c r="E121" s="4" t="s">
        <v>72</v>
      </c>
      <c r="F121" s="6">
        <v>44799</v>
      </c>
      <c r="G121" s="6">
        <v>44801</v>
      </c>
      <c r="H121" s="4">
        <v>1</v>
      </c>
      <c r="I121" s="4">
        <v>2</v>
      </c>
      <c r="J121" s="4">
        <v>2</v>
      </c>
      <c r="K121" s="4" t="s">
        <v>30</v>
      </c>
      <c r="L121" s="4">
        <v>209</v>
      </c>
      <c r="M121" s="4">
        <v>209</v>
      </c>
      <c r="N121" s="4" t="s">
        <v>410</v>
      </c>
      <c r="O121" s="4" t="s">
        <v>402</v>
      </c>
      <c r="P121" s="4" t="s">
        <v>33</v>
      </c>
      <c r="Q121" s="4">
        <v>0</v>
      </c>
      <c r="R121" s="7">
        <v>44787</v>
      </c>
      <c r="S121" s="6">
        <v>44816</v>
      </c>
      <c r="T121" s="4" t="s">
        <v>34</v>
      </c>
      <c r="U121" s="4">
        <v>209</v>
      </c>
      <c r="V121" s="4">
        <v>0</v>
      </c>
      <c r="W121" s="4">
        <v>0</v>
      </c>
      <c r="X121" s="4" t="s">
        <v>35</v>
      </c>
      <c r="Y121" s="4" t="s">
        <v>411</v>
      </c>
    </row>
    <row r="122" s="4" customFormat="1" spans="1:25">
      <c r="A122" s="4" t="s">
        <v>470</v>
      </c>
      <c r="B122" s="4" t="s">
        <v>26</v>
      </c>
      <c r="C122" s="4" t="s">
        <v>27</v>
      </c>
      <c r="D122" s="4" t="s">
        <v>471</v>
      </c>
      <c r="E122" s="4" t="s">
        <v>459</v>
      </c>
      <c r="F122" s="6">
        <v>44799</v>
      </c>
      <c r="G122" s="6">
        <v>44801</v>
      </c>
      <c r="H122" s="4">
        <v>1</v>
      </c>
      <c r="I122" s="4">
        <v>2</v>
      </c>
      <c r="J122" s="4">
        <v>2</v>
      </c>
      <c r="K122" s="4" t="s">
        <v>30</v>
      </c>
      <c r="L122" s="4">
        <v>337</v>
      </c>
      <c r="M122" s="4">
        <v>337</v>
      </c>
      <c r="N122" s="4" t="s">
        <v>472</v>
      </c>
      <c r="O122" s="4" t="s">
        <v>402</v>
      </c>
      <c r="P122" s="4" t="s">
        <v>33</v>
      </c>
      <c r="Q122" s="4">
        <v>0</v>
      </c>
      <c r="R122" s="7">
        <v>44798</v>
      </c>
      <c r="S122" s="6">
        <v>44816</v>
      </c>
      <c r="T122" s="4" t="s">
        <v>34</v>
      </c>
      <c r="U122" s="4">
        <v>337</v>
      </c>
      <c r="V122" s="4">
        <v>0</v>
      </c>
      <c r="W122" s="4">
        <v>0</v>
      </c>
      <c r="X122" s="4" t="s">
        <v>35</v>
      </c>
      <c r="Y122" s="4" t="s">
        <v>473</v>
      </c>
    </row>
    <row r="123" s="4" customFormat="1" spans="1:25">
      <c r="A123" s="4" t="s">
        <v>474</v>
      </c>
      <c r="B123" s="4" t="s">
        <v>26</v>
      </c>
      <c r="C123" s="4" t="s">
        <v>27</v>
      </c>
      <c r="D123" s="4" t="s">
        <v>185</v>
      </c>
      <c r="E123" s="4" t="s">
        <v>475</v>
      </c>
      <c r="F123" s="6">
        <v>44800</v>
      </c>
      <c r="G123" s="6">
        <v>44801</v>
      </c>
      <c r="H123" s="4">
        <v>1</v>
      </c>
      <c r="I123" s="4">
        <v>1</v>
      </c>
      <c r="J123" s="4">
        <v>1</v>
      </c>
      <c r="K123" s="4" t="s">
        <v>30</v>
      </c>
      <c r="L123" s="4">
        <v>553</v>
      </c>
      <c r="M123" s="4">
        <v>553</v>
      </c>
      <c r="N123" s="4" t="s">
        <v>476</v>
      </c>
      <c r="O123" s="4" t="s">
        <v>402</v>
      </c>
      <c r="P123" s="4" t="s">
        <v>33</v>
      </c>
      <c r="Q123" s="4">
        <v>0</v>
      </c>
      <c r="R123" s="7">
        <v>44799</v>
      </c>
      <c r="S123" s="6">
        <v>44816</v>
      </c>
      <c r="T123" s="4" t="s">
        <v>34</v>
      </c>
      <c r="U123" s="4">
        <v>553</v>
      </c>
      <c r="V123" s="4">
        <v>0</v>
      </c>
      <c r="W123" s="4">
        <v>0</v>
      </c>
      <c r="X123" s="4" t="s">
        <v>35</v>
      </c>
      <c r="Y123" s="4" t="s">
        <v>35</v>
      </c>
    </row>
    <row r="124" s="4" customFormat="1" spans="1:25">
      <c r="A124" s="4" t="s">
        <v>477</v>
      </c>
      <c r="B124" s="4" t="s">
        <v>26</v>
      </c>
      <c r="C124" s="4" t="s">
        <v>27</v>
      </c>
      <c r="D124" s="4" t="s">
        <v>91</v>
      </c>
      <c r="E124" s="4" t="s">
        <v>190</v>
      </c>
      <c r="F124" s="6">
        <v>44800</v>
      </c>
      <c r="G124" s="6">
        <v>44801</v>
      </c>
      <c r="H124" s="4">
        <v>1</v>
      </c>
      <c r="I124" s="4">
        <v>1</v>
      </c>
      <c r="J124" s="4">
        <v>1</v>
      </c>
      <c r="K124" s="4" t="s">
        <v>30</v>
      </c>
      <c r="L124" s="4">
        <v>507</v>
      </c>
      <c r="M124" s="4">
        <v>507</v>
      </c>
      <c r="N124" s="4" t="s">
        <v>478</v>
      </c>
      <c r="O124" s="4" t="s">
        <v>402</v>
      </c>
      <c r="P124" s="4" t="s">
        <v>33</v>
      </c>
      <c r="Q124" s="4">
        <v>0</v>
      </c>
      <c r="R124" s="7">
        <v>44799</v>
      </c>
      <c r="S124" s="6">
        <v>44816</v>
      </c>
      <c r="T124" s="4" t="s">
        <v>34</v>
      </c>
      <c r="U124" s="4">
        <v>507</v>
      </c>
      <c r="V124" s="4">
        <v>0</v>
      </c>
      <c r="W124" s="4">
        <v>0</v>
      </c>
      <c r="X124" s="4" t="s">
        <v>35</v>
      </c>
      <c r="Y124" s="4" t="s">
        <v>479</v>
      </c>
    </row>
    <row r="125" s="4" customFormat="1" spans="1:25">
      <c r="A125" s="4" t="s">
        <v>431</v>
      </c>
      <c r="B125" s="4" t="s">
        <v>26</v>
      </c>
      <c r="C125" s="4" t="s">
        <v>75</v>
      </c>
      <c r="D125" s="4" t="s">
        <v>323</v>
      </c>
      <c r="E125" s="4" t="s">
        <v>432</v>
      </c>
      <c r="F125" s="6">
        <v>44800</v>
      </c>
      <c r="G125" s="6">
        <v>44801</v>
      </c>
      <c r="H125" s="4">
        <v>1</v>
      </c>
      <c r="I125" s="4">
        <v>1</v>
      </c>
      <c r="J125" s="4">
        <v>1</v>
      </c>
      <c r="K125" s="4" t="s">
        <v>30</v>
      </c>
      <c r="L125" s="4">
        <v>-119</v>
      </c>
      <c r="M125" s="4">
        <v>-119</v>
      </c>
      <c r="N125" s="4" t="s">
        <v>433</v>
      </c>
      <c r="O125" s="4" t="s">
        <v>402</v>
      </c>
      <c r="P125" s="4" t="s">
        <v>33</v>
      </c>
      <c r="Q125" s="4">
        <v>0</v>
      </c>
      <c r="R125" s="7">
        <v>44793</v>
      </c>
      <c r="S125" s="6">
        <v>44816</v>
      </c>
      <c r="T125" s="4" t="s">
        <v>34</v>
      </c>
      <c r="U125" s="4">
        <v>-119</v>
      </c>
      <c r="V125" s="4">
        <v>0</v>
      </c>
      <c r="W125" s="4">
        <v>0</v>
      </c>
      <c r="X125" s="4" t="s">
        <v>35</v>
      </c>
      <c r="Y125" s="4" t="s">
        <v>434</v>
      </c>
    </row>
    <row r="126" s="4" customFormat="1" spans="1:25">
      <c r="A126" s="4" t="s">
        <v>480</v>
      </c>
      <c r="B126" s="4" t="s">
        <v>26</v>
      </c>
      <c r="C126" s="4" t="s">
        <v>27</v>
      </c>
      <c r="D126" s="4" t="s">
        <v>481</v>
      </c>
      <c r="E126" s="4" t="s">
        <v>482</v>
      </c>
      <c r="F126" s="6">
        <v>44800</v>
      </c>
      <c r="G126" s="6">
        <v>44801</v>
      </c>
      <c r="H126" s="4">
        <v>1</v>
      </c>
      <c r="I126" s="4">
        <v>1</v>
      </c>
      <c r="J126" s="4">
        <v>1</v>
      </c>
      <c r="K126" s="4" t="s">
        <v>30</v>
      </c>
      <c r="L126" s="4">
        <v>342</v>
      </c>
      <c r="M126" s="4">
        <v>342</v>
      </c>
      <c r="N126" s="4" t="s">
        <v>483</v>
      </c>
      <c r="O126" s="4" t="s">
        <v>402</v>
      </c>
      <c r="P126" s="4" t="s">
        <v>33</v>
      </c>
      <c r="Q126" s="4">
        <v>0</v>
      </c>
      <c r="R126" s="7">
        <v>44799</v>
      </c>
      <c r="S126" s="6">
        <v>44816</v>
      </c>
      <c r="T126" s="4" t="s">
        <v>34</v>
      </c>
      <c r="U126" s="4">
        <v>342</v>
      </c>
      <c r="V126" s="4">
        <v>0</v>
      </c>
      <c r="W126" s="4">
        <v>0</v>
      </c>
      <c r="X126" s="4" t="s">
        <v>35</v>
      </c>
      <c r="Y126" s="4" t="s">
        <v>484</v>
      </c>
    </row>
    <row r="127" s="4" customFormat="1" spans="1:25">
      <c r="A127" s="4" t="s">
        <v>485</v>
      </c>
      <c r="B127" s="4" t="s">
        <v>26</v>
      </c>
      <c r="C127" s="4" t="s">
        <v>27</v>
      </c>
      <c r="D127" s="4" t="s">
        <v>481</v>
      </c>
      <c r="E127" s="4" t="s">
        <v>482</v>
      </c>
      <c r="F127" s="6">
        <v>44800</v>
      </c>
      <c r="G127" s="6">
        <v>44801</v>
      </c>
      <c r="H127" s="4">
        <v>1</v>
      </c>
      <c r="I127" s="4">
        <v>1</v>
      </c>
      <c r="J127" s="4">
        <v>1</v>
      </c>
      <c r="K127" s="4" t="s">
        <v>30</v>
      </c>
      <c r="L127" s="4">
        <v>342</v>
      </c>
      <c r="M127" s="4">
        <v>342</v>
      </c>
      <c r="N127" s="4" t="s">
        <v>486</v>
      </c>
      <c r="O127" s="4" t="s">
        <v>402</v>
      </c>
      <c r="P127" s="4" t="s">
        <v>33</v>
      </c>
      <c r="Q127" s="4">
        <v>0</v>
      </c>
      <c r="R127" s="7">
        <v>44799</v>
      </c>
      <c r="S127" s="6">
        <v>44816</v>
      </c>
      <c r="T127" s="4" t="s">
        <v>34</v>
      </c>
      <c r="U127" s="4">
        <v>342</v>
      </c>
      <c r="V127" s="4">
        <v>0</v>
      </c>
      <c r="W127" s="4">
        <v>0</v>
      </c>
      <c r="X127" s="4" t="s">
        <v>35</v>
      </c>
      <c r="Y127" s="4" t="s">
        <v>487</v>
      </c>
    </row>
    <row r="128" s="4" customFormat="1" spans="1:25">
      <c r="A128" s="4" t="s">
        <v>488</v>
      </c>
      <c r="B128" s="4" t="s">
        <v>26</v>
      </c>
      <c r="C128" s="4" t="s">
        <v>27</v>
      </c>
      <c r="D128" s="4" t="s">
        <v>481</v>
      </c>
      <c r="E128" s="4" t="s">
        <v>489</v>
      </c>
      <c r="F128" s="6">
        <v>44800</v>
      </c>
      <c r="G128" s="6">
        <v>44801</v>
      </c>
      <c r="H128" s="4">
        <v>1</v>
      </c>
      <c r="I128" s="4">
        <v>1</v>
      </c>
      <c r="J128" s="4">
        <v>1</v>
      </c>
      <c r="K128" s="4" t="s">
        <v>30</v>
      </c>
      <c r="L128" s="4">
        <v>342</v>
      </c>
      <c r="M128" s="4">
        <v>342</v>
      </c>
      <c r="N128" s="4" t="s">
        <v>490</v>
      </c>
      <c r="O128" s="4" t="s">
        <v>402</v>
      </c>
      <c r="P128" s="4" t="s">
        <v>33</v>
      </c>
      <c r="Q128" s="4">
        <v>0</v>
      </c>
      <c r="R128" s="7">
        <v>44799</v>
      </c>
      <c r="S128" s="6">
        <v>44816</v>
      </c>
      <c r="T128" s="4" t="s">
        <v>34</v>
      </c>
      <c r="U128" s="4">
        <v>342</v>
      </c>
      <c r="V128" s="4">
        <v>0</v>
      </c>
      <c r="W128" s="4">
        <v>0</v>
      </c>
      <c r="X128" s="4" t="s">
        <v>35</v>
      </c>
      <c r="Y128" s="4" t="s">
        <v>491</v>
      </c>
    </row>
    <row r="129" s="4" customFormat="1" spans="1:25">
      <c r="A129" s="4" t="s">
        <v>492</v>
      </c>
      <c r="B129" s="4" t="s">
        <v>26</v>
      </c>
      <c r="C129" s="4" t="s">
        <v>27</v>
      </c>
      <c r="D129" s="4" t="s">
        <v>361</v>
      </c>
      <c r="E129" s="4" t="s">
        <v>381</v>
      </c>
      <c r="F129" s="6">
        <v>44800</v>
      </c>
      <c r="G129" s="6">
        <v>44801</v>
      </c>
      <c r="H129" s="4">
        <v>1</v>
      </c>
      <c r="I129" s="4">
        <v>1</v>
      </c>
      <c r="J129" s="4">
        <v>1</v>
      </c>
      <c r="K129" s="4" t="s">
        <v>30</v>
      </c>
      <c r="L129" s="4">
        <v>108</v>
      </c>
      <c r="M129" s="4">
        <v>108</v>
      </c>
      <c r="N129" s="4" t="s">
        <v>493</v>
      </c>
      <c r="O129" s="4" t="s">
        <v>402</v>
      </c>
      <c r="P129" s="4" t="s">
        <v>33</v>
      </c>
      <c r="Q129" s="4">
        <v>0</v>
      </c>
      <c r="R129" s="7">
        <v>44799</v>
      </c>
      <c r="S129" s="6">
        <v>44816</v>
      </c>
      <c r="T129" s="4" t="s">
        <v>34</v>
      </c>
      <c r="U129" s="4">
        <v>108</v>
      </c>
      <c r="V129" s="4">
        <v>0</v>
      </c>
      <c r="W129" s="4">
        <v>0</v>
      </c>
      <c r="X129" s="4" t="s">
        <v>35</v>
      </c>
      <c r="Y129" s="4" t="s">
        <v>364</v>
      </c>
    </row>
    <row r="130" s="4" customFormat="1" spans="1:25">
      <c r="A130" s="4" t="s">
        <v>494</v>
      </c>
      <c r="B130" s="4" t="s">
        <v>26</v>
      </c>
      <c r="C130" s="4" t="s">
        <v>27</v>
      </c>
      <c r="D130" s="4" t="s">
        <v>495</v>
      </c>
      <c r="E130" s="4" t="s">
        <v>496</v>
      </c>
      <c r="F130" s="6">
        <v>44800</v>
      </c>
      <c r="G130" s="6">
        <v>44801</v>
      </c>
      <c r="H130" s="4">
        <v>1</v>
      </c>
      <c r="I130" s="4">
        <v>1</v>
      </c>
      <c r="J130" s="4">
        <v>1</v>
      </c>
      <c r="K130" s="4" t="s">
        <v>30</v>
      </c>
      <c r="L130" s="4">
        <v>87</v>
      </c>
      <c r="M130" s="4">
        <v>87</v>
      </c>
      <c r="N130" s="4" t="s">
        <v>497</v>
      </c>
      <c r="O130" s="4" t="s">
        <v>402</v>
      </c>
      <c r="P130" s="4" t="s">
        <v>33</v>
      </c>
      <c r="Q130" s="4">
        <v>0</v>
      </c>
      <c r="R130" s="7">
        <v>44800</v>
      </c>
      <c r="S130" s="6">
        <v>44816</v>
      </c>
      <c r="T130" s="4" t="s">
        <v>34</v>
      </c>
      <c r="U130" s="4">
        <v>87</v>
      </c>
      <c r="V130" s="4">
        <v>0</v>
      </c>
      <c r="W130" s="4">
        <v>0</v>
      </c>
      <c r="X130" s="4" t="s">
        <v>35</v>
      </c>
      <c r="Y130" s="4" t="s">
        <v>498</v>
      </c>
    </row>
    <row r="131" s="4" customFormat="1" spans="1:25">
      <c r="A131" s="4" t="s">
        <v>499</v>
      </c>
      <c r="B131" s="4" t="s">
        <v>26</v>
      </c>
      <c r="C131" s="4" t="s">
        <v>27</v>
      </c>
      <c r="D131" s="4" t="s">
        <v>136</v>
      </c>
      <c r="E131" s="4" t="s">
        <v>47</v>
      </c>
      <c r="F131" s="6">
        <v>44800</v>
      </c>
      <c r="G131" s="6">
        <v>44801</v>
      </c>
      <c r="H131" s="4">
        <v>1</v>
      </c>
      <c r="I131" s="4">
        <v>1</v>
      </c>
      <c r="J131" s="4">
        <v>1</v>
      </c>
      <c r="K131" s="4" t="s">
        <v>30</v>
      </c>
      <c r="L131" s="4">
        <v>87</v>
      </c>
      <c r="M131" s="4">
        <v>87</v>
      </c>
      <c r="N131" s="4" t="s">
        <v>500</v>
      </c>
      <c r="O131" s="4" t="s">
        <v>402</v>
      </c>
      <c r="P131" s="4" t="s">
        <v>33</v>
      </c>
      <c r="Q131" s="4">
        <v>0</v>
      </c>
      <c r="R131" s="7">
        <v>44800</v>
      </c>
      <c r="S131" s="6">
        <v>44816</v>
      </c>
      <c r="T131" s="4" t="s">
        <v>34</v>
      </c>
      <c r="U131" s="4">
        <v>87</v>
      </c>
      <c r="V131" s="4">
        <v>0</v>
      </c>
      <c r="W131" s="4">
        <v>0</v>
      </c>
      <c r="X131" s="4" t="s">
        <v>501</v>
      </c>
      <c r="Y131" s="4" t="s">
        <v>502</v>
      </c>
    </row>
    <row r="132" s="4" customFormat="1" spans="1:25">
      <c r="A132" s="4" t="s">
        <v>503</v>
      </c>
      <c r="B132" s="4" t="s">
        <v>26</v>
      </c>
      <c r="C132" s="4" t="s">
        <v>27</v>
      </c>
      <c r="D132" s="4" t="s">
        <v>504</v>
      </c>
      <c r="E132" s="4" t="s">
        <v>213</v>
      </c>
      <c r="F132" s="6">
        <v>44800</v>
      </c>
      <c r="G132" s="6">
        <v>44801</v>
      </c>
      <c r="H132" s="4">
        <v>1</v>
      </c>
      <c r="I132" s="4">
        <v>1</v>
      </c>
      <c r="J132" s="4">
        <v>1</v>
      </c>
      <c r="K132" s="4" t="s">
        <v>30</v>
      </c>
      <c r="L132" s="4">
        <v>126</v>
      </c>
      <c r="M132" s="4">
        <v>126</v>
      </c>
      <c r="N132" s="4" t="s">
        <v>505</v>
      </c>
      <c r="O132" s="4" t="s">
        <v>402</v>
      </c>
      <c r="P132" s="4" t="s">
        <v>33</v>
      </c>
      <c r="Q132" s="4">
        <v>0</v>
      </c>
      <c r="R132" s="7">
        <v>44800</v>
      </c>
      <c r="S132" s="6">
        <v>44816</v>
      </c>
      <c r="T132" s="4" t="s">
        <v>34</v>
      </c>
      <c r="U132" s="4">
        <v>126</v>
      </c>
      <c r="V132" s="4">
        <v>0</v>
      </c>
      <c r="W132" s="4">
        <v>0</v>
      </c>
      <c r="X132" s="4" t="s">
        <v>35</v>
      </c>
      <c r="Y132" s="4" t="s">
        <v>506</v>
      </c>
    </row>
    <row r="133" s="4" customFormat="1" spans="1:25">
      <c r="A133" s="4" t="s">
        <v>507</v>
      </c>
      <c r="B133" s="4" t="s">
        <v>26</v>
      </c>
      <c r="C133" s="4" t="s">
        <v>27</v>
      </c>
      <c r="D133" s="4" t="s">
        <v>508</v>
      </c>
      <c r="E133" s="4" t="s">
        <v>509</v>
      </c>
      <c r="F133" s="6">
        <v>44800</v>
      </c>
      <c r="G133" s="6">
        <v>44801</v>
      </c>
      <c r="H133" s="4">
        <v>1</v>
      </c>
      <c r="I133" s="4">
        <v>1</v>
      </c>
      <c r="J133" s="4">
        <v>1</v>
      </c>
      <c r="K133" s="4" t="s">
        <v>30</v>
      </c>
      <c r="L133" s="4">
        <v>182</v>
      </c>
      <c r="M133" s="4">
        <v>182</v>
      </c>
      <c r="N133" s="4" t="s">
        <v>510</v>
      </c>
      <c r="O133" s="4" t="s">
        <v>402</v>
      </c>
      <c r="P133" s="4" t="s">
        <v>33</v>
      </c>
      <c r="Q133" s="4">
        <v>0</v>
      </c>
      <c r="R133" s="7">
        <v>44800</v>
      </c>
      <c r="S133" s="6">
        <v>44816</v>
      </c>
      <c r="T133" s="4" t="s">
        <v>34</v>
      </c>
      <c r="U133" s="4">
        <v>182</v>
      </c>
      <c r="V133" s="4">
        <v>0</v>
      </c>
      <c r="W133" s="4">
        <v>0</v>
      </c>
      <c r="X133" s="4" t="s">
        <v>35</v>
      </c>
      <c r="Y133" s="4" t="s">
        <v>35</v>
      </c>
    </row>
    <row r="134" s="4" customFormat="1" spans="1:25">
      <c r="A134" s="4" t="s">
        <v>507</v>
      </c>
      <c r="B134" s="4" t="s">
        <v>26</v>
      </c>
      <c r="C134" s="4" t="s">
        <v>75</v>
      </c>
      <c r="D134" s="4" t="s">
        <v>508</v>
      </c>
      <c r="E134" s="4" t="s">
        <v>509</v>
      </c>
      <c r="F134" s="6">
        <v>44800</v>
      </c>
      <c r="G134" s="6">
        <v>44801</v>
      </c>
      <c r="H134" s="4">
        <v>1</v>
      </c>
      <c r="I134" s="4">
        <v>1</v>
      </c>
      <c r="J134" s="4">
        <v>1</v>
      </c>
      <c r="K134" s="4" t="s">
        <v>30</v>
      </c>
      <c r="L134" s="4">
        <v>-182</v>
      </c>
      <c r="M134" s="4">
        <v>-182</v>
      </c>
      <c r="N134" s="4" t="s">
        <v>510</v>
      </c>
      <c r="O134" s="4" t="s">
        <v>402</v>
      </c>
      <c r="P134" s="4" t="s">
        <v>33</v>
      </c>
      <c r="Q134" s="4">
        <v>0</v>
      </c>
      <c r="R134" s="7">
        <v>44800</v>
      </c>
      <c r="S134" s="6">
        <v>44816</v>
      </c>
      <c r="T134" s="4" t="s">
        <v>34</v>
      </c>
      <c r="U134" s="4">
        <v>-182</v>
      </c>
      <c r="V134" s="4">
        <v>0</v>
      </c>
      <c r="W134" s="4">
        <v>0</v>
      </c>
      <c r="X134" s="4" t="s">
        <v>35</v>
      </c>
      <c r="Y134" s="4" t="s">
        <v>35</v>
      </c>
    </row>
    <row r="135" s="4" customFormat="1" spans="1:25">
      <c r="A135" s="4" t="s">
        <v>511</v>
      </c>
      <c r="B135" s="4" t="s">
        <v>26</v>
      </c>
      <c r="C135" s="4" t="s">
        <v>27</v>
      </c>
      <c r="D135" s="4" t="s">
        <v>512</v>
      </c>
      <c r="E135" s="4" t="s">
        <v>342</v>
      </c>
      <c r="F135" s="6">
        <v>44800</v>
      </c>
      <c r="G135" s="6">
        <v>44801</v>
      </c>
      <c r="H135" s="4">
        <v>1</v>
      </c>
      <c r="I135" s="4">
        <v>1</v>
      </c>
      <c r="J135" s="4">
        <v>1</v>
      </c>
      <c r="K135" s="4" t="s">
        <v>30</v>
      </c>
      <c r="L135" s="4">
        <v>173</v>
      </c>
      <c r="M135" s="4">
        <v>173</v>
      </c>
      <c r="N135" s="4" t="s">
        <v>513</v>
      </c>
      <c r="O135" s="4" t="s">
        <v>402</v>
      </c>
      <c r="P135" s="4" t="s">
        <v>33</v>
      </c>
      <c r="Q135" s="4">
        <v>0</v>
      </c>
      <c r="R135" s="7">
        <v>44800</v>
      </c>
      <c r="S135" s="6">
        <v>44816</v>
      </c>
      <c r="T135" s="4" t="s">
        <v>34</v>
      </c>
      <c r="U135" s="4">
        <v>173</v>
      </c>
      <c r="V135" s="4">
        <v>0</v>
      </c>
      <c r="W135" s="4">
        <v>0</v>
      </c>
      <c r="X135" s="4" t="s">
        <v>35</v>
      </c>
      <c r="Y135" s="4" t="s">
        <v>514</v>
      </c>
    </row>
    <row r="136" s="4" customFormat="1" spans="1:25">
      <c r="A136" s="4" t="s">
        <v>507</v>
      </c>
      <c r="B136" s="4" t="s">
        <v>26</v>
      </c>
      <c r="C136" s="4" t="s">
        <v>308</v>
      </c>
      <c r="D136" s="4" t="s">
        <v>508</v>
      </c>
      <c r="E136" s="4" t="s">
        <v>509</v>
      </c>
      <c r="F136" s="6">
        <v>44800</v>
      </c>
      <c r="G136" s="6">
        <v>44801</v>
      </c>
      <c r="H136" s="4">
        <v>1</v>
      </c>
      <c r="I136" s="4">
        <v>1</v>
      </c>
      <c r="J136" s="4">
        <v>1</v>
      </c>
      <c r="K136" s="4" t="s">
        <v>30</v>
      </c>
      <c r="L136" s="4">
        <v>0</v>
      </c>
      <c r="M136" s="4">
        <v>0</v>
      </c>
      <c r="N136" s="4" t="s">
        <v>510</v>
      </c>
      <c r="O136" s="4" t="s">
        <v>402</v>
      </c>
      <c r="P136" s="4" t="s">
        <v>33</v>
      </c>
      <c r="Q136" s="4">
        <v>0</v>
      </c>
      <c r="R136" s="7">
        <v>44800</v>
      </c>
      <c r="S136" s="6">
        <v>44816</v>
      </c>
      <c r="T136" s="4" t="s">
        <v>34</v>
      </c>
      <c r="U136" s="4">
        <v>0</v>
      </c>
      <c r="V136" s="4">
        <v>0</v>
      </c>
      <c r="W136" s="4">
        <v>0</v>
      </c>
      <c r="X136" s="4" t="s">
        <v>35</v>
      </c>
      <c r="Y136" s="4" t="s">
        <v>35</v>
      </c>
    </row>
    <row r="137" s="4" customFormat="1" spans="1:25">
      <c r="A137" s="4" t="s">
        <v>515</v>
      </c>
      <c r="B137" s="4" t="s">
        <v>26</v>
      </c>
      <c r="C137" s="4" t="s">
        <v>27</v>
      </c>
      <c r="D137" s="4" t="s">
        <v>158</v>
      </c>
      <c r="E137" s="4" t="s">
        <v>47</v>
      </c>
      <c r="F137" s="6">
        <v>44800</v>
      </c>
      <c r="G137" s="6">
        <v>44801</v>
      </c>
      <c r="H137" s="4">
        <v>1</v>
      </c>
      <c r="I137" s="4">
        <v>1</v>
      </c>
      <c r="J137" s="4">
        <v>1</v>
      </c>
      <c r="K137" s="4" t="s">
        <v>30</v>
      </c>
      <c r="L137" s="4">
        <v>108</v>
      </c>
      <c r="M137" s="4">
        <v>108</v>
      </c>
      <c r="N137" s="4" t="s">
        <v>516</v>
      </c>
      <c r="O137" s="4" t="s">
        <v>402</v>
      </c>
      <c r="P137" s="4" t="s">
        <v>33</v>
      </c>
      <c r="Q137" s="4">
        <v>0</v>
      </c>
      <c r="R137" s="7">
        <v>44800</v>
      </c>
      <c r="S137" s="6">
        <v>44816</v>
      </c>
      <c r="T137" s="4" t="s">
        <v>34</v>
      </c>
      <c r="U137" s="4">
        <v>108</v>
      </c>
      <c r="V137" s="4">
        <v>0</v>
      </c>
      <c r="W137" s="4">
        <v>0</v>
      </c>
      <c r="X137" s="4" t="s">
        <v>35</v>
      </c>
      <c r="Y137" s="4" t="s">
        <v>517</v>
      </c>
    </row>
    <row r="138" s="4" customFormat="1" spans="1:25">
      <c r="A138" s="4" t="s">
        <v>518</v>
      </c>
      <c r="B138" s="4" t="s">
        <v>26</v>
      </c>
      <c r="C138" s="4" t="s">
        <v>27</v>
      </c>
      <c r="D138" s="4" t="s">
        <v>519</v>
      </c>
      <c r="E138" s="4" t="s">
        <v>342</v>
      </c>
      <c r="F138" s="6">
        <v>44800</v>
      </c>
      <c r="G138" s="6">
        <v>44801</v>
      </c>
      <c r="H138" s="4">
        <v>1</v>
      </c>
      <c r="I138" s="4">
        <v>1</v>
      </c>
      <c r="J138" s="4">
        <v>1</v>
      </c>
      <c r="K138" s="4" t="s">
        <v>30</v>
      </c>
      <c r="L138" s="4">
        <v>127</v>
      </c>
      <c r="M138" s="4">
        <v>127</v>
      </c>
      <c r="N138" s="4" t="s">
        <v>520</v>
      </c>
      <c r="O138" s="4" t="s">
        <v>402</v>
      </c>
      <c r="P138" s="4" t="s">
        <v>33</v>
      </c>
      <c r="Q138" s="4">
        <v>0</v>
      </c>
      <c r="R138" s="7">
        <v>44800</v>
      </c>
      <c r="S138" s="6">
        <v>44816</v>
      </c>
      <c r="T138" s="4" t="s">
        <v>34</v>
      </c>
      <c r="U138" s="4">
        <v>127</v>
      </c>
      <c r="V138" s="4">
        <v>0</v>
      </c>
      <c r="W138" s="4">
        <v>0</v>
      </c>
      <c r="X138" s="4" t="s">
        <v>35</v>
      </c>
      <c r="Y138" s="4" t="s">
        <v>521</v>
      </c>
    </row>
    <row r="139" s="4" customFormat="1" spans="1:25">
      <c r="A139" s="4" t="s">
        <v>522</v>
      </c>
      <c r="B139" s="4" t="s">
        <v>26</v>
      </c>
      <c r="C139" s="4" t="s">
        <v>27</v>
      </c>
      <c r="D139" s="4" t="s">
        <v>315</v>
      </c>
      <c r="E139" s="4" t="s">
        <v>213</v>
      </c>
      <c r="F139" s="6">
        <v>44800</v>
      </c>
      <c r="G139" s="6">
        <v>44801</v>
      </c>
      <c r="H139" s="4">
        <v>1</v>
      </c>
      <c r="I139" s="4">
        <v>1</v>
      </c>
      <c r="J139" s="4">
        <v>1</v>
      </c>
      <c r="K139" s="4" t="s">
        <v>30</v>
      </c>
      <c r="L139" s="4">
        <v>168</v>
      </c>
      <c r="M139" s="4">
        <v>168</v>
      </c>
      <c r="N139" s="4" t="s">
        <v>523</v>
      </c>
      <c r="O139" s="4" t="s">
        <v>402</v>
      </c>
      <c r="P139" s="4" t="s">
        <v>33</v>
      </c>
      <c r="Q139" s="4">
        <v>0</v>
      </c>
      <c r="R139" s="7">
        <v>44800</v>
      </c>
      <c r="S139" s="6">
        <v>44816</v>
      </c>
      <c r="T139" s="4" t="s">
        <v>34</v>
      </c>
      <c r="U139" s="4">
        <v>168</v>
      </c>
      <c r="V139" s="4">
        <v>0</v>
      </c>
      <c r="W139" s="4">
        <v>0</v>
      </c>
      <c r="X139" s="4" t="s">
        <v>35</v>
      </c>
      <c r="Y139" s="4" t="s">
        <v>524</v>
      </c>
    </row>
    <row r="140" s="4" customFormat="1" spans="1:25">
      <c r="A140" s="4" t="s">
        <v>525</v>
      </c>
      <c r="B140" s="4" t="s">
        <v>26</v>
      </c>
      <c r="C140" s="4" t="s">
        <v>27</v>
      </c>
      <c r="D140" s="4" t="s">
        <v>526</v>
      </c>
      <c r="E140" s="4" t="s">
        <v>234</v>
      </c>
      <c r="F140" s="6">
        <v>44800</v>
      </c>
      <c r="G140" s="6">
        <v>44801</v>
      </c>
      <c r="H140" s="4">
        <v>1</v>
      </c>
      <c r="I140" s="4">
        <v>1</v>
      </c>
      <c r="J140" s="4">
        <v>1</v>
      </c>
      <c r="K140" s="4" t="s">
        <v>30</v>
      </c>
      <c r="L140" s="4">
        <v>1083</v>
      </c>
      <c r="M140" s="4">
        <v>1083</v>
      </c>
      <c r="N140" s="4" t="s">
        <v>527</v>
      </c>
      <c r="O140" s="4" t="s">
        <v>402</v>
      </c>
      <c r="P140" s="4" t="s">
        <v>33</v>
      </c>
      <c r="Q140" s="4">
        <v>0</v>
      </c>
      <c r="R140" s="7">
        <v>44800</v>
      </c>
      <c r="S140" s="6">
        <v>44816</v>
      </c>
      <c r="T140" s="4" t="s">
        <v>34</v>
      </c>
      <c r="U140" s="4">
        <v>1083</v>
      </c>
      <c r="V140" s="4">
        <v>0</v>
      </c>
      <c r="W140" s="4">
        <v>0</v>
      </c>
      <c r="X140" s="4" t="s">
        <v>35</v>
      </c>
      <c r="Y140" s="4" t="s">
        <v>35</v>
      </c>
    </row>
    <row r="141" s="4" customFormat="1" spans="1:25">
      <c r="A141" s="4" t="s">
        <v>528</v>
      </c>
      <c r="B141" s="4" t="s">
        <v>26</v>
      </c>
      <c r="C141" s="4" t="s">
        <v>27</v>
      </c>
      <c r="D141" s="4" t="s">
        <v>508</v>
      </c>
      <c r="E141" s="4" t="s">
        <v>509</v>
      </c>
      <c r="F141" s="6">
        <v>44800</v>
      </c>
      <c r="G141" s="6">
        <v>44801</v>
      </c>
      <c r="H141" s="4">
        <v>1</v>
      </c>
      <c r="I141" s="4">
        <v>1</v>
      </c>
      <c r="J141" s="4">
        <v>1</v>
      </c>
      <c r="K141" s="4" t="s">
        <v>30</v>
      </c>
      <c r="L141" s="4">
        <v>182</v>
      </c>
      <c r="M141" s="4">
        <v>182</v>
      </c>
      <c r="N141" s="4" t="s">
        <v>529</v>
      </c>
      <c r="O141" s="4" t="s">
        <v>402</v>
      </c>
      <c r="P141" s="4" t="s">
        <v>33</v>
      </c>
      <c r="Q141" s="4">
        <v>0</v>
      </c>
      <c r="R141" s="7">
        <v>44800</v>
      </c>
      <c r="S141" s="6">
        <v>44816</v>
      </c>
      <c r="T141" s="4" t="s">
        <v>34</v>
      </c>
      <c r="U141" s="4">
        <v>182</v>
      </c>
      <c r="V141" s="4">
        <v>0</v>
      </c>
      <c r="W141" s="4">
        <v>0</v>
      </c>
      <c r="X141" s="4" t="s">
        <v>35</v>
      </c>
      <c r="Y141" s="4" t="s">
        <v>35</v>
      </c>
    </row>
    <row r="142" s="4" customFormat="1" spans="1:25">
      <c r="A142" s="4" t="s">
        <v>528</v>
      </c>
      <c r="B142" s="4" t="s">
        <v>26</v>
      </c>
      <c r="C142" s="4" t="s">
        <v>75</v>
      </c>
      <c r="D142" s="4" t="s">
        <v>508</v>
      </c>
      <c r="E142" s="4" t="s">
        <v>509</v>
      </c>
      <c r="F142" s="6">
        <v>44800</v>
      </c>
      <c r="G142" s="6">
        <v>44801</v>
      </c>
      <c r="H142" s="4">
        <v>1</v>
      </c>
      <c r="I142" s="4">
        <v>1</v>
      </c>
      <c r="J142" s="4">
        <v>1</v>
      </c>
      <c r="K142" s="4" t="s">
        <v>30</v>
      </c>
      <c r="L142" s="4">
        <v>-182</v>
      </c>
      <c r="M142" s="4">
        <v>-182</v>
      </c>
      <c r="N142" s="4" t="s">
        <v>529</v>
      </c>
      <c r="O142" s="4" t="s">
        <v>402</v>
      </c>
      <c r="P142" s="4" t="s">
        <v>33</v>
      </c>
      <c r="Q142" s="4">
        <v>0</v>
      </c>
      <c r="R142" s="7">
        <v>44800</v>
      </c>
      <c r="S142" s="6">
        <v>44816</v>
      </c>
      <c r="T142" s="4" t="s">
        <v>34</v>
      </c>
      <c r="U142" s="4">
        <v>-182</v>
      </c>
      <c r="V142" s="4">
        <v>0</v>
      </c>
      <c r="W142" s="4">
        <v>0</v>
      </c>
      <c r="X142" s="4" t="s">
        <v>35</v>
      </c>
      <c r="Y142" s="4" t="s">
        <v>35</v>
      </c>
    </row>
    <row r="143" s="4" customFormat="1" spans="1:25">
      <c r="A143" s="4" t="s">
        <v>530</v>
      </c>
      <c r="B143" s="4" t="s">
        <v>26</v>
      </c>
      <c r="C143" s="4" t="s">
        <v>27</v>
      </c>
      <c r="D143" s="4" t="s">
        <v>136</v>
      </c>
      <c r="E143" s="4" t="s">
        <v>47</v>
      </c>
      <c r="F143" s="6">
        <v>44800</v>
      </c>
      <c r="G143" s="6">
        <v>44801</v>
      </c>
      <c r="H143" s="4">
        <v>2</v>
      </c>
      <c r="I143" s="4">
        <v>1</v>
      </c>
      <c r="J143" s="4">
        <v>2</v>
      </c>
      <c r="K143" s="4" t="s">
        <v>30</v>
      </c>
      <c r="L143" s="4">
        <v>174</v>
      </c>
      <c r="M143" s="4">
        <v>174</v>
      </c>
      <c r="N143" s="4" t="s">
        <v>531</v>
      </c>
      <c r="O143" s="4" t="s">
        <v>402</v>
      </c>
      <c r="P143" s="4" t="s">
        <v>33</v>
      </c>
      <c r="Q143" s="4">
        <v>0</v>
      </c>
      <c r="R143" s="7">
        <v>44800</v>
      </c>
      <c r="S143" s="6">
        <v>44816</v>
      </c>
      <c r="T143" s="4" t="s">
        <v>34</v>
      </c>
      <c r="U143" s="4">
        <v>174</v>
      </c>
      <c r="V143" s="4">
        <v>0</v>
      </c>
      <c r="W143" s="4">
        <v>0</v>
      </c>
      <c r="X143" s="4" t="s">
        <v>35</v>
      </c>
      <c r="Y143" s="4" t="s">
        <v>532</v>
      </c>
    </row>
    <row r="144" s="4" customFormat="1" spans="1:25">
      <c r="A144" s="4" t="s">
        <v>533</v>
      </c>
      <c r="B144" s="4" t="s">
        <v>26</v>
      </c>
      <c r="C144" s="4" t="s">
        <v>27</v>
      </c>
      <c r="D144" s="4" t="s">
        <v>534</v>
      </c>
      <c r="E144" s="4" t="s">
        <v>535</v>
      </c>
      <c r="F144" s="6">
        <v>44800</v>
      </c>
      <c r="G144" s="6">
        <v>44801</v>
      </c>
      <c r="H144" s="4">
        <v>1</v>
      </c>
      <c r="I144" s="4">
        <v>1</v>
      </c>
      <c r="J144" s="4">
        <v>1</v>
      </c>
      <c r="K144" s="4" t="s">
        <v>30</v>
      </c>
      <c r="L144" s="4">
        <v>257</v>
      </c>
      <c r="M144" s="4">
        <v>257</v>
      </c>
      <c r="N144" s="4" t="s">
        <v>536</v>
      </c>
      <c r="O144" s="4" t="s">
        <v>402</v>
      </c>
      <c r="P144" s="4" t="s">
        <v>33</v>
      </c>
      <c r="Q144" s="4">
        <v>0</v>
      </c>
      <c r="R144" s="7">
        <v>44800</v>
      </c>
      <c r="S144" s="6">
        <v>44816</v>
      </c>
      <c r="T144" s="4" t="s">
        <v>34</v>
      </c>
      <c r="U144" s="4">
        <v>257</v>
      </c>
      <c r="V144" s="4">
        <v>0</v>
      </c>
      <c r="W144" s="4">
        <v>0</v>
      </c>
      <c r="X144" s="4" t="s">
        <v>35</v>
      </c>
      <c r="Y144" s="4" t="s">
        <v>35</v>
      </c>
    </row>
    <row r="145" s="4" customFormat="1" spans="1:25">
      <c r="A145" s="4" t="s">
        <v>537</v>
      </c>
      <c r="B145" s="4" t="s">
        <v>26</v>
      </c>
      <c r="C145" s="4" t="s">
        <v>27</v>
      </c>
      <c r="D145" s="4" t="s">
        <v>538</v>
      </c>
      <c r="E145" s="4" t="s">
        <v>367</v>
      </c>
      <c r="F145" s="6">
        <v>44800</v>
      </c>
      <c r="G145" s="6">
        <v>44801</v>
      </c>
      <c r="H145" s="4">
        <v>1</v>
      </c>
      <c r="I145" s="4">
        <v>1</v>
      </c>
      <c r="J145" s="4">
        <v>1</v>
      </c>
      <c r="K145" s="4" t="s">
        <v>30</v>
      </c>
      <c r="L145" s="4">
        <v>771</v>
      </c>
      <c r="M145" s="4">
        <v>771</v>
      </c>
      <c r="N145" s="4" t="s">
        <v>539</v>
      </c>
      <c r="O145" s="4" t="s">
        <v>402</v>
      </c>
      <c r="P145" s="4" t="s">
        <v>33</v>
      </c>
      <c r="Q145" s="4">
        <v>0</v>
      </c>
      <c r="R145" s="7">
        <v>44800</v>
      </c>
      <c r="S145" s="6">
        <v>44816</v>
      </c>
      <c r="T145" s="4" t="s">
        <v>34</v>
      </c>
      <c r="U145" s="4">
        <v>771</v>
      </c>
      <c r="V145" s="4">
        <v>0</v>
      </c>
      <c r="W145" s="4">
        <v>0</v>
      </c>
      <c r="X145" s="4" t="s">
        <v>35</v>
      </c>
      <c r="Y145" s="4" t="s">
        <v>35</v>
      </c>
    </row>
    <row r="146" s="4" customFormat="1" spans="1:25">
      <c r="A146" s="4" t="s">
        <v>537</v>
      </c>
      <c r="B146" s="4" t="s">
        <v>26</v>
      </c>
      <c r="C146" s="4" t="s">
        <v>75</v>
      </c>
      <c r="D146" s="4" t="s">
        <v>538</v>
      </c>
      <c r="E146" s="4" t="s">
        <v>367</v>
      </c>
      <c r="F146" s="6">
        <v>44800</v>
      </c>
      <c r="G146" s="6">
        <v>44801</v>
      </c>
      <c r="H146" s="4">
        <v>1</v>
      </c>
      <c r="I146" s="4">
        <v>1</v>
      </c>
      <c r="J146" s="4">
        <v>1</v>
      </c>
      <c r="K146" s="4" t="s">
        <v>30</v>
      </c>
      <c r="L146" s="4">
        <v>-771</v>
      </c>
      <c r="M146" s="4">
        <v>-771</v>
      </c>
      <c r="N146" s="4" t="s">
        <v>539</v>
      </c>
      <c r="O146" s="4" t="s">
        <v>402</v>
      </c>
      <c r="P146" s="4" t="s">
        <v>33</v>
      </c>
      <c r="Q146" s="4">
        <v>0</v>
      </c>
      <c r="R146" s="7">
        <v>44800</v>
      </c>
      <c r="S146" s="6">
        <v>44816</v>
      </c>
      <c r="T146" s="4" t="s">
        <v>34</v>
      </c>
      <c r="U146" s="4">
        <v>-771</v>
      </c>
      <c r="V146" s="4">
        <v>0</v>
      </c>
      <c r="W146" s="4">
        <v>0</v>
      </c>
      <c r="X146" s="4" t="s">
        <v>35</v>
      </c>
      <c r="Y146" s="4" t="s">
        <v>35</v>
      </c>
    </row>
    <row r="147" s="4" customFormat="1" spans="1:25">
      <c r="A147" s="4" t="s">
        <v>540</v>
      </c>
      <c r="B147" s="4" t="s">
        <v>26</v>
      </c>
      <c r="C147" s="4" t="s">
        <v>27</v>
      </c>
      <c r="D147" s="4" t="s">
        <v>541</v>
      </c>
      <c r="E147" s="4" t="s">
        <v>61</v>
      </c>
      <c r="F147" s="6">
        <v>44800</v>
      </c>
      <c r="G147" s="6">
        <v>44801</v>
      </c>
      <c r="H147" s="4">
        <v>1</v>
      </c>
      <c r="I147" s="4">
        <v>1</v>
      </c>
      <c r="J147" s="4">
        <v>1</v>
      </c>
      <c r="K147" s="4" t="s">
        <v>30</v>
      </c>
      <c r="L147" s="4">
        <v>169</v>
      </c>
      <c r="M147" s="4">
        <v>169</v>
      </c>
      <c r="N147" s="4" t="s">
        <v>542</v>
      </c>
      <c r="O147" s="4" t="s">
        <v>402</v>
      </c>
      <c r="P147" s="4" t="s">
        <v>33</v>
      </c>
      <c r="Q147" s="4">
        <v>0</v>
      </c>
      <c r="R147" s="7">
        <v>44800</v>
      </c>
      <c r="S147" s="6">
        <v>44816</v>
      </c>
      <c r="T147" s="4" t="s">
        <v>34</v>
      </c>
      <c r="U147" s="4">
        <v>169</v>
      </c>
      <c r="V147" s="4">
        <v>0</v>
      </c>
      <c r="W147" s="4">
        <v>0</v>
      </c>
      <c r="X147" s="4" t="s">
        <v>35</v>
      </c>
      <c r="Y147" s="4" t="s">
        <v>543</v>
      </c>
    </row>
    <row r="148" s="4" customFormat="1" spans="1:25">
      <c r="A148" s="4" t="s">
        <v>544</v>
      </c>
      <c r="B148" s="4" t="s">
        <v>26</v>
      </c>
      <c r="C148" s="4" t="s">
        <v>27</v>
      </c>
      <c r="D148" s="4" t="s">
        <v>545</v>
      </c>
      <c r="E148" s="4" t="s">
        <v>546</v>
      </c>
      <c r="F148" s="6">
        <v>44800</v>
      </c>
      <c r="G148" s="6">
        <v>44801</v>
      </c>
      <c r="H148" s="4">
        <v>3</v>
      </c>
      <c r="I148" s="4">
        <v>1</v>
      </c>
      <c r="J148" s="4">
        <v>3</v>
      </c>
      <c r="K148" s="4" t="s">
        <v>30</v>
      </c>
      <c r="L148" s="4">
        <v>390</v>
      </c>
      <c r="M148" s="4">
        <v>390</v>
      </c>
      <c r="N148" s="4" t="s">
        <v>547</v>
      </c>
      <c r="O148" s="4" t="s">
        <v>402</v>
      </c>
      <c r="P148" s="4" t="s">
        <v>33</v>
      </c>
      <c r="Q148" s="4">
        <v>0</v>
      </c>
      <c r="R148" s="7">
        <v>44800</v>
      </c>
      <c r="S148" s="6">
        <v>44816</v>
      </c>
      <c r="T148" s="4" t="s">
        <v>34</v>
      </c>
      <c r="U148" s="4">
        <v>390</v>
      </c>
      <c r="V148" s="4">
        <v>0</v>
      </c>
      <c r="W148" s="4">
        <v>0</v>
      </c>
      <c r="X148" s="4" t="s">
        <v>35</v>
      </c>
      <c r="Y148" s="4" t="s">
        <v>35</v>
      </c>
    </row>
    <row r="149" s="4" customFormat="1" spans="1:25">
      <c r="A149" s="4" t="s">
        <v>548</v>
      </c>
      <c r="B149" s="4" t="s">
        <v>26</v>
      </c>
      <c r="C149" s="4" t="s">
        <v>27</v>
      </c>
      <c r="D149" s="4" t="s">
        <v>390</v>
      </c>
      <c r="E149" s="4" t="s">
        <v>391</v>
      </c>
      <c r="F149" s="6">
        <v>44800</v>
      </c>
      <c r="G149" s="6">
        <v>44801</v>
      </c>
      <c r="H149" s="4">
        <v>1</v>
      </c>
      <c r="I149" s="4">
        <v>1</v>
      </c>
      <c r="J149" s="4">
        <v>1</v>
      </c>
      <c r="K149" s="4" t="s">
        <v>30</v>
      </c>
      <c r="L149" s="4">
        <v>156</v>
      </c>
      <c r="M149" s="4">
        <v>156</v>
      </c>
      <c r="N149" s="4" t="s">
        <v>549</v>
      </c>
      <c r="O149" s="4" t="s">
        <v>402</v>
      </c>
      <c r="P149" s="4" t="s">
        <v>33</v>
      </c>
      <c r="Q149" s="4">
        <v>0</v>
      </c>
      <c r="R149" s="7">
        <v>44800</v>
      </c>
      <c r="S149" s="6">
        <v>44816</v>
      </c>
      <c r="T149" s="4" t="s">
        <v>34</v>
      </c>
      <c r="U149" s="4">
        <v>156</v>
      </c>
      <c r="V149" s="4">
        <v>0</v>
      </c>
      <c r="W149" s="4">
        <v>0</v>
      </c>
      <c r="X149" s="4" t="s">
        <v>550</v>
      </c>
      <c r="Y149" s="4" t="s">
        <v>551</v>
      </c>
    </row>
    <row r="150" s="4" customFormat="1" spans="1:25">
      <c r="A150" s="4" t="s">
        <v>552</v>
      </c>
      <c r="B150" s="4" t="s">
        <v>26</v>
      </c>
      <c r="C150" s="4" t="s">
        <v>27</v>
      </c>
      <c r="D150" s="4" t="s">
        <v>553</v>
      </c>
      <c r="E150" s="4" t="s">
        <v>554</v>
      </c>
      <c r="F150" s="6">
        <v>44800</v>
      </c>
      <c r="G150" s="6">
        <v>44801</v>
      </c>
      <c r="H150" s="4">
        <v>1</v>
      </c>
      <c r="I150" s="4">
        <v>1</v>
      </c>
      <c r="J150" s="4">
        <v>1</v>
      </c>
      <c r="K150" s="4" t="s">
        <v>30</v>
      </c>
      <c r="L150" s="4">
        <v>339</v>
      </c>
      <c r="M150" s="4">
        <v>339</v>
      </c>
      <c r="N150" s="4" t="s">
        <v>555</v>
      </c>
      <c r="O150" s="4" t="s">
        <v>402</v>
      </c>
      <c r="P150" s="4" t="s">
        <v>33</v>
      </c>
      <c r="Q150" s="4">
        <v>0</v>
      </c>
      <c r="R150" s="7">
        <v>44800</v>
      </c>
      <c r="S150" s="6">
        <v>44816</v>
      </c>
      <c r="T150" s="4" t="s">
        <v>34</v>
      </c>
      <c r="U150" s="4">
        <v>339</v>
      </c>
      <c r="V150" s="4">
        <v>0</v>
      </c>
      <c r="W150" s="4">
        <v>0</v>
      </c>
      <c r="X150" s="4" t="s">
        <v>556</v>
      </c>
      <c r="Y150" s="4" t="s">
        <v>35</v>
      </c>
    </row>
    <row r="151" s="4" customFormat="1" spans="1:25">
      <c r="A151" s="4" t="s">
        <v>557</v>
      </c>
      <c r="B151" s="4" t="s">
        <v>26</v>
      </c>
      <c r="C151" s="4" t="s">
        <v>27</v>
      </c>
      <c r="D151" s="4" t="s">
        <v>390</v>
      </c>
      <c r="E151" s="4" t="s">
        <v>391</v>
      </c>
      <c r="F151" s="6">
        <v>44800</v>
      </c>
      <c r="G151" s="6">
        <v>44801</v>
      </c>
      <c r="H151" s="4">
        <v>1</v>
      </c>
      <c r="I151" s="4">
        <v>1</v>
      </c>
      <c r="J151" s="4">
        <v>1</v>
      </c>
      <c r="K151" s="4" t="s">
        <v>30</v>
      </c>
      <c r="L151" s="4">
        <v>156</v>
      </c>
      <c r="M151" s="4">
        <v>156</v>
      </c>
      <c r="N151" s="4" t="s">
        <v>558</v>
      </c>
      <c r="O151" s="4" t="s">
        <v>402</v>
      </c>
      <c r="P151" s="4" t="s">
        <v>33</v>
      </c>
      <c r="Q151" s="4">
        <v>0</v>
      </c>
      <c r="R151" s="7">
        <v>44800</v>
      </c>
      <c r="S151" s="6">
        <v>44816</v>
      </c>
      <c r="T151" s="4" t="s">
        <v>34</v>
      </c>
      <c r="U151" s="4">
        <v>156</v>
      </c>
      <c r="V151" s="4">
        <v>0</v>
      </c>
      <c r="W151" s="4">
        <v>0</v>
      </c>
      <c r="X151" s="4" t="s">
        <v>35</v>
      </c>
      <c r="Y151" s="4" t="s">
        <v>559</v>
      </c>
    </row>
    <row r="152" s="4" customFormat="1" spans="1:25">
      <c r="A152" s="4" t="s">
        <v>552</v>
      </c>
      <c r="B152" s="4" t="s">
        <v>26</v>
      </c>
      <c r="C152" s="4" t="s">
        <v>75</v>
      </c>
      <c r="D152" s="4" t="s">
        <v>553</v>
      </c>
      <c r="E152" s="4" t="s">
        <v>554</v>
      </c>
      <c r="F152" s="6">
        <v>44800</v>
      </c>
      <c r="G152" s="6">
        <v>44801</v>
      </c>
      <c r="H152" s="4">
        <v>1</v>
      </c>
      <c r="I152" s="4">
        <v>1</v>
      </c>
      <c r="J152" s="4">
        <v>1</v>
      </c>
      <c r="K152" s="4" t="s">
        <v>30</v>
      </c>
      <c r="L152" s="4">
        <v>-339</v>
      </c>
      <c r="M152" s="4">
        <v>-339</v>
      </c>
      <c r="N152" s="4" t="s">
        <v>555</v>
      </c>
      <c r="O152" s="4" t="s">
        <v>402</v>
      </c>
      <c r="P152" s="4" t="s">
        <v>33</v>
      </c>
      <c r="Q152" s="4">
        <v>0</v>
      </c>
      <c r="R152" s="7">
        <v>44800</v>
      </c>
      <c r="S152" s="6">
        <v>44816</v>
      </c>
      <c r="T152" s="4" t="s">
        <v>34</v>
      </c>
      <c r="U152" s="4">
        <v>-339</v>
      </c>
      <c r="V152" s="4">
        <v>0</v>
      </c>
      <c r="W152" s="4">
        <v>0</v>
      </c>
      <c r="X152" s="4" t="s">
        <v>556</v>
      </c>
      <c r="Y152" s="4" t="s">
        <v>35</v>
      </c>
    </row>
    <row r="153" s="4" customFormat="1" spans="1:25">
      <c r="A153" s="4" t="s">
        <v>560</v>
      </c>
      <c r="B153" s="4" t="s">
        <v>26</v>
      </c>
      <c r="C153" s="4" t="s">
        <v>27</v>
      </c>
      <c r="D153" s="4" t="s">
        <v>100</v>
      </c>
      <c r="E153" s="4" t="s">
        <v>101</v>
      </c>
      <c r="F153" s="6">
        <v>44800</v>
      </c>
      <c r="G153" s="6">
        <v>44801</v>
      </c>
      <c r="H153" s="4">
        <v>1</v>
      </c>
      <c r="I153" s="4">
        <v>1</v>
      </c>
      <c r="J153" s="4">
        <v>1</v>
      </c>
      <c r="K153" s="4" t="s">
        <v>30</v>
      </c>
      <c r="L153" s="4">
        <v>158</v>
      </c>
      <c r="M153" s="4">
        <v>158</v>
      </c>
      <c r="N153" s="4" t="s">
        <v>561</v>
      </c>
      <c r="O153" s="4" t="s">
        <v>402</v>
      </c>
      <c r="P153" s="4" t="s">
        <v>33</v>
      </c>
      <c r="Q153" s="4">
        <v>0</v>
      </c>
      <c r="R153" s="7">
        <v>44800</v>
      </c>
      <c r="S153" s="6">
        <v>44816</v>
      </c>
      <c r="T153" s="4" t="s">
        <v>34</v>
      </c>
      <c r="U153" s="4">
        <v>158</v>
      </c>
      <c r="V153" s="4">
        <v>0</v>
      </c>
      <c r="W153" s="4">
        <v>0</v>
      </c>
      <c r="X153" s="4" t="s">
        <v>35</v>
      </c>
      <c r="Y153" s="4" t="s">
        <v>562</v>
      </c>
    </row>
    <row r="154" s="4" customFormat="1" spans="1:25">
      <c r="A154" s="4" t="s">
        <v>552</v>
      </c>
      <c r="B154" s="4" t="s">
        <v>26</v>
      </c>
      <c r="C154" s="4" t="s">
        <v>308</v>
      </c>
      <c r="D154" s="4" t="s">
        <v>553</v>
      </c>
      <c r="E154" s="4" t="s">
        <v>554</v>
      </c>
      <c r="F154" s="6">
        <v>44800</v>
      </c>
      <c r="G154" s="6">
        <v>44801</v>
      </c>
      <c r="H154" s="4">
        <v>1</v>
      </c>
      <c r="I154" s="4">
        <v>1</v>
      </c>
      <c r="J154" s="4">
        <v>1</v>
      </c>
      <c r="K154" s="4" t="s">
        <v>30</v>
      </c>
      <c r="L154" s="4">
        <v>0</v>
      </c>
      <c r="M154" s="4">
        <v>0</v>
      </c>
      <c r="N154" s="4" t="s">
        <v>555</v>
      </c>
      <c r="O154" s="4" t="s">
        <v>402</v>
      </c>
      <c r="P154" s="4" t="s">
        <v>33</v>
      </c>
      <c r="Q154" s="4">
        <v>0</v>
      </c>
      <c r="R154" s="7">
        <v>44800</v>
      </c>
      <c r="S154" s="6">
        <v>44816</v>
      </c>
      <c r="T154" s="4" t="s">
        <v>34</v>
      </c>
      <c r="U154" s="4">
        <v>0</v>
      </c>
      <c r="V154" s="4">
        <v>0</v>
      </c>
      <c r="W154" s="4">
        <v>0</v>
      </c>
      <c r="X154" s="4" t="s">
        <v>556</v>
      </c>
      <c r="Y154" s="4" t="s">
        <v>35</v>
      </c>
    </row>
    <row r="155" s="4" customFormat="1" spans="1:25">
      <c r="A155" s="4" t="s">
        <v>533</v>
      </c>
      <c r="B155" s="4" t="s">
        <v>26</v>
      </c>
      <c r="C155" s="4" t="s">
        <v>75</v>
      </c>
      <c r="D155" s="4" t="s">
        <v>534</v>
      </c>
      <c r="E155" s="4" t="s">
        <v>535</v>
      </c>
      <c r="F155" s="6">
        <v>44800</v>
      </c>
      <c r="G155" s="6">
        <v>44801</v>
      </c>
      <c r="H155" s="4">
        <v>1</v>
      </c>
      <c r="I155" s="4">
        <v>1</v>
      </c>
      <c r="J155" s="4">
        <v>1</v>
      </c>
      <c r="K155" s="4" t="s">
        <v>30</v>
      </c>
      <c r="L155" s="4">
        <v>-257</v>
      </c>
      <c r="M155" s="4">
        <v>-257</v>
      </c>
      <c r="N155" s="4" t="s">
        <v>536</v>
      </c>
      <c r="O155" s="4" t="s">
        <v>402</v>
      </c>
      <c r="P155" s="4" t="s">
        <v>33</v>
      </c>
      <c r="Q155" s="4">
        <v>0</v>
      </c>
      <c r="R155" s="7">
        <v>44800</v>
      </c>
      <c r="S155" s="6">
        <v>44816</v>
      </c>
      <c r="T155" s="4" t="s">
        <v>34</v>
      </c>
      <c r="U155" s="4">
        <v>-257</v>
      </c>
      <c r="V155" s="4">
        <v>0</v>
      </c>
      <c r="W155" s="4">
        <v>0</v>
      </c>
      <c r="X155" s="4" t="s">
        <v>35</v>
      </c>
      <c r="Y155" s="4" t="s">
        <v>35</v>
      </c>
    </row>
    <row r="156" s="4" customFormat="1" spans="1:25">
      <c r="A156" s="4" t="s">
        <v>563</v>
      </c>
      <c r="B156" s="4" t="s">
        <v>26</v>
      </c>
      <c r="C156" s="4" t="s">
        <v>27</v>
      </c>
      <c r="D156" s="4" t="s">
        <v>564</v>
      </c>
      <c r="E156" s="4" t="s">
        <v>87</v>
      </c>
      <c r="F156" s="6">
        <v>44800</v>
      </c>
      <c r="G156" s="6">
        <v>44801</v>
      </c>
      <c r="H156" s="4">
        <v>1</v>
      </c>
      <c r="I156" s="4">
        <v>1</v>
      </c>
      <c r="J156" s="4">
        <v>1</v>
      </c>
      <c r="K156" s="4" t="s">
        <v>30</v>
      </c>
      <c r="L156" s="4">
        <v>121</v>
      </c>
      <c r="M156" s="4">
        <v>121</v>
      </c>
      <c r="N156" s="4" t="s">
        <v>565</v>
      </c>
      <c r="O156" s="4" t="s">
        <v>402</v>
      </c>
      <c r="P156" s="4" t="s">
        <v>33</v>
      </c>
      <c r="Q156" s="4">
        <v>0</v>
      </c>
      <c r="R156" s="7">
        <v>44800</v>
      </c>
      <c r="S156" s="6">
        <v>44816</v>
      </c>
      <c r="T156" s="4" t="s">
        <v>34</v>
      </c>
      <c r="U156" s="4">
        <v>121</v>
      </c>
      <c r="V156" s="4">
        <v>0</v>
      </c>
      <c r="W156" s="4">
        <v>0</v>
      </c>
      <c r="X156" s="4" t="s">
        <v>35</v>
      </c>
      <c r="Y156" s="4" t="s">
        <v>566</v>
      </c>
    </row>
    <row r="157" s="4" customFormat="1" spans="1:25">
      <c r="A157" s="4" t="s">
        <v>567</v>
      </c>
      <c r="B157" s="4" t="s">
        <v>26</v>
      </c>
      <c r="C157" s="4" t="s">
        <v>27</v>
      </c>
      <c r="D157" s="4" t="s">
        <v>100</v>
      </c>
      <c r="E157" s="4" t="s">
        <v>101</v>
      </c>
      <c r="F157" s="6">
        <v>44800</v>
      </c>
      <c r="G157" s="6">
        <v>44801</v>
      </c>
      <c r="H157" s="4">
        <v>1</v>
      </c>
      <c r="I157" s="4">
        <v>1</v>
      </c>
      <c r="J157" s="4">
        <v>1</v>
      </c>
      <c r="K157" s="4" t="s">
        <v>30</v>
      </c>
      <c r="L157" s="4">
        <v>158</v>
      </c>
      <c r="M157" s="4">
        <v>158</v>
      </c>
      <c r="N157" s="4" t="s">
        <v>568</v>
      </c>
      <c r="O157" s="4" t="s">
        <v>402</v>
      </c>
      <c r="P157" s="4" t="s">
        <v>33</v>
      </c>
      <c r="Q157" s="4">
        <v>0</v>
      </c>
      <c r="R157" s="7">
        <v>44800</v>
      </c>
      <c r="S157" s="6">
        <v>44816</v>
      </c>
      <c r="T157" s="4" t="s">
        <v>34</v>
      </c>
      <c r="U157" s="4">
        <v>158</v>
      </c>
      <c r="V157" s="4">
        <v>0</v>
      </c>
      <c r="W157" s="4">
        <v>0</v>
      </c>
      <c r="X157" s="4" t="s">
        <v>35</v>
      </c>
      <c r="Y157" s="4" t="s">
        <v>569</v>
      </c>
    </row>
    <row r="158" s="4" customFormat="1" spans="1:25">
      <c r="A158" s="4" t="s">
        <v>570</v>
      </c>
      <c r="B158" s="4" t="s">
        <v>26</v>
      </c>
      <c r="C158" s="4" t="s">
        <v>27</v>
      </c>
      <c r="D158" s="4" t="s">
        <v>310</v>
      </c>
      <c r="E158" s="4" t="s">
        <v>61</v>
      </c>
      <c r="F158" s="6">
        <v>44800</v>
      </c>
      <c r="G158" s="6">
        <v>44801</v>
      </c>
      <c r="H158" s="4">
        <v>1</v>
      </c>
      <c r="I158" s="4">
        <v>1</v>
      </c>
      <c r="J158" s="4">
        <v>1</v>
      </c>
      <c r="K158" s="4" t="s">
        <v>30</v>
      </c>
      <c r="L158" s="4">
        <v>170</v>
      </c>
      <c r="M158" s="4">
        <v>170</v>
      </c>
      <c r="N158" s="4" t="s">
        <v>571</v>
      </c>
      <c r="O158" s="4" t="s">
        <v>402</v>
      </c>
      <c r="P158" s="4" t="s">
        <v>33</v>
      </c>
      <c r="Q158" s="4">
        <v>0</v>
      </c>
      <c r="R158" s="7">
        <v>44800</v>
      </c>
      <c r="S158" s="6">
        <v>44816</v>
      </c>
      <c r="T158" s="4" t="s">
        <v>34</v>
      </c>
      <c r="U158" s="4">
        <v>170</v>
      </c>
      <c r="V158" s="4">
        <v>0</v>
      </c>
      <c r="W158" s="4">
        <v>0</v>
      </c>
      <c r="X158" s="4" t="s">
        <v>35</v>
      </c>
      <c r="Y158" s="4" t="s">
        <v>572</v>
      </c>
    </row>
    <row r="159" s="4" customFormat="1" spans="1:25">
      <c r="A159" s="4" t="s">
        <v>573</v>
      </c>
      <c r="B159" s="4" t="s">
        <v>26</v>
      </c>
      <c r="C159" s="4" t="s">
        <v>27</v>
      </c>
      <c r="D159" s="4" t="s">
        <v>574</v>
      </c>
      <c r="E159" s="4" t="s">
        <v>190</v>
      </c>
      <c r="F159" s="6">
        <v>44800</v>
      </c>
      <c r="G159" s="6">
        <v>44801</v>
      </c>
      <c r="H159" s="4">
        <v>1</v>
      </c>
      <c r="I159" s="4">
        <v>1</v>
      </c>
      <c r="J159" s="4">
        <v>1</v>
      </c>
      <c r="K159" s="4" t="s">
        <v>30</v>
      </c>
      <c r="L159" s="4">
        <v>255</v>
      </c>
      <c r="M159" s="4">
        <v>255</v>
      </c>
      <c r="N159" s="4" t="s">
        <v>575</v>
      </c>
      <c r="O159" s="4" t="s">
        <v>402</v>
      </c>
      <c r="P159" s="4" t="s">
        <v>33</v>
      </c>
      <c r="Q159" s="4">
        <v>0</v>
      </c>
      <c r="R159" s="7">
        <v>44800</v>
      </c>
      <c r="S159" s="6">
        <v>44816</v>
      </c>
      <c r="T159" s="4" t="s">
        <v>34</v>
      </c>
      <c r="U159" s="4">
        <v>255</v>
      </c>
      <c r="V159" s="4">
        <v>0</v>
      </c>
      <c r="W159" s="4">
        <v>0</v>
      </c>
      <c r="X159" s="4" t="s">
        <v>35</v>
      </c>
      <c r="Y159" s="4" t="s">
        <v>576</v>
      </c>
    </row>
    <row r="160" s="4" customFormat="1" spans="1:25">
      <c r="A160" s="4" t="s">
        <v>577</v>
      </c>
      <c r="B160" s="4" t="s">
        <v>26</v>
      </c>
      <c r="C160" s="4" t="s">
        <v>27</v>
      </c>
      <c r="D160" s="4" t="s">
        <v>390</v>
      </c>
      <c r="E160" s="4" t="s">
        <v>391</v>
      </c>
      <c r="F160" s="6">
        <v>44800</v>
      </c>
      <c r="G160" s="6">
        <v>44801</v>
      </c>
      <c r="H160" s="4">
        <v>1</v>
      </c>
      <c r="I160" s="4">
        <v>1</v>
      </c>
      <c r="J160" s="4">
        <v>1</v>
      </c>
      <c r="K160" s="4" t="s">
        <v>30</v>
      </c>
      <c r="L160" s="4">
        <v>156</v>
      </c>
      <c r="M160" s="4">
        <v>156</v>
      </c>
      <c r="N160" s="4" t="s">
        <v>578</v>
      </c>
      <c r="O160" s="4" t="s">
        <v>402</v>
      </c>
      <c r="P160" s="4" t="s">
        <v>33</v>
      </c>
      <c r="Q160" s="4">
        <v>0</v>
      </c>
      <c r="R160" s="7">
        <v>44800</v>
      </c>
      <c r="S160" s="6">
        <v>44816</v>
      </c>
      <c r="T160" s="4" t="s">
        <v>34</v>
      </c>
      <c r="U160" s="4">
        <v>156</v>
      </c>
      <c r="V160" s="4">
        <v>0</v>
      </c>
      <c r="W160" s="4">
        <v>0</v>
      </c>
      <c r="X160" s="4" t="s">
        <v>35</v>
      </c>
      <c r="Y160" s="4" t="s">
        <v>579</v>
      </c>
    </row>
    <row r="161" s="4" customFormat="1" spans="1:25">
      <c r="A161" s="4" t="s">
        <v>580</v>
      </c>
      <c r="B161" s="4" t="s">
        <v>26</v>
      </c>
      <c r="C161" s="4" t="s">
        <v>27</v>
      </c>
      <c r="D161" s="4" t="s">
        <v>136</v>
      </c>
      <c r="E161" s="4" t="s">
        <v>47</v>
      </c>
      <c r="F161" s="6">
        <v>44800</v>
      </c>
      <c r="G161" s="6">
        <v>44801</v>
      </c>
      <c r="H161" s="4">
        <v>1</v>
      </c>
      <c r="I161" s="4">
        <v>1</v>
      </c>
      <c r="J161" s="4">
        <v>1</v>
      </c>
      <c r="K161" s="4" t="s">
        <v>30</v>
      </c>
      <c r="L161" s="4">
        <v>87</v>
      </c>
      <c r="M161" s="4">
        <v>87</v>
      </c>
      <c r="N161" s="4" t="s">
        <v>581</v>
      </c>
      <c r="O161" s="4" t="s">
        <v>402</v>
      </c>
      <c r="P161" s="4" t="s">
        <v>33</v>
      </c>
      <c r="Q161" s="4">
        <v>0</v>
      </c>
      <c r="R161" s="7">
        <v>44800</v>
      </c>
      <c r="S161" s="6">
        <v>44816</v>
      </c>
      <c r="T161" s="4" t="s">
        <v>34</v>
      </c>
      <c r="U161" s="4">
        <v>87</v>
      </c>
      <c r="V161" s="4">
        <v>0</v>
      </c>
      <c r="W161" s="4">
        <v>0</v>
      </c>
      <c r="X161" s="4" t="s">
        <v>35</v>
      </c>
      <c r="Y161" s="4" t="s">
        <v>582</v>
      </c>
    </row>
    <row r="162" s="4" customFormat="1" spans="1:25">
      <c r="A162" s="4" t="s">
        <v>583</v>
      </c>
      <c r="B162" s="4" t="s">
        <v>26</v>
      </c>
      <c r="C162" s="4" t="s">
        <v>27</v>
      </c>
      <c r="D162" s="4" t="s">
        <v>100</v>
      </c>
      <c r="E162" s="4" t="s">
        <v>101</v>
      </c>
      <c r="F162" s="6">
        <v>44800</v>
      </c>
      <c r="G162" s="6">
        <v>44801</v>
      </c>
      <c r="H162" s="4">
        <v>1</v>
      </c>
      <c r="I162" s="4">
        <v>1</v>
      </c>
      <c r="J162" s="4">
        <v>1</v>
      </c>
      <c r="K162" s="4" t="s">
        <v>30</v>
      </c>
      <c r="L162" s="4">
        <v>158</v>
      </c>
      <c r="M162" s="4">
        <v>158</v>
      </c>
      <c r="N162" s="4" t="s">
        <v>584</v>
      </c>
      <c r="O162" s="4" t="s">
        <v>402</v>
      </c>
      <c r="P162" s="4" t="s">
        <v>33</v>
      </c>
      <c r="Q162" s="4">
        <v>0</v>
      </c>
      <c r="R162" s="7">
        <v>44800</v>
      </c>
      <c r="S162" s="6">
        <v>44816</v>
      </c>
      <c r="T162" s="4" t="s">
        <v>34</v>
      </c>
      <c r="U162" s="4">
        <v>158</v>
      </c>
      <c r="V162" s="4">
        <v>0</v>
      </c>
      <c r="W162" s="4">
        <v>0</v>
      </c>
      <c r="X162" s="4" t="s">
        <v>35</v>
      </c>
      <c r="Y162" s="4" t="s">
        <v>585</v>
      </c>
    </row>
    <row r="163" s="4" customFormat="1" spans="1:25">
      <c r="A163" s="4" t="s">
        <v>515</v>
      </c>
      <c r="B163" s="4" t="s">
        <v>26</v>
      </c>
      <c r="C163" s="4" t="s">
        <v>75</v>
      </c>
      <c r="D163" s="4" t="s">
        <v>158</v>
      </c>
      <c r="E163" s="4" t="s">
        <v>47</v>
      </c>
      <c r="F163" s="6">
        <v>44800</v>
      </c>
      <c r="G163" s="6">
        <v>44801</v>
      </c>
      <c r="H163" s="4">
        <v>1</v>
      </c>
      <c r="I163" s="4">
        <v>1</v>
      </c>
      <c r="J163" s="4">
        <v>1</v>
      </c>
      <c r="K163" s="4" t="s">
        <v>30</v>
      </c>
      <c r="L163" s="4">
        <v>-108</v>
      </c>
      <c r="M163" s="4">
        <v>-108</v>
      </c>
      <c r="N163" s="4" t="s">
        <v>516</v>
      </c>
      <c r="O163" s="4" t="s">
        <v>402</v>
      </c>
      <c r="P163" s="4" t="s">
        <v>33</v>
      </c>
      <c r="Q163" s="4">
        <v>0</v>
      </c>
      <c r="R163" s="7">
        <v>44800</v>
      </c>
      <c r="S163" s="6">
        <v>44816</v>
      </c>
      <c r="T163" s="4" t="s">
        <v>34</v>
      </c>
      <c r="U163" s="4">
        <v>-108</v>
      </c>
      <c r="V163" s="4">
        <v>0</v>
      </c>
      <c r="W163" s="4">
        <v>0</v>
      </c>
      <c r="X163" s="4" t="s">
        <v>35</v>
      </c>
      <c r="Y163" s="4" t="s">
        <v>517</v>
      </c>
    </row>
    <row r="164" s="4" customFormat="1" spans="1:25">
      <c r="A164" s="4" t="s">
        <v>586</v>
      </c>
      <c r="B164" s="4" t="s">
        <v>26</v>
      </c>
      <c r="C164" s="4" t="s">
        <v>27</v>
      </c>
      <c r="D164" s="4" t="s">
        <v>587</v>
      </c>
      <c r="E164" s="4" t="s">
        <v>588</v>
      </c>
      <c r="F164" s="6">
        <v>44800</v>
      </c>
      <c r="G164" s="6">
        <v>44801</v>
      </c>
      <c r="H164" s="4">
        <v>1</v>
      </c>
      <c r="I164" s="4">
        <v>1</v>
      </c>
      <c r="J164" s="4">
        <v>1</v>
      </c>
      <c r="K164" s="4" t="s">
        <v>30</v>
      </c>
      <c r="L164" s="4">
        <v>87</v>
      </c>
      <c r="M164" s="4">
        <v>87</v>
      </c>
      <c r="N164" s="4" t="s">
        <v>589</v>
      </c>
      <c r="O164" s="4" t="s">
        <v>402</v>
      </c>
      <c r="P164" s="4" t="s">
        <v>33</v>
      </c>
      <c r="Q164" s="4">
        <v>0</v>
      </c>
      <c r="R164" s="7">
        <v>44800</v>
      </c>
      <c r="S164" s="6">
        <v>44816</v>
      </c>
      <c r="T164" s="4" t="s">
        <v>34</v>
      </c>
      <c r="U164" s="4">
        <v>87</v>
      </c>
      <c r="V164" s="4">
        <v>0</v>
      </c>
      <c r="W164" s="4">
        <v>0</v>
      </c>
      <c r="X164" s="4" t="s">
        <v>35</v>
      </c>
      <c r="Y164" s="4" t="s">
        <v>590</v>
      </c>
    </row>
    <row r="165" s="4" customFormat="1" spans="1:25">
      <c r="A165" s="4" t="s">
        <v>515</v>
      </c>
      <c r="B165" s="4" t="s">
        <v>26</v>
      </c>
      <c r="C165" s="4" t="s">
        <v>308</v>
      </c>
      <c r="D165" s="4" t="s">
        <v>158</v>
      </c>
      <c r="E165" s="4" t="s">
        <v>47</v>
      </c>
      <c r="F165" s="6">
        <v>44800</v>
      </c>
      <c r="G165" s="6">
        <v>44801</v>
      </c>
      <c r="H165" s="4">
        <v>1</v>
      </c>
      <c r="I165" s="4">
        <v>1</v>
      </c>
      <c r="J165" s="4">
        <v>1</v>
      </c>
      <c r="K165" s="4" t="s">
        <v>30</v>
      </c>
      <c r="L165" s="4">
        <v>0</v>
      </c>
      <c r="M165" s="4">
        <v>0</v>
      </c>
      <c r="N165" s="4" t="s">
        <v>516</v>
      </c>
      <c r="O165" s="4" t="s">
        <v>402</v>
      </c>
      <c r="P165" s="4" t="s">
        <v>33</v>
      </c>
      <c r="Q165" s="4">
        <v>0</v>
      </c>
      <c r="R165" s="7">
        <v>44800</v>
      </c>
      <c r="S165" s="6">
        <v>44816</v>
      </c>
      <c r="T165" s="4" t="s">
        <v>34</v>
      </c>
      <c r="U165" s="4">
        <v>0</v>
      </c>
      <c r="V165" s="4">
        <v>0</v>
      </c>
      <c r="W165" s="4">
        <v>0</v>
      </c>
      <c r="X165" s="4" t="s">
        <v>35</v>
      </c>
      <c r="Y165" s="4" t="s">
        <v>517</v>
      </c>
    </row>
    <row r="166" s="4" customFormat="1" spans="1:25">
      <c r="A166" s="4" t="s">
        <v>591</v>
      </c>
      <c r="B166" s="4" t="s">
        <v>26</v>
      </c>
      <c r="C166" s="4" t="s">
        <v>27</v>
      </c>
      <c r="D166" s="4" t="s">
        <v>592</v>
      </c>
      <c r="E166" s="4" t="s">
        <v>342</v>
      </c>
      <c r="F166" s="6">
        <v>44800</v>
      </c>
      <c r="G166" s="6">
        <v>44801</v>
      </c>
      <c r="H166" s="4">
        <v>1</v>
      </c>
      <c r="I166" s="4">
        <v>1</v>
      </c>
      <c r="J166" s="4">
        <v>1</v>
      </c>
      <c r="K166" s="4" t="s">
        <v>30</v>
      </c>
      <c r="L166" s="4">
        <v>152</v>
      </c>
      <c r="M166" s="4">
        <v>152</v>
      </c>
      <c r="N166" s="4" t="s">
        <v>593</v>
      </c>
      <c r="O166" s="4" t="s">
        <v>402</v>
      </c>
      <c r="P166" s="4" t="s">
        <v>33</v>
      </c>
      <c r="Q166" s="4">
        <v>0</v>
      </c>
      <c r="R166" s="7">
        <v>44800</v>
      </c>
      <c r="S166" s="6">
        <v>44816</v>
      </c>
      <c r="T166" s="4" t="s">
        <v>34</v>
      </c>
      <c r="U166" s="4">
        <v>152</v>
      </c>
      <c r="V166" s="4">
        <v>0</v>
      </c>
      <c r="W166" s="4">
        <v>0</v>
      </c>
      <c r="X166" s="4" t="s">
        <v>35</v>
      </c>
      <c r="Y166" s="4" t="s">
        <v>594</v>
      </c>
    </row>
    <row r="167" s="4" customFormat="1" spans="1:25">
      <c r="A167" s="4" t="s">
        <v>595</v>
      </c>
      <c r="B167" s="4" t="s">
        <v>26</v>
      </c>
      <c r="C167" s="4" t="s">
        <v>27</v>
      </c>
      <c r="D167" s="4" t="s">
        <v>596</v>
      </c>
      <c r="E167" s="4" t="s">
        <v>124</v>
      </c>
      <c r="F167" s="6">
        <v>44800</v>
      </c>
      <c r="G167" s="6">
        <v>44801</v>
      </c>
      <c r="H167" s="4">
        <v>1</v>
      </c>
      <c r="I167" s="4">
        <v>1</v>
      </c>
      <c r="J167" s="4">
        <v>1</v>
      </c>
      <c r="K167" s="4" t="s">
        <v>30</v>
      </c>
      <c r="L167" s="4">
        <v>177</v>
      </c>
      <c r="M167" s="4">
        <v>177</v>
      </c>
      <c r="N167" s="4" t="s">
        <v>597</v>
      </c>
      <c r="O167" s="4" t="s">
        <v>402</v>
      </c>
      <c r="P167" s="4" t="s">
        <v>33</v>
      </c>
      <c r="Q167" s="4">
        <v>0</v>
      </c>
      <c r="R167" s="7">
        <v>44800</v>
      </c>
      <c r="S167" s="6">
        <v>44816</v>
      </c>
      <c r="T167" s="4" t="s">
        <v>34</v>
      </c>
      <c r="U167" s="4">
        <v>177</v>
      </c>
      <c r="V167" s="4">
        <v>0</v>
      </c>
      <c r="W167" s="4">
        <v>0</v>
      </c>
      <c r="X167" s="4" t="s">
        <v>35</v>
      </c>
      <c r="Y167" s="4" t="s">
        <v>598</v>
      </c>
    </row>
    <row r="168" s="4" customFormat="1" spans="1:25">
      <c r="A168" s="4" t="s">
        <v>599</v>
      </c>
      <c r="B168" s="4" t="s">
        <v>26</v>
      </c>
      <c r="C168" s="4" t="s">
        <v>27</v>
      </c>
      <c r="D168" s="4" t="s">
        <v>495</v>
      </c>
      <c r="E168" s="4" t="s">
        <v>496</v>
      </c>
      <c r="F168" s="6">
        <v>44800</v>
      </c>
      <c r="G168" s="6">
        <v>44801</v>
      </c>
      <c r="H168" s="4">
        <v>1</v>
      </c>
      <c r="I168" s="4">
        <v>1</v>
      </c>
      <c r="J168" s="4">
        <v>1</v>
      </c>
      <c r="K168" s="4" t="s">
        <v>30</v>
      </c>
      <c r="L168" s="4">
        <v>87</v>
      </c>
      <c r="M168" s="4">
        <v>87</v>
      </c>
      <c r="N168" s="4" t="s">
        <v>600</v>
      </c>
      <c r="O168" s="4" t="s">
        <v>402</v>
      </c>
      <c r="P168" s="4" t="s">
        <v>33</v>
      </c>
      <c r="Q168" s="4">
        <v>0</v>
      </c>
      <c r="R168" s="7">
        <v>44800</v>
      </c>
      <c r="S168" s="6">
        <v>44816</v>
      </c>
      <c r="T168" s="4" t="s">
        <v>34</v>
      </c>
      <c r="U168" s="4">
        <v>87</v>
      </c>
      <c r="V168" s="4">
        <v>0</v>
      </c>
      <c r="W168" s="4">
        <v>0</v>
      </c>
      <c r="X168" s="4" t="s">
        <v>35</v>
      </c>
      <c r="Y168" s="4" t="s">
        <v>601</v>
      </c>
    </row>
    <row r="169" s="4" customFormat="1" spans="1:25">
      <c r="A169" s="4" t="s">
        <v>591</v>
      </c>
      <c r="B169" s="4" t="s">
        <v>26</v>
      </c>
      <c r="C169" s="4" t="s">
        <v>75</v>
      </c>
      <c r="D169" s="4" t="s">
        <v>592</v>
      </c>
      <c r="E169" s="4" t="s">
        <v>342</v>
      </c>
      <c r="F169" s="6">
        <v>44800</v>
      </c>
      <c r="G169" s="6">
        <v>44801</v>
      </c>
      <c r="H169" s="4">
        <v>1</v>
      </c>
      <c r="I169" s="4">
        <v>1</v>
      </c>
      <c r="J169" s="4">
        <v>1</v>
      </c>
      <c r="K169" s="4" t="s">
        <v>30</v>
      </c>
      <c r="L169" s="4">
        <v>-152</v>
      </c>
      <c r="M169" s="4">
        <v>-152</v>
      </c>
      <c r="N169" s="4" t="s">
        <v>593</v>
      </c>
      <c r="O169" s="4" t="s">
        <v>402</v>
      </c>
      <c r="P169" s="4" t="s">
        <v>33</v>
      </c>
      <c r="Q169" s="4">
        <v>0</v>
      </c>
      <c r="R169" s="7">
        <v>44800</v>
      </c>
      <c r="S169" s="6">
        <v>44816</v>
      </c>
      <c r="T169" s="4" t="s">
        <v>34</v>
      </c>
      <c r="U169" s="4">
        <v>-152</v>
      </c>
      <c r="V169" s="4">
        <v>0</v>
      </c>
      <c r="W169" s="4">
        <v>0</v>
      </c>
      <c r="X169" s="4" t="s">
        <v>35</v>
      </c>
      <c r="Y169" s="4" t="s">
        <v>594</v>
      </c>
    </row>
    <row r="170" s="4" customFormat="1" spans="1:25">
      <c r="A170" s="4" t="s">
        <v>602</v>
      </c>
      <c r="B170" s="4" t="s">
        <v>26</v>
      </c>
      <c r="C170" s="4" t="s">
        <v>27</v>
      </c>
      <c r="D170" s="4" t="s">
        <v>269</v>
      </c>
      <c r="E170" s="4" t="s">
        <v>603</v>
      </c>
      <c r="F170" s="6">
        <v>44800</v>
      </c>
      <c r="G170" s="6">
        <v>44802</v>
      </c>
      <c r="H170" s="4">
        <v>1</v>
      </c>
      <c r="I170" s="4">
        <v>2</v>
      </c>
      <c r="J170" s="4">
        <v>2</v>
      </c>
      <c r="K170" s="4" t="s">
        <v>30</v>
      </c>
      <c r="L170" s="4">
        <v>889</v>
      </c>
      <c r="M170" s="4">
        <v>889</v>
      </c>
      <c r="N170" s="4" t="s">
        <v>604</v>
      </c>
      <c r="O170" s="4" t="s">
        <v>605</v>
      </c>
      <c r="P170" s="4" t="s">
        <v>33</v>
      </c>
      <c r="Q170" s="4">
        <v>0</v>
      </c>
      <c r="R170" s="7">
        <v>44773</v>
      </c>
      <c r="S170" s="6">
        <v>44817</v>
      </c>
      <c r="T170" s="4" t="s">
        <v>34</v>
      </c>
      <c r="U170" s="4">
        <v>889</v>
      </c>
      <c r="V170" s="4">
        <v>0</v>
      </c>
      <c r="W170" s="4">
        <v>0</v>
      </c>
      <c r="X170" s="4" t="s">
        <v>35</v>
      </c>
      <c r="Y170" s="4" t="s">
        <v>35</v>
      </c>
    </row>
    <row r="171" s="4" customFormat="1" spans="1:25">
      <c r="A171" s="4" t="s">
        <v>606</v>
      </c>
      <c r="B171" s="4" t="s">
        <v>26</v>
      </c>
      <c r="C171" s="4" t="s">
        <v>27</v>
      </c>
      <c r="D171" s="4" t="s">
        <v>28</v>
      </c>
      <c r="E171" s="4" t="s">
        <v>29</v>
      </c>
      <c r="F171" s="6">
        <v>44801</v>
      </c>
      <c r="G171" s="6">
        <v>44802</v>
      </c>
      <c r="H171" s="4">
        <v>1</v>
      </c>
      <c r="I171" s="4">
        <v>1</v>
      </c>
      <c r="J171" s="4">
        <v>1</v>
      </c>
      <c r="K171" s="4" t="s">
        <v>30</v>
      </c>
      <c r="L171" s="4">
        <v>621</v>
      </c>
      <c r="M171" s="4">
        <v>621</v>
      </c>
      <c r="N171" s="4" t="s">
        <v>607</v>
      </c>
      <c r="O171" s="4" t="s">
        <v>605</v>
      </c>
      <c r="P171" s="4" t="s">
        <v>33</v>
      </c>
      <c r="Q171" s="4">
        <v>0</v>
      </c>
      <c r="R171" s="7">
        <v>44779</v>
      </c>
      <c r="S171" s="6">
        <v>44817</v>
      </c>
      <c r="T171" s="4" t="s">
        <v>34</v>
      </c>
      <c r="U171" s="4">
        <v>621</v>
      </c>
      <c r="V171" s="4">
        <v>0</v>
      </c>
      <c r="W171" s="4">
        <v>0</v>
      </c>
      <c r="X171" s="4" t="s">
        <v>35</v>
      </c>
      <c r="Y171" s="4" t="s">
        <v>35</v>
      </c>
    </row>
    <row r="172" s="4" customFormat="1" spans="1:25">
      <c r="A172" s="4" t="s">
        <v>608</v>
      </c>
      <c r="B172" s="4" t="s">
        <v>26</v>
      </c>
      <c r="C172" s="4" t="s">
        <v>27</v>
      </c>
      <c r="D172" s="4" t="s">
        <v>28</v>
      </c>
      <c r="E172" s="4" t="s">
        <v>29</v>
      </c>
      <c r="F172" s="6">
        <v>44801</v>
      </c>
      <c r="G172" s="6">
        <v>44802</v>
      </c>
      <c r="H172" s="4">
        <v>3</v>
      </c>
      <c r="I172" s="4">
        <v>1</v>
      </c>
      <c r="J172" s="4">
        <v>3</v>
      </c>
      <c r="K172" s="4" t="s">
        <v>30</v>
      </c>
      <c r="L172" s="4">
        <v>1866</v>
      </c>
      <c r="M172" s="4">
        <v>1866</v>
      </c>
      <c r="N172" s="4" t="s">
        <v>609</v>
      </c>
      <c r="O172" s="4" t="s">
        <v>605</v>
      </c>
      <c r="P172" s="4" t="s">
        <v>33</v>
      </c>
      <c r="Q172" s="4">
        <v>0</v>
      </c>
      <c r="R172" s="7">
        <v>44779</v>
      </c>
      <c r="S172" s="6">
        <v>44817</v>
      </c>
      <c r="T172" s="4" t="s">
        <v>34</v>
      </c>
      <c r="U172" s="4">
        <v>1866</v>
      </c>
      <c r="V172" s="4">
        <v>0</v>
      </c>
      <c r="W172" s="4">
        <v>0</v>
      </c>
      <c r="X172" s="4" t="s">
        <v>35</v>
      </c>
      <c r="Y172" s="4" t="s">
        <v>35</v>
      </c>
    </row>
    <row r="173" s="4" customFormat="1" spans="1:25">
      <c r="A173" s="4" t="s">
        <v>610</v>
      </c>
      <c r="B173" s="4" t="s">
        <v>26</v>
      </c>
      <c r="C173" s="4" t="s">
        <v>27</v>
      </c>
      <c r="D173" s="4" t="s">
        <v>28</v>
      </c>
      <c r="E173" s="4" t="s">
        <v>29</v>
      </c>
      <c r="F173" s="6">
        <v>44801</v>
      </c>
      <c r="G173" s="6">
        <v>44802</v>
      </c>
      <c r="H173" s="4">
        <v>1</v>
      </c>
      <c r="I173" s="4">
        <v>1</v>
      </c>
      <c r="J173" s="4">
        <v>1</v>
      </c>
      <c r="K173" s="4" t="s">
        <v>30</v>
      </c>
      <c r="L173" s="4">
        <v>622</v>
      </c>
      <c r="M173" s="4">
        <v>622</v>
      </c>
      <c r="N173" s="4" t="s">
        <v>611</v>
      </c>
      <c r="O173" s="4" t="s">
        <v>605</v>
      </c>
      <c r="P173" s="4" t="s">
        <v>33</v>
      </c>
      <c r="Q173" s="4">
        <v>0</v>
      </c>
      <c r="R173" s="7">
        <v>44780</v>
      </c>
      <c r="S173" s="6">
        <v>44817</v>
      </c>
      <c r="T173" s="4" t="s">
        <v>34</v>
      </c>
      <c r="U173" s="4">
        <v>622</v>
      </c>
      <c r="V173" s="4">
        <v>0</v>
      </c>
      <c r="W173" s="4">
        <v>0</v>
      </c>
      <c r="X173" s="4" t="s">
        <v>35</v>
      </c>
      <c r="Y173" s="4" t="s">
        <v>35</v>
      </c>
    </row>
    <row r="174" s="4" customFormat="1" spans="1:25">
      <c r="A174" s="4" t="s">
        <v>612</v>
      </c>
      <c r="B174" s="4" t="s">
        <v>26</v>
      </c>
      <c r="C174" s="4" t="s">
        <v>27</v>
      </c>
      <c r="D174" s="4" t="s">
        <v>167</v>
      </c>
      <c r="E174" s="4" t="s">
        <v>613</v>
      </c>
      <c r="F174" s="6">
        <v>44801</v>
      </c>
      <c r="G174" s="6">
        <v>44802</v>
      </c>
      <c r="H174" s="4">
        <v>1</v>
      </c>
      <c r="I174" s="4">
        <v>1</v>
      </c>
      <c r="J174" s="4">
        <v>1</v>
      </c>
      <c r="K174" s="4" t="s">
        <v>30</v>
      </c>
      <c r="L174" s="4">
        <v>678</v>
      </c>
      <c r="M174" s="4">
        <v>678</v>
      </c>
      <c r="N174" s="4" t="s">
        <v>614</v>
      </c>
      <c r="O174" s="4" t="s">
        <v>605</v>
      </c>
      <c r="P174" s="4" t="s">
        <v>33</v>
      </c>
      <c r="Q174" s="4">
        <v>0</v>
      </c>
      <c r="R174" s="7">
        <v>44781</v>
      </c>
      <c r="S174" s="6">
        <v>44817</v>
      </c>
      <c r="T174" s="4" t="s">
        <v>34</v>
      </c>
      <c r="U174" s="4">
        <v>678</v>
      </c>
      <c r="V174" s="4">
        <v>0</v>
      </c>
      <c r="W174" s="4">
        <v>0</v>
      </c>
      <c r="X174" s="4" t="s">
        <v>35</v>
      </c>
      <c r="Y174" s="4" t="s">
        <v>35</v>
      </c>
    </row>
    <row r="175" s="4" customFormat="1" spans="1:25">
      <c r="A175" s="4" t="s">
        <v>615</v>
      </c>
      <c r="B175" s="4" t="s">
        <v>26</v>
      </c>
      <c r="C175" s="4" t="s">
        <v>27</v>
      </c>
      <c r="D175" s="4" t="s">
        <v>28</v>
      </c>
      <c r="E175" s="4" t="s">
        <v>616</v>
      </c>
      <c r="F175" s="6">
        <v>44801</v>
      </c>
      <c r="G175" s="6">
        <v>44802</v>
      </c>
      <c r="H175" s="4">
        <v>2</v>
      </c>
      <c r="I175" s="4">
        <v>1</v>
      </c>
      <c r="J175" s="4">
        <v>2</v>
      </c>
      <c r="K175" s="4" t="s">
        <v>30</v>
      </c>
      <c r="L175" s="4">
        <v>1742</v>
      </c>
      <c r="M175" s="4">
        <v>1742</v>
      </c>
      <c r="N175" s="4" t="s">
        <v>617</v>
      </c>
      <c r="O175" s="4" t="s">
        <v>605</v>
      </c>
      <c r="P175" s="4" t="s">
        <v>33</v>
      </c>
      <c r="Q175" s="4">
        <v>0</v>
      </c>
      <c r="R175" s="7">
        <v>44781</v>
      </c>
      <c r="S175" s="6">
        <v>44817</v>
      </c>
      <c r="T175" s="4" t="s">
        <v>34</v>
      </c>
      <c r="U175" s="4">
        <v>1742</v>
      </c>
      <c r="V175" s="4">
        <v>0</v>
      </c>
      <c r="W175" s="4">
        <v>0</v>
      </c>
      <c r="X175" s="4" t="s">
        <v>35</v>
      </c>
      <c r="Y175" s="4" t="s">
        <v>618</v>
      </c>
    </row>
    <row r="176" s="4" customFormat="1" spans="1:25">
      <c r="A176" s="4" t="s">
        <v>619</v>
      </c>
      <c r="B176" s="4" t="s">
        <v>26</v>
      </c>
      <c r="C176" s="4" t="s">
        <v>27</v>
      </c>
      <c r="D176" s="4" t="s">
        <v>620</v>
      </c>
      <c r="E176" s="4" t="s">
        <v>621</v>
      </c>
      <c r="F176" s="6">
        <v>44801</v>
      </c>
      <c r="G176" s="6">
        <v>44802</v>
      </c>
      <c r="H176" s="4">
        <v>1</v>
      </c>
      <c r="I176" s="4">
        <v>1</v>
      </c>
      <c r="J176" s="4">
        <v>1</v>
      </c>
      <c r="K176" s="4" t="s">
        <v>30</v>
      </c>
      <c r="L176" s="4">
        <v>349</v>
      </c>
      <c r="M176" s="4">
        <v>349</v>
      </c>
      <c r="N176" s="4" t="s">
        <v>622</v>
      </c>
      <c r="O176" s="4" t="s">
        <v>605</v>
      </c>
      <c r="P176" s="4" t="s">
        <v>33</v>
      </c>
      <c r="Q176" s="4">
        <v>0</v>
      </c>
      <c r="R176" s="7">
        <v>44789</v>
      </c>
      <c r="S176" s="6">
        <v>44817</v>
      </c>
      <c r="T176" s="4" t="s">
        <v>34</v>
      </c>
      <c r="U176" s="4">
        <v>349</v>
      </c>
      <c r="V176" s="4">
        <v>0</v>
      </c>
      <c r="W176" s="4">
        <v>0</v>
      </c>
      <c r="X176" s="4" t="s">
        <v>35</v>
      </c>
      <c r="Y176" s="4" t="s">
        <v>35</v>
      </c>
    </row>
    <row r="177" s="4" customFormat="1" spans="1:25">
      <c r="A177" s="4" t="s">
        <v>623</v>
      </c>
      <c r="B177" s="4" t="s">
        <v>26</v>
      </c>
      <c r="C177" s="4" t="s">
        <v>27</v>
      </c>
      <c r="D177" s="4" t="s">
        <v>287</v>
      </c>
      <c r="E177" s="4" t="s">
        <v>51</v>
      </c>
      <c r="F177" s="6">
        <v>44801</v>
      </c>
      <c r="G177" s="6">
        <v>44802</v>
      </c>
      <c r="H177" s="4">
        <v>1</v>
      </c>
      <c r="I177" s="4">
        <v>1</v>
      </c>
      <c r="J177" s="4">
        <v>1</v>
      </c>
      <c r="K177" s="4" t="s">
        <v>30</v>
      </c>
      <c r="L177" s="4">
        <v>242</v>
      </c>
      <c r="M177" s="4">
        <v>242</v>
      </c>
      <c r="N177" s="4" t="s">
        <v>624</v>
      </c>
      <c r="O177" s="4" t="s">
        <v>605</v>
      </c>
      <c r="P177" s="4" t="s">
        <v>33</v>
      </c>
      <c r="Q177" s="4">
        <v>0</v>
      </c>
      <c r="R177" s="7">
        <v>44792</v>
      </c>
      <c r="S177" s="6">
        <v>44817</v>
      </c>
      <c r="T177" s="4" t="s">
        <v>34</v>
      </c>
      <c r="U177" s="4">
        <v>242</v>
      </c>
      <c r="V177" s="4">
        <v>0</v>
      </c>
      <c r="W177" s="4">
        <v>0</v>
      </c>
      <c r="X177" s="4" t="s">
        <v>35</v>
      </c>
      <c r="Y177" s="4" t="s">
        <v>625</v>
      </c>
    </row>
    <row r="178" s="4" customFormat="1" spans="1:25">
      <c r="A178" s="4" t="s">
        <v>626</v>
      </c>
      <c r="B178" s="4" t="s">
        <v>26</v>
      </c>
      <c r="C178" s="4" t="s">
        <v>27</v>
      </c>
      <c r="D178" s="4" t="s">
        <v>627</v>
      </c>
      <c r="E178" s="4" t="s">
        <v>628</v>
      </c>
      <c r="F178" s="6">
        <v>44801</v>
      </c>
      <c r="G178" s="6">
        <v>44802</v>
      </c>
      <c r="H178" s="4">
        <v>1</v>
      </c>
      <c r="I178" s="4">
        <v>1</v>
      </c>
      <c r="J178" s="4">
        <v>1</v>
      </c>
      <c r="K178" s="4" t="s">
        <v>30</v>
      </c>
      <c r="L178" s="4">
        <v>331</v>
      </c>
      <c r="M178" s="4">
        <v>331</v>
      </c>
      <c r="N178" s="4" t="s">
        <v>629</v>
      </c>
      <c r="O178" s="4" t="s">
        <v>605</v>
      </c>
      <c r="P178" s="4" t="s">
        <v>33</v>
      </c>
      <c r="Q178" s="4">
        <v>0</v>
      </c>
      <c r="R178" s="7">
        <v>44792</v>
      </c>
      <c r="S178" s="6">
        <v>44817</v>
      </c>
      <c r="T178" s="4" t="s">
        <v>34</v>
      </c>
      <c r="U178" s="4">
        <v>331</v>
      </c>
      <c r="V178" s="4">
        <v>0</v>
      </c>
      <c r="W178" s="4">
        <v>0</v>
      </c>
      <c r="X178" s="4" t="s">
        <v>35</v>
      </c>
      <c r="Y178" s="4" t="s">
        <v>630</v>
      </c>
    </row>
    <row r="179" s="4" customFormat="1" spans="1:25">
      <c r="A179" s="4" t="s">
        <v>631</v>
      </c>
      <c r="B179" s="4" t="s">
        <v>26</v>
      </c>
      <c r="C179" s="4" t="s">
        <v>27</v>
      </c>
      <c r="D179" s="4" t="s">
        <v>627</v>
      </c>
      <c r="E179" s="4" t="s">
        <v>632</v>
      </c>
      <c r="F179" s="6">
        <v>44801</v>
      </c>
      <c r="G179" s="6">
        <v>44802</v>
      </c>
      <c r="H179" s="4">
        <v>1</v>
      </c>
      <c r="I179" s="4">
        <v>1</v>
      </c>
      <c r="J179" s="4">
        <v>1</v>
      </c>
      <c r="K179" s="4" t="s">
        <v>30</v>
      </c>
      <c r="L179" s="4">
        <v>339</v>
      </c>
      <c r="M179" s="4">
        <v>339</v>
      </c>
      <c r="N179" s="4" t="s">
        <v>633</v>
      </c>
      <c r="O179" s="4" t="s">
        <v>605</v>
      </c>
      <c r="P179" s="4" t="s">
        <v>33</v>
      </c>
      <c r="Q179" s="4">
        <v>0</v>
      </c>
      <c r="R179" s="7">
        <v>44792</v>
      </c>
      <c r="S179" s="6">
        <v>44817</v>
      </c>
      <c r="T179" s="4" t="s">
        <v>34</v>
      </c>
      <c r="U179" s="4">
        <v>339</v>
      </c>
      <c r="V179" s="4">
        <v>0</v>
      </c>
      <c r="W179" s="4">
        <v>0</v>
      </c>
      <c r="X179" s="4" t="s">
        <v>35</v>
      </c>
      <c r="Y179" s="4" t="s">
        <v>634</v>
      </c>
    </row>
    <row r="180" s="4" customFormat="1" spans="1:25">
      <c r="A180" s="4" t="s">
        <v>635</v>
      </c>
      <c r="B180" s="4" t="s">
        <v>26</v>
      </c>
      <c r="C180" s="4" t="s">
        <v>27</v>
      </c>
      <c r="D180" s="4" t="s">
        <v>620</v>
      </c>
      <c r="E180" s="4" t="s">
        <v>621</v>
      </c>
      <c r="F180" s="6">
        <v>44801</v>
      </c>
      <c r="G180" s="6">
        <v>44802</v>
      </c>
      <c r="H180" s="4">
        <v>1</v>
      </c>
      <c r="I180" s="4">
        <v>1</v>
      </c>
      <c r="J180" s="4">
        <v>1</v>
      </c>
      <c r="K180" s="4" t="s">
        <v>30</v>
      </c>
      <c r="L180" s="4">
        <v>352</v>
      </c>
      <c r="M180" s="4">
        <v>352</v>
      </c>
      <c r="N180" s="4" t="s">
        <v>636</v>
      </c>
      <c r="O180" s="4" t="s">
        <v>605</v>
      </c>
      <c r="P180" s="4" t="s">
        <v>33</v>
      </c>
      <c r="Q180" s="4">
        <v>0</v>
      </c>
      <c r="R180" s="7">
        <v>44793</v>
      </c>
      <c r="S180" s="6">
        <v>44817</v>
      </c>
      <c r="T180" s="4" t="s">
        <v>34</v>
      </c>
      <c r="U180" s="4">
        <v>352</v>
      </c>
      <c r="V180" s="4">
        <v>0</v>
      </c>
      <c r="W180" s="4">
        <v>0</v>
      </c>
      <c r="X180" s="4" t="s">
        <v>35</v>
      </c>
      <c r="Y180" s="4" t="s">
        <v>35</v>
      </c>
    </row>
    <row r="181" s="4" customFormat="1" spans="1:25">
      <c r="A181" s="4" t="s">
        <v>637</v>
      </c>
      <c r="B181" s="4" t="s">
        <v>26</v>
      </c>
      <c r="C181" s="4" t="s">
        <v>27</v>
      </c>
      <c r="D181" s="4" t="s">
        <v>638</v>
      </c>
      <c r="E181" s="4" t="s">
        <v>38</v>
      </c>
      <c r="F181" s="6">
        <v>44799</v>
      </c>
      <c r="G181" s="6">
        <v>44802</v>
      </c>
      <c r="H181" s="4">
        <v>1</v>
      </c>
      <c r="I181" s="4">
        <v>3</v>
      </c>
      <c r="J181" s="4">
        <v>3</v>
      </c>
      <c r="K181" s="4" t="s">
        <v>30</v>
      </c>
      <c r="L181" s="4">
        <v>515</v>
      </c>
      <c r="M181" s="4">
        <v>515</v>
      </c>
      <c r="N181" s="4" t="s">
        <v>639</v>
      </c>
      <c r="O181" s="4" t="s">
        <v>605</v>
      </c>
      <c r="P181" s="4" t="s">
        <v>33</v>
      </c>
      <c r="Q181" s="4">
        <v>0</v>
      </c>
      <c r="R181" s="7">
        <v>44795</v>
      </c>
      <c r="S181" s="6">
        <v>44817</v>
      </c>
      <c r="T181" s="4" t="s">
        <v>34</v>
      </c>
      <c r="U181" s="4">
        <v>515</v>
      </c>
      <c r="V181" s="4">
        <v>0</v>
      </c>
      <c r="W181" s="4">
        <v>0</v>
      </c>
      <c r="X181" s="4" t="s">
        <v>35</v>
      </c>
      <c r="Y181" s="4" t="s">
        <v>640</v>
      </c>
    </row>
    <row r="182" s="4" customFormat="1" spans="1:25">
      <c r="A182" s="4" t="s">
        <v>641</v>
      </c>
      <c r="B182" s="4" t="s">
        <v>26</v>
      </c>
      <c r="C182" s="4" t="s">
        <v>27</v>
      </c>
      <c r="D182" s="4" t="s">
        <v>100</v>
      </c>
      <c r="E182" s="4" t="s">
        <v>642</v>
      </c>
      <c r="F182" s="6">
        <v>44801</v>
      </c>
      <c r="G182" s="6">
        <v>44802</v>
      </c>
      <c r="H182" s="4">
        <v>1</v>
      </c>
      <c r="I182" s="4">
        <v>1</v>
      </c>
      <c r="J182" s="4">
        <v>1</v>
      </c>
      <c r="K182" s="4" t="s">
        <v>30</v>
      </c>
      <c r="L182" s="4">
        <v>133</v>
      </c>
      <c r="M182" s="4">
        <v>133</v>
      </c>
      <c r="N182" s="4" t="s">
        <v>643</v>
      </c>
      <c r="O182" s="4" t="s">
        <v>605</v>
      </c>
      <c r="P182" s="4" t="s">
        <v>33</v>
      </c>
      <c r="Q182" s="4">
        <v>0</v>
      </c>
      <c r="R182" s="7">
        <v>44795</v>
      </c>
      <c r="S182" s="6">
        <v>44817</v>
      </c>
      <c r="T182" s="4" t="s">
        <v>34</v>
      </c>
      <c r="U182" s="4">
        <v>133</v>
      </c>
      <c r="V182" s="4">
        <v>0</v>
      </c>
      <c r="W182" s="4">
        <v>0</v>
      </c>
      <c r="X182" s="4" t="s">
        <v>35</v>
      </c>
      <c r="Y182" s="4" t="s">
        <v>644</v>
      </c>
    </row>
    <row r="183" s="4" customFormat="1" spans="1:25">
      <c r="A183" s="4" t="s">
        <v>645</v>
      </c>
      <c r="B183" s="4" t="s">
        <v>26</v>
      </c>
      <c r="C183" s="4" t="s">
        <v>27</v>
      </c>
      <c r="D183" s="4" t="s">
        <v>646</v>
      </c>
      <c r="E183" s="4" t="s">
        <v>647</v>
      </c>
      <c r="F183" s="6">
        <v>44801</v>
      </c>
      <c r="G183" s="6">
        <v>44802</v>
      </c>
      <c r="H183" s="4">
        <v>1</v>
      </c>
      <c r="I183" s="4">
        <v>1</v>
      </c>
      <c r="J183" s="4">
        <v>1</v>
      </c>
      <c r="K183" s="4" t="s">
        <v>30</v>
      </c>
      <c r="L183" s="4">
        <v>155</v>
      </c>
      <c r="M183" s="4">
        <v>155</v>
      </c>
      <c r="N183" s="4" t="s">
        <v>648</v>
      </c>
      <c r="O183" s="4" t="s">
        <v>605</v>
      </c>
      <c r="P183" s="4" t="s">
        <v>33</v>
      </c>
      <c r="Q183" s="4">
        <v>0</v>
      </c>
      <c r="R183" s="7">
        <v>44799</v>
      </c>
      <c r="S183" s="6">
        <v>44817</v>
      </c>
      <c r="T183" s="4" t="s">
        <v>34</v>
      </c>
      <c r="U183" s="4">
        <v>155</v>
      </c>
      <c r="V183" s="4">
        <v>0</v>
      </c>
      <c r="W183" s="4">
        <v>0</v>
      </c>
      <c r="X183" s="4" t="s">
        <v>649</v>
      </c>
      <c r="Y183" s="4" t="s">
        <v>35</v>
      </c>
    </row>
    <row r="184" s="4" customFormat="1" spans="1:25">
      <c r="A184" s="4" t="s">
        <v>623</v>
      </c>
      <c r="B184" s="4" t="s">
        <v>26</v>
      </c>
      <c r="C184" s="4" t="s">
        <v>75</v>
      </c>
      <c r="D184" s="4" t="s">
        <v>287</v>
      </c>
      <c r="E184" s="4" t="s">
        <v>51</v>
      </c>
      <c r="F184" s="6">
        <v>44801</v>
      </c>
      <c r="G184" s="6">
        <v>44802</v>
      </c>
      <c r="H184" s="4">
        <v>1</v>
      </c>
      <c r="I184" s="4">
        <v>1</v>
      </c>
      <c r="J184" s="4">
        <v>1</v>
      </c>
      <c r="K184" s="4" t="s">
        <v>30</v>
      </c>
      <c r="L184" s="4">
        <v>-242</v>
      </c>
      <c r="M184" s="4">
        <v>-242</v>
      </c>
      <c r="N184" s="4" t="s">
        <v>624</v>
      </c>
      <c r="O184" s="4" t="s">
        <v>605</v>
      </c>
      <c r="P184" s="4" t="s">
        <v>33</v>
      </c>
      <c r="Q184" s="4">
        <v>0</v>
      </c>
      <c r="R184" s="7">
        <v>44792</v>
      </c>
      <c r="S184" s="6">
        <v>44817</v>
      </c>
      <c r="T184" s="4" t="s">
        <v>34</v>
      </c>
      <c r="U184" s="4">
        <v>-242</v>
      </c>
      <c r="V184" s="4">
        <v>0</v>
      </c>
      <c r="W184" s="4">
        <v>0</v>
      </c>
      <c r="X184" s="4" t="s">
        <v>35</v>
      </c>
      <c r="Y184" s="4" t="s">
        <v>625</v>
      </c>
    </row>
    <row r="185" s="4" customFormat="1" spans="1:25">
      <c r="A185" s="4" t="s">
        <v>623</v>
      </c>
      <c r="B185" s="4" t="s">
        <v>26</v>
      </c>
      <c r="C185" s="4" t="s">
        <v>308</v>
      </c>
      <c r="D185" s="4" t="s">
        <v>287</v>
      </c>
      <c r="E185" s="4" t="s">
        <v>51</v>
      </c>
      <c r="F185" s="6">
        <v>44801</v>
      </c>
      <c r="G185" s="6">
        <v>44802</v>
      </c>
      <c r="H185" s="4">
        <v>1</v>
      </c>
      <c r="I185" s="4">
        <v>1</v>
      </c>
      <c r="J185" s="4">
        <v>1</v>
      </c>
      <c r="K185" s="4" t="s">
        <v>30</v>
      </c>
      <c r="L185" s="4">
        <v>0</v>
      </c>
      <c r="M185" s="4">
        <v>0</v>
      </c>
      <c r="N185" s="4" t="s">
        <v>624</v>
      </c>
      <c r="O185" s="4" t="s">
        <v>605</v>
      </c>
      <c r="P185" s="4" t="s">
        <v>33</v>
      </c>
      <c r="Q185" s="4">
        <v>0</v>
      </c>
      <c r="R185" s="7">
        <v>44792</v>
      </c>
      <c r="S185" s="6">
        <v>44817</v>
      </c>
      <c r="T185" s="4" t="s">
        <v>34</v>
      </c>
      <c r="U185" s="4">
        <v>0</v>
      </c>
      <c r="V185" s="4">
        <v>0</v>
      </c>
      <c r="W185" s="4">
        <v>0</v>
      </c>
      <c r="X185" s="4" t="s">
        <v>35</v>
      </c>
      <c r="Y185" s="4" t="s">
        <v>625</v>
      </c>
    </row>
    <row r="186" s="4" customFormat="1" spans="1:25">
      <c r="A186" s="4" t="s">
        <v>637</v>
      </c>
      <c r="B186" s="4" t="s">
        <v>26</v>
      </c>
      <c r="C186" s="4" t="s">
        <v>75</v>
      </c>
      <c r="D186" s="4" t="s">
        <v>638</v>
      </c>
      <c r="E186" s="4" t="s">
        <v>38</v>
      </c>
      <c r="F186" s="6">
        <v>44799</v>
      </c>
      <c r="G186" s="6">
        <v>44802</v>
      </c>
      <c r="H186" s="4">
        <v>1</v>
      </c>
      <c r="I186" s="4">
        <v>3</v>
      </c>
      <c r="J186" s="4">
        <v>3</v>
      </c>
      <c r="K186" s="4" t="s">
        <v>30</v>
      </c>
      <c r="L186" s="4">
        <v>-515</v>
      </c>
      <c r="M186" s="4">
        <v>-515</v>
      </c>
      <c r="N186" s="4" t="s">
        <v>639</v>
      </c>
      <c r="O186" s="4" t="s">
        <v>605</v>
      </c>
      <c r="P186" s="4" t="s">
        <v>33</v>
      </c>
      <c r="Q186" s="4">
        <v>0</v>
      </c>
      <c r="R186" s="7">
        <v>44795</v>
      </c>
      <c r="S186" s="6">
        <v>44817</v>
      </c>
      <c r="T186" s="4" t="s">
        <v>34</v>
      </c>
      <c r="U186" s="4">
        <v>-515</v>
      </c>
      <c r="V186" s="4">
        <v>0</v>
      </c>
      <c r="W186" s="4">
        <v>0</v>
      </c>
      <c r="X186" s="4" t="s">
        <v>35</v>
      </c>
      <c r="Y186" s="4" t="s">
        <v>640</v>
      </c>
    </row>
    <row r="187" s="4" customFormat="1" spans="1:25">
      <c r="A187" s="4" t="s">
        <v>650</v>
      </c>
      <c r="B187" s="4" t="s">
        <v>26</v>
      </c>
      <c r="C187" s="4" t="s">
        <v>27</v>
      </c>
      <c r="D187" s="4" t="s">
        <v>255</v>
      </c>
      <c r="E187" s="4" t="s">
        <v>651</v>
      </c>
      <c r="F187" s="6">
        <v>44801</v>
      </c>
      <c r="G187" s="6">
        <v>44802</v>
      </c>
      <c r="H187" s="4">
        <v>1</v>
      </c>
      <c r="I187" s="4">
        <v>1</v>
      </c>
      <c r="J187" s="4">
        <v>1</v>
      </c>
      <c r="K187" s="4" t="s">
        <v>30</v>
      </c>
      <c r="L187" s="4">
        <v>524</v>
      </c>
      <c r="M187" s="4">
        <v>524</v>
      </c>
      <c r="N187" s="4" t="s">
        <v>652</v>
      </c>
      <c r="O187" s="4" t="s">
        <v>605</v>
      </c>
      <c r="P187" s="4" t="s">
        <v>33</v>
      </c>
      <c r="Q187" s="4">
        <v>0</v>
      </c>
      <c r="R187" s="7">
        <v>44799</v>
      </c>
      <c r="S187" s="6">
        <v>44817</v>
      </c>
      <c r="T187" s="4" t="s">
        <v>34</v>
      </c>
      <c r="U187" s="4">
        <v>524</v>
      </c>
      <c r="V187" s="4">
        <v>0</v>
      </c>
      <c r="W187" s="4">
        <v>0</v>
      </c>
      <c r="X187" s="4" t="s">
        <v>35</v>
      </c>
      <c r="Y187" s="4" t="s">
        <v>35</v>
      </c>
    </row>
    <row r="188" s="4" customFormat="1" spans="1:25">
      <c r="A188" s="4" t="s">
        <v>650</v>
      </c>
      <c r="B188" s="4" t="s">
        <v>26</v>
      </c>
      <c r="C188" s="4" t="s">
        <v>75</v>
      </c>
      <c r="D188" s="4" t="s">
        <v>255</v>
      </c>
      <c r="E188" s="4" t="s">
        <v>651</v>
      </c>
      <c r="F188" s="6">
        <v>44801</v>
      </c>
      <c r="G188" s="6">
        <v>44802</v>
      </c>
      <c r="H188" s="4">
        <v>1</v>
      </c>
      <c r="I188" s="4">
        <v>1</v>
      </c>
      <c r="J188" s="4">
        <v>1</v>
      </c>
      <c r="K188" s="4" t="s">
        <v>30</v>
      </c>
      <c r="L188" s="4">
        <v>-524</v>
      </c>
      <c r="M188" s="4">
        <v>-524</v>
      </c>
      <c r="N188" s="4" t="s">
        <v>652</v>
      </c>
      <c r="O188" s="4" t="s">
        <v>605</v>
      </c>
      <c r="P188" s="4" t="s">
        <v>33</v>
      </c>
      <c r="Q188" s="4">
        <v>0</v>
      </c>
      <c r="R188" s="7">
        <v>44799</v>
      </c>
      <c r="S188" s="6">
        <v>44817</v>
      </c>
      <c r="T188" s="4" t="s">
        <v>34</v>
      </c>
      <c r="U188" s="4">
        <v>-524</v>
      </c>
      <c r="V188" s="4">
        <v>0</v>
      </c>
      <c r="W188" s="4">
        <v>0</v>
      </c>
      <c r="X188" s="4" t="s">
        <v>35</v>
      </c>
      <c r="Y188" s="4" t="s">
        <v>35</v>
      </c>
    </row>
    <row r="189" s="4" customFormat="1" spans="1:25">
      <c r="A189" s="4" t="s">
        <v>653</v>
      </c>
      <c r="B189" s="4" t="s">
        <v>26</v>
      </c>
      <c r="C189" s="4" t="s">
        <v>27</v>
      </c>
      <c r="D189" s="4" t="s">
        <v>654</v>
      </c>
      <c r="E189" s="4" t="s">
        <v>496</v>
      </c>
      <c r="F189" s="6">
        <v>44801</v>
      </c>
      <c r="G189" s="6">
        <v>44802</v>
      </c>
      <c r="H189" s="4">
        <v>1</v>
      </c>
      <c r="I189" s="4">
        <v>1</v>
      </c>
      <c r="J189" s="4">
        <v>1</v>
      </c>
      <c r="K189" s="4" t="s">
        <v>30</v>
      </c>
      <c r="L189" s="4">
        <v>204</v>
      </c>
      <c r="M189" s="4">
        <v>204</v>
      </c>
      <c r="N189" s="4" t="s">
        <v>655</v>
      </c>
      <c r="O189" s="4" t="s">
        <v>605</v>
      </c>
      <c r="P189" s="4" t="s">
        <v>33</v>
      </c>
      <c r="Q189" s="4">
        <v>0</v>
      </c>
      <c r="R189" s="7">
        <v>44801</v>
      </c>
      <c r="S189" s="6">
        <v>44817</v>
      </c>
      <c r="T189" s="4" t="s">
        <v>34</v>
      </c>
      <c r="U189" s="4">
        <v>204</v>
      </c>
      <c r="V189" s="4">
        <v>0</v>
      </c>
      <c r="W189" s="4">
        <v>0</v>
      </c>
      <c r="X189" s="4" t="s">
        <v>35</v>
      </c>
      <c r="Y189" s="4" t="s">
        <v>35</v>
      </c>
    </row>
    <row r="190" s="4" customFormat="1" spans="1:25">
      <c r="A190" s="4" t="s">
        <v>656</v>
      </c>
      <c r="B190" s="4" t="s">
        <v>26</v>
      </c>
      <c r="C190" s="4" t="s">
        <v>27</v>
      </c>
      <c r="D190" s="4" t="s">
        <v>657</v>
      </c>
      <c r="E190" s="4" t="s">
        <v>242</v>
      </c>
      <c r="F190" s="6">
        <v>44801</v>
      </c>
      <c r="G190" s="6">
        <v>44802</v>
      </c>
      <c r="H190" s="4">
        <v>1</v>
      </c>
      <c r="I190" s="4">
        <v>1</v>
      </c>
      <c r="J190" s="4">
        <v>1</v>
      </c>
      <c r="K190" s="4" t="s">
        <v>30</v>
      </c>
      <c r="L190" s="4">
        <v>140</v>
      </c>
      <c r="M190" s="4">
        <v>140</v>
      </c>
      <c r="N190" s="4" t="s">
        <v>658</v>
      </c>
      <c r="O190" s="4" t="s">
        <v>605</v>
      </c>
      <c r="P190" s="4" t="s">
        <v>33</v>
      </c>
      <c r="Q190" s="4">
        <v>0</v>
      </c>
      <c r="R190" s="7">
        <v>44801</v>
      </c>
      <c r="S190" s="6">
        <v>44817</v>
      </c>
      <c r="T190" s="4" t="s">
        <v>34</v>
      </c>
      <c r="U190" s="4">
        <v>140</v>
      </c>
      <c r="V190" s="4">
        <v>0</v>
      </c>
      <c r="W190" s="4">
        <v>0</v>
      </c>
      <c r="X190" s="4" t="s">
        <v>35</v>
      </c>
      <c r="Y190" s="4" t="s">
        <v>659</v>
      </c>
    </row>
    <row r="191" s="4" customFormat="1" spans="1:25">
      <c r="A191" s="4" t="s">
        <v>660</v>
      </c>
      <c r="B191" s="4" t="s">
        <v>26</v>
      </c>
      <c r="C191" s="4" t="s">
        <v>27</v>
      </c>
      <c r="D191" s="4" t="s">
        <v>661</v>
      </c>
      <c r="E191" s="4" t="s">
        <v>242</v>
      </c>
      <c r="F191" s="6">
        <v>44801</v>
      </c>
      <c r="G191" s="6">
        <v>44802</v>
      </c>
      <c r="H191" s="4">
        <v>1</v>
      </c>
      <c r="I191" s="4">
        <v>1</v>
      </c>
      <c r="J191" s="4">
        <v>1</v>
      </c>
      <c r="K191" s="4" t="s">
        <v>30</v>
      </c>
      <c r="L191" s="4">
        <v>123</v>
      </c>
      <c r="M191" s="4">
        <v>123</v>
      </c>
      <c r="N191" s="4" t="s">
        <v>662</v>
      </c>
      <c r="O191" s="4" t="s">
        <v>605</v>
      </c>
      <c r="P191" s="4" t="s">
        <v>33</v>
      </c>
      <c r="Q191" s="4">
        <v>0</v>
      </c>
      <c r="R191" s="7">
        <v>44801</v>
      </c>
      <c r="S191" s="6">
        <v>44817</v>
      </c>
      <c r="T191" s="4" t="s">
        <v>34</v>
      </c>
      <c r="U191" s="4">
        <v>123</v>
      </c>
      <c r="V191" s="4">
        <v>0</v>
      </c>
      <c r="W191" s="4">
        <v>0</v>
      </c>
      <c r="X191" s="4" t="s">
        <v>35</v>
      </c>
      <c r="Y191" s="4" t="s">
        <v>663</v>
      </c>
    </row>
    <row r="192" s="4" customFormat="1" spans="1:25">
      <c r="A192" s="4" t="s">
        <v>653</v>
      </c>
      <c r="B192" s="4" t="s">
        <v>26</v>
      </c>
      <c r="C192" s="4" t="s">
        <v>75</v>
      </c>
      <c r="D192" s="4" t="s">
        <v>654</v>
      </c>
      <c r="E192" s="4" t="s">
        <v>496</v>
      </c>
      <c r="F192" s="6">
        <v>44801</v>
      </c>
      <c r="G192" s="6">
        <v>44802</v>
      </c>
      <c r="H192" s="4">
        <v>1</v>
      </c>
      <c r="I192" s="4">
        <v>1</v>
      </c>
      <c r="J192" s="4">
        <v>1</v>
      </c>
      <c r="K192" s="4" t="s">
        <v>30</v>
      </c>
      <c r="L192" s="4">
        <v>-204</v>
      </c>
      <c r="M192" s="4">
        <v>-204</v>
      </c>
      <c r="N192" s="4" t="s">
        <v>655</v>
      </c>
      <c r="O192" s="4" t="s">
        <v>605</v>
      </c>
      <c r="P192" s="4" t="s">
        <v>33</v>
      </c>
      <c r="Q192" s="4">
        <v>0</v>
      </c>
      <c r="R192" s="7">
        <v>44801</v>
      </c>
      <c r="S192" s="6">
        <v>44817</v>
      </c>
      <c r="T192" s="4" t="s">
        <v>34</v>
      </c>
      <c r="U192" s="4">
        <v>-204</v>
      </c>
      <c r="V192" s="4">
        <v>0</v>
      </c>
      <c r="W192" s="4">
        <v>0</v>
      </c>
      <c r="X192" s="4" t="s">
        <v>35</v>
      </c>
      <c r="Y192" s="4" t="s">
        <v>35</v>
      </c>
    </row>
    <row r="193" s="4" customFormat="1" spans="1:25">
      <c r="A193" s="4" t="s">
        <v>664</v>
      </c>
      <c r="B193" s="4" t="s">
        <v>26</v>
      </c>
      <c r="C193" s="4" t="s">
        <v>27</v>
      </c>
      <c r="D193" s="4" t="s">
        <v>657</v>
      </c>
      <c r="E193" s="4" t="s">
        <v>242</v>
      </c>
      <c r="F193" s="6">
        <v>44801</v>
      </c>
      <c r="G193" s="6">
        <v>44802</v>
      </c>
      <c r="H193" s="4">
        <v>1</v>
      </c>
      <c r="I193" s="4">
        <v>1</v>
      </c>
      <c r="J193" s="4">
        <v>1</v>
      </c>
      <c r="K193" s="4" t="s">
        <v>30</v>
      </c>
      <c r="L193" s="4">
        <v>140</v>
      </c>
      <c r="M193" s="4">
        <v>140</v>
      </c>
      <c r="N193" s="4" t="s">
        <v>665</v>
      </c>
      <c r="O193" s="4" t="s">
        <v>605</v>
      </c>
      <c r="P193" s="4" t="s">
        <v>33</v>
      </c>
      <c r="Q193" s="4">
        <v>0</v>
      </c>
      <c r="R193" s="7">
        <v>44801</v>
      </c>
      <c r="S193" s="6">
        <v>44817</v>
      </c>
      <c r="T193" s="4" t="s">
        <v>34</v>
      </c>
      <c r="U193" s="4">
        <v>140</v>
      </c>
      <c r="V193" s="4">
        <v>0</v>
      </c>
      <c r="W193" s="4">
        <v>0</v>
      </c>
      <c r="X193" s="4" t="s">
        <v>35</v>
      </c>
      <c r="Y193" s="4" t="s">
        <v>666</v>
      </c>
    </row>
    <row r="194" s="4" customFormat="1" spans="1:25">
      <c r="A194" s="4" t="s">
        <v>667</v>
      </c>
      <c r="B194" s="4" t="s">
        <v>26</v>
      </c>
      <c r="C194" s="4" t="s">
        <v>27</v>
      </c>
      <c r="D194" s="4" t="s">
        <v>564</v>
      </c>
      <c r="E194" s="4" t="s">
        <v>51</v>
      </c>
      <c r="F194" s="6">
        <v>44801</v>
      </c>
      <c r="G194" s="6">
        <v>44802</v>
      </c>
      <c r="H194" s="4">
        <v>1</v>
      </c>
      <c r="I194" s="4">
        <v>1</v>
      </c>
      <c r="J194" s="4">
        <v>1</v>
      </c>
      <c r="K194" s="4" t="s">
        <v>30</v>
      </c>
      <c r="L194" s="4">
        <v>135</v>
      </c>
      <c r="M194" s="4">
        <v>135</v>
      </c>
      <c r="N194" s="4" t="s">
        <v>668</v>
      </c>
      <c r="O194" s="4" t="s">
        <v>605</v>
      </c>
      <c r="P194" s="4" t="s">
        <v>33</v>
      </c>
      <c r="Q194" s="4">
        <v>0</v>
      </c>
      <c r="R194" s="7">
        <v>44801</v>
      </c>
      <c r="S194" s="6">
        <v>44817</v>
      </c>
      <c r="T194" s="4" t="s">
        <v>34</v>
      </c>
      <c r="U194" s="4">
        <v>135</v>
      </c>
      <c r="V194" s="4">
        <v>0</v>
      </c>
      <c r="W194" s="4">
        <v>0</v>
      </c>
      <c r="X194" s="4" t="s">
        <v>35</v>
      </c>
      <c r="Y194" s="4" t="s">
        <v>669</v>
      </c>
    </row>
    <row r="195" s="4" customFormat="1" spans="1:25">
      <c r="A195" s="4" t="s">
        <v>670</v>
      </c>
      <c r="B195" s="4" t="s">
        <v>26</v>
      </c>
      <c r="C195" s="4" t="s">
        <v>27</v>
      </c>
      <c r="D195" s="4" t="s">
        <v>661</v>
      </c>
      <c r="E195" s="4" t="s">
        <v>242</v>
      </c>
      <c r="F195" s="6">
        <v>44801</v>
      </c>
      <c r="G195" s="6">
        <v>44802</v>
      </c>
      <c r="H195" s="4">
        <v>1</v>
      </c>
      <c r="I195" s="4">
        <v>1</v>
      </c>
      <c r="J195" s="4">
        <v>1</v>
      </c>
      <c r="K195" s="4" t="s">
        <v>30</v>
      </c>
      <c r="L195" s="4">
        <v>123</v>
      </c>
      <c r="M195" s="4">
        <v>123</v>
      </c>
      <c r="N195" s="4" t="s">
        <v>671</v>
      </c>
      <c r="O195" s="4" t="s">
        <v>605</v>
      </c>
      <c r="P195" s="4" t="s">
        <v>33</v>
      </c>
      <c r="Q195" s="4">
        <v>0</v>
      </c>
      <c r="R195" s="7">
        <v>44801</v>
      </c>
      <c r="S195" s="6">
        <v>44817</v>
      </c>
      <c r="T195" s="4" t="s">
        <v>34</v>
      </c>
      <c r="U195" s="4">
        <v>123</v>
      </c>
      <c r="V195" s="4">
        <v>0</v>
      </c>
      <c r="W195" s="4">
        <v>0</v>
      </c>
      <c r="X195" s="4" t="s">
        <v>35</v>
      </c>
      <c r="Y195" s="4" t="s">
        <v>672</v>
      </c>
    </row>
    <row r="196" s="4" customFormat="1" spans="1:25">
      <c r="A196" s="4" t="s">
        <v>673</v>
      </c>
      <c r="B196" s="4" t="s">
        <v>26</v>
      </c>
      <c r="C196" s="4" t="s">
        <v>27</v>
      </c>
      <c r="D196" s="4" t="s">
        <v>136</v>
      </c>
      <c r="E196" s="4" t="s">
        <v>47</v>
      </c>
      <c r="F196" s="6">
        <v>44801</v>
      </c>
      <c r="G196" s="6">
        <v>44802</v>
      </c>
      <c r="H196" s="4">
        <v>1</v>
      </c>
      <c r="I196" s="4">
        <v>1</v>
      </c>
      <c r="J196" s="4">
        <v>1</v>
      </c>
      <c r="K196" s="4" t="s">
        <v>30</v>
      </c>
      <c r="L196" s="4">
        <v>89</v>
      </c>
      <c r="M196" s="4">
        <v>89</v>
      </c>
      <c r="N196" s="4" t="s">
        <v>674</v>
      </c>
      <c r="O196" s="4" t="s">
        <v>605</v>
      </c>
      <c r="P196" s="4" t="s">
        <v>33</v>
      </c>
      <c r="Q196" s="4">
        <v>0</v>
      </c>
      <c r="R196" s="7">
        <v>44801</v>
      </c>
      <c r="S196" s="6">
        <v>44817</v>
      </c>
      <c r="T196" s="4" t="s">
        <v>34</v>
      </c>
      <c r="U196" s="4">
        <v>89</v>
      </c>
      <c r="V196" s="4">
        <v>0</v>
      </c>
      <c r="W196" s="4">
        <v>0</v>
      </c>
      <c r="X196" s="4" t="s">
        <v>35</v>
      </c>
      <c r="Y196" s="4" t="s">
        <v>675</v>
      </c>
    </row>
    <row r="197" s="4" customFormat="1" spans="1:25">
      <c r="A197" s="4" t="s">
        <v>670</v>
      </c>
      <c r="B197" s="4" t="s">
        <v>26</v>
      </c>
      <c r="C197" s="4" t="s">
        <v>75</v>
      </c>
      <c r="D197" s="4" t="s">
        <v>661</v>
      </c>
      <c r="E197" s="4" t="s">
        <v>242</v>
      </c>
      <c r="F197" s="6">
        <v>44801</v>
      </c>
      <c r="G197" s="6">
        <v>44802</v>
      </c>
      <c r="H197" s="4">
        <v>1</v>
      </c>
      <c r="I197" s="4">
        <v>1</v>
      </c>
      <c r="J197" s="4">
        <v>1</v>
      </c>
      <c r="K197" s="4" t="s">
        <v>30</v>
      </c>
      <c r="L197" s="4">
        <v>-123</v>
      </c>
      <c r="M197" s="4">
        <v>-123</v>
      </c>
      <c r="N197" s="4" t="s">
        <v>671</v>
      </c>
      <c r="O197" s="4" t="s">
        <v>605</v>
      </c>
      <c r="P197" s="4" t="s">
        <v>33</v>
      </c>
      <c r="Q197" s="4">
        <v>0</v>
      </c>
      <c r="R197" s="7">
        <v>44801</v>
      </c>
      <c r="S197" s="6">
        <v>44817</v>
      </c>
      <c r="T197" s="4" t="s">
        <v>34</v>
      </c>
      <c r="U197" s="4">
        <v>-123</v>
      </c>
      <c r="V197" s="4">
        <v>0</v>
      </c>
      <c r="W197" s="4">
        <v>0</v>
      </c>
      <c r="X197" s="4" t="s">
        <v>35</v>
      </c>
      <c r="Y197" s="4" t="s">
        <v>672</v>
      </c>
    </row>
    <row r="198" s="4" customFormat="1" spans="1:25">
      <c r="A198" s="4" t="s">
        <v>676</v>
      </c>
      <c r="B198" s="4" t="s">
        <v>26</v>
      </c>
      <c r="C198" s="4" t="s">
        <v>27</v>
      </c>
      <c r="D198" s="4" t="s">
        <v>677</v>
      </c>
      <c r="E198" s="4" t="s">
        <v>47</v>
      </c>
      <c r="F198" s="6">
        <v>44801</v>
      </c>
      <c r="G198" s="6">
        <v>44802</v>
      </c>
      <c r="H198" s="4">
        <v>1</v>
      </c>
      <c r="I198" s="4">
        <v>1</v>
      </c>
      <c r="J198" s="4">
        <v>1</v>
      </c>
      <c r="K198" s="4" t="s">
        <v>30</v>
      </c>
      <c r="L198" s="4">
        <v>89</v>
      </c>
      <c r="M198" s="4">
        <v>89</v>
      </c>
      <c r="N198" s="4" t="s">
        <v>678</v>
      </c>
      <c r="O198" s="4" t="s">
        <v>605</v>
      </c>
      <c r="P198" s="4" t="s">
        <v>33</v>
      </c>
      <c r="Q198" s="4">
        <v>0</v>
      </c>
      <c r="R198" s="7">
        <v>44801</v>
      </c>
      <c r="S198" s="6">
        <v>44817</v>
      </c>
      <c r="T198" s="4" t="s">
        <v>34</v>
      </c>
      <c r="U198" s="4">
        <v>89</v>
      </c>
      <c r="V198" s="4">
        <v>0</v>
      </c>
      <c r="W198" s="4">
        <v>0</v>
      </c>
      <c r="X198" s="4" t="s">
        <v>35</v>
      </c>
      <c r="Y198" s="4" t="s">
        <v>679</v>
      </c>
    </row>
    <row r="199" s="4" customFormat="1" spans="1:25">
      <c r="A199" s="4" t="s">
        <v>680</v>
      </c>
      <c r="B199" s="4" t="s">
        <v>26</v>
      </c>
      <c r="C199" s="4" t="s">
        <v>27</v>
      </c>
      <c r="D199" s="4" t="s">
        <v>136</v>
      </c>
      <c r="E199" s="4" t="s">
        <v>47</v>
      </c>
      <c r="F199" s="6">
        <v>44801</v>
      </c>
      <c r="G199" s="6">
        <v>44802</v>
      </c>
      <c r="H199" s="4">
        <v>1</v>
      </c>
      <c r="I199" s="4">
        <v>1</v>
      </c>
      <c r="J199" s="4">
        <v>1</v>
      </c>
      <c r="K199" s="4" t="s">
        <v>30</v>
      </c>
      <c r="L199" s="4">
        <v>89</v>
      </c>
      <c r="M199" s="4">
        <v>89</v>
      </c>
      <c r="N199" s="4" t="s">
        <v>681</v>
      </c>
      <c r="O199" s="4" t="s">
        <v>605</v>
      </c>
      <c r="P199" s="4" t="s">
        <v>33</v>
      </c>
      <c r="Q199" s="4">
        <v>0</v>
      </c>
      <c r="R199" s="7">
        <v>44801</v>
      </c>
      <c r="S199" s="6">
        <v>44817</v>
      </c>
      <c r="T199" s="4" t="s">
        <v>34</v>
      </c>
      <c r="U199" s="4">
        <v>89</v>
      </c>
      <c r="V199" s="4">
        <v>0</v>
      </c>
      <c r="W199" s="4">
        <v>0</v>
      </c>
      <c r="X199" s="4" t="s">
        <v>35</v>
      </c>
      <c r="Y199" s="4" t="s">
        <v>35</v>
      </c>
    </row>
    <row r="200" s="4" customFormat="1" spans="1:25">
      <c r="A200" s="4" t="s">
        <v>680</v>
      </c>
      <c r="B200" s="4" t="s">
        <v>26</v>
      </c>
      <c r="C200" s="4" t="s">
        <v>75</v>
      </c>
      <c r="D200" s="4" t="s">
        <v>136</v>
      </c>
      <c r="E200" s="4" t="s">
        <v>47</v>
      </c>
      <c r="F200" s="6">
        <v>44801</v>
      </c>
      <c r="G200" s="6">
        <v>44802</v>
      </c>
      <c r="H200" s="4">
        <v>1</v>
      </c>
      <c r="I200" s="4">
        <v>1</v>
      </c>
      <c r="J200" s="4">
        <v>1</v>
      </c>
      <c r="K200" s="4" t="s">
        <v>30</v>
      </c>
      <c r="L200" s="4">
        <v>-89</v>
      </c>
      <c r="M200" s="4">
        <v>-89</v>
      </c>
      <c r="N200" s="4" t="s">
        <v>681</v>
      </c>
      <c r="O200" s="4" t="s">
        <v>605</v>
      </c>
      <c r="P200" s="4" t="s">
        <v>33</v>
      </c>
      <c r="Q200" s="4">
        <v>0</v>
      </c>
      <c r="R200" s="7">
        <v>44801</v>
      </c>
      <c r="S200" s="6">
        <v>44817</v>
      </c>
      <c r="T200" s="4" t="s">
        <v>34</v>
      </c>
      <c r="U200" s="4">
        <v>-89</v>
      </c>
      <c r="V200" s="4">
        <v>0</v>
      </c>
      <c r="W200" s="4">
        <v>0</v>
      </c>
      <c r="X200" s="4" t="s">
        <v>35</v>
      </c>
      <c r="Y200" s="4" t="s">
        <v>35</v>
      </c>
    </row>
    <row r="201" s="4" customFormat="1" spans="1:25">
      <c r="A201" s="4" t="s">
        <v>682</v>
      </c>
      <c r="B201" s="4" t="s">
        <v>26</v>
      </c>
      <c r="C201" s="4" t="s">
        <v>27</v>
      </c>
      <c r="D201" s="4" t="s">
        <v>371</v>
      </c>
      <c r="E201" s="4" t="s">
        <v>642</v>
      </c>
      <c r="F201" s="6">
        <v>44801</v>
      </c>
      <c r="G201" s="6">
        <v>44802</v>
      </c>
      <c r="H201" s="4">
        <v>1</v>
      </c>
      <c r="I201" s="4">
        <v>1</v>
      </c>
      <c r="J201" s="4">
        <v>1</v>
      </c>
      <c r="K201" s="4" t="s">
        <v>30</v>
      </c>
      <c r="L201" s="4">
        <v>167</v>
      </c>
      <c r="M201" s="4">
        <v>167</v>
      </c>
      <c r="N201" s="4" t="s">
        <v>683</v>
      </c>
      <c r="O201" s="4" t="s">
        <v>605</v>
      </c>
      <c r="P201" s="4" t="s">
        <v>33</v>
      </c>
      <c r="Q201" s="4">
        <v>0</v>
      </c>
      <c r="R201" s="7">
        <v>44801</v>
      </c>
      <c r="S201" s="6">
        <v>44817</v>
      </c>
      <c r="T201" s="4" t="s">
        <v>34</v>
      </c>
      <c r="U201" s="4">
        <v>167</v>
      </c>
      <c r="V201" s="4">
        <v>0</v>
      </c>
      <c r="W201" s="4">
        <v>0</v>
      </c>
      <c r="X201" s="4" t="s">
        <v>35</v>
      </c>
      <c r="Y201" s="4" t="s">
        <v>684</v>
      </c>
    </row>
    <row r="202" s="4" customFormat="1" spans="1:25">
      <c r="A202" s="4" t="s">
        <v>685</v>
      </c>
      <c r="B202" s="4" t="s">
        <v>26</v>
      </c>
      <c r="C202" s="4" t="s">
        <v>27</v>
      </c>
      <c r="D202" s="4" t="s">
        <v>526</v>
      </c>
      <c r="E202" s="4" t="s">
        <v>234</v>
      </c>
      <c r="F202" s="6">
        <v>44801</v>
      </c>
      <c r="G202" s="6">
        <v>44802</v>
      </c>
      <c r="H202" s="4">
        <v>1</v>
      </c>
      <c r="I202" s="4">
        <v>1</v>
      </c>
      <c r="J202" s="4">
        <v>1</v>
      </c>
      <c r="K202" s="4" t="s">
        <v>30</v>
      </c>
      <c r="L202" s="4">
        <v>605</v>
      </c>
      <c r="M202" s="4">
        <v>605</v>
      </c>
      <c r="N202" s="4" t="s">
        <v>686</v>
      </c>
      <c r="O202" s="4" t="s">
        <v>605</v>
      </c>
      <c r="P202" s="4" t="s">
        <v>33</v>
      </c>
      <c r="Q202" s="4">
        <v>0</v>
      </c>
      <c r="R202" s="7">
        <v>44801</v>
      </c>
      <c r="S202" s="6">
        <v>44817</v>
      </c>
      <c r="T202" s="4" t="s">
        <v>34</v>
      </c>
      <c r="U202" s="4">
        <v>605</v>
      </c>
      <c r="V202" s="4">
        <v>0</v>
      </c>
      <c r="W202" s="4">
        <v>0</v>
      </c>
      <c r="X202" s="4" t="s">
        <v>687</v>
      </c>
      <c r="Y202" s="4" t="s">
        <v>35</v>
      </c>
    </row>
    <row r="203" s="4" customFormat="1" spans="1:25">
      <c r="A203" s="4" t="s">
        <v>688</v>
      </c>
      <c r="B203" s="4" t="s">
        <v>26</v>
      </c>
      <c r="C203" s="4" t="s">
        <v>27</v>
      </c>
      <c r="D203" s="4" t="s">
        <v>346</v>
      </c>
      <c r="E203" s="4" t="s">
        <v>347</v>
      </c>
      <c r="F203" s="6">
        <v>44801</v>
      </c>
      <c r="G203" s="6">
        <v>44802</v>
      </c>
      <c r="H203" s="4">
        <v>1</v>
      </c>
      <c r="I203" s="4">
        <v>1</v>
      </c>
      <c r="J203" s="4">
        <v>1</v>
      </c>
      <c r="K203" s="4" t="s">
        <v>30</v>
      </c>
      <c r="L203" s="4">
        <v>584</v>
      </c>
      <c r="M203" s="4">
        <v>584</v>
      </c>
      <c r="N203" s="4" t="s">
        <v>689</v>
      </c>
      <c r="O203" s="4" t="s">
        <v>605</v>
      </c>
      <c r="P203" s="4" t="s">
        <v>33</v>
      </c>
      <c r="Q203" s="4">
        <v>0</v>
      </c>
      <c r="R203" s="7">
        <v>44801</v>
      </c>
      <c r="S203" s="6">
        <v>44817</v>
      </c>
      <c r="T203" s="4" t="s">
        <v>34</v>
      </c>
      <c r="U203" s="4">
        <v>584</v>
      </c>
      <c r="V203" s="4">
        <v>0</v>
      </c>
      <c r="W203" s="4">
        <v>0</v>
      </c>
      <c r="X203" s="4" t="s">
        <v>35</v>
      </c>
      <c r="Y203" s="4" t="s">
        <v>35</v>
      </c>
    </row>
    <row r="204" s="4" customFormat="1" spans="1:25">
      <c r="A204" s="4" t="s">
        <v>690</v>
      </c>
      <c r="B204" s="4" t="s">
        <v>26</v>
      </c>
      <c r="C204" s="4" t="s">
        <v>27</v>
      </c>
      <c r="D204" s="4" t="s">
        <v>691</v>
      </c>
      <c r="E204" s="4" t="s">
        <v>190</v>
      </c>
      <c r="F204" s="6">
        <v>44801</v>
      </c>
      <c r="G204" s="6">
        <v>44802</v>
      </c>
      <c r="H204" s="4">
        <v>1</v>
      </c>
      <c r="I204" s="4">
        <v>1</v>
      </c>
      <c r="J204" s="4">
        <v>1</v>
      </c>
      <c r="K204" s="4" t="s">
        <v>30</v>
      </c>
      <c r="L204" s="4">
        <v>262</v>
      </c>
      <c r="M204" s="4">
        <v>262</v>
      </c>
      <c r="N204" s="4" t="s">
        <v>692</v>
      </c>
      <c r="O204" s="4" t="s">
        <v>605</v>
      </c>
      <c r="P204" s="4" t="s">
        <v>33</v>
      </c>
      <c r="Q204" s="4">
        <v>0</v>
      </c>
      <c r="R204" s="7">
        <v>44801</v>
      </c>
      <c r="S204" s="6">
        <v>44817</v>
      </c>
      <c r="T204" s="4" t="s">
        <v>34</v>
      </c>
      <c r="U204" s="4">
        <v>262</v>
      </c>
      <c r="V204" s="4">
        <v>0</v>
      </c>
      <c r="W204" s="4">
        <v>0</v>
      </c>
      <c r="X204" s="4" t="s">
        <v>35</v>
      </c>
      <c r="Y204" s="4" t="s">
        <v>35</v>
      </c>
    </row>
    <row r="205" s="4" customFormat="1" spans="1:25">
      <c r="A205" s="4" t="s">
        <v>693</v>
      </c>
      <c r="B205" s="4" t="s">
        <v>26</v>
      </c>
      <c r="C205" s="4" t="s">
        <v>27</v>
      </c>
      <c r="D205" s="4" t="s">
        <v>471</v>
      </c>
      <c r="E205" s="4" t="s">
        <v>459</v>
      </c>
      <c r="F205" s="6">
        <v>44801</v>
      </c>
      <c r="G205" s="6">
        <v>44802</v>
      </c>
      <c r="H205" s="4">
        <v>1</v>
      </c>
      <c r="I205" s="4">
        <v>1</v>
      </c>
      <c r="J205" s="4">
        <v>1</v>
      </c>
      <c r="K205" s="4" t="s">
        <v>30</v>
      </c>
      <c r="L205" s="4">
        <v>170</v>
      </c>
      <c r="M205" s="4">
        <v>170</v>
      </c>
      <c r="N205" s="4" t="s">
        <v>694</v>
      </c>
      <c r="O205" s="4" t="s">
        <v>605</v>
      </c>
      <c r="P205" s="4" t="s">
        <v>33</v>
      </c>
      <c r="Q205" s="4">
        <v>0</v>
      </c>
      <c r="R205" s="7">
        <v>44801</v>
      </c>
      <c r="S205" s="6">
        <v>44817</v>
      </c>
      <c r="T205" s="4" t="s">
        <v>34</v>
      </c>
      <c r="U205" s="4">
        <v>170</v>
      </c>
      <c r="V205" s="4">
        <v>0</v>
      </c>
      <c r="W205" s="4">
        <v>0</v>
      </c>
      <c r="X205" s="4" t="s">
        <v>35</v>
      </c>
      <c r="Y205" s="4" t="s">
        <v>695</v>
      </c>
    </row>
    <row r="206" s="4" customFormat="1" spans="1:25">
      <c r="A206" s="4" t="s">
        <v>696</v>
      </c>
      <c r="B206" s="4" t="s">
        <v>26</v>
      </c>
      <c r="C206" s="4" t="s">
        <v>27</v>
      </c>
      <c r="D206" s="4" t="s">
        <v>86</v>
      </c>
      <c r="E206" s="4" t="s">
        <v>87</v>
      </c>
      <c r="F206" s="6">
        <v>44801</v>
      </c>
      <c r="G206" s="6">
        <v>44802</v>
      </c>
      <c r="H206" s="4">
        <v>1</v>
      </c>
      <c r="I206" s="4">
        <v>1</v>
      </c>
      <c r="J206" s="4">
        <v>1</v>
      </c>
      <c r="K206" s="4" t="s">
        <v>30</v>
      </c>
      <c r="L206" s="4">
        <v>152</v>
      </c>
      <c r="M206" s="4">
        <v>152</v>
      </c>
      <c r="N206" s="4" t="s">
        <v>697</v>
      </c>
      <c r="O206" s="4" t="s">
        <v>605</v>
      </c>
      <c r="P206" s="4" t="s">
        <v>33</v>
      </c>
      <c r="Q206" s="4">
        <v>0</v>
      </c>
      <c r="R206" s="7">
        <v>44801</v>
      </c>
      <c r="S206" s="6">
        <v>44817</v>
      </c>
      <c r="T206" s="4" t="s">
        <v>34</v>
      </c>
      <c r="U206" s="4">
        <v>152</v>
      </c>
      <c r="V206" s="4">
        <v>0</v>
      </c>
      <c r="W206" s="4">
        <v>0</v>
      </c>
      <c r="X206" s="4" t="s">
        <v>35</v>
      </c>
      <c r="Y206" s="4" t="s">
        <v>698</v>
      </c>
    </row>
    <row r="207" s="4" customFormat="1" spans="1:25">
      <c r="A207" s="4" t="s">
        <v>699</v>
      </c>
      <c r="B207" s="4" t="s">
        <v>26</v>
      </c>
      <c r="C207" s="4" t="s">
        <v>27</v>
      </c>
      <c r="D207" s="4" t="s">
        <v>146</v>
      </c>
      <c r="E207" s="4" t="s">
        <v>147</v>
      </c>
      <c r="F207" s="6">
        <v>44801</v>
      </c>
      <c r="G207" s="6">
        <v>44802</v>
      </c>
      <c r="H207" s="4">
        <v>1</v>
      </c>
      <c r="I207" s="4">
        <v>1</v>
      </c>
      <c r="J207" s="4">
        <v>1</v>
      </c>
      <c r="K207" s="4" t="s">
        <v>30</v>
      </c>
      <c r="L207" s="4">
        <v>588</v>
      </c>
      <c r="M207" s="4">
        <v>588</v>
      </c>
      <c r="N207" s="4" t="s">
        <v>700</v>
      </c>
      <c r="O207" s="4" t="s">
        <v>605</v>
      </c>
      <c r="P207" s="4" t="s">
        <v>33</v>
      </c>
      <c r="Q207" s="4">
        <v>0</v>
      </c>
      <c r="R207" s="7">
        <v>44801</v>
      </c>
      <c r="S207" s="6">
        <v>44817</v>
      </c>
      <c r="T207" s="4" t="s">
        <v>34</v>
      </c>
      <c r="U207" s="4">
        <v>588</v>
      </c>
      <c r="V207" s="4">
        <v>0</v>
      </c>
      <c r="W207" s="4">
        <v>0</v>
      </c>
      <c r="X207" s="4" t="s">
        <v>35</v>
      </c>
      <c r="Y207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81"/>
  <sheetViews>
    <sheetView tabSelected="1" workbookViewId="0">
      <selection activeCell="A179" sqref="A179:C182"/>
    </sheetView>
  </sheetViews>
  <sheetFormatPr defaultColWidth="9" defaultRowHeight="13.5"/>
  <cols>
    <col min="1" max="1" width="13" style="4" customWidth="1"/>
    <col min="2" max="2" width="12" style="4" customWidth="1"/>
    <col min="3" max="3" width="10.375" style="4"/>
    <col min="4" max="16358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701</v>
      </c>
    </row>
    <row r="2" s="4" customFormat="1" hidden="1" spans="1:9">
      <c r="A2" s="5">
        <v>18706148957</v>
      </c>
      <c r="B2" s="6">
        <v>44797</v>
      </c>
      <c r="C2" s="6">
        <v>44799</v>
      </c>
      <c r="D2" s="4">
        <v>1256</v>
      </c>
      <c r="E2" s="4" t="str">
        <f>VLOOKUP(A2,HOP!A:L,12,0)</f>
        <v>1256.00</v>
      </c>
      <c r="F2" s="4" t="str">
        <f>VLOOKUP(A2,HOP!A:C,3,0)</f>
        <v>2650802</v>
      </c>
      <c r="G2" s="4">
        <f>D2-E2</f>
        <v>0</v>
      </c>
      <c r="H2" s="4" t="str">
        <f>$H$1&amp;F2</f>
        <v>，2650802</v>
      </c>
      <c r="I2" s="4" t="str">
        <f>VLOOKUP(A2,HOP!A:U,21,0)</f>
        <v>直连</v>
      </c>
    </row>
    <row r="3" s="4" customFormat="1" hidden="1" spans="1:9">
      <c r="A3" s="5">
        <v>18772776703</v>
      </c>
      <c r="B3" s="6">
        <v>44798</v>
      </c>
      <c r="C3" s="6">
        <v>44799</v>
      </c>
      <c r="D3" s="4">
        <v>314</v>
      </c>
      <c r="E3" s="4" t="str">
        <f>VLOOKUP(A3,HOP!A:L,12,0)</f>
        <v>314.00</v>
      </c>
      <c r="F3" s="4" t="str">
        <f>VLOOKUP(A3,HOP!A:C,3,0)</f>
        <v>2657104</v>
      </c>
      <c r="G3" s="4">
        <f t="shared" ref="G3:G34" si="0">D3-E3</f>
        <v>0</v>
      </c>
      <c r="H3" s="4" t="str">
        <f t="shared" ref="H3:H34" si="1">$H$1&amp;F3</f>
        <v>，2657104</v>
      </c>
      <c r="I3" s="4" t="str">
        <f>VLOOKUP(A3,HOP!A:U,21,0)</f>
        <v>直连</v>
      </c>
    </row>
    <row r="4" s="4" customFormat="1" hidden="1" spans="1:9">
      <c r="A4" s="5">
        <v>18815103917</v>
      </c>
      <c r="B4" s="6">
        <v>44797</v>
      </c>
      <c r="C4" s="6">
        <v>44799</v>
      </c>
      <c r="D4" s="4">
        <v>430</v>
      </c>
      <c r="E4" s="4" t="str">
        <f>VLOOKUP(A4,HOP!A:L,12,0)</f>
        <v>430.00</v>
      </c>
      <c r="F4" s="4" t="str">
        <f>VLOOKUP(A4,HOP!A:C,3,0)</f>
        <v>2661179</v>
      </c>
      <c r="G4" s="4">
        <f t="shared" si="0"/>
        <v>0</v>
      </c>
      <c r="H4" s="4" t="str">
        <f t="shared" si="1"/>
        <v>，2661179</v>
      </c>
      <c r="I4" s="4" t="str">
        <f>VLOOKUP(A4,HOP!A:U,21,0)</f>
        <v>直连</v>
      </c>
    </row>
    <row r="5" s="4" customFormat="1" hidden="1" spans="1:9">
      <c r="A5" s="5">
        <v>18815578925</v>
      </c>
      <c r="B5" s="6">
        <v>44795</v>
      </c>
      <c r="C5" s="6">
        <v>44799</v>
      </c>
      <c r="D5" s="4">
        <v>356</v>
      </c>
      <c r="E5" s="4" t="str">
        <f>VLOOKUP(A5,HOP!A:L,12,0)</f>
        <v>356.00</v>
      </c>
      <c r="F5" s="4" t="str">
        <f>VLOOKUP(A5,HOP!A:C,3,0)</f>
        <v>2661225</v>
      </c>
      <c r="G5" s="4">
        <f t="shared" si="0"/>
        <v>0</v>
      </c>
      <c r="H5" s="4" t="str">
        <f t="shared" si="1"/>
        <v>，2661225</v>
      </c>
      <c r="I5" s="4" t="str">
        <f>VLOOKUP(A5,HOP!A:U,21,0)</f>
        <v>直连</v>
      </c>
    </row>
    <row r="6" s="4" customFormat="1" hidden="1" spans="1:9">
      <c r="A6" s="5">
        <v>999218829727694</v>
      </c>
      <c r="B6" s="6">
        <v>44797</v>
      </c>
      <c r="C6" s="6">
        <v>44799</v>
      </c>
      <c r="D6" s="4">
        <v>768</v>
      </c>
      <c r="E6" s="4" t="str">
        <f>VLOOKUP(A6,HOP!A:L,12,0)</f>
        <v>768.00</v>
      </c>
      <c r="F6" s="4" t="str">
        <f>VLOOKUP(A6,HOP!A:C,3,0)</f>
        <v>2662784</v>
      </c>
      <c r="G6" s="4">
        <f t="shared" si="0"/>
        <v>0</v>
      </c>
      <c r="H6" s="4" t="str">
        <f t="shared" si="1"/>
        <v>，2662784</v>
      </c>
      <c r="I6" s="4" t="str">
        <f>VLOOKUP(A6,HOP!A:U,21,0)</f>
        <v>直连</v>
      </c>
    </row>
    <row r="7" s="4" customFormat="1" hidden="1" spans="1:9">
      <c r="A7" s="5">
        <v>18835853173</v>
      </c>
      <c r="B7" s="6">
        <v>44798</v>
      </c>
      <c r="C7" s="6">
        <v>44799</v>
      </c>
      <c r="D7" s="4">
        <v>0</v>
      </c>
      <c r="E7" s="4" t="e">
        <f>VLOOKUP(A7,HOP!A:L,12,0)</f>
        <v>#N/A</v>
      </c>
      <c r="F7" s="4" t="e">
        <f>VLOOKUP(A7,HOP!A:C,3,0)</f>
        <v>#N/A</v>
      </c>
      <c r="G7" s="4" t="e">
        <f t="shared" si="0"/>
        <v>#N/A</v>
      </c>
      <c r="H7" s="4" t="e">
        <f t="shared" si="1"/>
        <v>#N/A</v>
      </c>
      <c r="I7" s="4" t="e">
        <f>VLOOKUP(A7,HOP!A:U,21,0)</f>
        <v>#N/A</v>
      </c>
    </row>
    <row r="8" s="4" customFormat="1" hidden="1" spans="1:9">
      <c r="A8" s="5">
        <v>18847927173</v>
      </c>
      <c r="B8" s="6">
        <v>44798</v>
      </c>
      <c r="C8" s="6">
        <v>44799</v>
      </c>
      <c r="D8" s="4">
        <v>531</v>
      </c>
      <c r="E8" s="4" t="str">
        <f>VLOOKUP(A8,HOP!A:L,12,0)</f>
        <v>531.00</v>
      </c>
      <c r="F8" s="4" t="str">
        <f>VLOOKUP(A8,HOP!A:C,3,0)</f>
        <v>2664588</v>
      </c>
      <c r="G8" s="4">
        <f t="shared" si="0"/>
        <v>0</v>
      </c>
      <c r="H8" s="4" t="str">
        <f t="shared" si="1"/>
        <v>，2664588</v>
      </c>
      <c r="I8" s="4" t="str">
        <f>VLOOKUP(A8,HOP!A:U,21,0)</f>
        <v>直连</v>
      </c>
    </row>
    <row r="9" s="4" customFormat="1" hidden="1" spans="1:9">
      <c r="A9" s="5">
        <v>18847999526</v>
      </c>
      <c r="B9" s="6">
        <v>44798</v>
      </c>
      <c r="C9" s="6">
        <v>44799</v>
      </c>
      <c r="D9" s="4">
        <v>531</v>
      </c>
      <c r="E9" s="4" t="str">
        <f>VLOOKUP(A9,HOP!A:L,12,0)</f>
        <v>531.00</v>
      </c>
      <c r="F9" s="4" t="str">
        <f>VLOOKUP(A9,HOP!A:C,3,0)</f>
        <v>2664603</v>
      </c>
      <c r="G9" s="4">
        <f t="shared" si="0"/>
        <v>0</v>
      </c>
      <c r="H9" s="4" t="str">
        <f t="shared" si="1"/>
        <v>，2664603</v>
      </c>
      <c r="I9" s="4" t="str">
        <f>VLOOKUP(A9,HOP!A:U,21,0)</f>
        <v>直连</v>
      </c>
    </row>
    <row r="10" s="4" customFormat="1" hidden="1" spans="1:9">
      <c r="A10" s="5">
        <v>999218855488678</v>
      </c>
      <c r="B10" s="6">
        <v>44798</v>
      </c>
      <c r="C10" s="6">
        <v>44799</v>
      </c>
      <c r="D10" s="4">
        <v>293</v>
      </c>
      <c r="E10" s="4" t="str">
        <f>VLOOKUP(A10,HOP!A:L,12,0)</f>
        <v>293.00</v>
      </c>
      <c r="F10" s="4" t="str">
        <f>VLOOKUP(A10,HOP!A:C,3,0)</f>
        <v>2665594</v>
      </c>
      <c r="G10" s="4">
        <f t="shared" si="0"/>
        <v>0</v>
      </c>
      <c r="H10" s="4" t="str">
        <f t="shared" si="1"/>
        <v>，2665594</v>
      </c>
      <c r="I10" s="4" t="str">
        <f>VLOOKUP(A10,HOP!A:U,21,0)</f>
        <v>直连</v>
      </c>
    </row>
    <row r="11" s="4" customFormat="1" hidden="1" spans="1:9">
      <c r="A11" s="5">
        <v>999218859106281</v>
      </c>
      <c r="B11" s="6">
        <v>44797</v>
      </c>
      <c r="C11" s="6">
        <v>44799</v>
      </c>
      <c r="D11" s="4">
        <v>454</v>
      </c>
      <c r="E11" s="4" t="str">
        <f>VLOOKUP(A11,HOP!A:L,12,0)</f>
        <v>454.00</v>
      </c>
      <c r="F11" s="4" t="str">
        <f>VLOOKUP(A11,HOP!A:C,3,0)</f>
        <v>2665962</v>
      </c>
      <c r="G11" s="4">
        <f t="shared" si="0"/>
        <v>0</v>
      </c>
      <c r="H11" s="4" t="str">
        <f t="shared" si="1"/>
        <v>，2665962</v>
      </c>
      <c r="I11" s="4" t="str">
        <f>VLOOKUP(A11,HOP!A:U,21,0)</f>
        <v>直连</v>
      </c>
    </row>
    <row r="12" s="4" customFormat="1" hidden="1" spans="1:9">
      <c r="A12" s="5">
        <v>999218862728719</v>
      </c>
      <c r="B12" s="6">
        <v>44798</v>
      </c>
      <c r="C12" s="6">
        <v>44799</v>
      </c>
      <c r="D12" s="4">
        <v>318</v>
      </c>
      <c r="E12" s="4" t="str">
        <f>VLOOKUP(A12,HOP!A:L,12,0)</f>
        <v>318.00</v>
      </c>
      <c r="F12" s="4" t="str">
        <f>VLOOKUP(A12,HOP!A:C,3,0)</f>
        <v>2666608</v>
      </c>
      <c r="G12" s="4">
        <f t="shared" si="0"/>
        <v>0</v>
      </c>
      <c r="H12" s="4" t="str">
        <f t="shared" si="1"/>
        <v>，2666608</v>
      </c>
      <c r="I12" s="4" t="str">
        <f>VLOOKUP(A12,HOP!A:U,21,0)</f>
        <v>直连</v>
      </c>
    </row>
    <row r="13" s="4" customFormat="1" hidden="1" spans="1:9">
      <c r="A13" s="5">
        <v>18862762187</v>
      </c>
      <c r="B13" s="6">
        <v>44798</v>
      </c>
      <c r="C13" s="6">
        <v>44799</v>
      </c>
      <c r="D13" s="4">
        <v>295</v>
      </c>
      <c r="E13" s="4" t="str">
        <f>VLOOKUP(A13,HOP!A:L,12,0)</f>
        <v>295.00</v>
      </c>
      <c r="F13" s="4" t="str">
        <f>VLOOKUP(A13,HOP!A:C,3,0)</f>
        <v>2666641</v>
      </c>
      <c r="G13" s="4">
        <f t="shared" si="0"/>
        <v>0</v>
      </c>
      <c r="H13" s="4" t="str">
        <f t="shared" si="1"/>
        <v>，2666641</v>
      </c>
      <c r="I13" s="4" t="str">
        <f>VLOOKUP(A13,HOP!A:U,21,0)</f>
        <v>直连</v>
      </c>
    </row>
    <row r="14" s="4" customFormat="1" hidden="1" spans="1:9">
      <c r="A14" s="5">
        <v>999218862824695</v>
      </c>
      <c r="B14" s="6">
        <v>44798</v>
      </c>
      <c r="C14" s="6">
        <v>44799</v>
      </c>
      <c r="D14" s="4">
        <v>130</v>
      </c>
      <c r="E14" s="4" t="str">
        <f>VLOOKUP(A14,HOP!A:L,12,0)</f>
        <v>130.00</v>
      </c>
      <c r="F14" s="4" t="str">
        <f>VLOOKUP(A14,HOP!A:C,3,0)</f>
        <v>2666671</v>
      </c>
      <c r="G14" s="4">
        <f t="shared" si="0"/>
        <v>0</v>
      </c>
      <c r="H14" s="4" t="str">
        <f t="shared" si="1"/>
        <v>，2666671</v>
      </c>
      <c r="I14" s="4" t="str">
        <f>VLOOKUP(A14,HOP!A:U,21,0)</f>
        <v>直连</v>
      </c>
    </row>
    <row r="15" s="4" customFormat="1" hidden="1" spans="1:9">
      <c r="A15" s="5">
        <v>999218866704073</v>
      </c>
      <c r="B15" s="6">
        <v>44798</v>
      </c>
      <c r="C15" s="6">
        <v>44799</v>
      </c>
      <c r="D15" s="4">
        <v>632</v>
      </c>
      <c r="E15" s="4" t="str">
        <f>VLOOKUP(A15,HOP!A:L,12,0)</f>
        <v>632.00</v>
      </c>
      <c r="F15" s="4" t="str">
        <f>VLOOKUP(A15,HOP!A:C,3,0)</f>
        <v>2667093</v>
      </c>
      <c r="G15" s="4">
        <f t="shared" si="0"/>
        <v>0</v>
      </c>
      <c r="H15" s="4" t="str">
        <f t="shared" si="1"/>
        <v>，2667093</v>
      </c>
      <c r="I15" s="4" t="str">
        <f>VLOOKUP(A15,HOP!A:U,21,0)</f>
        <v>直连</v>
      </c>
    </row>
    <row r="16" s="4" customFormat="1" hidden="1" spans="1:9">
      <c r="A16" s="5">
        <v>999218867729324</v>
      </c>
      <c r="B16" s="6">
        <v>44798</v>
      </c>
      <c r="C16" s="6">
        <v>44799</v>
      </c>
      <c r="D16" s="4">
        <v>301</v>
      </c>
      <c r="E16" s="4" t="str">
        <f>VLOOKUP(A16,HOP!A:L,12,0)</f>
        <v>301.00</v>
      </c>
      <c r="F16" s="4" t="str">
        <f>VLOOKUP(A16,HOP!A:C,3,0)</f>
        <v>2667159</v>
      </c>
      <c r="G16" s="4">
        <f t="shared" si="0"/>
        <v>0</v>
      </c>
      <c r="H16" s="4" t="str">
        <f t="shared" si="1"/>
        <v>，2667159</v>
      </c>
      <c r="I16" s="4" t="str">
        <f>VLOOKUP(A16,HOP!A:U,21,0)</f>
        <v>直连</v>
      </c>
    </row>
    <row r="17" s="4" customFormat="1" hidden="1" spans="1:9">
      <c r="A17" s="5">
        <v>18868364184</v>
      </c>
      <c r="B17" s="6">
        <v>44798</v>
      </c>
      <c r="C17" s="6">
        <v>44799</v>
      </c>
      <c r="D17" s="4">
        <v>176</v>
      </c>
      <c r="E17" s="4" t="str">
        <f>VLOOKUP(A17,HOP!A:L,12,0)</f>
        <v>176.00</v>
      </c>
      <c r="F17" s="4" t="str">
        <f>VLOOKUP(A17,HOP!A:C,3,0)</f>
        <v>2667220</v>
      </c>
      <c r="G17" s="4">
        <f t="shared" si="0"/>
        <v>0</v>
      </c>
      <c r="H17" s="4" t="str">
        <f t="shared" si="1"/>
        <v>，2667220</v>
      </c>
      <c r="I17" s="4" t="str">
        <f>VLOOKUP(A17,HOP!A:U,21,0)</f>
        <v>直连</v>
      </c>
    </row>
    <row r="18" s="4" customFormat="1" hidden="1" spans="1:9">
      <c r="A18" s="5">
        <v>18868406398</v>
      </c>
      <c r="B18" s="6">
        <v>44798</v>
      </c>
      <c r="C18" s="6">
        <v>44799</v>
      </c>
      <c r="D18" s="4">
        <v>84</v>
      </c>
      <c r="E18" s="4" t="str">
        <f>VLOOKUP(A18,HOP!A:L,12,0)</f>
        <v>84.00</v>
      </c>
      <c r="F18" s="4" t="str">
        <f>VLOOKUP(A18,HOP!A:C,3,0)</f>
        <v>2667224</v>
      </c>
      <c r="G18" s="4">
        <f t="shared" si="0"/>
        <v>0</v>
      </c>
      <c r="H18" s="4" t="str">
        <f t="shared" si="1"/>
        <v>，2667224</v>
      </c>
      <c r="I18" s="4" t="str">
        <f>VLOOKUP(A18,HOP!A:U,21,0)</f>
        <v>直连</v>
      </c>
    </row>
    <row r="19" s="4" customFormat="1" hidden="1" spans="1:9">
      <c r="A19" s="5">
        <v>999218868671040</v>
      </c>
      <c r="B19" s="6">
        <v>44798</v>
      </c>
      <c r="C19" s="6">
        <v>44799</v>
      </c>
      <c r="D19" s="4">
        <v>0</v>
      </c>
      <c r="E19" s="4" t="e">
        <f>VLOOKUP(A19,HOP!A:L,12,0)</f>
        <v>#N/A</v>
      </c>
      <c r="F19" s="4" t="e">
        <f>VLOOKUP(A19,HOP!A:C,3,0)</f>
        <v>#N/A</v>
      </c>
      <c r="G19" s="4" t="e">
        <f t="shared" si="0"/>
        <v>#N/A</v>
      </c>
      <c r="H19" s="4" t="e">
        <f t="shared" si="1"/>
        <v>#N/A</v>
      </c>
      <c r="I19" s="4" t="e">
        <f>VLOOKUP(A19,HOP!A:U,21,0)</f>
        <v>#N/A</v>
      </c>
    </row>
    <row r="20" s="4" customFormat="1" hidden="1" spans="1:9">
      <c r="A20" s="5">
        <v>999218869550619</v>
      </c>
      <c r="B20" s="6">
        <v>44798</v>
      </c>
      <c r="C20" s="6">
        <v>44799</v>
      </c>
      <c r="D20" s="4">
        <v>152</v>
      </c>
      <c r="E20" s="4" t="str">
        <f>VLOOKUP(A20,HOP!A:L,12,0)</f>
        <v>152.00</v>
      </c>
      <c r="F20" s="4" t="str">
        <f>VLOOKUP(A20,HOP!A:C,3,0)</f>
        <v>2667375</v>
      </c>
      <c r="G20" s="4">
        <f t="shared" si="0"/>
        <v>0</v>
      </c>
      <c r="H20" s="4" t="str">
        <f t="shared" si="1"/>
        <v>，2667375</v>
      </c>
      <c r="I20" s="4" t="str">
        <f>VLOOKUP(A20,HOP!A:U,21,0)</f>
        <v>直连</v>
      </c>
    </row>
    <row r="21" s="4" customFormat="1" hidden="1" spans="1:9">
      <c r="A21" s="5">
        <v>18869609576</v>
      </c>
      <c r="B21" s="6">
        <v>44798</v>
      </c>
      <c r="C21" s="6">
        <v>44799</v>
      </c>
      <c r="D21" s="4">
        <v>120</v>
      </c>
      <c r="E21" s="4" t="str">
        <f>VLOOKUP(A21,HOP!A:L,12,0)</f>
        <v>120.00</v>
      </c>
      <c r="F21" s="4" t="str">
        <f>VLOOKUP(A21,HOP!A:C,3,0)</f>
        <v>2667380</v>
      </c>
      <c r="G21" s="4">
        <f t="shared" si="0"/>
        <v>0</v>
      </c>
      <c r="H21" s="4" t="str">
        <f t="shared" si="1"/>
        <v>，2667380</v>
      </c>
      <c r="I21" s="4" t="str">
        <f>VLOOKUP(A21,HOP!A:U,21,0)</f>
        <v>直连</v>
      </c>
    </row>
    <row r="22" s="4" customFormat="1" hidden="1" spans="1:9">
      <c r="A22" s="5">
        <v>999218869707340</v>
      </c>
      <c r="B22" s="6">
        <v>44798</v>
      </c>
      <c r="C22" s="6">
        <v>44799</v>
      </c>
      <c r="D22" s="4">
        <v>270</v>
      </c>
      <c r="E22" s="4" t="str">
        <f>VLOOKUP(A22,HOP!A:L,12,0)</f>
        <v>270.00</v>
      </c>
      <c r="F22" s="4" t="str">
        <f>VLOOKUP(A22,HOP!A:C,3,0)</f>
        <v>2667396</v>
      </c>
      <c r="G22" s="4">
        <f t="shared" si="0"/>
        <v>0</v>
      </c>
      <c r="H22" s="4" t="str">
        <f t="shared" si="1"/>
        <v>，2667396</v>
      </c>
      <c r="I22" s="4" t="str">
        <f>VLOOKUP(A22,HOP!A:U,21,0)</f>
        <v>直连</v>
      </c>
    </row>
    <row r="23" s="4" customFormat="1" hidden="1" spans="1:9">
      <c r="A23" s="5">
        <v>18869809763</v>
      </c>
      <c r="B23" s="6">
        <v>44798</v>
      </c>
      <c r="C23" s="6">
        <v>44799</v>
      </c>
      <c r="D23" s="4">
        <v>463</v>
      </c>
      <c r="E23" s="4" t="str">
        <f>VLOOKUP(A23,HOP!A:L,12,0)</f>
        <v>463.00</v>
      </c>
      <c r="F23" s="4" t="str">
        <f>VLOOKUP(A23,HOP!A:C,3,0)</f>
        <v>2667414</v>
      </c>
      <c r="G23" s="4">
        <f t="shared" si="0"/>
        <v>0</v>
      </c>
      <c r="H23" s="4" t="str">
        <f t="shared" si="1"/>
        <v>，2667414</v>
      </c>
      <c r="I23" s="4" t="str">
        <f>VLOOKUP(A23,HOP!A:U,21,0)</f>
        <v>直连</v>
      </c>
    </row>
    <row r="24" s="4" customFormat="1" hidden="1" spans="1:9">
      <c r="A24" s="5">
        <v>18870265661</v>
      </c>
      <c r="B24" s="6">
        <v>44798</v>
      </c>
      <c r="C24" s="6">
        <v>44799</v>
      </c>
      <c r="D24" s="4">
        <v>167</v>
      </c>
      <c r="E24" s="4" t="str">
        <f>VLOOKUP(A24,HOP!A:L,12,0)</f>
        <v>167.00</v>
      </c>
      <c r="F24" s="4" t="str">
        <f>VLOOKUP(A24,HOP!A:C,3,0)</f>
        <v>2667472</v>
      </c>
      <c r="G24" s="4">
        <f t="shared" si="0"/>
        <v>0</v>
      </c>
      <c r="H24" s="4" t="str">
        <f t="shared" si="1"/>
        <v>，2667472</v>
      </c>
      <c r="I24" s="4" t="str">
        <f>VLOOKUP(A24,HOP!A:U,21,0)</f>
        <v>直连</v>
      </c>
    </row>
    <row r="25" s="4" customFormat="1" hidden="1" spans="1:9">
      <c r="A25" s="5">
        <v>18870394120</v>
      </c>
      <c r="B25" s="6">
        <v>44798</v>
      </c>
      <c r="C25" s="6">
        <v>44799</v>
      </c>
      <c r="D25" s="4">
        <v>88</v>
      </c>
      <c r="E25" s="4" t="str">
        <f>VLOOKUP(A25,HOP!A:L,12,0)</f>
        <v>88.00</v>
      </c>
      <c r="F25" s="4" t="str">
        <f>VLOOKUP(A25,HOP!A:C,3,0)</f>
        <v>2667493</v>
      </c>
      <c r="G25" s="4">
        <f t="shared" si="0"/>
        <v>0</v>
      </c>
      <c r="H25" s="4" t="str">
        <f t="shared" si="1"/>
        <v>，2667493</v>
      </c>
      <c r="I25" s="4" t="str">
        <f>VLOOKUP(A25,HOP!A:U,21,0)</f>
        <v>直连</v>
      </c>
    </row>
    <row r="26" s="4" customFormat="1" hidden="1" spans="1:9">
      <c r="A26" s="5">
        <v>999218871402438</v>
      </c>
      <c r="B26" s="6">
        <v>44798</v>
      </c>
      <c r="C26" s="6">
        <v>44799</v>
      </c>
      <c r="D26" s="4">
        <v>120</v>
      </c>
      <c r="E26" s="4" t="str">
        <f>VLOOKUP(A26,HOP!A:L,12,0)</f>
        <v>120.00</v>
      </c>
      <c r="F26" s="4" t="str">
        <f>VLOOKUP(A26,HOP!A:C,3,0)</f>
        <v>2667640</v>
      </c>
      <c r="G26" s="4">
        <f t="shared" si="0"/>
        <v>0</v>
      </c>
      <c r="H26" s="4" t="str">
        <f t="shared" si="1"/>
        <v>，2667640</v>
      </c>
      <c r="I26" s="4" t="str">
        <f>VLOOKUP(A26,HOP!A:U,21,0)</f>
        <v>直连</v>
      </c>
    </row>
    <row r="27" s="4" customFormat="1" hidden="1" spans="1:9">
      <c r="A27" s="5">
        <v>999218871414737</v>
      </c>
      <c r="B27" s="6">
        <v>44798</v>
      </c>
      <c r="C27" s="6">
        <v>44799</v>
      </c>
      <c r="D27" s="4">
        <v>152</v>
      </c>
      <c r="E27" s="4" t="str">
        <f>VLOOKUP(A27,HOP!A:L,12,0)</f>
        <v>152.00</v>
      </c>
      <c r="F27" s="4" t="str">
        <f>VLOOKUP(A27,HOP!A:C,3,0)</f>
        <v>2667645</v>
      </c>
      <c r="G27" s="4">
        <f t="shared" si="0"/>
        <v>0</v>
      </c>
      <c r="H27" s="4" t="str">
        <f t="shared" si="1"/>
        <v>，2667645</v>
      </c>
      <c r="I27" s="4" t="str">
        <f>VLOOKUP(A27,HOP!A:U,21,0)</f>
        <v>直连</v>
      </c>
    </row>
    <row r="28" s="4" customFormat="1" hidden="1" spans="1:9">
      <c r="A28" s="5">
        <v>18871468328</v>
      </c>
      <c r="B28" s="6">
        <v>44798</v>
      </c>
      <c r="C28" s="6">
        <v>44799</v>
      </c>
      <c r="D28" s="4">
        <v>782</v>
      </c>
      <c r="E28" s="4" t="str">
        <f>VLOOKUP(A28,HOP!A:L,12,0)</f>
        <v>782.00</v>
      </c>
      <c r="F28" s="4" t="str">
        <f>VLOOKUP(A28,HOP!A:C,3,0)</f>
        <v>2667649</v>
      </c>
      <c r="G28" s="4">
        <f t="shared" si="0"/>
        <v>0</v>
      </c>
      <c r="H28" s="4" t="str">
        <f t="shared" si="1"/>
        <v>，2667649</v>
      </c>
      <c r="I28" s="4" t="str">
        <f>VLOOKUP(A28,HOP!A:U,21,0)</f>
        <v>直连</v>
      </c>
    </row>
    <row r="29" s="4" customFormat="1" hidden="1" spans="1:9">
      <c r="A29" s="5">
        <v>18871582872</v>
      </c>
      <c r="B29" s="6">
        <v>44798</v>
      </c>
      <c r="C29" s="6">
        <v>44799</v>
      </c>
      <c r="D29" s="4">
        <v>737</v>
      </c>
      <c r="E29" s="4" t="str">
        <f>VLOOKUP(A29,HOP!A:L,12,0)</f>
        <v>737.00</v>
      </c>
      <c r="F29" s="4" t="str">
        <f>VLOOKUP(A29,HOP!A:C,3,0)</f>
        <v>2667668</v>
      </c>
      <c r="G29" s="4">
        <f t="shared" si="0"/>
        <v>0</v>
      </c>
      <c r="H29" s="4" t="str">
        <f t="shared" si="1"/>
        <v>，2667668</v>
      </c>
      <c r="I29" s="4" t="str">
        <f>VLOOKUP(A29,HOP!A:U,21,0)</f>
        <v>直连</v>
      </c>
    </row>
    <row r="30" s="4" customFormat="1" hidden="1" spans="1:9">
      <c r="A30" s="5">
        <v>18871691496</v>
      </c>
      <c r="B30" s="6">
        <v>44798</v>
      </c>
      <c r="C30" s="6">
        <v>44799</v>
      </c>
      <c r="D30" s="4">
        <v>452</v>
      </c>
      <c r="E30" s="4" t="str">
        <f>VLOOKUP(A30,HOP!A:L,12,0)</f>
        <v>452.00</v>
      </c>
      <c r="F30" s="4" t="str">
        <f>VLOOKUP(A30,HOP!A:C,3,0)</f>
        <v>2667685</v>
      </c>
      <c r="G30" s="4">
        <f t="shared" si="0"/>
        <v>0</v>
      </c>
      <c r="H30" s="4" t="str">
        <f t="shared" si="1"/>
        <v>，2667685</v>
      </c>
      <c r="I30" s="4" t="str">
        <f>VLOOKUP(A30,HOP!A:U,21,0)</f>
        <v>直连</v>
      </c>
    </row>
    <row r="31" s="4" customFormat="1" hidden="1" spans="1:9">
      <c r="A31" s="5">
        <v>18872004428</v>
      </c>
      <c r="B31" s="6">
        <v>44798</v>
      </c>
      <c r="C31" s="6">
        <v>44799</v>
      </c>
      <c r="D31" s="4">
        <v>108</v>
      </c>
      <c r="E31" s="4" t="str">
        <f>VLOOKUP(A31,HOP!A:L,12,0)</f>
        <v>108.00</v>
      </c>
      <c r="F31" s="4" t="str">
        <f>VLOOKUP(A31,HOP!A:C,3,0)</f>
        <v>2667740</v>
      </c>
      <c r="G31" s="4">
        <f t="shared" si="0"/>
        <v>0</v>
      </c>
      <c r="H31" s="4" t="str">
        <f t="shared" si="1"/>
        <v>，2667740</v>
      </c>
      <c r="I31" s="4" t="str">
        <f>VLOOKUP(A31,HOP!A:U,21,0)</f>
        <v>直连</v>
      </c>
    </row>
    <row r="32" s="4" customFormat="1" hidden="1" spans="1:9">
      <c r="A32" s="5">
        <v>18652081395</v>
      </c>
      <c r="B32" s="6">
        <v>44799</v>
      </c>
      <c r="C32" s="6">
        <v>44800</v>
      </c>
      <c r="D32" s="4">
        <v>715</v>
      </c>
      <c r="E32" s="4" t="str">
        <f>VLOOKUP(A32,HOP!A:L,12,0)</f>
        <v>715.00</v>
      </c>
      <c r="F32" s="4" t="str">
        <f>VLOOKUP(A32,HOP!A:C,3,0)</f>
        <v>2646228</v>
      </c>
      <c r="G32" s="4">
        <f t="shared" si="0"/>
        <v>0</v>
      </c>
      <c r="H32" s="4" t="str">
        <f t="shared" si="1"/>
        <v>，2646228</v>
      </c>
      <c r="I32" s="4" t="str">
        <f>VLOOKUP(A32,HOP!A:U,21,0)</f>
        <v>直连</v>
      </c>
    </row>
    <row r="33" s="4" customFormat="1" hidden="1" spans="1:9">
      <c r="A33" s="5">
        <v>18696616396</v>
      </c>
      <c r="B33" s="6">
        <v>44799</v>
      </c>
      <c r="C33" s="6">
        <v>44800</v>
      </c>
      <c r="D33" s="4">
        <v>776</v>
      </c>
      <c r="E33" s="4" t="str">
        <f>VLOOKUP(A33,HOP!A:L,12,0)</f>
        <v>776.00</v>
      </c>
      <c r="F33" s="4" t="str">
        <f>VLOOKUP(A33,HOP!A:C,3,0)</f>
        <v>2649839</v>
      </c>
      <c r="G33" s="4">
        <f t="shared" si="0"/>
        <v>0</v>
      </c>
      <c r="H33" s="4" t="str">
        <f t="shared" si="1"/>
        <v>，2649839</v>
      </c>
      <c r="I33" s="4" t="str">
        <f>VLOOKUP(A33,HOP!A:U,21,0)</f>
        <v>直连</v>
      </c>
    </row>
    <row r="34" s="4" customFormat="1" hidden="1" spans="1:9">
      <c r="A34" s="5">
        <v>18707661864</v>
      </c>
      <c r="B34" s="6">
        <v>44799</v>
      </c>
      <c r="C34" s="6">
        <v>44800</v>
      </c>
      <c r="D34" s="4">
        <v>967</v>
      </c>
      <c r="E34" s="4" t="str">
        <f>VLOOKUP(A34,HOP!A:L,12,0)</f>
        <v>967.00</v>
      </c>
      <c r="F34" s="4" t="str">
        <f>VLOOKUP(A34,HOP!A:C,3,0)</f>
        <v>2650991</v>
      </c>
      <c r="G34" s="4">
        <f t="shared" si="0"/>
        <v>0</v>
      </c>
      <c r="H34" s="4" t="str">
        <f t="shared" si="1"/>
        <v>，2650991</v>
      </c>
      <c r="I34" s="4" t="str">
        <f>VLOOKUP(A34,HOP!A:U,21,0)</f>
        <v>直连</v>
      </c>
    </row>
    <row r="35" s="4" customFormat="1" hidden="1" spans="1:9">
      <c r="A35" s="5">
        <v>999218734578168</v>
      </c>
      <c r="B35" s="6">
        <v>44798</v>
      </c>
      <c r="C35" s="6">
        <v>44800</v>
      </c>
      <c r="D35" s="4">
        <v>275</v>
      </c>
      <c r="E35" s="4" t="str">
        <f>VLOOKUP(A35,HOP!A:L,12,0)</f>
        <v>275.00</v>
      </c>
      <c r="F35" s="4" t="str">
        <f>VLOOKUP(A35,HOP!A:C,3,0)</f>
        <v>2653601</v>
      </c>
      <c r="G35" s="4">
        <f t="shared" ref="G35:G66" si="2">D35-E35</f>
        <v>0</v>
      </c>
      <c r="H35" s="4" t="str">
        <f t="shared" ref="H35:H66" si="3">$H$1&amp;F35</f>
        <v>，2653601</v>
      </c>
      <c r="I35" s="4" t="str">
        <f>VLOOKUP(A35,HOP!A:U,21,0)</f>
        <v>直连</v>
      </c>
    </row>
    <row r="36" s="4" customFormat="1" hidden="1" spans="1:9">
      <c r="A36" s="5">
        <v>18743940522</v>
      </c>
      <c r="B36" s="6">
        <v>44799</v>
      </c>
      <c r="C36" s="6">
        <v>44800</v>
      </c>
      <c r="D36" s="4">
        <v>797</v>
      </c>
      <c r="E36" s="4" t="str">
        <f>VLOOKUP(A36,HOP!A:L,12,0)</f>
        <v>797.00</v>
      </c>
      <c r="F36" s="4" t="str">
        <f>VLOOKUP(A36,HOP!A:C,3,0)</f>
        <v>2654399</v>
      </c>
      <c r="G36" s="4">
        <f t="shared" si="2"/>
        <v>0</v>
      </c>
      <c r="H36" s="4" t="str">
        <f t="shared" si="3"/>
        <v>，2654399</v>
      </c>
      <c r="I36" s="4" t="str">
        <f>VLOOKUP(A36,HOP!A:U,21,0)</f>
        <v>直连</v>
      </c>
    </row>
    <row r="37" s="4" customFormat="1" hidden="1" spans="1:9">
      <c r="A37" s="5">
        <v>18748084445</v>
      </c>
      <c r="B37" s="6">
        <v>44799</v>
      </c>
      <c r="C37" s="6">
        <v>44800</v>
      </c>
      <c r="D37" s="4">
        <v>1342</v>
      </c>
      <c r="E37" s="4" t="str">
        <f>VLOOKUP(A37,HOP!A:L,12,0)</f>
        <v>1342.00</v>
      </c>
      <c r="F37" s="4" t="str">
        <f>VLOOKUP(A37,HOP!A:C,3,0)</f>
        <v>2655042</v>
      </c>
      <c r="G37" s="4">
        <f t="shared" si="2"/>
        <v>0</v>
      </c>
      <c r="H37" s="4" t="str">
        <f t="shared" si="3"/>
        <v>，2655042</v>
      </c>
      <c r="I37" s="4" t="str">
        <f>VLOOKUP(A37,HOP!A:U,21,0)</f>
        <v>直连</v>
      </c>
    </row>
    <row r="38" s="4" customFormat="1" hidden="1" spans="1:9">
      <c r="A38" s="5">
        <v>18753052952</v>
      </c>
      <c r="B38" s="6">
        <v>44799</v>
      </c>
      <c r="C38" s="6">
        <v>44800</v>
      </c>
      <c r="D38" s="4">
        <v>187</v>
      </c>
      <c r="E38" s="4" t="str">
        <f>VLOOKUP(A38,HOP!A:L,12,0)</f>
        <v>187.00</v>
      </c>
      <c r="F38" s="4" t="str">
        <f>VLOOKUP(A38,HOP!A:C,3,0)</f>
        <v>2655302</v>
      </c>
      <c r="G38" s="4">
        <f t="shared" si="2"/>
        <v>0</v>
      </c>
      <c r="H38" s="4" t="str">
        <f t="shared" si="3"/>
        <v>，2655302</v>
      </c>
      <c r="I38" s="4" t="str">
        <f>VLOOKUP(A38,HOP!A:U,21,0)</f>
        <v>直连</v>
      </c>
    </row>
    <row r="39" s="4" customFormat="1" spans="1:9">
      <c r="A39" s="5">
        <v>999218754958917</v>
      </c>
      <c r="B39" s="6">
        <v>44797</v>
      </c>
      <c r="C39" s="6">
        <v>44800</v>
      </c>
      <c r="D39" s="4">
        <v>776</v>
      </c>
      <c r="E39" s="4" t="str">
        <f>VLOOKUP(A39,HOP!A:L,12,0)</f>
        <v>776.01</v>
      </c>
      <c r="F39" s="4" t="str">
        <f>VLOOKUP(A39,HOP!A:C,3,0)</f>
        <v>2655656</v>
      </c>
      <c r="G39" s="4">
        <f t="shared" si="2"/>
        <v>-0.00999999999999091</v>
      </c>
      <c r="H39" s="4" t="str">
        <f t="shared" si="3"/>
        <v>，2655656</v>
      </c>
      <c r="I39" s="4" t="str">
        <f>VLOOKUP(A39,HOP!A:U,21,0)</f>
        <v>直连</v>
      </c>
    </row>
    <row r="40" s="4" customFormat="1" spans="1:10">
      <c r="A40" s="8" t="s">
        <v>702</v>
      </c>
      <c r="B40" s="6">
        <v>44799</v>
      </c>
      <c r="C40" s="6">
        <v>44800</v>
      </c>
      <c r="D40" s="4">
        <v>238</v>
      </c>
      <c r="E40" s="4" t="e">
        <f>VLOOKUP(A40,HOP!A:L,12,0)</f>
        <v>#N/A</v>
      </c>
      <c r="F40" s="4">
        <v>2655760</v>
      </c>
      <c r="G40" s="4" t="e">
        <f t="shared" si="2"/>
        <v>#N/A</v>
      </c>
      <c r="H40" s="4" t="str">
        <f t="shared" si="3"/>
        <v>，2655760</v>
      </c>
      <c r="I40" s="4" t="e">
        <f>VLOOKUP(A40,HOP!A:U,21,0)</f>
        <v>#N/A</v>
      </c>
      <c r="J40" s="4" t="s">
        <v>703</v>
      </c>
    </row>
    <row r="41" s="4" customFormat="1" hidden="1" spans="1:9">
      <c r="A41" s="5">
        <v>18766365316</v>
      </c>
      <c r="B41" s="6">
        <v>44799</v>
      </c>
      <c r="C41" s="6">
        <v>44800</v>
      </c>
      <c r="D41" s="4">
        <v>519</v>
      </c>
      <c r="E41" s="4" t="str">
        <f>VLOOKUP(A41,HOP!A:L,12,0)</f>
        <v>519.00</v>
      </c>
      <c r="F41" s="4" t="str">
        <f>VLOOKUP(A41,HOP!A:C,3,0)</f>
        <v>2656765</v>
      </c>
      <c r="G41" s="4">
        <f t="shared" si="2"/>
        <v>0</v>
      </c>
      <c r="H41" s="4" t="str">
        <f t="shared" si="3"/>
        <v>，2656765</v>
      </c>
      <c r="I41" s="4" t="str">
        <f>VLOOKUP(A41,HOP!A:U,21,0)</f>
        <v>直连</v>
      </c>
    </row>
    <row r="42" s="4" customFormat="1" spans="1:9">
      <c r="A42" s="5">
        <v>999218787738047</v>
      </c>
      <c r="B42" s="6">
        <v>44797</v>
      </c>
      <c r="C42" s="6">
        <v>44800</v>
      </c>
      <c r="D42" s="4">
        <v>371</v>
      </c>
      <c r="E42" s="4" t="str">
        <f>VLOOKUP(A42,HOP!A:L,12,0)</f>
        <v>371.01</v>
      </c>
      <c r="F42" s="4" t="str">
        <f>VLOOKUP(A42,HOP!A:C,3,0)</f>
        <v>2658676</v>
      </c>
      <c r="G42" s="4">
        <f t="shared" si="2"/>
        <v>-0.00999999999999091</v>
      </c>
      <c r="H42" s="4" t="str">
        <f t="shared" si="3"/>
        <v>，2658676</v>
      </c>
      <c r="I42" s="4" t="str">
        <f>VLOOKUP(A42,HOP!A:U,21,0)</f>
        <v>直连</v>
      </c>
    </row>
    <row r="43" s="4" customFormat="1" hidden="1" spans="1:9">
      <c r="A43" s="5">
        <v>18789356222</v>
      </c>
      <c r="B43" s="6">
        <v>44799</v>
      </c>
      <c r="C43" s="6">
        <v>44800</v>
      </c>
      <c r="D43" s="4">
        <v>1248</v>
      </c>
      <c r="E43" s="4" t="str">
        <f>VLOOKUP(A43,HOP!A:L,12,0)</f>
        <v>1248.00</v>
      </c>
      <c r="F43" s="4" t="str">
        <f>VLOOKUP(A43,HOP!A:C,3,0)</f>
        <v>2659029</v>
      </c>
      <c r="G43" s="4">
        <f t="shared" si="2"/>
        <v>0</v>
      </c>
      <c r="H43" s="4" t="str">
        <f t="shared" si="3"/>
        <v>，2659029</v>
      </c>
      <c r="I43" s="4" t="str">
        <f>VLOOKUP(A43,HOP!A:U,21,0)</f>
        <v>直连</v>
      </c>
    </row>
    <row r="44" s="4" customFormat="1" hidden="1" spans="1:9">
      <c r="A44" s="5">
        <v>18792519812</v>
      </c>
      <c r="B44" s="6">
        <v>44799</v>
      </c>
      <c r="C44" s="6">
        <v>44800</v>
      </c>
      <c r="D44" s="4">
        <v>0</v>
      </c>
      <c r="E44" s="4" t="e">
        <f>VLOOKUP(A44,HOP!A:L,12,0)</f>
        <v>#N/A</v>
      </c>
      <c r="F44" s="4" t="e">
        <f>VLOOKUP(A44,HOP!A:C,3,0)</f>
        <v>#N/A</v>
      </c>
      <c r="G44" s="4" t="e">
        <f t="shared" si="2"/>
        <v>#N/A</v>
      </c>
      <c r="H44" s="4" t="e">
        <f t="shared" si="3"/>
        <v>#N/A</v>
      </c>
      <c r="I44" s="4" t="e">
        <f>VLOOKUP(A44,HOP!A:U,21,0)</f>
        <v>#N/A</v>
      </c>
    </row>
    <row r="45" s="4" customFormat="1" hidden="1" spans="1:9">
      <c r="A45" s="5">
        <v>999218798531270</v>
      </c>
      <c r="B45" s="6">
        <v>44799</v>
      </c>
      <c r="C45" s="6">
        <v>44800</v>
      </c>
      <c r="D45" s="4">
        <v>0</v>
      </c>
      <c r="E45" s="4" t="str">
        <f>VLOOKUP(A45,HOP!A:L,12,0)</f>
        <v>0.00</v>
      </c>
      <c r="F45" s="4" t="str">
        <f>VLOOKUP(A45,HOP!A:C,3,0)</f>
        <v>2659627</v>
      </c>
      <c r="G45" s="4">
        <f t="shared" si="2"/>
        <v>0</v>
      </c>
      <c r="H45" s="4" t="str">
        <f t="shared" si="3"/>
        <v>，2659627</v>
      </c>
      <c r="I45" s="4" t="str">
        <f>VLOOKUP(A45,HOP!A:U,21,0)</f>
        <v>直连</v>
      </c>
    </row>
    <row r="46" s="4" customFormat="1" hidden="1" spans="1:9">
      <c r="A46" s="5">
        <v>18799374353</v>
      </c>
      <c r="B46" s="6">
        <v>44799</v>
      </c>
      <c r="C46" s="6">
        <v>44800</v>
      </c>
      <c r="D46" s="4">
        <v>586</v>
      </c>
      <c r="E46" s="4" t="str">
        <f>VLOOKUP(A46,HOP!A:L,12,0)</f>
        <v>586.00</v>
      </c>
      <c r="F46" s="4" t="str">
        <f>VLOOKUP(A46,HOP!A:C,3,0)</f>
        <v>2659749</v>
      </c>
      <c r="G46" s="4">
        <f t="shared" si="2"/>
        <v>0</v>
      </c>
      <c r="H46" s="4" t="str">
        <f t="shared" si="3"/>
        <v>，2659749</v>
      </c>
      <c r="I46" s="4" t="str">
        <f>VLOOKUP(A46,HOP!A:U,21,0)</f>
        <v>直连</v>
      </c>
    </row>
    <row r="47" s="4" customFormat="1" hidden="1" spans="1:9">
      <c r="A47" s="5">
        <v>999218800284502</v>
      </c>
      <c r="B47" s="6">
        <v>44799</v>
      </c>
      <c r="C47" s="6">
        <v>44800</v>
      </c>
      <c r="D47" s="4">
        <v>0</v>
      </c>
      <c r="E47" s="4" t="str">
        <f>VLOOKUP(A47,HOP!A:L,12,0)</f>
        <v>0.00</v>
      </c>
      <c r="F47" s="4" t="str">
        <f>VLOOKUP(A47,HOP!A:C,3,0)</f>
        <v>2659987</v>
      </c>
      <c r="G47" s="4">
        <f t="shared" si="2"/>
        <v>0</v>
      </c>
      <c r="H47" s="4" t="str">
        <f t="shared" si="3"/>
        <v>，2659987</v>
      </c>
      <c r="I47" s="4" t="str">
        <f>VLOOKUP(A47,HOP!A:U,21,0)</f>
        <v>直连</v>
      </c>
    </row>
    <row r="48" s="4" customFormat="1" hidden="1" spans="1:9">
      <c r="A48" s="5">
        <v>18810220896</v>
      </c>
      <c r="B48" s="6">
        <v>44799</v>
      </c>
      <c r="C48" s="6">
        <v>44800</v>
      </c>
      <c r="D48" s="4">
        <v>518</v>
      </c>
      <c r="E48" s="4" t="str">
        <f>VLOOKUP(A48,HOP!A:L,12,0)</f>
        <v>518.00</v>
      </c>
      <c r="F48" s="4" t="str">
        <f>VLOOKUP(A48,HOP!A:C,3,0)</f>
        <v>2660789</v>
      </c>
      <c r="G48" s="4">
        <f t="shared" si="2"/>
        <v>0</v>
      </c>
      <c r="H48" s="4" t="str">
        <f t="shared" si="3"/>
        <v>，2660789</v>
      </c>
      <c r="I48" s="4" t="str">
        <f>VLOOKUP(A48,HOP!A:U,21,0)</f>
        <v>直连</v>
      </c>
    </row>
    <row r="49" s="4" customFormat="1" hidden="1" spans="1:9">
      <c r="A49" s="5">
        <v>18818891367</v>
      </c>
      <c r="B49" s="6">
        <v>44797</v>
      </c>
      <c r="C49" s="6">
        <v>44800</v>
      </c>
      <c r="D49" s="4">
        <v>1107</v>
      </c>
      <c r="E49" s="4" t="str">
        <f>VLOOKUP(A49,HOP!A:L,12,0)</f>
        <v>1107.00</v>
      </c>
      <c r="F49" s="4" t="str">
        <f>VLOOKUP(A49,HOP!A:C,3,0)</f>
        <v>2661694</v>
      </c>
      <c r="G49" s="4">
        <f t="shared" si="2"/>
        <v>0</v>
      </c>
      <c r="H49" s="4" t="str">
        <f t="shared" si="3"/>
        <v>，2661694</v>
      </c>
      <c r="I49" s="4" t="str">
        <f>VLOOKUP(A49,HOP!A:U,21,0)</f>
        <v>直连</v>
      </c>
    </row>
    <row r="50" s="4" customFormat="1" hidden="1" spans="1:9">
      <c r="A50" s="5">
        <v>18828020803</v>
      </c>
      <c r="B50" s="6">
        <v>44799</v>
      </c>
      <c r="C50" s="6">
        <v>44800</v>
      </c>
      <c r="D50" s="4">
        <v>601</v>
      </c>
      <c r="E50" s="4" t="str">
        <f>VLOOKUP(A50,HOP!A:L,12,0)</f>
        <v>601.00</v>
      </c>
      <c r="F50" s="4" t="str">
        <f>VLOOKUP(A50,HOP!A:C,3,0)</f>
        <v>2662540</v>
      </c>
      <c r="G50" s="4">
        <f t="shared" si="2"/>
        <v>0</v>
      </c>
      <c r="H50" s="4" t="str">
        <f t="shared" si="3"/>
        <v>，2662540</v>
      </c>
      <c r="I50" s="4" t="str">
        <f>VLOOKUP(A50,HOP!A:U,21,0)</f>
        <v>直连</v>
      </c>
    </row>
    <row r="51" s="4" customFormat="1" hidden="1" spans="1:9">
      <c r="A51" s="5">
        <v>18830660647</v>
      </c>
      <c r="B51" s="6">
        <v>44799</v>
      </c>
      <c r="C51" s="6">
        <v>44800</v>
      </c>
      <c r="D51" s="4">
        <v>601</v>
      </c>
      <c r="E51" s="4" t="str">
        <f>VLOOKUP(A51,HOP!A:L,12,0)</f>
        <v>601.00</v>
      </c>
      <c r="F51" s="4" t="str">
        <f>VLOOKUP(A51,HOP!A:C,3,0)</f>
        <v>2663039</v>
      </c>
      <c r="G51" s="4">
        <f t="shared" si="2"/>
        <v>0</v>
      </c>
      <c r="H51" s="4" t="str">
        <f t="shared" si="3"/>
        <v>，2663039</v>
      </c>
      <c r="I51" s="4" t="str">
        <f>VLOOKUP(A51,HOP!A:U,21,0)</f>
        <v>直连</v>
      </c>
    </row>
    <row r="52" s="4" customFormat="1" hidden="1" spans="1:9">
      <c r="A52" s="5">
        <v>999218838074309</v>
      </c>
      <c r="B52" s="6">
        <v>44799</v>
      </c>
      <c r="C52" s="6">
        <v>44800</v>
      </c>
      <c r="D52" s="4">
        <v>0</v>
      </c>
      <c r="E52" s="4" t="e">
        <f>VLOOKUP(A52,HOP!A:L,12,0)</f>
        <v>#N/A</v>
      </c>
      <c r="F52" s="4" t="e">
        <f>VLOOKUP(A52,HOP!A:C,3,0)</f>
        <v>#N/A</v>
      </c>
      <c r="G52" s="4" t="e">
        <f t="shared" si="2"/>
        <v>#N/A</v>
      </c>
      <c r="H52" s="4" t="e">
        <f t="shared" si="3"/>
        <v>#N/A</v>
      </c>
      <c r="I52" s="4" t="e">
        <f>VLOOKUP(A52,HOP!A:U,21,0)</f>
        <v>#N/A</v>
      </c>
    </row>
    <row r="53" s="4" customFormat="1" hidden="1" spans="1:9">
      <c r="A53" s="5">
        <v>18839173851</v>
      </c>
      <c r="B53" s="6">
        <v>44799</v>
      </c>
      <c r="C53" s="6">
        <v>44800</v>
      </c>
      <c r="D53" s="4">
        <v>226</v>
      </c>
      <c r="E53" s="4" t="str">
        <f>VLOOKUP(A53,HOP!A:L,12,0)</f>
        <v>226.00</v>
      </c>
      <c r="F53" s="4" t="str">
        <f>VLOOKUP(A53,HOP!A:C,3,0)</f>
        <v>2663662</v>
      </c>
      <c r="G53" s="4">
        <f t="shared" si="2"/>
        <v>0</v>
      </c>
      <c r="H53" s="4" t="str">
        <f t="shared" si="3"/>
        <v>，2663662</v>
      </c>
      <c r="I53" s="4" t="str">
        <f>VLOOKUP(A53,HOP!A:U,21,0)</f>
        <v>直连</v>
      </c>
    </row>
    <row r="54" s="4" customFormat="1" hidden="1" spans="1:9">
      <c r="A54" s="5">
        <v>18839749510</v>
      </c>
      <c r="B54" s="6">
        <v>44799</v>
      </c>
      <c r="C54" s="6">
        <v>44800</v>
      </c>
      <c r="D54" s="4">
        <v>304</v>
      </c>
      <c r="E54" s="4" t="str">
        <f>VLOOKUP(A54,HOP!A:L,12,0)</f>
        <v>304.00</v>
      </c>
      <c r="F54" s="4" t="str">
        <f>VLOOKUP(A54,HOP!A:C,3,0)</f>
        <v>2663747</v>
      </c>
      <c r="G54" s="4">
        <f t="shared" si="2"/>
        <v>0</v>
      </c>
      <c r="H54" s="4" t="str">
        <f t="shared" si="3"/>
        <v>，2663747</v>
      </c>
      <c r="I54" s="4" t="str">
        <f>VLOOKUP(A54,HOP!A:U,21,0)</f>
        <v>直连</v>
      </c>
    </row>
    <row r="55" s="4" customFormat="1" hidden="1" spans="1:9">
      <c r="A55" s="5">
        <v>999218840206630</v>
      </c>
      <c r="B55" s="6">
        <v>44799</v>
      </c>
      <c r="C55" s="6">
        <v>44800</v>
      </c>
      <c r="D55" s="4">
        <v>567</v>
      </c>
      <c r="E55" s="4" t="str">
        <f>VLOOKUP(A55,HOP!A:L,12,0)</f>
        <v>567.00</v>
      </c>
      <c r="F55" s="4" t="str">
        <f>VLOOKUP(A55,HOP!A:C,3,0)</f>
        <v>2663810</v>
      </c>
      <c r="G55" s="4">
        <f t="shared" si="2"/>
        <v>0</v>
      </c>
      <c r="H55" s="4" t="str">
        <f t="shared" si="3"/>
        <v>，2663810</v>
      </c>
      <c r="I55" s="4" t="str">
        <f>VLOOKUP(A55,HOP!A:U,21,0)</f>
        <v>直连</v>
      </c>
    </row>
    <row r="56" s="4" customFormat="1" hidden="1" spans="1:9">
      <c r="A56" s="5">
        <v>18850697322</v>
      </c>
      <c r="B56" s="6">
        <v>44799</v>
      </c>
      <c r="C56" s="6">
        <v>44800</v>
      </c>
      <c r="D56" s="4">
        <v>2628</v>
      </c>
      <c r="E56" s="4" t="str">
        <f>VLOOKUP(A56,HOP!A:L,12,0)</f>
        <v>2628.00</v>
      </c>
      <c r="F56" s="4" t="str">
        <f>VLOOKUP(A56,HOP!A:C,3,0)</f>
        <v>2664965</v>
      </c>
      <c r="G56" s="4">
        <f t="shared" si="2"/>
        <v>0</v>
      </c>
      <c r="H56" s="4" t="str">
        <f t="shared" si="3"/>
        <v>，2664965</v>
      </c>
      <c r="I56" s="4" t="str">
        <f>VLOOKUP(A56,HOP!A:U,21,0)</f>
        <v>直连</v>
      </c>
    </row>
    <row r="57" s="4" customFormat="1" hidden="1" spans="1:9">
      <c r="A57" s="5">
        <v>18852731914</v>
      </c>
      <c r="B57" s="6">
        <v>44799</v>
      </c>
      <c r="C57" s="6">
        <v>44800</v>
      </c>
      <c r="D57" s="4">
        <v>658</v>
      </c>
      <c r="E57" s="4" t="str">
        <f>VLOOKUP(A57,HOP!A:L,12,0)</f>
        <v>658.00</v>
      </c>
      <c r="F57" s="4" t="str">
        <f>VLOOKUP(A57,HOP!A:C,3,0)</f>
        <v>2665559</v>
      </c>
      <c r="G57" s="4">
        <f t="shared" si="2"/>
        <v>0</v>
      </c>
      <c r="H57" s="4" t="str">
        <f t="shared" si="3"/>
        <v>，2665559</v>
      </c>
      <c r="I57" s="4" t="str">
        <f>VLOOKUP(A57,HOP!A:U,21,0)</f>
        <v>直连</v>
      </c>
    </row>
    <row r="58" s="4" customFormat="1" hidden="1" spans="1:9">
      <c r="A58" s="5">
        <v>18855545922</v>
      </c>
      <c r="B58" s="6">
        <v>44799</v>
      </c>
      <c r="C58" s="6">
        <v>44800</v>
      </c>
      <c r="D58" s="4">
        <v>802</v>
      </c>
      <c r="E58" s="4" t="str">
        <f>VLOOKUP(A58,HOP!A:L,12,0)</f>
        <v>802.00</v>
      </c>
      <c r="F58" s="4" t="str">
        <f>VLOOKUP(A58,HOP!A:C,3,0)</f>
        <v>2665605</v>
      </c>
      <c r="G58" s="4">
        <f t="shared" si="2"/>
        <v>0</v>
      </c>
      <c r="H58" s="4" t="str">
        <f t="shared" si="3"/>
        <v>，2665605</v>
      </c>
      <c r="I58" s="4" t="str">
        <f>VLOOKUP(A58,HOP!A:U,21,0)</f>
        <v>直连</v>
      </c>
    </row>
    <row r="59" s="4" customFormat="1" hidden="1" spans="1:9">
      <c r="A59" s="5">
        <v>18861177745</v>
      </c>
      <c r="B59" s="6">
        <v>44799</v>
      </c>
      <c r="C59" s="6">
        <v>44800</v>
      </c>
      <c r="D59" s="4">
        <v>493</v>
      </c>
      <c r="E59" s="4" t="str">
        <f>VLOOKUP(A59,HOP!A:L,12,0)</f>
        <v>493.00</v>
      </c>
      <c r="F59" s="4" t="str">
        <f>VLOOKUP(A59,HOP!A:C,3,0)</f>
        <v>2666253</v>
      </c>
      <c r="G59" s="4">
        <f t="shared" si="2"/>
        <v>0</v>
      </c>
      <c r="H59" s="4" t="str">
        <f t="shared" si="3"/>
        <v>，2666253</v>
      </c>
      <c r="I59" s="4" t="str">
        <f>VLOOKUP(A59,HOP!A:U,21,0)</f>
        <v>直连</v>
      </c>
    </row>
    <row r="60" s="4" customFormat="1" hidden="1" spans="1:9">
      <c r="A60" s="5">
        <v>18862821782</v>
      </c>
      <c r="B60" s="6">
        <v>44799</v>
      </c>
      <c r="C60" s="6">
        <v>44800</v>
      </c>
      <c r="D60" s="4">
        <v>313</v>
      </c>
      <c r="E60" s="4" t="str">
        <f>VLOOKUP(A60,HOP!A:L,12,0)</f>
        <v>313.00</v>
      </c>
      <c r="F60" s="4" t="str">
        <f>VLOOKUP(A60,HOP!A:C,3,0)</f>
        <v>2666670</v>
      </c>
      <c r="G60" s="4">
        <f t="shared" si="2"/>
        <v>0</v>
      </c>
      <c r="H60" s="4" t="str">
        <f t="shared" si="3"/>
        <v>，2666670</v>
      </c>
      <c r="I60" s="4" t="str">
        <f>VLOOKUP(A60,HOP!A:U,21,0)</f>
        <v>直连</v>
      </c>
    </row>
    <row r="61" s="4" customFormat="1" hidden="1" spans="1:9">
      <c r="A61" s="5">
        <v>18862840097</v>
      </c>
      <c r="B61" s="6">
        <v>44799</v>
      </c>
      <c r="C61" s="6">
        <v>44800</v>
      </c>
      <c r="D61" s="4">
        <v>782</v>
      </c>
      <c r="E61" s="4" t="str">
        <f>VLOOKUP(A61,HOP!A:L,12,0)</f>
        <v>782.00</v>
      </c>
      <c r="F61" s="4" t="str">
        <f>VLOOKUP(A61,HOP!A:C,3,0)</f>
        <v>2666678</v>
      </c>
      <c r="G61" s="4">
        <f t="shared" si="2"/>
        <v>0</v>
      </c>
      <c r="H61" s="4" t="str">
        <f t="shared" si="3"/>
        <v>，2666678</v>
      </c>
      <c r="I61" s="4" t="str">
        <f>VLOOKUP(A61,HOP!A:U,21,0)</f>
        <v>直连</v>
      </c>
    </row>
    <row r="62" s="4" customFormat="1" hidden="1" spans="1:9">
      <c r="A62" s="5">
        <v>18863057023</v>
      </c>
      <c r="B62" s="6">
        <v>44799</v>
      </c>
      <c r="C62" s="6">
        <v>44800</v>
      </c>
      <c r="D62" s="4">
        <v>782</v>
      </c>
      <c r="E62" s="4" t="str">
        <f>VLOOKUP(A62,HOP!A:L,12,0)</f>
        <v>782.00</v>
      </c>
      <c r="F62" s="4" t="str">
        <f>VLOOKUP(A62,HOP!A:C,3,0)</f>
        <v>2666743</v>
      </c>
      <c r="G62" s="4">
        <f t="shared" si="2"/>
        <v>0</v>
      </c>
      <c r="H62" s="4" t="str">
        <f t="shared" si="3"/>
        <v>，2666743</v>
      </c>
      <c r="I62" s="4" t="str">
        <f>VLOOKUP(A62,HOP!A:U,21,0)</f>
        <v>直连</v>
      </c>
    </row>
    <row r="63" s="4" customFormat="1" hidden="1" spans="1:9">
      <c r="A63" s="5">
        <v>999218863595371</v>
      </c>
      <c r="B63" s="6">
        <v>44799</v>
      </c>
      <c r="C63" s="6">
        <v>44800</v>
      </c>
      <c r="D63" s="4">
        <v>0</v>
      </c>
      <c r="E63" s="4" t="e">
        <f>VLOOKUP(A63,HOP!A:L,12,0)</f>
        <v>#N/A</v>
      </c>
      <c r="F63" s="4" t="e">
        <f>VLOOKUP(A63,HOP!A:C,3,0)</f>
        <v>#N/A</v>
      </c>
      <c r="G63" s="4" t="e">
        <f t="shared" si="2"/>
        <v>#N/A</v>
      </c>
      <c r="H63" s="4" t="e">
        <f t="shared" si="3"/>
        <v>#N/A</v>
      </c>
      <c r="I63" s="4" t="e">
        <f>VLOOKUP(A63,HOP!A:U,21,0)</f>
        <v>#N/A</v>
      </c>
    </row>
    <row r="64" s="4" customFormat="1" hidden="1" spans="1:9">
      <c r="A64" s="5">
        <v>999218867199810</v>
      </c>
      <c r="B64" s="6">
        <v>44799</v>
      </c>
      <c r="C64" s="6">
        <v>44800</v>
      </c>
      <c r="D64" s="4">
        <v>261</v>
      </c>
      <c r="E64" s="4" t="str">
        <f>VLOOKUP(A64,HOP!A:L,12,0)</f>
        <v>261.00</v>
      </c>
      <c r="F64" s="4" t="str">
        <f>VLOOKUP(A64,HOP!A:C,3,0)</f>
        <v>2667122</v>
      </c>
      <c r="G64" s="4">
        <f t="shared" si="2"/>
        <v>0</v>
      </c>
      <c r="H64" s="4" t="str">
        <f t="shared" si="3"/>
        <v>，2667122</v>
      </c>
      <c r="I64" s="4" t="str">
        <f>VLOOKUP(A64,HOP!A:U,21,0)</f>
        <v>直连</v>
      </c>
    </row>
    <row r="65" s="4" customFormat="1" hidden="1" spans="1:9">
      <c r="A65" s="5">
        <v>18868903136</v>
      </c>
      <c r="B65" s="6">
        <v>44799</v>
      </c>
      <c r="C65" s="6">
        <v>44800</v>
      </c>
      <c r="D65" s="4">
        <v>255</v>
      </c>
      <c r="E65" s="4" t="str">
        <f>VLOOKUP(A65,HOP!A:L,12,0)</f>
        <v>255.00</v>
      </c>
      <c r="F65" s="4" t="str">
        <f>VLOOKUP(A65,HOP!A:C,3,0)</f>
        <v>2667290</v>
      </c>
      <c r="G65" s="4">
        <f t="shared" si="2"/>
        <v>0</v>
      </c>
      <c r="H65" s="4" t="str">
        <f t="shared" si="3"/>
        <v>，2667290</v>
      </c>
      <c r="I65" s="4" t="str">
        <f>VLOOKUP(A65,HOP!A:U,21,0)</f>
        <v>直连</v>
      </c>
    </row>
    <row r="66" s="4" customFormat="1" hidden="1" spans="1:9">
      <c r="A66" s="5">
        <v>18871213531</v>
      </c>
      <c r="B66" s="6">
        <v>44799</v>
      </c>
      <c r="C66" s="6">
        <v>44800</v>
      </c>
      <c r="D66" s="4">
        <v>88</v>
      </c>
      <c r="E66" s="4" t="str">
        <f>VLOOKUP(A66,HOP!A:L,12,0)</f>
        <v>88.00</v>
      </c>
      <c r="F66" s="4" t="str">
        <f>VLOOKUP(A66,HOP!A:C,3,0)</f>
        <v>2667607</v>
      </c>
      <c r="G66" s="4">
        <f t="shared" si="2"/>
        <v>0</v>
      </c>
      <c r="H66" s="4" t="str">
        <f t="shared" si="3"/>
        <v>，2667607</v>
      </c>
      <c r="I66" s="4" t="str">
        <f>VLOOKUP(A66,HOP!A:U,21,0)</f>
        <v>直连</v>
      </c>
    </row>
    <row r="67" s="4" customFormat="1" hidden="1" spans="1:9">
      <c r="A67" s="5">
        <v>999218873548739</v>
      </c>
      <c r="B67" s="6">
        <v>44799</v>
      </c>
      <c r="C67" s="6">
        <v>44800</v>
      </c>
      <c r="D67" s="4">
        <v>251</v>
      </c>
      <c r="E67" s="4" t="str">
        <f>VLOOKUP(A67,HOP!A:L,12,0)</f>
        <v>251.00</v>
      </c>
      <c r="F67" s="4" t="str">
        <f>VLOOKUP(A67,HOP!A:C,3,0)</f>
        <v>2668096</v>
      </c>
      <c r="G67" s="4">
        <f t="shared" ref="G67:G98" si="4">D67-E67</f>
        <v>0</v>
      </c>
      <c r="H67" s="4" t="str">
        <f t="shared" ref="H67:H98" si="5">$H$1&amp;F67</f>
        <v>，2668096</v>
      </c>
      <c r="I67" s="4" t="str">
        <f>VLOOKUP(A67,HOP!A:U,21,0)</f>
        <v>直连</v>
      </c>
    </row>
    <row r="68" s="4" customFormat="1" hidden="1" spans="1:9">
      <c r="A68" s="5">
        <v>999218873594449</v>
      </c>
      <c r="B68" s="6">
        <v>44799</v>
      </c>
      <c r="C68" s="6">
        <v>44800</v>
      </c>
      <c r="D68" s="4">
        <v>0</v>
      </c>
      <c r="E68" s="4" t="e">
        <f>VLOOKUP(A68,HOP!A:L,12,0)</f>
        <v>#N/A</v>
      </c>
      <c r="F68" s="4" t="e">
        <f>VLOOKUP(A68,HOP!A:C,3,0)</f>
        <v>#N/A</v>
      </c>
      <c r="G68" s="4" t="e">
        <f t="shared" si="4"/>
        <v>#N/A</v>
      </c>
      <c r="H68" s="4" t="e">
        <f t="shared" si="5"/>
        <v>#N/A</v>
      </c>
      <c r="I68" s="4" t="e">
        <f>VLOOKUP(A68,HOP!A:U,21,0)</f>
        <v>#N/A</v>
      </c>
    </row>
    <row r="69" s="4" customFormat="1" hidden="1" spans="1:9">
      <c r="A69" s="5">
        <v>999218874392859</v>
      </c>
      <c r="B69" s="6">
        <v>44799</v>
      </c>
      <c r="C69" s="6">
        <v>44800</v>
      </c>
      <c r="D69" s="4">
        <v>174</v>
      </c>
      <c r="E69" s="4" t="str">
        <f>VLOOKUP(A69,HOP!A:L,12,0)</f>
        <v>174.00</v>
      </c>
      <c r="F69" s="4" t="str">
        <f>VLOOKUP(A69,HOP!A:C,3,0)</f>
        <v>2668227</v>
      </c>
      <c r="G69" s="4">
        <f t="shared" si="4"/>
        <v>0</v>
      </c>
      <c r="H69" s="4" t="str">
        <f t="shared" si="5"/>
        <v>，2668227</v>
      </c>
      <c r="I69" s="4" t="str">
        <f>VLOOKUP(A69,HOP!A:U,21,0)</f>
        <v>直连</v>
      </c>
    </row>
    <row r="70" s="4" customFormat="1" hidden="1" spans="1:9">
      <c r="A70" s="5">
        <v>999218874566098</v>
      </c>
      <c r="B70" s="6">
        <v>44799</v>
      </c>
      <c r="C70" s="6">
        <v>44800</v>
      </c>
      <c r="D70" s="4">
        <v>190</v>
      </c>
      <c r="E70" s="4" t="str">
        <f>VLOOKUP(A70,HOP!A:L,12,0)</f>
        <v>190.00</v>
      </c>
      <c r="F70" s="4" t="str">
        <f>VLOOKUP(A70,HOP!A:C,3,0)</f>
        <v>2668255</v>
      </c>
      <c r="G70" s="4">
        <f t="shared" si="4"/>
        <v>0</v>
      </c>
      <c r="H70" s="4" t="str">
        <f t="shared" si="5"/>
        <v>，2668255</v>
      </c>
      <c r="I70" s="4" t="str">
        <f>VLOOKUP(A70,HOP!A:U,21,0)</f>
        <v>直连</v>
      </c>
    </row>
    <row r="71" s="4" customFormat="1" hidden="1" spans="1:9">
      <c r="A71" s="5">
        <v>18874998971</v>
      </c>
      <c r="B71" s="6">
        <v>44799</v>
      </c>
      <c r="C71" s="6">
        <v>44800</v>
      </c>
      <c r="D71" s="4">
        <v>412</v>
      </c>
      <c r="E71" s="4" t="str">
        <f>VLOOKUP(A71,HOP!A:L,12,0)</f>
        <v>412.00</v>
      </c>
      <c r="F71" s="4" t="str">
        <f>VLOOKUP(A71,HOP!A:C,3,0)</f>
        <v>2668349</v>
      </c>
      <c r="G71" s="4">
        <f t="shared" si="4"/>
        <v>0</v>
      </c>
      <c r="H71" s="4" t="str">
        <f t="shared" si="5"/>
        <v>，2668349</v>
      </c>
      <c r="I71" s="4" t="str">
        <f>VLOOKUP(A71,HOP!A:U,21,0)</f>
        <v>直连</v>
      </c>
    </row>
    <row r="72" s="4" customFormat="1" hidden="1" spans="1:9">
      <c r="A72" s="5">
        <v>999218875387724</v>
      </c>
      <c r="B72" s="6">
        <v>44799</v>
      </c>
      <c r="C72" s="6">
        <v>44800</v>
      </c>
      <c r="D72" s="4">
        <v>156</v>
      </c>
      <c r="E72" s="4" t="str">
        <f>VLOOKUP(A72,HOP!A:L,12,0)</f>
        <v>156.00</v>
      </c>
      <c r="F72" s="4" t="str">
        <f>VLOOKUP(A72,HOP!A:C,3,0)</f>
        <v>2668438</v>
      </c>
      <c r="G72" s="4">
        <f t="shared" si="4"/>
        <v>0</v>
      </c>
      <c r="H72" s="4" t="str">
        <f t="shared" si="5"/>
        <v>，2668438</v>
      </c>
      <c r="I72" s="4" t="str">
        <f>VLOOKUP(A72,HOP!A:U,21,0)</f>
        <v>直连</v>
      </c>
    </row>
    <row r="73" s="4" customFormat="1" hidden="1" spans="1:9">
      <c r="A73" s="5">
        <v>18875683192</v>
      </c>
      <c r="B73" s="6">
        <v>44799</v>
      </c>
      <c r="C73" s="6">
        <v>44800</v>
      </c>
      <c r="D73" s="4">
        <v>0</v>
      </c>
      <c r="E73" s="4" t="str">
        <f>VLOOKUP(A73,HOP!A:L,12,0)</f>
        <v>0.00</v>
      </c>
      <c r="F73" s="4" t="str">
        <f>VLOOKUP(A73,HOP!A:C,3,0)</f>
        <v>2668518</v>
      </c>
      <c r="G73" s="4">
        <f t="shared" si="4"/>
        <v>0</v>
      </c>
      <c r="H73" s="4" t="str">
        <f t="shared" si="5"/>
        <v>，2668518</v>
      </c>
      <c r="I73" s="4" t="str">
        <f>VLOOKUP(A73,HOP!A:U,21,0)</f>
        <v>直连</v>
      </c>
    </row>
    <row r="74" s="4" customFormat="1" hidden="1" spans="1:9">
      <c r="A74" s="5">
        <v>18875977296</v>
      </c>
      <c r="B74" s="6">
        <v>44799</v>
      </c>
      <c r="C74" s="6">
        <v>44800</v>
      </c>
      <c r="D74" s="4">
        <v>105</v>
      </c>
      <c r="E74" s="4" t="str">
        <f>VLOOKUP(A74,HOP!A:L,12,0)</f>
        <v>105.00</v>
      </c>
      <c r="F74" s="4" t="str">
        <f>VLOOKUP(A74,HOP!A:C,3,0)</f>
        <v>2668577</v>
      </c>
      <c r="G74" s="4">
        <f t="shared" si="4"/>
        <v>0</v>
      </c>
      <c r="H74" s="4" t="str">
        <f t="shared" si="5"/>
        <v>，2668577</v>
      </c>
      <c r="I74" s="4" t="str">
        <f>VLOOKUP(A74,HOP!A:U,21,0)</f>
        <v>直连</v>
      </c>
    </row>
    <row r="75" s="4" customFormat="1" hidden="1" spans="1:9">
      <c r="A75" s="5">
        <v>999218880391337</v>
      </c>
      <c r="B75" s="6">
        <v>44799</v>
      </c>
      <c r="C75" s="6">
        <v>44800</v>
      </c>
      <c r="D75" s="4">
        <v>516</v>
      </c>
      <c r="E75" s="4" t="str">
        <f>VLOOKUP(A75,HOP!A:L,12,0)</f>
        <v>516.00</v>
      </c>
      <c r="F75" s="4" t="str">
        <f>VLOOKUP(A75,HOP!A:C,3,0)</f>
        <v>2668671</v>
      </c>
      <c r="G75" s="4">
        <f t="shared" si="4"/>
        <v>0</v>
      </c>
      <c r="H75" s="4" t="str">
        <f t="shared" si="5"/>
        <v>，2668671</v>
      </c>
      <c r="I75" s="4" t="str">
        <f>VLOOKUP(A75,HOP!A:U,21,0)</f>
        <v>直连</v>
      </c>
    </row>
    <row r="76" s="4" customFormat="1" hidden="1" spans="1:9">
      <c r="A76" s="5">
        <v>999218880555812</v>
      </c>
      <c r="B76" s="6">
        <v>44799</v>
      </c>
      <c r="C76" s="6">
        <v>44800</v>
      </c>
      <c r="D76" s="4">
        <v>159</v>
      </c>
      <c r="E76" s="4" t="str">
        <f>VLOOKUP(A76,HOP!A:L,12,0)</f>
        <v>159.00</v>
      </c>
      <c r="F76" s="4" t="str">
        <f>VLOOKUP(A76,HOP!A:C,3,0)</f>
        <v>2668689</v>
      </c>
      <c r="G76" s="4">
        <f t="shared" si="4"/>
        <v>0</v>
      </c>
      <c r="H76" s="4" t="str">
        <f t="shared" si="5"/>
        <v>，2668689</v>
      </c>
      <c r="I76" s="4" t="str">
        <f>VLOOKUP(A76,HOP!A:U,21,0)</f>
        <v>直连</v>
      </c>
    </row>
    <row r="77" s="4" customFormat="1" hidden="1" spans="1:9">
      <c r="A77" s="5">
        <v>18880909310</v>
      </c>
      <c r="B77" s="6">
        <v>44799</v>
      </c>
      <c r="C77" s="6">
        <v>44800</v>
      </c>
      <c r="D77" s="4">
        <v>558</v>
      </c>
      <c r="E77" s="4" t="str">
        <f>VLOOKUP(A77,HOP!A:L,12,0)</f>
        <v>558.00</v>
      </c>
      <c r="F77" s="4" t="str">
        <f>VLOOKUP(A77,HOP!A:C,3,0)</f>
        <v>2668748</v>
      </c>
      <c r="G77" s="4">
        <f t="shared" si="4"/>
        <v>0</v>
      </c>
      <c r="H77" s="4" t="str">
        <f t="shared" si="5"/>
        <v>，2668748</v>
      </c>
      <c r="I77" s="4" t="str">
        <f>VLOOKUP(A77,HOP!A:U,21,0)</f>
        <v>直连</v>
      </c>
    </row>
    <row r="78" s="4" customFormat="1" hidden="1" spans="1:9">
      <c r="A78" s="5">
        <v>18881290282</v>
      </c>
      <c r="B78" s="6">
        <v>44799</v>
      </c>
      <c r="C78" s="6">
        <v>44800</v>
      </c>
      <c r="D78" s="4">
        <v>89</v>
      </c>
      <c r="E78" s="4" t="str">
        <f>VLOOKUP(A78,HOP!A:L,12,0)</f>
        <v>89.00</v>
      </c>
      <c r="F78" s="4" t="str">
        <f>VLOOKUP(A78,HOP!A:C,3,0)</f>
        <v>2668794</v>
      </c>
      <c r="G78" s="4">
        <f t="shared" si="4"/>
        <v>0</v>
      </c>
      <c r="H78" s="4" t="str">
        <f t="shared" si="5"/>
        <v>，2668794</v>
      </c>
      <c r="I78" s="4" t="str">
        <f>VLOOKUP(A78,HOP!A:U,21,0)</f>
        <v>直连</v>
      </c>
    </row>
    <row r="79" s="4" customFormat="1" hidden="1" spans="1:9">
      <c r="A79" s="5">
        <v>999218881328906</v>
      </c>
      <c r="B79" s="6">
        <v>44799</v>
      </c>
      <c r="C79" s="6">
        <v>44800</v>
      </c>
      <c r="D79" s="4">
        <v>108</v>
      </c>
      <c r="E79" s="4" t="str">
        <f>VLOOKUP(A79,HOP!A:L,12,0)</f>
        <v>108.00</v>
      </c>
      <c r="F79" s="4" t="str">
        <f>VLOOKUP(A79,HOP!A:C,3,0)</f>
        <v>2668799</v>
      </c>
      <c r="G79" s="4">
        <f t="shared" si="4"/>
        <v>0</v>
      </c>
      <c r="H79" s="4" t="str">
        <f t="shared" si="5"/>
        <v>，2668799</v>
      </c>
      <c r="I79" s="4" t="str">
        <f>VLOOKUP(A79,HOP!A:U,21,0)</f>
        <v>直连</v>
      </c>
    </row>
    <row r="80" s="4" customFormat="1" hidden="1" spans="1:9">
      <c r="A80" s="5">
        <v>18881347680</v>
      </c>
      <c r="B80" s="6">
        <v>44799</v>
      </c>
      <c r="C80" s="6">
        <v>44800</v>
      </c>
      <c r="D80" s="4">
        <v>111</v>
      </c>
      <c r="E80" s="4" t="str">
        <f>VLOOKUP(A80,HOP!A:L,12,0)</f>
        <v>111.00</v>
      </c>
      <c r="F80" s="4" t="str">
        <f>VLOOKUP(A80,HOP!A:C,3,0)</f>
        <v>2668802</v>
      </c>
      <c r="G80" s="4">
        <f t="shared" si="4"/>
        <v>0</v>
      </c>
      <c r="H80" s="4" t="str">
        <f t="shared" si="5"/>
        <v>，2668802</v>
      </c>
      <c r="I80" s="4" t="str">
        <f>VLOOKUP(A80,HOP!A:U,21,0)</f>
        <v>直连</v>
      </c>
    </row>
    <row r="81" s="4" customFormat="1" hidden="1" spans="1:9">
      <c r="A81" s="5">
        <v>18881475649</v>
      </c>
      <c r="B81" s="6">
        <v>44799</v>
      </c>
      <c r="C81" s="6">
        <v>44800</v>
      </c>
      <c r="D81" s="4">
        <v>122</v>
      </c>
      <c r="E81" s="4" t="str">
        <f>VLOOKUP(A81,HOP!A:L,12,0)</f>
        <v>122.00</v>
      </c>
      <c r="F81" s="4" t="str">
        <f>VLOOKUP(A81,HOP!A:C,3,0)</f>
        <v>2668819</v>
      </c>
      <c r="G81" s="4">
        <f t="shared" si="4"/>
        <v>0</v>
      </c>
      <c r="H81" s="4" t="str">
        <f t="shared" si="5"/>
        <v>，2668819</v>
      </c>
      <c r="I81" s="4" t="str">
        <f>VLOOKUP(A81,HOP!A:U,21,0)</f>
        <v>直连</v>
      </c>
    </row>
    <row r="82" s="4" customFormat="1" hidden="1" spans="1:9">
      <c r="A82" s="5">
        <v>18881498589</v>
      </c>
      <c r="B82" s="6">
        <v>44799</v>
      </c>
      <c r="C82" s="6">
        <v>44800</v>
      </c>
      <c r="D82" s="4">
        <v>532</v>
      </c>
      <c r="E82" s="4" t="str">
        <f>VLOOKUP(A82,HOP!A:L,12,0)</f>
        <v>532.00</v>
      </c>
      <c r="F82" s="4" t="str">
        <f>VLOOKUP(A82,HOP!A:C,3,0)</f>
        <v>2668823</v>
      </c>
      <c r="G82" s="4">
        <f t="shared" si="4"/>
        <v>0</v>
      </c>
      <c r="H82" s="4" t="str">
        <f t="shared" si="5"/>
        <v>，2668823</v>
      </c>
      <c r="I82" s="4" t="str">
        <f>VLOOKUP(A82,HOP!A:U,21,0)</f>
        <v>直连</v>
      </c>
    </row>
    <row r="83" s="4" customFormat="1" hidden="1" spans="1:9">
      <c r="A83" s="5">
        <v>18881867161</v>
      </c>
      <c r="B83" s="6">
        <v>44799</v>
      </c>
      <c r="C83" s="6">
        <v>44800</v>
      </c>
      <c r="D83" s="4">
        <v>117</v>
      </c>
      <c r="E83" s="4" t="str">
        <f>VLOOKUP(A83,HOP!A:L,12,0)</f>
        <v>117.00</v>
      </c>
      <c r="F83" s="4" t="str">
        <f>VLOOKUP(A83,HOP!A:C,3,0)</f>
        <v>2668873</v>
      </c>
      <c r="G83" s="4">
        <f t="shared" si="4"/>
        <v>0</v>
      </c>
      <c r="H83" s="4" t="str">
        <f t="shared" si="5"/>
        <v>，2668873</v>
      </c>
      <c r="I83" s="4" t="str">
        <f>VLOOKUP(A83,HOP!A:U,21,0)</f>
        <v>直连</v>
      </c>
    </row>
    <row r="84" s="4" customFormat="1" hidden="1" spans="1:9">
      <c r="A84" s="5">
        <v>18882589675</v>
      </c>
      <c r="B84" s="6">
        <v>44799</v>
      </c>
      <c r="C84" s="6">
        <v>44800</v>
      </c>
      <c r="D84" s="4">
        <v>0</v>
      </c>
      <c r="E84" s="4" t="e">
        <f>VLOOKUP(A84,HOP!A:L,12,0)</f>
        <v>#N/A</v>
      </c>
      <c r="F84" s="4" t="e">
        <f>VLOOKUP(A84,HOP!A:C,3,0)</f>
        <v>#N/A</v>
      </c>
      <c r="G84" s="4" t="e">
        <f t="shared" si="4"/>
        <v>#N/A</v>
      </c>
      <c r="H84" s="4" t="e">
        <f t="shared" si="5"/>
        <v>#N/A</v>
      </c>
      <c r="I84" s="4" t="e">
        <f>VLOOKUP(A84,HOP!A:U,21,0)</f>
        <v>#N/A</v>
      </c>
    </row>
    <row r="85" s="4" customFormat="1" hidden="1" spans="1:9">
      <c r="A85" s="5">
        <v>18882770692</v>
      </c>
      <c r="B85" s="6">
        <v>44799</v>
      </c>
      <c r="C85" s="6">
        <v>44800</v>
      </c>
      <c r="D85" s="4">
        <v>122</v>
      </c>
      <c r="E85" s="4" t="str">
        <f>VLOOKUP(A85,HOP!A:L,12,0)</f>
        <v>122.00</v>
      </c>
      <c r="F85" s="4" t="str">
        <f>VLOOKUP(A85,HOP!A:C,3,0)</f>
        <v>2669007</v>
      </c>
      <c r="G85" s="4">
        <f t="shared" si="4"/>
        <v>0</v>
      </c>
      <c r="H85" s="4" t="str">
        <f t="shared" si="5"/>
        <v>，2669007</v>
      </c>
      <c r="I85" s="4" t="str">
        <f>VLOOKUP(A85,HOP!A:U,21,0)</f>
        <v>直连</v>
      </c>
    </row>
    <row r="86" s="4" customFormat="1" hidden="1" spans="1:9">
      <c r="A86" s="5">
        <v>999218882773860</v>
      </c>
      <c r="B86" s="6">
        <v>44799</v>
      </c>
      <c r="C86" s="6">
        <v>44800</v>
      </c>
      <c r="D86" s="4">
        <v>111</v>
      </c>
      <c r="E86" s="4" t="str">
        <f>VLOOKUP(A86,HOP!A:L,12,0)</f>
        <v>111.00</v>
      </c>
      <c r="F86" s="4" t="str">
        <f>VLOOKUP(A86,HOP!A:C,3,0)</f>
        <v>2669008</v>
      </c>
      <c r="G86" s="4">
        <f t="shared" si="4"/>
        <v>0</v>
      </c>
      <c r="H86" s="4" t="str">
        <f t="shared" si="5"/>
        <v>，2669008</v>
      </c>
      <c r="I86" s="4" t="str">
        <f>VLOOKUP(A86,HOP!A:U,21,0)</f>
        <v>直连</v>
      </c>
    </row>
    <row r="87" s="4" customFormat="1" hidden="1" spans="1:9">
      <c r="A87" s="5">
        <v>18882958583</v>
      </c>
      <c r="B87" s="6">
        <v>44799</v>
      </c>
      <c r="C87" s="6">
        <v>44800</v>
      </c>
      <c r="D87" s="4">
        <v>620</v>
      </c>
      <c r="E87" s="4" t="str">
        <f>VLOOKUP(A87,HOP!A:L,12,0)</f>
        <v>620.00</v>
      </c>
      <c r="F87" s="4" t="str">
        <f>VLOOKUP(A87,HOP!A:C,3,0)</f>
        <v>2669032</v>
      </c>
      <c r="G87" s="4">
        <f t="shared" si="4"/>
        <v>0</v>
      </c>
      <c r="H87" s="4" t="str">
        <f t="shared" si="5"/>
        <v>，2669032</v>
      </c>
      <c r="I87" s="4" t="str">
        <f>VLOOKUP(A87,HOP!A:U,21,0)</f>
        <v>直连</v>
      </c>
    </row>
    <row r="88" s="4" customFormat="1" hidden="1" spans="1:9">
      <c r="A88" s="5">
        <v>999218883045139</v>
      </c>
      <c r="B88" s="6">
        <v>44799</v>
      </c>
      <c r="C88" s="6">
        <v>44800</v>
      </c>
      <c r="D88" s="4">
        <v>558</v>
      </c>
      <c r="E88" s="4" t="str">
        <f>VLOOKUP(A88,HOP!A:L,12,0)</f>
        <v>558.00</v>
      </c>
      <c r="F88" s="4" t="str">
        <f>VLOOKUP(A88,HOP!A:C,3,0)</f>
        <v>2669045</v>
      </c>
      <c r="G88" s="4">
        <f t="shared" si="4"/>
        <v>0</v>
      </c>
      <c r="H88" s="4" t="str">
        <f t="shared" si="5"/>
        <v>，2669045</v>
      </c>
      <c r="I88" s="4" t="str">
        <f>VLOOKUP(A88,HOP!A:U,21,0)</f>
        <v>直连</v>
      </c>
    </row>
    <row r="89" s="4" customFormat="1" hidden="1" spans="1:9">
      <c r="A89" s="5">
        <v>999218883244904</v>
      </c>
      <c r="B89" s="6">
        <v>44799</v>
      </c>
      <c r="C89" s="6">
        <v>44800</v>
      </c>
      <c r="D89" s="4">
        <v>144</v>
      </c>
      <c r="E89" s="4" t="str">
        <f>VLOOKUP(A89,HOP!A:L,12,0)</f>
        <v>144.00</v>
      </c>
      <c r="F89" s="4" t="str">
        <f>VLOOKUP(A89,HOP!A:C,3,0)</f>
        <v>2669071</v>
      </c>
      <c r="G89" s="4">
        <f t="shared" si="4"/>
        <v>0</v>
      </c>
      <c r="H89" s="4" t="str">
        <f t="shared" si="5"/>
        <v>，2669071</v>
      </c>
      <c r="I89" s="4" t="str">
        <f>VLOOKUP(A89,HOP!A:U,21,0)</f>
        <v>直连</v>
      </c>
    </row>
    <row r="90" s="4" customFormat="1" hidden="1" spans="1:9">
      <c r="A90" s="5">
        <v>999218883275415</v>
      </c>
      <c r="B90" s="6">
        <v>44799</v>
      </c>
      <c r="C90" s="6">
        <v>44800</v>
      </c>
      <c r="D90" s="4">
        <v>169</v>
      </c>
      <c r="E90" s="4" t="str">
        <f>VLOOKUP(A90,HOP!A:L,12,0)</f>
        <v>169.00</v>
      </c>
      <c r="F90" s="4" t="str">
        <f>VLOOKUP(A90,HOP!A:C,3,0)</f>
        <v>2669079</v>
      </c>
      <c r="G90" s="4">
        <f t="shared" si="4"/>
        <v>0</v>
      </c>
      <c r="H90" s="4" t="str">
        <f t="shared" si="5"/>
        <v>，2669079</v>
      </c>
      <c r="I90" s="4" t="str">
        <f>VLOOKUP(A90,HOP!A:U,21,0)</f>
        <v>直连</v>
      </c>
    </row>
    <row r="91" s="4" customFormat="1" hidden="1" spans="1:9">
      <c r="A91" s="5">
        <v>18703679448</v>
      </c>
      <c r="B91" s="6">
        <v>44800</v>
      </c>
      <c r="C91" s="6">
        <v>44801</v>
      </c>
      <c r="D91" s="4">
        <v>0</v>
      </c>
      <c r="E91" s="4" t="e">
        <f>VLOOKUP(A91,HOP!A:L,12,0)</f>
        <v>#N/A</v>
      </c>
      <c r="F91" s="4" t="e">
        <f>VLOOKUP(A91,HOP!A:C,3,0)</f>
        <v>#N/A</v>
      </c>
      <c r="G91" s="4" t="e">
        <f t="shared" si="4"/>
        <v>#N/A</v>
      </c>
      <c r="H91" s="4" t="e">
        <f t="shared" si="5"/>
        <v>#N/A</v>
      </c>
      <c r="I91" s="4" t="e">
        <f>VLOOKUP(A91,HOP!A:U,21,0)</f>
        <v>#N/A</v>
      </c>
    </row>
    <row r="92" s="4" customFormat="1" hidden="1" spans="1:9">
      <c r="A92" s="5">
        <v>18753018327</v>
      </c>
      <c r="B92" s="6">
        <v>44800</v>
      </c>
      <c r="C92" s="6">
        <v>44801</v>
      </c>
      <c r="D92" s="4">
        <v>436</v>
      </c>
      <c r="E92" s="4" t="str">
        <f>VLOOKUP(A92,HOP!A:L,12,0)</f>
        <v>436.00</v>
      </c>
      <c r="F92" s="4" t="str">
        <f>VLOOKUP(A92,HOP!A:C,3,0)</f>
        <v>2655296</v>
      </c>
      <c r="G92" s="4">
        <f t="shared" si="4"/>
        <v>0</v>
      </c>
      <c r="H92" s="4" t="str">
        <f t="shared" si="5"/>
        <v>，2655296</v>
      </c>
      <c r="I92" s="4" t="str">
        <f>VLOOKUP(A92,HOP!A:U,21,0)</f>
        <v>直连</v>
      </c>
    </row>
    <row r="93" s="4" customFormat="1" hidden="1" spans="1:9">
      <c r="A93" s="5">
        <v>18753044965</v>
      </c>
      <c r="B93" s="6">
        <v>44799</v>
      </c>
      <c r="C93" s="6">
        <v>44801</v>
      </c>
      <c r="D93" s="4">
        <v>0</v>
      </c>
      <c r="E93" s="4" t="e">
        <f>VLOOKUP(A93,HOP!A:L,12,0)</f>
        <v>#N/A</v>
      </c>
      <c r="F93" s="4" t="e">
        <f>VLOOKUP(A93,HOP!A:C,3,0)</f>
        <v>#N/A</v>
      </c>
      <c r="G93" s="4" t="e">
        <f t="shared" si="4"/>
        <v>#N/A</v>
      </c>
      <c r="H93" s="4" t="e">
        <f t="shared" si="5"/>
        <v>#N/A</v>
      </c>
      <c r="I93" s="4" t="e">
        <f>VLOOKUP(A93,HOP!A:U,21,0)</f>
        <v>#N/A</v>
      </c>
    </row>
    <row r="94" s="4" customFormat="1" hidden="1" spans="1:9">
      <c r="A94" s="5">
        <v>18772780759</v>
      </c>
      <c r="B94" s="6">
        <v>44800</v>
      </c>
      <c r="C94" s="6">
        <v>44801</v>
      </c>
      <c r="D94" s="4">
        <v>185</v>
      </c>
      <c r="E94" s="4" t="str">
        <f>VLOOKUP(A94,HOP!A:L,12,0)</f>
        <v>185.00</v>
      </c>
      <c r="F94" s="4" t="str">
        <f>VLOOKUP(A94,HOP!A:C,3,0)</f>
        <v>2657105</v>
      </c>
      <c r="G94" s="4">
        <f t="shared" si="4"/>
        <v>0</v>
      </c>
      <c r="H94" s="4" t="str">
        <f t="shared" si="5"/>
        <v>，2657105</v>
      </c>
      <c r="I94" s="4" t="str">
        <f>VLOOKUP(A94,HOP!A:U,21,0)</f>
        <v>直连</v>
      </c>
    </row>
    <row r="95" s="4" customFormat="1" hidden="1" spans="1:9">
      <c r="A95" s="5">
        <v>18774490121</v>
      </c>
      <c r="B95" s="6">
        <v>44800</v>
      </c>
      <c r="C95" s="6">
        <v>44801</v>
      </c>
      <c r="D95" s="4">
        <v>0</v>
      </c>
      <c r="E95" s="4" t="str">
        <f>VLOOKUP(A95,HOP!A:L,12,0)</f>
        <v>0.00</v>
      </c>
      <c r="F95" s="4" t="str">
        <f>VLOOKUP(A95,HOP!A:C,3,0)</f>
        <v>2657323</v>
      </c>
      <c r="G95" s="4">
        <f t="shared" si="4"/>
        <v>0</v>
      </c>
      <c r="H95" s="4" t="str">
        <f t="shared" si="5"/>
        <v>，2657323</v>
      </c>
      <c r="I95" s="4" t="str">
        <f>VLOOKUP(A95,HOP!A:U,21,0)</f>
        <v>直连</v>
      </c>
    </row>
    <row r="96" s="4" customFormat="1" hidden="1" spans="1:9">
      <c r="A96" s="5">
        <v>999218796343737</v>
      </c>
      <c r="B96" s="6">
        <v>44800</v>
      </c>
      <c r="C96" s="6">
        <v>44801</v>
      </c>
      <c r="D96" s="4">
        <v>1288</v>
      </c>
      <c r="E96" s="4" t="str">
        <f>VLOOKUP(A96,HOP!A:L,12,0)</f>
        <v>1288.00</v>
      </c>
      <c r="F96" s="4" t="str">
        <f>VLOOKUP(A96,HOP!A:C,3,0)</f>
        <v>2659416</v>
      </c>
      <c r="G96" s="4">
        <f t="shared" si="4"/>
        <v>0</v>
      </c>
      <c r="H96" s="4" t="str">
        <f t="shared" si="5"/>
        <v>，2659416</v>
      </c>
      <c r="I96" s="4" t="str">
        <f>VLOOKUP(A96,HOP!A:U,21,0)</f>
        <v>直连</v>
      </c>
    </row>
    <row r="97" s="4" customFormat="1" hidden="1" spans="1:9">
      <c r="A97" s="5">
        <v>18815965316</v>
      </c>
      <c r="B97" s="6">
        <v>44800</v>
      </c>
      <c r="C97" s="6">
        <v>44801</v>
      </c>
      <c r="D97" s="4">
        <v>487</v>
      </c>
      <c r="E97" s="4" t="str">
        <f>VLOOKUP(A97,HOP!A:L,12,0)</f>
        <v>487.00</v>
      </c>
      <c r="F97" s="4" t="str">
        <f>VLOOKUP(A97,HOP!A:C,3,0)</f>
        <v>2661277</v>
      </c>
      <c r="G97" s="4">
        <f t="shared" si="4"/>
        <v>0</v>
      </c>
      <c r="H97" s="4" t="str">
        <f t="shared" si="5"/>
        <v>，2661277</v>
      </c>
      <c r="I97" s="4" t="str">
        <f>VLOOKUP(A97,HOP!A:U,21,0)</f>
        <v>直连</v>
      </c>
    </row>
    <row r="98" s="4" customFormat="1" hidden="1" spans="1:9">
      <c r="A98" s="5">
        <v>999218817722182</v>
      </c>
      <c r="B98" s="6">
        <v>44800</v>
      </c>
      <c r="C98" s="6">
        <v>44801</v>
      </c>
      <c r="D98" s="4">
        <v>0</v>
      </c>
      <c r="E98" s="4" t="str">
        <f>VLOOKUP(A98,HOP!A:L,12,0)</f>
        <v>0.00</v>
      </c>
      <c r="F98" s="4" t="str">
        <f>VLOOKUP(A98,HOP!A:C,3,0)</f>
        <v>2661562</v>
      </c>
      <c r="G98" s="4">
        <f t="shared" si="4"/>
        <v>0</v>
      </c>
      <c r="H98" s="4" t="str">
        <f t="shared" si="5"/>
        <v>，2661562</v>
      </c>
      <c r="I98" s="4" t="str">
        <f>VLOOKUP(A98,HOP!A:U,21,0)</f>
        <v>直连</v>
      </c>
    </row>
    <row r="99" s="4" customFormat="1" hidden="1" spans="1:9">
      <c r="A99" s="5">
        <v>18840910718</v>
      </c>
      <c r="B99" s="6">
        <v>44800</v>
      </c>
      <c r="C99" s="6">
        <v>44801</v>
      </c>
      <c r="D99" s="4">
        <v>584</v>
      </c>
      <c r="E99" s="4" t="str">
        <f>VLOOKUP(A99,HOP!A:L,12,0)</f>
        <v>584.00</v>
      </c>
      <c r="F99" s="4" t="str">
        <f>VLOOKUP(A99,HOP!A:C,3,0)</f>
        <v>2663938</v>
      </c>
      <c r="G99" s="4">
        <f t="shared" ref="G99:G130" si="6">D99-E99</f>
        <v>0</v>
      </c>
      <c r="H99" s="4" t="str">
        <f t="shared" ref="H99:H130" si="7">$H$1&amp;F99</f>
        <v>，2663938</v>
      </c>
      <c r="I99" s="4" t="str">
        <f>VLOOKUP(A99,HOP!A:U,21,0)</f>
        <v>直连</v>
      </c>
    </row>
    <row r="100" s="4" customFormat="1" hidden="1" spans="1:9">
      <c r="A100" s="5">
        <v>999218846588183</v>
      </c>
      <c r="B100" s="6">
        <v>44799</v>
      </c>
      <c r="C100" s="6">
        <v>44801</v>
      </c>
      <c r="D100" s="4">
        <v>929</v>
      </c>
      <c r="E100" s="4" t="str">
        <f>VLOOKUP(A100,HOP!A:L,12,0)</f>
        <v>929.00</v>
      </c>
      <c r="F100" s="4" t="str">
        <f>VLOOKUP(A100,HOP!A:C,3,0)</f>
        <v>2664391</v>
      </c>
      <c r="G100" s="4">
        <f t="shared" si="6"/>
        <v>0</v>
      </c>
      <c r="H100" s="4" t="str">
        <f t="shared" si="7"/>
        <v>，2664391</v>
      </c>
      <c r="I100" s="4" t="str">
        <f>VLOOKUP(A100,HOP!A:U,21,0)</f>
        <v>直连</v>
      </c>
    </row>
    <row r="101" s="4" customFormat="1" hidden="1" spans="1:9">
      <c r="A101" s="5">
        <v>18855340478</v>
      </c>
      <c r="B101" s="6">
        <v>44799</v>
      </c>
      <c r="C101" s="6">
        <v>44801</v>
      </c>
      <c r="D101" s="4">
        <v>411</v>
      </c>
      <c r="E101" s="4" t="str">
        <f>VLOOKUP(A101,HOP!A:L,12,0)</f>
        <v>411.00</v>
      </c>
      <c r="F101" s="4" t="str">
        <f>VLOOKUP(A101,HOP!A:C,3,0)</f>
        <v>2665579</v>
      </c>
      <c r="G101" s="4">
        <f t="shared" si="6"/>
        <v>0</v>
      </c>
      <c r="H101" s="4" t="str">
        <f t="shared" si="7"/>
        <v>，2665579</v>
      </c>
      <c r="I101" s="4" t="str">
        <f>VLOOKUP(A101,HOP!A:U,21,0)</f>
        <v>直连</v>
      </c>
    </row>
    <row r="102" s="4" customFormat="1" spans="1:9">
      <c r="A102" s="5">
        <v>18859833780</v>
      </c>
      <c r="B102" s="6">
        <v>44798</v>
      </c>
      <c r="C102" s="6">
        <v>44801</v>
      </c>
      <c r="D102" s="4">
        <v>1321</v>
      </c>
      <c r="E102" s="4" t="str">
        <f>VLOOKUP(A102,HOP!A:L,12,0)</f>
        <v>1320.99</v>
      </c>
      <c r="F102" s="4" t="str">
        <f>VLOOKUP(A102,HOP!A:C,3,0)</f>
        <v>2666059</v>
      </c>
      <c r="G102" s="4">
        <f t="shared" si="6"/>
        <v>0.00999999999999091</v>
      </c>
      <c r="H102" s="4" t="str">
        <f t="shared" si="7"/>
        <v>，2666059</v>
      </c>
      <c r="I102" s="4" t="str">
        <f>VLOOKUP(A102,HOP!A:U,21,0)</f>
        <v>直连</v>
      </c>
    </row>
    <row r="103" s="4" customFormat="1" hidden="1" spans="1:9">
      <c r="A103" s="5">
        <v>999218860197984</v>
      </c>
      <c r="B103" s="6">
        <v>44800</v>
      </c>
      <c r="C103" s="6">
        <v>44801</v>
      </c>
      <c r="D103" s="4">
        <v>131</v>
      </c>
      <c r="E103" s="4" t="str">
        <f>VLOOKUP(A103,HOP!A:L,12,0)</f>
        <v>131.00</v>
      </c>
      <c r="F103" s="4" t="str">
        <f>VLOOKUP(A103,HOP!A:C,3,0)</f>
        <v>2666106</v>
      </c>
      <c r="G103" s="4">
        <f t="shared" si="6"/>
        <v>0</v>
      </c>
      <c r="H103" s="4" t="str">
        <f t="shared" si="7"/>
        <v>，2666106</v>
      </c>
      <c r="I103" s="4" t="str">
        <f>VLOOKUP(A103,HOP!A:U,21,0)</f>
        <v>直连</v>
      </c>
    </row>
    <row r="104" s="4" customFormat="1" hidden="1" spans="1:9">
      <c r="A104" s="5">
        <v>999218863218931</v>
      </c>
      <c r="B104" s="6">
        <v>44800</v>
      </c>
      <c r="C104" s="6">
        <v>44801</v>
      </c>
      <c r="D104" s="4">
        <v>200</v>
      </c>
      <c r="E104" s="4" t="str">
        <f>VLOOKUP(A104,HOP!A:L,12,0)</f>
        <v>200.00</v>
      </c>
      <c r="F104" s="4" t="str">
        <f>VLOOKUP(A104,HOP!A:C,3,0)</f>
        <v>2666777</v>
      </c>
      <c r="G104" s="4">
        <f t="shared" si="6"/>
        <v>0</v>
      </c>
      <c r="H104" s="4" t="str">
        <f t="shared" si="7"/>
        <v>，2666777</v>
      </c>
      <c r="I104" s="4" t="str">
        <f>VLOOKUP(A104,HOP!A:U,21,0)</f>
        <v>直连</v>
      </c>
    </row>
    <row r="105" s="4" customFormat="1" hidden="1" spans="1:9">
      <c r="A105" s="5">
        <v>18871061331</v>
      </c>
      <c r="B105" s="6">
        <v>44800</v>
      </c>
      <c r="C105" s="6">
        <v>44801</v>
      </c>
      <c r="D105" s="4">
        <v>118</v>
      </c>
      <c r="E105" s="4" t="str">
        <f>VLOOKUP(A105,HOP!A:L,12,0)</f>
        <v>118.00</v>
      </c>
      <c r="F105" s="4" t="str">
        <f>VLOOKUP(A105,HOP!A:C,3,0)</f>
        <v>2667585</v>
      </c>
      <c r="G105" s="4">
        <f t="shared" si="6"/>
        <v>0</v>
      </c>
      <c r="H105" s="4" t="str">
        <f t="shared" si="7"/>
        <v>，2667585</v>
      </c>
      <c r="I105" s="4" t="str">
        <f>VLOOKUP(A105,HOP!A:U,21,0)</f>
        <v>直连</v>
      </c>
    </row>
    <row r="106" s="4" customFormat="1" hidden="1" spans="1:9">
      <c r="A106" s="5">
        <v>999218872001261</v>
      </c>
      <c r="B106" s="6">
        <v>44799</v>
      </c>
      <c r="C106" s="6">
        <v>44801</v>
      </c>
      <c r="D106" s="4">
        <v>337</v>
      </c>
      <c r="E106" s="4" t="str">
        <f>VLOOKUP(A106,HOP!A:L,12,0)</f>
        <v>337.00</v>
      </c>
      <c r="F106" s="4" t="str">
        <f>VLOOKUP(A106,HOP!A:C,3,0)</f>
        <v>2667739</v>
      </c>
      <c r="G106" s="4">
        <f t="shared" si="6"/>
        <v>0</v>
      </c>
      <c r="H106" s="4" t="str">
        <f t="shared" si="7"/>
        <v>，2667739</v>
      </c>
      <c r="I106" s="4" t="str">
        <f>VLOOKUP(A106,HOP!A:U,21,0)</f>
        <v>直连</v>
      </c>
    </row>
    <row r="107" s="4" customFormat="1" hidden="1" spans="1:9">
      <c r="A107" s="5">
        <v>18873823408</v>
      </c>
      <c r="B107" s="6">
        <v>44800</v>
      </c>
      <c r="C107" s="6">
        <v>44801</v>
      </c>
      <c r="D107" s="4">
        <v>553</v>
      </c>
      <c r="E107" s="4" t="str">
        <f>VLOOKUP(A107,HOP!A:L,12,0)</f>
        <v>553.00</v>
      </c>
      <c r="F107" s="4" t="str">
        <f>VLOOKUP(A107,HOP!A:C,3,0)</f>
        <v>2668136</v>
      </c>
      <c r="G107" s="4">
        <f t="shared" si="6"/>
        <v>0</v>
      </c>
      <c r="H107" s="4" t="str">
        <f t="shared" si="7"/>
        <v>，2668136</v>
      </c>
      <c r="I107" s="4" t="str">
        <f>VLOOKUP(A107,HOP!A:U,21,0)</f>
        <v>直连</v>
      </c>
    </row>
    <row r="108" s="4" customFormat="1" hidden="1" spans="1:9">
      <c r="A108" s="5">
        <v>999218874682065</v>
      </c>
      <c r="B108" s="6">
        <v>44800</v>
      </c>
      <c r="C108" s="6">
        <v>44801</v>
      </c>
      <c r="D108" s="4">
        <v>507</v>
      </c>
      <c r="E108" s="4" t="str">
        <f>VLOOKUP(A108,HOP!A:L,12,0)</f>
        <v>507.00</v>
      </c>
      <c r="F108" s="4" t="str">
        <f>VLOOKUP(A108,HOP!A:C,3,0)</f>
        <v>2668276</v>
      </c>
      <c r="G108" s="4">
        <f t="shared" si="6"/>
        <v>0</v>
      </c>
      <c r="H108" s="4" t="str">
        <f t="shared" si="7"/>
        <v>，2668276</v>
      </c>
      <c r="I108" s="4" t="str">
        <f>VLOOKUP(A108,HOP!A:U,21,0)</f>
        <v>直连</v>
      </c>
    </row>
    <row r="109" s="4" customFormat="1" hidden="1" spans="1:9">
      <c r="A109" s="5">
        <v>18881439063</v>
      </c>
      <c r="B109" s="6">
        <v>44800</v>
      </c>
      <c r="C109" s="6">
        <v>44801</v>
      </c>
      <c r="D109" s="4">
        <v>342</v>
      </c>
      <c r="E109" s="4" t="str">
        <f>VLOOKUP(A109,HOP!A:L,12,0)</f>
        <v>342.00</v>
      </c>
      <c r="F109" s="4" t="str">
        <f>VLOOKUP(A109,HOP!A:C,3,0)</f>
        <v>2668818</v>
      </c>
      <c r="G109" s="4">
        <f t="shared" si="6"/>
        <v>0</v>
      </c>
      <c r="H109" s="4" t="str">
        <f t="shared" si="7"/>
        <v>，2668818</v>
      </c>
      <c r="I109" s="4" t="str">
        <f>VLOOKUP(A109,HOP!A:U,21,0)</f>
        <v>直连</v>
      </c>
    </row>
    <row r="110" s="4" customFormat="1" hidden="1" spans="1:9">
      <c r="A110" s="5">
        <v>18883022333</v>
      </c>
      <c r="B110" s="6">
        <v>44800</v>
      </c>
      <c r="C110" s="6">
        <v>44801</v>
      </c>
      <c r="D110" s="4">
        <v>342</v>
      </c>
      <c r="E110" s="4" t="str">
        <f>VLOOKUP(A110,HOP!A:L,12,0)</f>
        <v>342.00</v>
      </c>
      <c r="F110" s="4" t="str">
        <f>VLOOKUP(A110,HOP!A:C,3,0)</f>
        <v>2669043</v>
      </c>
      <c r="G110" s="4">
        <f t="shared" si="6"/>
        <v>0</v>
      </c>
      <c r="H110" s="4" t="str">
        <f t="shared" si="7"/>
        <v>，2669043</v>
      </c>
      <c r="I110" s="4" t="str">
        <f>VLOOKUP(A110,HOP!A:U,21,0)</f>
        <v>直连</v>
      </c>
    </row>
    <row r="111" s="4" customFormat="1" hidden="1" spans="1:9">
      <c r="A111" s="5">
        <v>18883069443</v>
      </c>
      <c r="B111" s="6">
        <v>44800</v>
      </c>
      <c r="C111" s="6">
        <v>44801</v>
      </c>
      <c r="D111" s="4">
        <v>342</v>
      </c>
      <c r="E111" s="4" t="str">
        <f>VLOOKUP(A111,HOP!A:L,12,0)</f>
        <v>342.00</v>
      </c>
      <c r="F111" s="4" t="str">
        <f>VLOOKUP(A111,HOP!A:C,3,0)</f>
        <v>2669054</v>
      </c>
      <c r="G111" s="4">
        <f t="shared" si="6"/>
        <v>0</v>
      </c>
      <c r="H111" s="4" t="str">
        <f t="shared" si="7"/>
        <v>，2669054</v>
      </c>
      <c r="I111" s="4" t="str">
        <f>VLOOKUP(A111,HOP!A:U,21,0)</f>
        <v>直连</v>
      </c>
    </row>
    <row r="112" s="4" customFormat="1" hidden="1" spans="1:9">
      <c r="A112" s="5">
        <v>999218883220067</v>
      </c>
      <c r="B112" s="6">
        <v>44800</v>
      </c>
      <c r="C112" s="6">
        <v>44801</v>
      </c>
      <c r="D112" s="4">
        <v>108</v>
      </c>
      <c r="E112" s="4" t="str">
        <f>VLOOKUP(A112,HOP!A:L,12,0)</f>
        <v>108.00</v>
      </c>
      <c r="F112" s="4" t="str">
        <f>VLOOKUP(A112,HOP!A:C,3,0)</f>
        <v>2669069</v>
      </c>
      <c r="G112" s="4">
        <f t="shared" si="6"/>
        <v>0</v>
      </c>
      <c r="H112" s="4" t="str">
        <f t="shared" si="7"/>
        <v>，2669069</v>
      </c>
      <c r="I112" s="4" t="str">
        <f>VLOOKUP(A112,HOP!A:U,21,0)</f>
        <v>直连</v>
      </c>
    </row>
    <row r="113" s="4" customFormat="1" hidden="1" spans="1:9">
      <c r="A113" s="5">
        <v>18884046425</v>
      </c>
      <c r="B113" s="6">
        <v>44800</v>
      </c>
      <c r="C113" s="6">
        <v>44801</v>
      </c>
      <c r="D113" s="4">
        <v>87</v>
      </c>
      <c r="E113" s="4" t="str">
        <f>VLOOKUP(A113,HOP!A:L,12,0)</f>
        <v>87.00</v>
      </c>
      <c r="F113" s="4" t="str">
        <f>VLOOKUP(A113,HOP!A:C,3,0)</f>
        <v>2669274</v>
      </c>
      <c r="G113" s="4">
        <f t="shared" si="6"/>
        <v>0</v>
      </c>
      <c r="H113" s="4" t="str">
        <f t="shared" si="7"/>
        <v>，2669274</v>
      </c>
      <c r="I113" s="4" t="str">
        <f>VLOOKUP(A113,HOP!A:U,21,0)</f>
        <v>直连</v>
      </c>
    </row>
    <row r="114" s="4" customFormat="1" hidden="1" spans="1:9">
      <c r="A114" s="5">
        <v>999218884080295</v>
      </c>
      <c r="B114" s="6">
        <v>44800</v>
      </c>
      <c r="C114" s="6">
        <v>44801</v>
      </c>
      <c r="D114" s="4">
        <v>87</v>
      </c>
      <c r="E114" s="4" t="str">
        <f>VLOOKUP(A114,HOP!A:L,12,0)</f>
        <v>87.00</v>
      </c>
      <c r="F114" s="4" t="str">
        <f>VLOOKUP(A114,HOP!A:C,3,0)</f>
        <v>2669281</v>
      </c>
      <c r="G114" s="4">
        <f t="shared" si="6"/>
        <v>0</v>
      </c>
      <c r="H114" s="4" t="str">
        <f t="shared" si="7"/>
        <v>，2669281</v>
      </c>
      <c r="I114" s="4" t="str">
        <f>VLOOKUP(A114,HOP!A:U,21,0)</f>
        <v>直连</v>
      </c>
    </row>
    <row r="115" s="4" customFormat="1" hidden="1" spans="1:9">
      <c r="A115" s="5">
        <v>999218884184733</v>
      </c>
      <c r="B115" s="6">
        <v>44800</v>
      </c>
      <c r="C115" s="6">
        <v>44801</v>
      </c>
      <c r="D115" s="4">
        <v>126</v>
      </c>
      <c r="E115" s="4" t="str">
        <f>VLOOKUP(A115,HOP!A:L,12,0)</f>
        <v>126.00</v>
      </c>
      <c r="F115" s="4" t="str">
        <f>VLOOKUP(A115,HOP!A:C,3,0)</f>
        <v>2669315</v>
      </c>
      <c r="G115" s="4">
        <f t="shared" si="6"/>
        <v>0</v>
      </c>
      <c r="H115" s="4" t="str">
        <f t="shared" si="7"/>
        <v>，2669315</v>
      </c>
      <c r="I115" s="4" t="str">
        <f>VLOOKUP(A115,HOP!A:U,21,0)</f>
        <v>直连</v>
      </c>
    </row>
    <row r="116" s="4" customFormat="1" hidden="1" spans="1:9">
      <c r="A116" s="5">
        <v>999218884949405</v>
      </c>
      <c r="B116" s="6">
        <v>44800</v>
      </c>
      <c r="C116" s="6">
        <v>44801</v>
      </c>
      <c r="D116" s="4">
        <v>0</v>
      </c>
      <c r="E116" s="4" t="e">
        <f>VLOOKUP(A116,HOP!A:L,12,0)</f>
        <v>#N/A</v>
      </c>
      <c r="F116" s="4" t="e">
        <f>VLOOKUP(A116,HOP!A:C,3,0)</f>
        <v>#N/A</v>
      </c>
      <c r="G116" s="4" t="e">
        <f t="shared" si="6"/>
        <v>#N/A</v>
      </c>
      <c r="H116" s="4" t="e">
        <f t="shared" si="7"/>
        <v>#N/A</v>
      </c>
      <c r="I116" s="4" t="e">
        <f>VLOOKUP(A116,HOP!A:U,21,0)</f>
        <v>#N/A</v>
      </c>
    </row>
    <row r="117" s="4" customFormat="1" hidden="1" spans="1:9">
      <c r="A117" s="5">
        <v>18885178367</v>
      </c>
      <c r="B117" s="6">
        <v>44800</v>
      </c>
      <c r="C117" s="6">
        <v>44801</v>
      </c>
      <c r="D117" s="4">
        <v>173</v>
      </c>
      <c r="E117" s="4" t="str">
        <f>VLOOKUP(A117,HOP!A:L,12,0)</f>
        <v>173.00</v>
      </c>
      <c r="F117" s="4" t="str">
        <f>VLOOKUP(A117,HOP!A:C,3,0)</f>
        <v>2669513</v>
      </c>
      <c r="G117" s="4">
        <f t="shared" si="6"/>
        <v>0</v>
      </c>
      <c r="H117" s="4" t="str">
        <f t="shared" si="7"/>
        <v>，2669513</v>
      </c>
      <c r="I117" s="4" t="str">
        <f>VLOOKUP(A117,HOP!A:U,21,0)</f>
        <v>直连</v>
      </c>
    </row>
    <row r="118" s="4" customFormat="1" hidden="1" spans="1:9">
      <c r="A118" s="5">
        <v>999218885336623</v>
      </c>
      <c r="B118" s="6">
        <v>44800</v>
      </c>
      <c r="C118" s="6">
        <v>44801</v>
      </c>
      <c r="D118" s="4">
        <v>0</v>
      </c>
      <c r="E118" s="4" t="e">
        <f>VLOOKUP(A118,HOP!A:L,12,0)</f>
        <v>#N/A</v>
      </c>
      <c r="F118" s="4" t="e">
        <f>VLOOKUP(A118,HOP!A:C,3,0)</f>
        <v>#N/A</v>
      </c>
      <c r="G118" s="4" t="e">
        <f t="shared" si="6"/>
        <v>#N/A</v>
      </c>
      <c r="H118" s="4" t="e">
        <f t="shared" si="7"/>
        <v>#N/A</v>
      </c>
      <c r="I118" s="4" t="e">
        <f>VLOOKUP(A118,HOP!A:U,21,0)</f>
        <v>#N/A</v>
      </c>
    </row>
    <row r="119" s="4" customFormat="1" hidden="1" spans="1:9">
      <c r="A119" s="5">
        <v>999218885784977</v>
      </c>
      <c r="B119" s="6">
        <v>44800</v>
      </c>
      <c r="C119" s="6">
        <v>44801</v>
      </c>
      <c r="D119" s="4">
        <v>127</v>
      </c>
      <c r="E119" s="4" t="str">
        <f>VLOOKUP(A119,HOP!A:L,12,0)</f>
        <v>127.00</v>
      </c>
      <c r="F119" s="4" t="str">
        <f>VLOOKUP(A119,HOP!A:C,3,0)</f>
        <v>2669612</v>
      </c>
      <c r="G119" s="4">
        <f t="shared" si="6"/>
        <v>0</v>
      </c>
      <c r="H119" s="4" t="str">
        <f t="shared" si="7"/>
        <v>，2669612</v>
      </c>
      <c r="I119" s="4" t="str">
        <f>VLOOKUP(A119,HOP!A:U,21,0)</f>
        <v>直连</v>
      </c>
    </row>
    <row r="120" s="4" customFormat="1" hidden="1" spans="1:9">
      <c r="A120" s="5">
        <v>18886098240</v>
      </c>
      <c r="B120" s="6">
        <v>44800</v>
      </c>
      <c r="C120" s="6">
        <v>44801</v>
      </c>
      <c r="D120" s="4">
        <v>168</v>
      </c>
      <c r="E120" s="4" t="str">
        <f>VLOOKUP(A120,HOP!A:L,12,0)</f>
        <v>168.00</v>
      </c>
      <c r="F120" s="4" t="str">
        <f>VLOOKUP(A120,HOP!A:C,3,0)</f>
        <v>2669664</v>
      </c>
      <c r="G120" s="4">
        <f t="shared" si="6"/>
        <v>0</v>
      </c>
      <c r="H120" s="4" t="str">
        <f t="shared" si="7"/>
        <v>，2669664</v>
      </c>
      <c r="I120" s="4" t="str">
        <f>VLOOKUP(A120,HOP!A:U,21,0)</f>
        <v>直连</v>
      </c>
    </row>
    <row r="121" s="4" customFormat="1" hidden="1" spans="1:9">
      <c r="A121" s="5">
        <v>18886139295</v>
      </c>
      <c r="B121" s="6">
        <v>44800</v>
      </c>
      <c r="C121" s="6">
        <v>44801</v>
      </c>
      <c r="D121" s="4">
        <v>1083</v>
      </c>
      <c r="E121" s="4" t="str">
        <f>VLOOKUP(A121,HOP!A:L,12,0)</f>
        <v>1083.00</v>
      </c>
      <c r="F121" s="4" t="str">
        <f>VLOOKUP(A121,HOP!A:C,3,0)</f>
        <v>2669669</v>
      </c>
      <c r="G121" s="4">
        <f t="shared" si="6"/>
        <v>0</v>
      </c>
      <c r="H121" s="4" t="str">
        <f t="shared" si="7"/>
        <v>，2669669</v>
      </c>
      <c r="I121" s="4" t="str">
        <f>VLOOKUP(A121,HOP!A:U,21,0)</f>
        <v>直连</v>
      </c>
    </row>
    <row r="122" s="4" customFormat="1" hidden="1" spans="1:9">
      <c r="A122" s="5">
        <v>999218886290596</v>
      </c>
      <c r="B122" s="6">
        <v>44800</v>
      </c>
      <c r="C122" s="6">
        <v>44801</v>
      </c>
      <c r="D122" s="4">
        <v>0</v>
      </c>
      <c r="E122" s="4" t="e">
        <f>VLOOKUP(A122,HOP!A:L,12,0)</f>
        <v>#N/A</v>
      </c>
      <c r="F122" s="4" t="e">
        <f>VLOOKUP(A122,HOP!A:C,3,0)</f>
        <v>#N/A</v>
      </c>
      <c r="G122" s="4" t="e">
        <f t="shared" si="6"/>
        <v>#N/A</v>
      </c>
      <c r="H122" s="4" t="e">
        <f t="shared" si="7"/>
        <v>#N/A</v>
      </c>
      <c r="I122" s="4" t="e">
        <f>VLOOKUP(A122,HOP!A:U,21,0)</f>
        <v>#N/A</v>
      </c>
    </row>
    <row r="123" s="4" customFormat="1" hidden="1" spans="1:9">
      <c r="A123" s="5">
        <v>999218886352418</v>
      </c>
      <c r="B123" s="6">
        <v>44800</v>
      </c>
      <c r="C123" s="6">
        <v>44801</v>
      </c>
      <c r="D123" s="4">
        <v>174</v>
      </c>
      <c r="E123" s="4" t="str">
        <f>VLOOKUP(A123,HOP!A:L,12,0)</f>
        <v>174.00</v>
      </c>
      <c r="F123" s="4" t="str">
        <f>VLOOKUP(A123,HOP!A:C,3,0)</f>
        <v>2669721</v>
      </c>
      <c r="G123" s="4">
        <f t="shared" si="6"/>
        <v>0</v>
      </c>
      <c r="H123" s="4" t="str">
        <f t="shared" si="7"/>
        <v>，2669721</v>
      </c>
      <c r="I123" s="4" t="str">
        <f>VLOOKUP(A123,HOP!A:U,21,0)</f>
        <v>直连</v>
      </c>
    </row>
    <row r="124" s="4" customFormat="1" hidden="1" spans="1:9">
      <c r="A124" s="5">
        <v>999218886488595</v>
      </c>
      <c r="B124" s="6">
        <v>44800</v>
      </c>
      <c r="C124" s="6">
        <v>44801</v>
      </c>
      <c r="D124" s="4">
        <v>0</v>
      </c>
      <c r="E124" s="4" t="e">
        <f>VLOOKUP(A124,HOP!A:L,12,0)</f>
        <v>#N/A</v>
      </c>
      <c r="F124" s="4" t="e">
        <f>VLOOKUP(A124,HOP!A:C,3,0)</f>
        <v>#N/A</v>
      </c>
      <c r="G124" s="4" t="e">
        <f t="shared" si="6"/>
        <v>#N/A</v>
      </c>
      <c r="H124" s="4" t="e">
        <f t="shared" si="7"/>
        <v>#N/A</v>
      </c>
      <c r="I124" s="4" t="e">
        <f>VLOOKUP(A124,HOP!A:U,21,0)</f>
        <v>#N/A</v>
      </c>
    </row>
    <row r="125" s="4" customFormat="1" hidden="1" spans="1:9">
      <c r="A125" s="5">
        <v>18886613277</v>
      </c>
      <c r="B125" s="6">
        <v>44800</v>
      </c>
      <c r="C125" s="6">
        <v>44801</v>
      </c>
      <c r="D125" s="4">
        <v>0</v>
      </c>
      <c r="E125" s="4" t="e">
        <f>VLOOKUP(A125,HOP!A:L,12,0)</f>
        <v>#N/A</v>
      </c>
      <c r="F125" s="4" t="e">
        <f>VLOOKUP(A125,HOP!A:C,3,0)</f>
        <v>#N/A</v>
      </c>
      <c r="G125" s="4" t="e">
        <f t="shared" si="6"/>
        <v>#N/A</v>
      </c>
      <c r="H125" s="4" t="e">
        <f t="shared" si="7"/>
        <v>#N/A</v>
      </c>
      <c r="I125" s="4" t="e">
        <f>VLOOKUP(A125,HOP!A:U,21,0)</f>
        <v>#N/A</v>
      </c>
    </row>
    <row r="126" s="4" customFormat="1" hidden="1" spans="1:9">
      <c r="A126" s="5">
        <v>999218886914520</v>
      </c>
      <c r="B126" s="6">
        <v>44800</v>
      </c>
      <c r="C126" s="6">
        <v>44801</v>
      </c>
      <c r="D126" s="4">
        <v>169</v>
      </c>
      <c r="E126" s="4" t="str">
        <f>VLOOKUP(A126,HOP!A:L,12,0)</f>
        <v>169.00</v>
      </c>
      <c r="F126" s="4" t="str">
        <f>VLOOKUP(A126,HOP!A:C,3,0)</f>
        <v>2669896</v>
      </c>
      <c r="G126" s="4">
        <f t="shared" si="6"/>
        <v>0</v>
      </c>
      <c r="H126" s="4" t="str">
        <f t="shared" si="7"/>
        <v>，2669896</v>
      </c>
      <c r="I126" s="4" t="str">
        <f>VLOOKUP(A126,HOP!A:U,21,0)</f>
        <v>直连</v>
      </c>
    </row>
    <row r="127" s="4" customFormat="1" hidden="1" spans="1:9">
      <c r="A127" s="5">
        <v>999218887009173</v>
      </c>
      <c r="B127" s="6">
        <v>44800</v>
      </c>
      <c r="C127" s="6">
        <v>44801</v>
      </c>
      <c r="D127" s="4">
        <v>390</v>
      </c>
      <c r="E127" s="4" t="str">
        <f>VLOOKUP(A127,HOP!A:L,12,0)</f>
        <v>390.00</v>
      </c>
      <c r="F127" s="4" t="str">
        <f>VLOOKUP(A127,HOP!A:C,3,0)</f>
        <v>2669927</v>
      </c>
      <c r="G127" s="4">
        <f t="shared" si="6"/>
        <v>0</v>
      </c>
      <c r="H127" s="4" t="str">
        <f t="shared" si="7"/>
        <v>，2669927</v>
      </c>
      <c r="I127" s="4" t="str">
        <f>VLOOKUP(A127,HOP!A:U,21,0)</f>
        <v>直连</v>
      </c>
    </row>
    <row r="128" s="4" customFormat="1" hidden="1" spans="1:9">
      <c r="A128" s="5">
        <v>999218887058960</v>
      </c>
      <c r="B128" s="6">
        <v>44800</v>
      </c>
      <c r="C128" s="6">
        <v>44801</v>
      </c>
      <c r="D128" s="4">
        <v>156</v>
      </c>
      <c r="E128" s="4" t="str">
        <f>VLOOKUP(A128,HOP!A:L,12,0)</f>
        <v>156.00</v>
      </c>
      <c r="F128" s="4" t="str">
        <f>VLOOKUP(A128,HOP!A:C,3,0)</f>
        <v>2669944</v>
      </c>
      <c r="G128" s="4">
        <f t="shared" si="6"/>
        <v>0</v>
      </c>
      <c r="H128" s="4" t="str">
        <f t="shared" si="7"/>
        <v>，2669944</v>
      </c>
      <c r="I128" s="4" t="str">
        <f>VLOOKUP(A128,HOP!A:U,21,0)</f>
        <v>直连</v>
      </c>
    </row>
    <row r="129" s="4" customFormat="1" hidden="1" spans="1:9">
      <c r="A129" s="5">
        <v>999218887187761</v>
      </c>
      <c r="B129" s="6">
        <v>44800</v>
      </c>
      <c r="C129" s="6">
        <v>44801</v>
      </c>
      <c r="D129" s="4">
        <v>0</v>
      </c>
      <c r="E129" s="4" t="e">
        <f>VLOOKUP(A129,HOP!A:L,12,0)</f>
        <v>#N/A</v>
      </c>
      <c r="F129" s="4" t="e">
        <f>VLOOKUP(A129,HOP!A:C,3,0)</f>
        <v>#N/A</v>
      </c>
      <c r="G129" s="4" t="e">
        <f t="shared" si="6"/>
        <v>#N/A</v>
      </c>
      <c r="H129" s="4" t="e">
        <f t="shared" si="7"/>
        <v>#N/A</v>
      </c>
      <c r="I129" s="4" t="e">
        <f>VLOOKUP(A129,HOP!A:U,21,0)</f>
        <v>#N/A</v>
      </c>
    </row>
    <row r="130" s="4" customFormat="1" hidden="1" spans="1:9">
      <c r="A130" s="5">
        <v>18887227810</v>
      </c>
      <c r="B130" s="6">
        <v>44800</v>
      </c>
      <c r="C130" s="6">
        <v>44801</v>
      </c>
      <c r="D130" s="4">
        <v>156</v>
      </c>
      <c r="E130" s="4" t="str">
        <f>VLOOKUP(A130,HOP!A:L,12,0)</f>
        <v>156.00</v>
      </c>
      <c r="F130" s="4" t="str">
        <f>VLOOKUP(A130,HOP!A:C,3,0)</f>
        <v>2669995</v>
      </c>
      <c r="G130" s="4">
        <f t="shared" si="6"/>
        <v>0</v>
      </c>
      <c r="H130" s="4" t="str">
        <f t="shared" si="7"/>
        <v>，2669995</v>
      </c>
      <c r="I130" s="4" t="str">
        <f>VLOOKUP(A130,HOP!A:U,21,0)</f>
        <v>直连</v>
      </c>
    </row>
    <row r="131" s="4" customFormat="1" hidden="1" spans="1:9">
      <c r="A131" s="5">
        <v>18887356265</v>
      </c>
      <c r="B131" s="6">
        <v>44800</v>
      </c>
      <c r="C131" s="6">
        <v>44801</v>
      </c>
      <c r="D131" s="4">
        <v>158</v>
      </c>
      <c r="E131" s="4" t="str">
        <f>VLOOKUP(A131,HOP!A:L,12,0)</f>
        <v>158.00</v>
      </c>
      <c r="F131" s="4" t="str">
        <f>VLOOKUP(A131,HOP!A:C,3,0)</f>
        <v>2670035</v>
      </c>
      <c r="G131" s="4">
        <f t="shared" ref="G131:G162" si="8">D131-E131</f>
        <v>0</v>
      </c>
      <c r="H131" s="4" t="str">
        <f t="shared" ref="H131:H162" si="9">$H$1&amp;F131</f>
        <v>，2670035</v>
      </c>
      <c r="I131" s="4" t="str">
        <f>VLOOKUP(A131,HOP!A:U,21,0)</f>
        <v>直连</v>
      </c>
    </row>
    <row r="132" s="4" customFormat="1" hidden="1" spans="1:9">
      <c r="A132" s="5">
        <v>18887415540</v>
      </c>
      <c r="B132" s="6">
        <v>44800</v>
      </c>
      <c r="C132" s="6">
        <v>44801</v>
      </c>
      <c r="D132" s="4">
        <v>121</v>
      </c>
      <c r="E132" s="4" t="str">
        <f>VLOOKUP(A132,HOP!A:L,12,0)</f>
        <v>121.00</v>
      </c>
      <c r="F132" s="4" t="str">
        <f>VLOOKUP(A132,HOP!A:C,3,0)</f>
        <v>2670056</v>
      </c>
      <c r="G132" s="4">
        <f t="shared" si="8"/>
        <v>0</v>
      </c>
      <c r="H132" s="4" t="str">
        <f t="shared" si="9"/>
        <v>，2670056</v>
      </c>
      <c r="I132" s="4" t="str">
        <f>VLOOKUP(A132,HOP!A:U,21,0)</f>
        <v>直连</v>
      </c>
    </row>
    <row r="133" s="4" customFormat="1" hidden="1" spans="1:9">
      <c r="A133" s="5">
        <v>18887452548</v>
      </c>
      <c r="B133" s="6">
        <v>44800</v>
      </c>
      <c r="C133" s="6">
        <v>44801</v>
      </c>
      <c r="D133" s="4">
        <v>158</v>
      </c>
      <c r="E133" s="4" t="str">
        <f>VLOOKUP(A133,HOP!A:L,12,0)</f>
        <v>158.00</v>
      </c>
      <c r="F133" s="4" t="str">
        <f>VLOOKUP(A133,HOP!A:C,3,0)</f>
        <v>2670073</v>
      </c>
      <c r="G133" s="4">
        <f t="shared" si="8"/>
        <v>0</v>
      </c>
      <c r="H133" s="4" t="str">
        <f t="shared" si="9"/>
        <v>，2670073</v>
      </c>
      <c r="I133" s="4" t="str">
        <f>VLOOKUP(A133,HOP!A:U,21,0)</f>
        <v>直连</v>
      </c>
    </row>
    <row r="134" s="4" customFormat="1" hidden="1" spans="1:9">
      <c r="A134" s="5">
        <v>999218887895443</v>
      </c>
      <c r="B134" s="6">
        <v>44800</v>
      </c>
      <c r="C134" s="6">
        <v>44801</v>
      </c>
      <c r="D134" s="4">
        <v>170</v>
      </c>
      <c r="E134" s="4" t="str">
        <f>VLOOKUP(A134,HOP!A:L,12,0)</f>
        <v>170.00</v>
      </c>
      <c r="F134" s="4" t="str">
        <f>VLOOKUP(A134,HOP!A:C,3,0)</f>
        <v>2670239</v>
      </c>
      <c r="G134" s="4">
        <f t="shared" si="8"/>
        <v>0</v>
      </c>
      <c r="H134" s="4" t="str">
        <f t="shared" si="9"/>
        <v>，2670239</v>
      </c>
      <c r="I134" s="4" t="str">
        <f>VLOOKUP(A134,HOP!A:U,21,0)</f>
        <v>直连</v>
      </c>
    </row>
    <row r="135" s="4" customFormat="1" hidden="1" spans="1:9">
      <c r="A135" s="5">
        <v>999218887918261</v>
      </c>
      <c r="B135" s="6">
        <v>44800</v>
      </c>
      <c r="C135" s="6">
        <v>44801</v>
      </c>
      <c r="D135" s="4">
        <v>255</v>
      </c>
      <c r="E135" s="4" t="str">
        <f>VLOOKUP(A135,HOP!A:L,12,0)</f>
        <v>255.00</v>
      </c>
      <c r="F135" s="4" t="str">
        <f>VLOOKUP(A135,HOP!A:C,3,0)</f>
        <v>2670241</v>
      </c>
      <c r="G135" s="4">
        <f t="shared" si="8"/>
        <v>0</v>
      </c>
      <c r="H135" s="4" t="str">
        <f t="shared" si="9"/>
        <v>，2670241</v>
      </c>
      <c r="I135" s="4" t="str">
        <f>VLOOKUP(A135,HOP!A:U,21,0)</f>
        <v>直连</v>
      </c>
    </row>
    <row r="136" s="4" customFormat="1" hidden="1" spans="1:9">
      <c r="A136" s="5">
        <v>18888019773</v>
      </c>
      <c r="B136" s="6">
        <v>44800</v>
      </c>
      <c r="C136" s="6">
        <v>44801</v>
      </c>
      <c r="D136" s="4">
        <v>156</v>
      </c>
      <c r="E136" s="4" t="str">
        <f>VLOOKUP(A136,HOP!A:L,12,0)</f>
        <v>156.00</v>
      </c>
      <c r="F136" s="4" t="str">
        <f>VLOOKUP(A136,HOP!A:C,3,0)</f>
        <v>2670256</v>
      </c>
      <c r="G136" s="4">
        <f t="shared" si="8"/>
        <v>0</v>
      </c>
      <c r="H136" s="4" t="str">
        <f t="shared" si="9"/>
        <v>，2670256</v>
      </c>
      <c r="I136" s="4" t="str">
        <f>VLOOKUP(A136,HOP!A:U,21,0)</f>
        <v>直连</v>
      </c>
    </row>
    <row r="137" s="4" customFormat="1" hidden="1" spans="1:9">
      <c r="A137" s="5">
        <v>18888156454</v>
      </c>
      <c r="B137" s="6">
        <v>44800</v>
      </c>
      <c r="C137" s="6">
        <v>44801</v>
      </c>
      <c r="D137" s="4">
        <v>87</v>
      </c>
      <c r="E137" s="4" t="str">
        <f>VLOOKUP(A137,HOP!A:L,12,0)</f>
        <v>87.00</v>
      </c>
      <c r="F137" s="4" t="str">
        <f>VLOOKUP(A137,HOP!A:C,3,0)</f>
        <v>2670294</v>
      </c>
      <c r="G137" s="4">
        <f t="shared" si="8"/>
        <v>0</v>
      </c>
      <c r="H137" s="4" t="str">
        <f t="shared" si="9"/>
        <v>，2670294</v>
      </c>
      <c r="I137" s="4" t="str">
        <f>VLOOKUP(A137,HOP!A:U,21,0)</f>
        <v>直连</v>
      </c>
    </row>
    <row r="138" s="4" customFormat="1" hidden="1" spans="1:9">
      <c r="A138" s="5">
        <v>18888261804</v>
      </c>
      <c r="B138" s="6">
        <v>44800</v>
      </c>
      <c r="C138" s="6">
        <v>44801</v>
      </c>
      <c r="D138" s="4">
        <v>158</v>
      </c>
      <c r="E138" s="4" t="str">
        <f>VLOOKUP(A138,HOP!A:L,12,0)</f>
        <v>158.00</v>
      </c>
      <c r="F138" s="4" t="str">
        <f>VLOOKUP(A138,HOP!A:C,3,0)</f>
        <v>2670321</v>
      </c>
      <c r="G138" s="4">
        <f t="shared" si="8"/>
        <v>0</v>
      </c>
      <c r="H138" s="4" t="str">
        <f t="shared" si="9"/>
        <v>，2670321</v>
      </c>
      <c r="I138" s="4" t="str">
        <f>VLOOKUP(A138,HOP!A:U,21,0)</f>
        <v>直连</v>
      </c>
    </row>
    <row r="139" s="4" customFormat="1" hidden="1" spans="1:9">
      <c r="A139" s="5">
        <v>18888424332</v>
      </c>
      <c r="B139" s="6">
        <v>44800</v>
      </c>
      <c r="C139" s="6">
        <v>44801</v>
      </c>
      <c r="D139" s="4">
        <v>87</v>
      </c>
      <c r="E139" s="4" t="str">
        <f>VLOOKUP(A139,HOP!A:L,12,0)</f>
        <v>87.00</v>
      </c>
      <c r="F139" s="4" t="str">
        <f>VLOOKUP(A139,HOP!A:C,3,0)</f>
        <v>2670361</v>
      </c>
      <c r="G139" s="4">
        <f t="shared" si="8"/>
        <v>0</v>
      </c>
      <c r="H139" s="4" t="str">
        <f t="shared" si="9"/>
        <v>，2670361</v>
      </c>
      <c r="I139" s="4" t="str">
        <f>VLOOKUP(A139,HOP!A:U,21,0)</f>
        <v>直连</v>
      </c>
    </row>
    <row r="140" s="4" customFormat="1" hidden="1" spans="1:9">
      <c r="A140" s="5">
        <v>18888436080</v>
      </c>
      <c r="B140" s="6">
        <v>44800</v>
      </c>
      <c r="C140" s="6">
        <v>44801</v>
      </c>
      <c r="D140" s="4">
        <v>0</v>
      </c>
      <c r="E140" s="4" t="str">
        <f>VLOOKUP(A140,HOP!A:L,12,0)</f>
        <v>0.00</v>
      </c>
      <c r="F140" s="4" t="str">
        <f>VLOOKUP(A140,HOP!A:C,3,0)</f>
        <v>2670364</v>
      </c>
      <c r="G140" s="4">
        <f t="shared" si="8"/>
        <v>0</v>
      </c>
      <c r="H140" s="4" t="str">
        <f t="shared" si="9"/>
        <v>，2670364</v>
      </c>
      <c r="I140" s="4" t="str">
        <f>VLOOKUP(A140,HOP!A:U,21,0)</f>
        <v>直连</v>
      </c>
    </row>
    <row r="141" s="4" customFormat="1" hidden="1" spans="1:9">
      <c r="A141" s="5">
        <v>999218888452692</v>
      </c>
      <c r="B141" s="6">
        <v>44800</v>
      </c>
      <c r="C141" s="6">
        <v>44801</v>
      </c>
      <c r="D141" s="4">
        <v>177</v>
      </c>
      <c r="E141" s="4" t="str">
        <f>VLOOKUP(A141,HOP!A:L,12,0)</f>
        <v>177.00</v>
      </c>
      <c r="F141" s="4" t="str">
        <f>VLOOKUP(A141,HOP!A:C,3,0)</f>
        <v>2670369</v>
      </c>
      <c r="G141" s="4">
        <f t="shared" si="8"/>
        <v>0</v>
      </c>
      <c r="H141" s="4" t="str">
        <f t="shared" si="9"/>
        <v>，2670369</v>
      </c>
      <c r="I141" s="4" t="str">
        <f>VLOOKUP(A141,HOP!A:U,21,0)</f>
        <v>直连</v>
      </c>
    </row>
    <row r="142" s="4" customFormat="1" hidden="1" spans="1:9">
      <c r="A142" s="5">
        <v>999218888481639</v>
      </c>
      <c r="B142" s="6">
        <v>44800</v>
      </c>
      <c r="C142" s="6">
        <v>44801</v>
      </c>
      <c r="D142" s="4">
        <v>87</v>
      </c>
      <c r="E142" s="4" t="str">
        <f>VLOOKUP(A142,HOP!A:L,12,0)</f>
        <v>87.00</v>
      </c>
      <c r="F142" s="4" t="str">
        <f>VLOOKUP(A142,HOP!A:C,3,0)</f>
        <v>2670377</v>
      </c>
      <c r="G142" s="4">
        <f t="shared" si="8"/>
        <v>0</v>
      </c>
      <c r="H142" s="4" t="str">
        <f t="shared" si="9"/>
        <v>，2670377</v>
      </c>
      <c r="I142" s="4" t="str">
        <f>VLOOKUP(A142,HOP!A:U,21,0)</f>
        <v>直连</v>
      </c>
    </row>
    <row r="143" s="4" customFormat="1" hidden="1" spans="1:9">
      <c r="A143" s="5">
        <v>18581888247</v>
      </c>
      <c r="B143" s="6">
        <v>44800</v>
      </c>
      <c r="C143" s="6">
        <v>44802</v>
      </c>
      <c r="D143" s="4">
        <v>889</v>
      </c>
      <c r="E143" s="4" t="str">
        <f>VLOOKUP(A143,HOP!A:L,12,0)</f>
        <v>889.00</v>
      </c>
      <c r="F143" s="4" t="str">
        <f>VLOOKUP(A143,HOP!A:C,3,0)</f>
        <v>2639480</v>
      </c>
      <c r="G143" s="4">
        <f t="shared" si="8"/>
        <v>0</v>
      </c>
      <c r="H143" s="4" t="str">
        <f t="shared" si="9"/>
        <v>，2639480</v>
      </c>
      <c r="I143" s="4" t="str">
        <f>VLOOKUP(A143,HOP!A:U,21,0)</f>
        <v>直连</v>
      </c>
    </row>
    <row r="144" s="4" customFormat="1" hidden="1" spans="1:9">
      <c r="A144" s="5">
        <v>18649759022</v>
      </c>
      <c r="B144" s="6">
        <v>44801</v>
      </c>
      <c r="C144" s="6">
        <v>44802</v>
      </c>
      <c r="D144" s="4">
        <v>621</v>
      </c>
      <c r="E144" s="4" t="str">
        <f>VLOOKUP(A144,HOP!A:L,12,0)</f>
        <v>621.00</v>
      </c>
      <c r="F144" s="4" t="str">
        <f>VLOOKUP(A144,HOP!A:C,3,0)</f>
        <v>2645882</v>
      </c>
      <c r="G144" s="4">
        <f t="shared" si="8"/>
        <v>0</v>
      </c>
      <c r="H144" s="4" t="str">
        <f t="shared" si="9"/>
        <v>，2645882</v>
      </c>
      <c r="I144" s="4" t="str">
        <f>VLOOKUP(A144,HOP!A:U,21,0)</f>
        <v>直连</v>
      </c>
    </row>
    <row r="145" s="4" customFormat="1" hidden="1" spans="1:9">
      <c r="A145" s="5">
        <v>18652153944</v>
      </c>
      <c r="B145" s="6">
        <v>44801</v>
      </c>
      <c r="C145" s="6">
        <v>44802</v>
      </c>
      <c r="D145" s="4">
        <v>1866</v>
      </c>
      <c r="E145" s="4" t="str">
        <f>VLOOKUP(A145,HOP!A:L,12,0)</f>
        <v>1866.00</v>
      </c>
      <c r="F145" s="4" t="str">
        <f>VLOOKUP(A145,HOP!A:C,3,0)</f>
        <v>2646243</v>
      </c>
      <c r="G145" s="4">
        <f t="shared" si="8"/>
        <v>0</v>
      </c>
      <c r="H145" s="4" t="str">
        <f t="shared" si="9"/>
        <v>，2646243</v>
      </c>
      <c r="I145" s="4" t="str">
        <f>VLOOKUP(A145,HOP!A:U,21,0)</f>
        <v>直连</v>
      </c>
    </row>
    <row r="146" s="4" customFormat="1" hidden="1" spans="1:9">
      <c r="A146" s="5">
        <v>18661630947</v>
      </c>
      <c r="B146" s="6">
        <v>44801</v>
      </c>
      <c r="C146" s="6">
        <v>44802</v>
      </c>
      <c r="D146" s="4">
        <v>622</v>
      </c>
      <c r="E146" s="4" t="str">
        <f>VLOOKUP(A146,HOP!A:L,12,0)</f>
        <v>622.00</v>
      </c>
      <c r="F146" s="4" t="str">
        <f>VLOOKUP(A146,HOP!A:C,3,0)</f>
        <v>2646993</v>
      </c>
      <c r="G146" s="4">
        <f t="shared" si="8"/>
        <v>0</v>
      </c>
      <c r="H146" s="4" t="str">
        <f t="shared" si="9"/>
        <v>，2646993</v>
      </c>
      <c r="I146" s="4" t="str">
        <f>VLOOKUP(A146,HOP!A:U,21,0)</f>
        <v>直连</v>
      </c>
    </row>
    <row r="147" s="4" customFormat="1" hidden="1" spans="1:9">
      <c r="A147" s="5">
        <v>18673125515</v>
      </c>
      <c r="B147" s="6">
        <v>44801</v>
      </c>
      <c r="C147" s="6">
        <v>44802</v>
      </c>
      <c r="D147" s="4">
        <v>678</v>
      </c>
      <c r="E147" s="4" t="str">
        <f>VLOOKUP(A147,HOP!A:L,12,0)</f>
        <v>678.00</v>
      </c>
      <c r="F147" s="4" t="str">
        <f>VLOOKUP(A147,HOP!A:C,3,0)</f>
        <v>2648058</v>
      </c>
      <c r="G147" s="4">
        <f t="shared" si="8"/>
        <v>0</v>
      </c>
      <c r="H147" s="4" t="str">
        <f t="shared" si="9"/>
        <v>，2648058</v>
      </c>
      <c r="I147" s="4" t="str">
        <f>VLOOKUP(A147,HOP!A:U,21,0)</f>
        <v>直连</v>
      </c>
    </row>
    <row r="148" s="4" customFormat="1" hidden="1" spans="1:9">
      <c r="A148" s="5">
        <v>18684710802</v>
      </c>
      <c r="B148" s="6">
        <v>44801</v>
      </c>
      <c r="C148" s="6">
        <v>44802</v>
      </c>
      <c r="D148" s="4">
        <v>1742</v>
      </c>
      <c r="E148" s="4" t="str">
        <f>VLOOKUP(A148,HOP!A:L,12,0)</f>
        <v>1742.00</v>
      </c>
      <c r="F148" s="4" t="str">
        <f>VLOOKUP(A148,HOP!A:C,3,0)</f>
        <v>2648776</v>
      </c>
      <c r="G148" s="4">
        <f t="shared" si="8"/>
        <v>0</v>
      </c>
      <c r="H148" s="4" t="str">
        <f t="shared" si="9"/>
        <v>，2648776</v>
      </c>
      <c r="I148" s="4" t="str">
        <f>VLOOKUP(A148,HOP!A:U,21,0)</f>
        <v>直连</v>
      </c>
    </row>
    <row r="149" s="4" customFormat="1" hidden="1" spans="1:9">
      <c r="A149" s="5">
        <v>18764924807</v>
      </c>
      <c r="B149" s="6">
        <v>44801</v>
      </c>
      <c r="C149" s="6">
        <v>44802</v>
      </c>
      <c r="D149" s="4">
        <v>349</v>
      </c>
      <c r="E149" s="4" t="str">
        <f>VLOOKUP(A149,HOP!A:L,12,0)</f>
        <v>349.00</v>
      </c>
      <c r="F149" s="4" t="str">
        <f>VLOOKUP(A149,HOP!A:C,3,0)</f>
        <v>2656443</v>
      </c>
      <c r="G149" s="4">
        <f t="shared" si="8"/>
        <v>0</v>
      </c>
      <c r="H149" s="4" t="str">
        <f t="shared" si="9"/>
        <v>，2656443</v>
      </c>
      <c r="I149" s="4" t="str">
        <f>VLOOKUP(A149,HOP!A:U,21,0)</f>
        <v>直连</v>
      </c>
    </row>
    <row r="150" s="4" customFormat="1" hidden="1" spans="1:9">
      <c r="A150" s="5">
        <v>999218799592632</v>
      </c>
      <c r="B150" s="6">
        <v>44801</v>
      </c>
      <c r="C150" s="6">
        <v>44802</v>
      </c>
      <c r="D150" s="4">
        <v>0</v>
      </c>
      <c r="E150" s="4" t="e">
        <f>VLOOKUP(A150,HOP!A:L,12,0)</f>
        <v>#N/A</v>
      </c>
      <c r="F150" s="4" t="e">
        <f>VLOOKUP(A150,HOP!A:C,3,0)</f>
        <v>#N/A</v>
      </c>
      <c r="G150" s="4" t="e">
        <f t="shared" si="8"/>
        <v>#N/A</v>
      </c>
      <c r="H150" s="4" t="e">
        <f t="shared" si="9"/>
        <v>#N/A</v>
      </c>
      <c r="I150" s="4" t="e">
        <f>VLOOKUP(A150,HOP!A:U,21,0)</f>
        <v>#N/A</v>
      </c>
    </row>
    <row r="151" s="4" customFormat="1" hidden="1" spans="1:9">
      <c r="A151" s="5">
        <v>999218808898064</v>
      </c>
      <c r="B151" s="6">
        <v>44801</v>
      </c>
      <c r="C151" s="6">
        <v>44802</v>
      </c>
      <c r="D151" s="4">
        <v>331</v>
      </c>
      <c r="E151" s="4" t="str">
        <f>VLOOKUP(A151,HOP!A:L,12,0)</f>
        <v>331.00</v>
      </c>
      <c r="F151" s="4" t="str">
        <f>VLOOKUP(A151,HOP!A:C,3,0)</f>
        <v>2660594</v>
      </c>
      <c r="G151" s="4">
        <f t="shared" si="8"/>
        <v>0</v>
      </c>
      <c r="H151" s="4" t="str">
        <f t="shared" si="9"/>
        <v>，2660594</v>
      </c>
      <c r="I151" s="4" t="str">
        <f>VLOOKUP(A151,HOP!A:U,21,0)</f>
        <v>直连</v>
      </c>
    </row>
    <row r="152" s="4" customFormat="1" hidden="1" spans="1:9">
      <c r="A152" s="5">
        <v>999218808943209</v>
      </c>
      <c r="B152" s="6">
        <v>44801</v>
      </c>
      <c r="C152" s="6">
        <v>44802</v>
      </c>
      <c r="D152" s="4">
        <v>339</v>
      </c>
      <c r="E152" s="4" t="str">
        <f>VLOOKUP(A152,HOP!A:L,12,0)</f>
        <v>339.00</v>
      </c>
      <c r="F152" s="4" t="str">
        <f>VLOOKUP(A152,HOP!A:C,3,0)</f>
        <v>2660597</v>
      </c>
      <c r="G152" s="4">
        <f t="shared" si="8"/>
        <v>0</v>
      </c>
      <c r="H152" s="4" t="str">
        <f t="shared" si="9"/>
        <v>，2660597</v>
      </c>
      <c r="I152" s="4" t="str">
        <f>VLOOKUP(A152,HOP!A:U,21,0)</f>
        <v>直连</v>
      </c>
    </row>
    <row r="153" s="4" customFormat="1" hidden="1" spans="1:9">
      <c r="A153" s="5">
        <v>18817802797</v>
      </c>
      <c r="B153" s="6">
        <v>44801</v>
      </c>
      <c r="C153" s="6">
        <v>44802</v>
      </c>
      <c r="D153" s="4">
        <v>352</v>
      </c>
      <c r="E153" s="4" t="str">
        <f>VLOOKUP(A153,HOP!A:L,12,0)</f>
        <v>352.00</v>
      </c>
      <c r="F153" s="4" t="str">
        <f>VLOOKUP(A153,HOP!A:C,3,0)</f>
        <v>2661577</v>
      </c>
      <c r="G153" s="4">
        <f t="shared" si="8"/>
        <v>0</v>
      </c>
      <c r="H153" s="4" t="str">
        <f t="shared" si="9"/>
        <v>，2661577</v>
      </c>
      <c r="I153" s="4" t="str">
        <f>VLOOKUP(A153,HOP!A:U,21,0)</f>
        <v>直连</v>
      </c>
    </row>
    <row r="154" s="4" customFormat="1" hidden="1" spans="1:9">
      <c r="A154" s="5">
        <v>999218835415366</v>
      </c>
      <c r="B154" s="6">
        <v>44799</v>
      </c>
      <c r="C154" s="6">
        <v>44802</v>
      </c>
      <c r="D154" s="4">
        <v>0</v>
      </c>
      <c r="E154" s="4" t="e">
        <f>VLOOKUP(A154,HOP!A:L,12,0)</f>
        <v>#N/A</v>
      </c>
      <c r="F154" s="4" t="e">
        <f>VLOOKUP(A154,HOP!A:C,3,0)</f>
        <v>#N/A</v>
      </c>
      <c r="G154" s="4" t="e">
        <f t="shared" si="8"/>
        <v>#N/A</v>
      </c>
      <c r="H154" s="4" t="e">
        <f t="shared" si="9"/>
        <v>#N/A</v>
      </c>
      <c r="I154" s="4" t="e">
        <f>VLOOKUP(A154,HOP!A:U,21,0)</f>
        <v>#N/A</v>
      </c>
    </row>
    <row r="155" s="4" customFormat="1" hidden="1" spans="1:9">
      <c r="A155" s="5">
        <v>999218838541819</v>
      </c>
      <c r="B155" s="6">
        <v>44801</v>
      </c>
      <c r="C155" s="6">
        <v>44802</v>
      </c>
      <c r="D155" s="4">
        <v>133</v>
      </c>
      <c r="E155" s="4" t="str">
        <f>VLOOKUP(A155,HOP!A:L,12,0)</f>
        <v>133.00</v>
      </c>
      <c r="F155" s="4" t="str">
        <f>VLOOKUP(A155,HOP!A:C,3,0)</f>
        <v>2663590</v>
      </c>
      <c r="G155" s="4">
        <f t="shared" si="8"/>
        <v>0</v>
      </c>
      <c r="H155" s="4" t="str">
        <f t="shared" si="9"/>
        <v>，2663590</v>
      </c>
      <c r="I155" s="4" t="str">
        <f>VLOOKUP(A155,HOP!A:U,21,0)</f>
        <v>直连</v>
      </c>
    </row>
    <row r="156" s="4" customFormat="1" hidden="1" spans="1:9">
      <c r="A156" s="5">
        <v>18873826808</v>
      </c>
      <c r="B156" s="6">
        <v>44801</v>
      </c>
      <c r="C156" s="6">
        <v>44802</v>
      </c>
      <c r="D156" s="4">
        <v>155</v>
      </c>
      <c r="E156" s="4" t="str">
        <f>VLOOKUP(A156,HOP!A:L,12,0)</f>
        <v>155.00</v>
      </c>
      <c r="F156" s="4" t="str">
        <f>VLOOKUP(A156,HOP!A:C,3,0)</f>
        <v>2668130</v>
      </c>
      <c r="G156" s="4">
        <f t="shared" si="8"/>
        <v>0</v>
      </c>
      <c r="H156" s="4" t="str">
        <f t="shared" si="9"/>
        <v>，2668130</v>
      </c>
      <c r="I156" s="4" t="str">
        <f>VLOOKUP(A156,HOP!A:U,21,0)</f>
        <v>直连</v>
      </c>
    </row>
    <row r="157" s="4" customFormat="1" hidden="1" spans="1:9">
      <c r="A157" s="5">
        <v>999218879934874</v>
      </c>
      <c r="B157" s="6">
        <v>44801</v>
      </c>
      <c r="C157" s="6">
        <v>44802</v>
      </c>
      <c r="D157" s="4">
        <v>0</v>
      </c>
      <c r="E157" s="4" t="str">
        <f>VLOOKUP(A157,HOP!A:L,12,0)</f>
        <v>0.00</v>
      </c>
      <c r="F157" s="4" t="str">
        <f>VLOOKUP(A157,HOP!A:C,3,0)</f>
        <v>2668631</v>
      </c>
      <c r="G157" s="4">
        <f t="shared" si="8"/>
        <v>0</v>
      </c>
      <c r="H157" s="4" t="str">
        <f t="shared" si="9"/>
        <v>，2668631</v>
      </c>
      <c r="I157" s="4" t="str">
        <f>VLOOKUP(A157,HOP!A:U,21,0)</f>
        <v>直连</v>
      </c>
    </row>
    <row r="158" s="4" customFormat="1" hidden="1" spans="1:9">
      <c r="A158" s="5">
        <v>18888809785</v>
      </c>
      <c r="B158" s="6">
        <v>44801</v>
      </c>
      <c r="C158" s="6">
        <v>44802</v>
      </c>
      <c r="D158" s="4">
        <v>0</v>
      </c>
      <c r="E158" s="4" t="e">
        <f>VLOOKUP(A158,HOP!A:L,12,0)</f>
        <v>#N/A</v>
      </c>
      <c r="F158" s="4" t="e">
        <f>VLOOKUP(A158,HOP!A:C,3,0)</f>
        <v>#N/A</v>
      </c>
      <c r="G158" s="4" t="e">
        <f t="shared" si="8"/>
        <v>#N/A</v>
      </c>
      <c r="H158" s="4" t="e">
        <f t="shared" si="9"/>
        <v>#N/A</v>
      </c>
      <c r="I158" s="4" t="e">
        <f>VLOOKUP(A158,HOP!A:U,21,0)</f>
        <v>#N/A</v>
      </c>
    </row>
    <row r="159" s="4" customFormat="1" hidden="1" spans="1:9">
      <c r="A159" s="5">
        <v>999218889020461</v>
      </c>
      <c r="B159" s="6">
        <v>44801</v>
      </c>
      <c r="C159" s="6">
        <v>44802</v>
      </c>
      <c r="D159" s="4">
        <v>140</v>
      </c>
      <c r="E159" s="4" t="str">
        <f>VLOOKUP(A159,HOP!A:L,12,0)</f>
        <v>140.00</v>
      </c>
      <c r="F159" s="4" t="str">
        <f>VLOOKUP(A159,HOP!A:C,3,0)</f>
        <v>2670654</v>
      </c>
      <c r="G159" s="4">
        <f t="shared" si="8"/>
        <v>0</v>
      </c>
      <c r="H159" s="4" t="str">
        <f t="shared" si="9"/>
        <v>，2670654</v>
      </c>
      <c r="I159" s="4" t="str">
        <f>VLOOKUP(A159,HOP!A:U,21,0)</f>
        <v>直连</v>
      </c>
    </row>
    <row r="160" s="4" customFormat="1" hidden="1" spans="1:9">
      <c r="A160" s="5">
        <v>18889065630</v>
      </c>
      <c r="B160" s="6">
        <v>44801</v>
      </c>
      <c r="C160" s="6">
        <v>44802</v>
      </c>
      <c r="D160" s="4">
        <v>123</v>
      </c>
      <c r="E160" s="4" t="str">
        <f>VLOOKUP(A160,HOP!A:L,12,0)</f>
        <v>123.00</v>
      </c>
      <c r="F160" s="4" t="str">
        <f>VLOOKUP(A160,HOP!A:C,3,0)</f>
        <v>2670672</v>
      </c>
      <c r="G160" s="4">
        <f t="shared" si="8"/>
        <v>0</v>
      </c>
      <c r="H160" s="4" t="str">
        <f t="shared" si="9"/>
        <v>，2670672</v>
      </c>
      <c r="I160" s="4" t="str">
        <f>VLOOKUP(A160,HOP!A:U,21,0)</f>
        <v>直连</v>
      </c>
    </row>
    <row r="161" s="4" customFormat="1" hidden="1" spans="1:9">
      <c r="A161" s="5">
        <v>999218889408190</v>
      </c>
      <c r="B161" s="6">
        <v>44801</v>
      </c>
      <c r="C161" s="6">
        <v>44802</v>
      </c>
      <c r="D161" s="4">
        <v>140</v>
      </c>
      <c r="E161" s="4" t="str">
        <f>VLOOKUP(A161,HOP!A:L,12,0)</f>
        <v>140.00</v>
      </c>
      <c r="F161" s="4" t="str">
        <f>VLOOKUP(A161,HOP!A:C,3,0)</f>
        <v>2670769</v>
      </c>
      <c r="G161" s="4">
        <f t="shared" si="8"/>
        <v>0</v>
      </c>
      <c r="H161" s="4" t="str">
        <f t="shared" si="9"/>
        <v>，2670769</v>
      </c>
      <c r="I161" s="4" t="str">
        <f>VLOOKUP(A161,HOP!A:U,21,0)</f>
        <v>直连</v>
      </c>
    </row>
    <row r="162" s="4" customFormat="1" hidden="1" spans="1:9">
      <c r="A162" s="5">
        <v>18889437959</v>
      </c>
      <c r="B162" s="6">
        <v>44801</v>
      </c>
      <c r="C162" s="6">
        <v>44802</v>
      </c>
      <c r="D162" s="4">
        <v>135</v>
      </c>
      <c r="E162" s="4" t="str">
        <f>VLOOKUP(A162,HOP!A:L,12,0)</f>
        <v>135.00</v>
      </c>
      <c r="F162" s="4" t="str">
        <f>VLOOKUP(A162,HOP!A:C,3,0)</f>
        <v>2670779</v>
      </c>
      <c r="G162" s="4">
        <f t="shared" si="8"/>
        <v>0</v>
      </c>
      <c r="H162" s="4" t="str">
        <f t="shared" si="9"/>
        <v>，2670779</v>
      </c>
      <c r="I162" s="4" t="str">
        <f>VLOOKUP(A162,HOP!A:U,21,0)</f>
        <v>直连</v>
      </c>
    </row>
    <row r="163" s="4" customFormat="1" hidden="1" spans="1:9">
      <c r="A163" s="5">
        <v>18889819004</v>
      </c>
      <c r="B163" s="6">
        <v>44801</v>
      </c>
      <c r="C163" s="6">
        <v>44802</v>
      </c>
      <c r="D163" s="4">
        <v>0</v>
      </c>
      <c r="E163" s="4" t="e">
        <f>VLOOKUP(A163,HOP!A:L,12,0)</f>
        <v>#N/A</v>
      </c>
      <c r="F163" s="4" t="e">
        <f>VLOOKUP(A163,HOP!A:C,3,0)</f>
        <v>#N/A</v>
      </c>
      <c r="G163" s="4" t="e">
        <f>D163-E163</f>
        <v>#N/A</v>
      </c>
      <c r="H163" s="4" t="e">
        <f>$H$1&amp;F163</f>
        <v>#N/A</v>
      </c>
      <c r="I163" s="4" t="e">
        <f>VLOOKUP(A163,HOP!A:U,21,0)</f>
        <v>#N/A</v>
      </c>
    </row>
    <row r="164" s="4" customFormat="1" hidden="1" spans="1:9">
      <c r="A164" s="5">
        <v>18890035138</v>
      </c>
      <c r="B164" s="6">
        <v>44801</v>
      </c>
      <c r="C164" s="6">
        <v>44802</v>
      </c>
      <c r="D164" s="4">
        <v>89</v>
      </c>
      <c r="E164" s="4" t="str">
        <f>VLOOKUP(A164,HOP!A:L,12,0)</f>
        <v>89.00</v>
      </c>
      <c r="F164" s="4" t="str">
        <f>VLOOKUP(A164,HOP!A:C,3,0)</f>
        <v>2670969</v>
      </c>
      <c r="G164" s="4">
        <f>D164-E164</f>
        <v>0</v>
      </c>
      <c r="H164" s="4" t="str">
        <f>$H$1&amp;F164</f>
        <v>，2670969</v>
      </c>
      <c r="I164" s="4" t="str">
        <f>VLOOKUP(A164,HOP!A:U,21,0)</f>
        <v>直连</v>
      </c>
    </row>
    <row r="165" s="4" customFormat="1" hidden="1" spans="1:9">
      <c r="A165" s="5">
        <v>18890076410</v>
      </c>
      <c r="B165" s="6">
        <v>44801</v>
      </c>
      <c r="C165" s="6">
        <v>44802</v>
      </c>
      <c r="D165" s="4">
        <v>89</v>
      </c>
      <c r="E165" s="4" t="str">
        <f>VLOOKUP(A165,HOP!A:L,12,0)</f>
        <v>89.00</v>
      </c>
      <c r="F165" s="4" t="str">
        <f>VLOOKUP(A165,HOP!A:C,3,0)</f>
        <v>2670989</v>
      </c>
      <c r="G165" s="4">
        <f>D165-E165</f>
        <v>0</v>
      </c>
      <c r="H165" s="4" t="str">
        <f>$H$1&amp;F165</f>
        <v>，2670989</v>
      </c>
      <c r="I165" s="4" t="str">
        <f>VLOOKUP(A165,HOP!A:U,21,0)</f>
        <v>直连</v>
      </c>
    </row>
    <row r="166" s="4" customFormat="1" hidden="1" spans="1:9">
      <c r="A166" s="5">
        <v>18890212339</v>
      </c>
      <c r="B166" s="6">
        <v>44801</v>
      </c>
      <c r="C166" s="6">
        <v>44802</v>
      </c>
      <c r="D166" s="4">
        <v>0</v>
      </c>
      <c r="E166" s="4" t="e">
        <f>VLOOKUP(A166,HOP!A:L,12,0)</f>
        <v>#N/A</v>
      </c>
      <c r="F166" s="4" t="e">
        <f>VLOOKUP(A166,HOP!A:C,3,0)</f>
        <v>#N/A</v>
      </c>
      <c r="G166" s="4" t="e">
        <f>D166-E166</f>
        <v>#N/A</v>
      </c>
      <c r="H166" s="4" t="e">
        <f>$H$1&amp;F166</f>
        <v>#N/A</v>
      </c>
      <c r="I166" s="4" t="e">
        <f>VLOOKUP(A166,HOP!A:U,21,0)</f>
        <v>#N/A</v>
      </c>
    </row>
    <row r="167" s="4" customFormat="1" hidden="1" spans="1:9">
      <c r="A167" s="5">
        <v>18890350834</v>
      </c>
      <c r="B167" s="6">
        <v>44801</v>
      </c>
      <c r="C167" s="6">
        <v>44802</v>
      </c>
      <c r="D167" s="4">
        <v>167</v>
      </c>
      <c r="E167" s="4" t="str">
        <f>VLOOKUP(A167,HOP!A:L,12,0)</f>
        <v>167.00</v>
      </c>
      <c r="F167" s="4" t="str">
        <f>VLOOKUP(A167,HOP!A:C,3,0)</f>
        <v>2671066</v>
      </c>
      <c r="G167" s="4">
        <f>D167-E167</f>
        <v>0</v>
      </c>
      <c r="H167" s="4" t="str">
        <f>$H$1&amp;F167</f>
        <v>，2671066</v>
      </c>
      <c r="I167" s="4" t="str">
        <f>VLOOKUP(A167,HOP!A:U,21,0)</f>
        <v>直连</v>
      </c>
    </row>
    <row r="168" s="4" customFormat="1" hidden="1" spans="1:9">
      <c r="A168" s="5">
        <v>18890474422</v>
      </c>
      <c r="B168" s="6">
        <v>44801</v>
      </c>
      <c r="C168" s="6">
        <v>44802</v>
      </c>
      <c r="D168" s="4">
        <v>605</v>
      </c>
      <c r="E168" s="4" t="str">
        <f>VLOOKUP(A168,HOP!A:L,12,0)</f>
        <v>605.00</v>
      </c>
      <c r="F168" s="4" t="str">
        <f>VLOOKUP(A168,HOP!A:C,3,0)</f>
        <v>2671107</v>
      </c>
      <c r="G168" s="4">
        <f>D168-E168</f>
        <v>0</v>
      </c>
      <c r="H168" s="4" t="str">
        <f>$H$1&amp;F168</f>
        <v>，2671107</v>
      </c>
      <c r="I168" s="4" t="str">
        <f>VLOOKUP(A168,HOP!A:U,21,0)</f>
        <v>直连</v>
      </c>
    </row>
    <row r="169" s="4" customFormat="1" hidden="1" spans="1:9">
      <c r="A169" s="5">
        <v>18890562724</v>
      </c>
      <c r="B169" s="6">
        <v>44801</v>
      </c>
      <c r="C169" s="6">
        <v>44802</v>
      </c>
      <c r="D169" s="4">
        <v>584</v>
      </c>
      <c r="E169" s="4" t="str">
        <f>VLOOKUP(A169,HOP!A:L,12,0)</f>
        <v>584.00</v>
      </c>
      <c r="F169" s="4" t="str">
        <f>VLOOKUP(A169,HOP!A:C,3,0)</f>
        <v>2671124</v>
      </c>
      <c r="G169" s="4">
        <f>D169-E169</f>
        <v>0</v>
      </c>
      <c r="H169" s="4" t="str">
        <f>$H$1&amp;F169</f>
        <v>，2671124</v>
      </c>
      <c r="I169" s="4" t="str">
        <f>VLOOKUP(A169,HOP!A:U,21,0)</f>
        <v>直连</v>
      </c>
    </row>
    <row r="170" s="4" customFormat="1" hidden="1" spans="1:9">
      <c r="A170" s="5">
        <v>18890761964</v>
      </c>
      <c r="B170" s="6">
        <v>44801</v>
      </c>
      <c r="C170" s="6">
        <v>44802</v>
      </c>
      <c r="D170" s="4">
        <v>262</v>
      </c>
      <c r="E170" s="4" t="str">
        <f>VLOOKUP(A170,HOP!A:L,12,0)</f>
        <v>262.00</v>
      </c>
      <c r="F170" s="4" t="str">
        <f>VLOOKUP(A170,HOP!A:C,3,0)</f>
        <v>2671189</v>
      </c>
      <c r="G170" s="4">
        <f>D170-E170</f>
        <v>0</v>
      </c>
      <c r="H170" s="4" t="str">
        <f>$H$1&amp;F170</f>
        <v>，2671189</v>
      </c>
      <c r="I170" s="4" t="str">
        <f>VLOOKUP(A170,HOP!A:U,21,0)</f>
        <v>直连</v>
      </c>
    </row>
    <row r="171" s="4" customFormat="1" hidden="1" spans="1:9">
      <c r="A171" s="5">
        <v>999218890773882</v>
      </c>
      <c r="B171" s="6">
        <v>44801</v>
      </c>
      <c r="C171" s="6">
        <v>44802</v>
      </c>
      <c r="D171" s="4">
        <v>170</v>
      </c>
      <c r="E171" s="4" t="str">
        <f>VLOOKUP(A171,HOP!A:L,12,0)</f>
        <v>170.00</v>
      </c>
      <c r="F171" s="4" t="str">
        <f>VLOOKUP(A171,HOP!A:C,3,0)</f>
        <v>2671193</v>
      </c>
      <c r="G171" s="4">
        <f>D171-E171</f>
        <v>0</v>
      </c>
      <c r="H171" s="4" t="str">
        <f>$H$1&amp;F171</f>
        <v>，2671193</v>
      </c>
      <c r="I171" s="4" t="str">
        <f>VLOOKUP(A171,HOP!A:U,21,0)</f>
        <v>直连</v>
      </c>
    </row>
    <row r="172" s="4" customFormat="1" hidden="1" spans="1:9">
      <c r="A172" s="5">
        <v>18893410797</v>
      </c>
      <c r="B172" s="6">
        <v>44801</v>
      </c>
      <c r="C172" s="6">
        <v>44802</v>
      </c>
      <c r="D172" s="4">
        <v>152</v>
      </c>
      <c r="E172" s="4" t="str">
        <f>VLOOKUP(A172,HOP!A:L,12,0)</f>
        <v>152.00</v>
      </c>
      <c r="F172" s="4" t="str">
        <f>VLOOKUP(A172,HOP!A:C,3,0)</f>
        <v>2671314</v>
      </c>
      <c r="G172" s="4">
        <f>D172-E172</f>
        <v>0</v>
      </c>
      <c r="H172" s="4" t="str">
        <f>$H$1&amp;F172</f>
        <v>，2671314</v>
      </c>
      <c r="I172" s="4" t="str">
        <f>VLOOKUP(A172,HOP!A:U,21,0)</f>
        <v>直连</v>
      </c>
    </row>
    <row r="173" s="4" customFormat="1" hidden="1" spans="1:9">
      <c r="A173" s="5">
        <v>18893603845</v>
      </c>
      <c r="B173" s="6">
        <v>44801</v>
      </c>
      <c r="C173" s="6">
        <v>44802</v>
      </c>
      <c r="D173" s="4">
        <v>588</v>
      </c>
      <c r="E173" s="4" t="str">
        <f>VLOOKUP(A173,HOP!A:L,12,0)</f>
        <v>588.00</v>
      </c>
      <c r="F173" s="4" t="str">
        <f>VLOOKUP(A173,HOP!A:C,3,0)</f>
        <v>2671335</v>
      </c>
      <c r="G173" s="4">
        <f>D173-E173</f>
        <v>0</v>
      </c>
      <c r="H173" s="4" t="str">
        <f>$H$1&amp;F173</f>
        <v>，2671335</v>
      </c>
      <c r="I173" s="4" t="str">
        <f>VLOOKUP(A173,HOP!A:U,21,0)</f>
        <v>直连</v>
      </c>
    </row>
    <row r="175" spans="4:4">
      <c r="D175" s="4">
        <f>SUM(D2:D174)</f>
        <v>60039</v>
      </c>
    </row>
    <row r="176" spans="4:4">
      <c r="D176" s="4" t="s">
        <v>704</v>
      </c>
    </row>
    <row r="179" spans="1:3">
      <c r="A179" s="4" t="s">
        <v>705</v>
      </c>
      <c r="C179" s="4">
        <v>59801</v>
      </c>
    </row>
    <row r="180" spans="1:3">
      <c r="A180" s="4" t="s">
        <v>706</v>
      </c>
      <c r="C180" s="4">
        <v>238</v>
      </c>
    </row>
    <row r="181" spans="1:3">
      <c r="A181" s="4" t="s">
        <v>707</v>
      </c>
      <c r="C181" s="4">
        <f>SUBTOTAL(9,C179:C180)</f>
        <v>60039</v>
      </c>
    </row>
  </sheetData>
  <autoFilter ref="A1:X173">
    <filterColumn colId="3">
      <filters>
        <filter val="200"/>
        <filter val="301"/>
        <filter val="601"/>
        <filter val="802"/>
        <filter val="304"/>
        <filter val="105"/>
        <filter val="605"/>
        <filter val="507"/>
        <filter val="1107"/>
        <filter val="108"/>
        <filter val="111"/>
        <filter val="411"/>
        <filter val="412"/>
        <filter val="313"/>
        <filter val="314"/>
        <filter val="715"/>
        <filter val="516"/>
        <filter val="117"/>
        <filter val="118"/>
        <filter val="318"/>
        <filter val="518"/>
        <filter val="519"/>
        <filter val="120"/>
        <filter val="620"/>
        <filter val="121"/>
        <filter val="621"/>
        <filter val="1321"/>
        <filter val="122"/>
        <filter val="622"/>
        <filter val="123"/>
        <filter val="126"/>
        <filter val="226"/>
        <filter val="127"/>
        <filter val="2628"/>
        <filter val="929"/>
        <filter val="130"/>
        <filter val="430"/>
        <filter val="131"/>
        <filter val="331"/>
        <filter val="531"/>
        <filter val="532"/>
        <filter val="632"/>
        <filter val="133"/>
        <filter val="135"/>
        <filter val="436"/>
        <filter val="337"/>
        <filter val="737"/>
        <filter val="238"/>
        <filter val="339"/>
        <filter val="140"/>
        <filter val="342"/>
        <filter val="1342"/>
        <filter val="1742"/>
        <filter val="144"/>
        <filter val="1248"/>
        <filter val="349"/>
        <filter val="251"/>
        <filter val="152"/>
        <filter val="352"/>
        <filter val="452"/>
        <filter val="553"/>
        <filter val="454"/>
        <filter val="155"/>
        <filter val="255"/>
        <filter val="156"/>
        <filter val="356"/>
        <filter val="1256"/>
        <filter val="158"/>
        <filter val="558"/>
        <filter val="658"/>
        <filter val="159"/>
        <filter val="261"/>
        <filter val="262"/>
        <filter val="463"/>
        <filter val="1866"/>
        <filter val="167"/>
        <filter val="567"/>
        <filter val="967"/>
        <filter val="168"/>
        <filter val="768"/>
        <filter val="169"/>
        <filter val="170"/>
        <filter val="270"/>
        <filter val="371"/>
        <filter val="173"/>
        <filter val="174"/>
        <filter val="275"/>
        <filter val="176"/>
        <filter val="776"/>
        <filter val="177"/>
        <filter val="678"/>
        <filter val="782"/>
        <filter val="1083"/>
        <filter val="84"/>
        <filter val="584"/>
        <filter val="185"/>
        <filter val="586"/>
        <filter val="87"/>
        <filter val="187"/>
        <filter val="487"/>
        <filter val="88"/>
        <filter val="588"/>
        <filter val="1288"/>
        <filter val="89"/>
        <filter val="889"/>
        <filter val="190"/>
        <filter val="390"/>
        <filter val="293"/>
        <filter val="493"/>
        <filter val="295"/>
        <filter val="797"/>
      </filters>
    </filterColumn>
    <filterColumn colId="6">
      <filters>
        <filter val="#N/A"/>
        <filter val="0.01"/>
        <filter val="-0.01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52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708</v>
      </c>
      <c r="B1" s="2" t="s">
        <v>709</v>
      </c>
      <c r="C1" s="2" t="s">
        <v>710</v>
      </c>
      <c r="D1" s="2" t="s">
        <v>711</v>
      </c>
      <c r="E1" s="2" t="s">
        <v>13</v>
      </c>
      <c r="F1" s="2" t="s">
        <v>5</v>
      </c>
      <c r="G1" s="2" t="s">
        <v>6</v>
      </c>
      <c r="H1" s="2" t="s">
        <v>712</v>
      </c>
      <c r="I1" s="2" t="s">
        <v>713</v>
      </c>
      <c r="J1" s="2" t="s">
        <v>714</v>
      </c>
      <c r="K1" s="2" t="s">
        <v>715</v>
      </c>
      <c r="L1" s="2" t="s">
        <v>716</v>
      </c>
      <c r="M1" s="2" t="s">
        <v>717</v>
      </c>
      <c r="N1" s="2" t="s">
        <v>718</v>
      </c>
      <c r="O1" s="2" t="s">
        <v>719</v>
      </c>
      <c r="P1" s="2" t="s">
        <v>720</v>
      </c>
      <c r="Q1" s="2" t="s">
        <v>721</v>
      </c>
      <c r="R1" s="2" t="s">
        <v>722</v>
      </c>
      <c r="S1" s="2" t="s">
        <v>723</v>
      </c>
      <c r="T1" s="2" t="s">
        <v>724</v>
      </c>
      <c r="U1" s="2" t="s">
        <v>725</v>
      </c>
      <c r="V1" s="2" t="s">
        <v>726</v>
      </c>
    </row>
    <row r="2" s="1" customFormat="1" spans="1:22">
      <c r="A2" s="3">
        <v>18893603845</v>
      </c>
      <c r="B2" s="1" t="s">
        <v>727</v>
      </c>
      <c r="C2" s="1" t="s">
        <v>728</v>
      </c>
      <c r="D2" s="1" t="s">
        <v>729</v>
      </c>
      <c r="E2" s="1" t="s">
        <v>730</v>
      </c>
      <c r="F2" s="1" t="s">
        <v>727</v>
      </c>
      <c r="G2" s="1" t="s">
        <v>731</v>
      </c>
      <c r="H2" s="1" t="s">
        <v>732</v>
      </c>
      <c r="I2" s="1" t="s">
        <v>733</v>
      </c>
      <c r="J2" s="1" t="s">
        <v>734</v>
      </c>
      <c r="K2" s="1" t="s">
        <v>733</v>
      </c>
      <c r="L2" s="1" t="s">
        <v>733</v>
      </c>
      <c r="M2" s="1" t="s">
        <v>735</v>
      </c>
      <c r="N2" s="1" t="s">
        <v>735</v>
      </c>
      <c r="O2" s="1" t="s">
        <v>736</v>
      </c>
      <c r="P2" s="1" t="s">
        <v>737</v>
      </c>
      <c r="Q2" s="1" t="s">
        <v>738</v>
      </c>
      <c r="R2" s="1" t="s">
        <v>739</v>
      </c>
      <c r="S2" s="1" t="s">
        <v>740</v>
      </c>
      <c r="T2" s="1" t="s">
        <v>741</v>
      </c>
      <c r="U2" s="1" t="s">
        <v>742</v>
      </c>
      <c r="V2" s="1" t="s">
        <v>743</v>
      </c>
    </row>
    <row r="3" s="1" customFormat="1" spans="1:22">
      <c r="A3" s="3">
        <v>18893410797</v>
      </c>
      <c r="B3" s="1" t="s">
        <v>727</v>
      </c>
      <c r="C3" s="1" t="s">
        <v>744</v>
      </c>
      <c r="D3" s="1" t="s">
        <v>745</v>
      </c>
      <c r="E3" s="1" t="s">
        <v>697</v>
      </c>
      <c r="F3" s="1" t="s">
        <v>727</v>
      </c>
      <c r="G3" s="1" t="s">
        <v>731</v>
      </c>
      <c r="H3" s="1" t="s">
        <v>732</v>
      </c>
      <c r="I3" s="1" t="s">
        <v>746</v>
      </c>
      <c r="J3" s="1" t="s">
        <v>734</v>
      </c>
      <c r="K3" s="1" t="s">
        <v>746</v>
      </c>
      <c r="L3" s="1" t="s">
        <v>746</v>
      </c>
      <c r="M3" s="1" t="s">
        <v>735</v>
      </c>
      <c r="N3" s="1" t="s">
        <v>735</v>
      </c>
      <c r="O3" s="1" t="s">
        <v>736</v>
      </c>
      <c r="P3" s="1" t="s">
        <v>737</v>
      </c>
      <c r="Q3" s="1" t="s">
        <v>738</v>
      </c>
      <c r="R3" s="1" t="s">
        <v>747</v>
      </c>
      <c r="S3" s="1" t="s">
        <v>740</v>
      </c>
      <c r="T3" s="1" t="s">
        <v>741</v>
      </c>
      <c r="U3" s="1" t="s">
        <v>742</v>
      </c>
      <c r="V3" s="1" t="s">
        <v>743</v>
      </c>
    </row>
    <row r="4" s="1" customFormat="1" spans="1:22">
      <c r="A4" s="3">
        <v>999218890773882</v>
      </c>
      <c r="B4" s="1" t="s">
        <v>727</v>
      </c>
      <c r="C4" s="1" t="s">
        <v>748</v>
      </c>
      <c r="D4" s="1" t="s">
        <v>749</v>
      </c>
      <c r="E4" s="1" t="s">
        <v>694</v>
      </c>
      <c r="F4" s="1" t="s">
        <v>727</v>
      </c>
      <c r="G4" s="1" t="s">
        <v>731</v>
      </c>
      <c r="H4" s="1" t="s">
        <v>732</v>
      </c>
      <c r="I4" s="1" t="s">
        <v>750</v>
      </c>
      <c r="J4" s="1" t="s">
        <v>734</v>
      </c>
      <c r="K4" s="1" t="s">
        <v>750</v>
      </c>
      <c r="L4" s="1" t="s">
        <v>750</v>
      </c>
      <c r="M4" s="1" t="s">
        <v>735</v>
      </c>
      <c r="N4" s="1" t="s">
        <v>735</v>
      </c>
      <c r="O4" s="1" t="s">
        <v>736</v>
      </c>
      <c r="P4" s="1" t="s">
        <v>737</v>
      </c>
      <c r="Q4" s="1" t="s">
        <v>738</v>
      </c>
      <c r="R4" s="1" t="s">
        <v>751</v>
      </c>
      <c r="S4" s="1" t="s">
        <v>740</v>
      </c>
      <c r="T4" s="1" t="s">
        <v>741</v>
      </c>
      <c r="U4" s="1" t="s">
        <v>742</v>
      </c>
      <c r="V4" s="1" t="s">
        <v>743</v>
      </c>
    </row>
    <row r="5" s="1" customFormat="1" spans="1:22">
      <c r="A5" s="3">
        <v>18890761964</v>
      </c>
      <c r="B5" s="1" t="s">
        <v>727</v>
      </c>
      <c r="C5" s="1" t="s">
        <v>752</v>
      </c>
      <c r="D5" s="1" t="s">
        <v>753</v>
      </c>
      <c r="E5" s="1" t="s">
        <v>692</v>
      </c>
      <c r="F5" s="1" t="s">
        <v>727</v>
      </c>
      <c r="G5" s="1" t="s">
        <v>731</v>
      </c>
      <c r="H5" s="1" t="s">
        <v>732</v>
      </c>
      <c r="I5" s="1" t="s">
        <v>754</v>
      </c>
      <c r="J5" s="1" t="s">
        <v>734</v>
      </c>
      <c r="K5" s="1" t="s">
        <v>754</v>
      </c>
      <c r="L5" s="1" t="s">
        <v>754</v>
      </c>
      <c r="M5" s="1" t="s">
        <v>735</v>
      </c>
      <c r="N5" s="1" t="s">
        <v>735</v>
      </c>
      <c r="O5" s="1" t="s">
        <v>736</v>
      </c>
      <c r="P5" s="1" t="s">
        <v>737</v>
      </c>
      <c r="Q5" s="1" t="s">
        <v>738</v>
      </c>
      <c r="R5" s="1" t="s">
        <v>755</v>
      </c>
      <c r="S5" s="1" t="s">
        <v>740</v>
      </c>
      <c r="T5" s="1" t="s">
        <v>741</v>
      </c>
      <c r="U5" s="1" t="s">
        <v>742</v>
      </c>
      <c r="V5" s="1" t="s">
        <v>743</v>
      </c>
    </row>
    <row r="6" s="1" customFormat="1" spans="1:22">
      <c r="A6" s="3">
        <v>18890562724</v>
      </c>
      <c r="B6" s="1" t="s">
        <v>727</v>
      </c>
      <c r="C6" s="1" t="s">
        <v>756</v>
      </c>
      <c r="D6" s="1" t="s">
        <v>757</v>
      </c>
      <c r="E6" s="1" t="s">
        <v>689</v>
      </c>
      <c r="F6" s="1" t="s">
        <v>727</v>
      </c>
      <c r="G6" s="1" t="s">
        <v>731</v>
      </c>
      <c r="H6" s="1" t="s">
        <v>732</v>
      </c>
      <c r="I6" s="1" t="s">
        <v>758</v>
      </c>
      <c r="J6" s="1" t="s">
        <v>734</v>
      </c>
      <c r="K6" s="1" t="s">
        <v>758</v>
      </c>
      <c r="L6" s="1" t="s">
        <v>758</v>
      </c>
      <c r="M6" s="1" t="s">
        <v>735</v>
      </c>
      <c r="N6" s="1" t="s">
        <v>735</v>
      </c>
      <c r="O6" s="1" t="s">
        <v>736</v>
      </c>
      <c r="P6" s="1" t="s">
        <v>737</v>
      </c>
      <c r="Q6" s="1" t="s">
        <v>738</v>
      </c>
      <c r="R6" s="1" t="s">
        <v>759</v>
      </c>
      <c r="S6" s="1" t="s">
        <v>740</v>
      </c>
      <c r="T6" s="1" t="s">
        <v>741</v>
      </c>
      <c r="U6" s="1" t="s">
        <v>742</v>
      </c>
      <c r="V6" s="1" t="s">
        <v>743</v>
      </c>
    </row>
    <row r="7" s="1" customFormat="1" spans="1:22">
      <c r="A7" s="3">
        <v>18890474422</v>
      </c>
      <c r="B7" s="1" t="s">
        <v>727</v>
      </c>
      <c r="C7" s="1" t="s">
        <v>760</v>
      </c>
      <c r="D7" s="1" t="s">
        <v>761</v>
      </c>
      <c r="E7" s="1" t="s">
        <v>762</v>
      </c>
      <c r="F7" s="1" t="s">
        <v>727</v>
      </c>
      <c r="G7" s="1" t="s">
        <v>731</v>
      </c>
      <c r="H7" s="1" t="s">
        <v>732</v>
      </c>
      <c r="I7" s="1" t="s">
        <v>763</v>
      </c>
      <c r="J7" s="1" t="s">
        <v>734</v>
      </c>
      <c r="K7" s="1" t="s">
        <v>763</v>
      </c>
      <c r="L7" s="1" t="s">
        <v>763</v>
      </c>
      <c r="M7" s="1" t="s">
        <v>735</v>
      </c>
      <c r="N7" s="1" t="s">
        <v>735</v>
      </c>
      <c r="O7" s="1" t="s">
        <v>736</v>
      </c>
      <c r="P7" s="1" t="s">
        <v>737</v>
      </c>
      <c r="Q7" s="1" t="s">
        <v>738</v>
      </c>
      <c r="R7" s="1" t="s">
        <v>764</v>
      </c>
      <c r="S7" s="1" t="s">
        <v>740</v>
      </c>
      <c r="T7" s="1" t="s">
        <v>741</v>
      </c>
      <c r="U7" s="1" t="s">
        <v>742</v>
      </c>
      <c r="V7" s="1" t="s">
        <v>743</v>
      </c>
    </row>
    <row r="8" s="1" customFormat="1" spans="1:22">
      <c r="A8" s="3">
        <v>18890350834</v>
      </c>
      <c r="B8" s="1" t="s">
        <v>727</v>
      </c>
      <c r="C8" s="1" t="s">
        <v>765</v>
      </c>
      <c r="D8" s="1" t="s">
        <v>766</v>
      </c>
      <c r="E8" s="1" t="s">
        <v>683</v>
      </c>
      <c r="F8" s="1" t="s">
        <v>727</v>
      </c>
      <c r="G8" s="1" t="s">
        <v>731</v>
      </c>
      <c r="H8" s="1" t="s">
        <v>732</v>
      </c>
      <c r="I8" s="1" t="s">
        <v>767</v>
      </c>
      <c r="J8" s="1" t="s">
        <v>734</v>
      </c>
      <c r="K8" s="1" t="s">
        <v>767</v>
      </c>
      <c r="L8" s="1" t="s">
        <v>767</v>
      </c>
      <c r="M8" s="1" t="s">
        <v>735</v>
      </c>
      <c r="N8" s="1" t="s">
        <v>735</v>
      </c>
      <c r="O8" s="1" t="s">
        <v>736</v>
      </c>
      <c r="P8" s="1" t="s">
        <v>737</v>
      </c>
      <c r="Q8" s="1" t="s">
        <v>738</v>
      </c>
      <c r="R8" s="1" t="s">
        <v>768</v>
      </c>
      <c r="S8" s="1" t="s">
        <v>740</v>
      </c>
      <c r="T8" s="1" t="s">
        <v>741</v>
      </c>
      <c r="U8" s="1" t="s">
        <v>742</v>
      </c>
      <c r="V8" s="1" t="s">
        <v>743</v>
      </c>
    </row>
    <row r="9" s="1" customFormat="1" spans="1:22">
      <c r="A9" s="3">
        <v>18890076410</v>
      </c>
      <c r="B9" s="1" t="s">
        <v>727</v>
      </c>
      <c r="C9" s="1" t="s">
        <v>769</v>
      </c>
      <c r="D9" s="1" t="s">
        <v>770</v>
      </c>
      <c r="E9" s="1" t="s">
        <v>678</v>
      </c>
      <c r="F9" s="1" t="s">
        <v>727</v>
      </c>
      <c r="G9" s="1" t="s">
        <v>731</v>
      </c>
      <c r="H9" s="1" t="s">
        <v>732</v>
      </c>
      <c r="I9" s="1" t="s">
        <v>771</v>
      </c>
      <c r="J9" s="1" t="s">
        <v>734</v>
      </c>
      <c r="K9" s="1" t="s">
        <v>771</v>
      </c>
      <c r="L9" s="1" t="s">
        <v>771</v>
      </c>
      <c r="M9" s="1" t="s">
        <v>735</v>
      </c>
      <c r="N9" s="1" t="s">
        <v>735</v>
      </c>
      <c r="O9" s="1" t="s">
        <v>736</v>
      </c>
      <c r="P9" s="1" t="s">
        <v>737</v>
      </c>
      <c r="Q9" s="1" t="s">
        <v>738</v>
      </c>
      <c r="R9" s="1" t="s">
        <v>772</v>
      </c>
      <c r="S9" s="1" t="s">
        <v>740</v>
      </c>
      <c r="T9" s="1" t="s">
        <v>741</v>
      </c>
      <c r="U9" s="1" t="s">
        <v>742</v>
      </c>
      <c r="V9" s="1" t="s">
        <v>743</v>
      </c>
    </row>
    <row r="10" s="1" customFormat="1" spans="1:22">
      <c r="A10" s="3">
        <v>18890035138</v>
      </c>
      <c r="B10" s="1" t="s">
        <v>727</v>
      </c>
      <c r="C10" s="1" t="s">
        <v>773</v>
      </c>
      <c r="D10" s="1" t="s">
        <v>774</v>
      </c>
      <c r="E10" s="1" t="s">
        <v>674</v>
      </c>
      <c r="F10" s="1" t="s">
        <v>727</v>
      </c>
      <c r="G10" s="1" t="s">
        <v>731</v>
      </c>
      <c r="H10" s="1" t="s">
        <v>732</v>
      </c>
      <c r="I10" s="1" t="s">
        <v>771</v>
      </c>
      <c r="J10" s="1" t="s">
        <v>734</v>
      </c>
      <c r="K10" s="1" t="s">
        <v>771</v>
      </c>
      <c r="L10" s="1" t="s">
        <v>771</v>
      </c>
      <c r="M10" s="1" t="s">
        <v>735</v>
      </c>
      <c r="N10" s="1" t="s">
        <v>735</v>
      </c>
      <c r="O10" s="1" t="s">
        <v>736</v>
      </c>
      <c r="P10" s="1" t="s">
        <v>737</v>
      </c>
      <c r="Q10" s="1" t="s">
        <v>738</v>
      </c>
      <c r="R10" s="1" t="s">
        <v>775</v>
      </c>
      <c r="S10" s="1" t="s">
        <v>740</v>
      </c>
      <c r="T10" s="1" t="s">
        <v>741</v>
      </c>
      <c r="U10" s="1" t="s">
        <v>742</v>
      </c>
      <c r="V10" s="1" t="s">
        <v>743</v>
      </c>
    </row>
    <row r="11" s="1" customFormat="1" spans="1:22">
      <c r="A11" s="3">
        <v>18889437959</v>
      </c>
      <c r="B11" s="1" t="s">
        <v>727</v>
      </c>
      <c r="C11" s="1" t="s">
        <v>776</v>
      </c>
      <c r="D11" s="1" t="s">
        <v>777</v>
      </c>
      <c r="E11" s="1" t="s">
        <v>668</v>
      </c>
      <c r="F11" s="1" t="s">
        <v>727</v>
      </c>
      <c r="G11" s="1" t="s">
        <v>731</v>
      </c>
      <c r="H11" s="1" t="s">
        <v>732</v>
      </c>
      <c r="I11" s="1" t="s">
        <v>778</v>
      </c>
      <c r="J11" s="1" t="s">
        <v>734</v>
      </c>
      <c r="K11" s="1" t="s">
        <v>778</v>
      </c>
      <c r="L11" s="1" t="s">
        <v>778</v>
      </c>
      <c r="M11" s="1" t="s">
        <v>735</v>
      </c>
      <c r="N11" s="1" t="s">
        <v>735</v>
      </c>
      <c r="O11" s="1" t="s">
        <v>736</v>
      </c>
      <c r="P11" s="1" t="s">
        <v>737</v>
      </c>
      <c r="Q11" s="1" t="s">
        <v>738</v>
      </c>
      <c r="R11" s="1" t="s">
        <v>779</v>
      </c>
      <c r="S11" s="1" t="s">
        <v>740</v>
      </c>
      <c r="T11" s="1" t="s">
        <v>741</v>
      </c>
      <c r="U11" s="1" t="s">
        <v>742</v>
      </c>
      <c r="V11" s="1" t="s">
        <v>743</v>
      </c>
    </row>
    <row r="12" s="1" customFormat="1" spans="1:22">
      <c r="A12" s="3">
        <v>999218889408190</v>
      </c>
      <c r="B12" s="1" t="s">
        <v>727</v>
      </c>
      <c r="C12" s="1" t="s">
        <v>780</v>
      </c>
      <c r="D12" s="1" t="s">
        <v>781</v>
      </c>
      <c r="E12" s="1" t="s">
        <v>665</v>
      </c>
      <c r="F12" s="1" t="s">
        <v>727</v>
      </c>
      <c r="G12" s="1" t="s">
        <v>731</v>
      </c>
      <c r="H12" s="1" t="s">
        <v>732</v>
      </c>
      <c r="I12" s="1" t="s">
        <v>782</v>
      </c>
      <c r="J12" s="1" t="s">
        <v>734</v>
      </c>
      <c r="K12" s="1" t="s">
        <v>782</v>
      </c>
      <c r="L12" s="1" t="s">
        <v>782</v>
      </c>
      <c r="M12" s="1" t="s">
        <v>735</v>
      </c>
      <c r="N12" s="1" t="s">
        <v>735</v>
      </c>
      <c r="O12" s="1" t="s">
        <v>736</v>
      </c>
      <c r="P12" s="1" t="s">
        <v>737</v>
      </c>
      <c r="Q12" s="1" t="s">
        <v>738</v>
      </c>
      <c r="R12" s="1" t="s">
        <v>783</v>
      </c>
      <c r="S12" s="1" t="s">
        <v>740</v>
      </c>
      <c r="T12" s="1" t="s">
        <v>741</v>
      </c>
      <c r="U12" s="1" t="s">
        <v>742</v>
      </c>
      <c r="V12" s="1" t="s">
        <v>743</v>
      </c>
    </row>
    <row r="13" s="1" customFormat="1" spans="1:22">
      <c r="A13" s="3">
        <v>18889065630</v>
      </c>
      <c r="B13" s="1" t="s">
        <v>727</v>
      </c>
      <c r="C13" s="1" t="s">
        <v>784</v>
      </c>
      <c r="D13" s="1" t="s">
        <v>785</v>
      </c>
      <c r="E13" s="1" t="s">
        <v>662</v>
      </c>
      <c r="F13" s="1" t="s">
        <v>727</v>
      </c>
      <c r="G13" s="1" t="s">
        <v>731</v>
      </c>
      <c r="H13" s="1" t="s">
        <v>732</v>
      </c>
      <c r="I13" s="1" t="s">
        <v>786</v>
      </c>
      <c r="J13" s="1" t="s">
        <v>734</v>
      </c>
      <c r="K13" s="1" t="s">
        <v>786</v>
      </c>
      <c r="L13" s="1" t="s">
        <v>786</v>
      </c>
      <c r="M13" s="1" t="s">
        <v>735</v>
      </c>
      <c r="N13" s="1" t="s">
        <v>735</v>
      </c>
      <c r="O13" s="1" t="s">
        <v>736</v>
      </c>
      <c r="P13" s="1" t="s">
        <v>737</v>
      </c>
      <c r="Q13" s="1" t="s">
        <v>738</v>
      </c>
      <c r="R13" s="1" t="s">
        <v>787</v>
      </c>
      <c r="S13" s="1" t="s">
        <v>740</v>
      </c>
      <c r="T13" s="1" t="s">
        <v>741</v>
      </c>
      <c r="U13" s="1" t="s">
        <v>742</v>
      </c>
      <c r="V13" s="1" t="s">
        <v>743</v>
      </c>
    </row>
    <row r="14" s="1" customFormat="1" spans="1:22">
      <c r="A14" s="3">
        <v>999218889020461</v>
      </c>
      <c r="B14" s="1" t="s">
        <v>727</v>
      </c>
      <c r="C14" s="1" t="s">
        <v>788</v>
      </c>
      <c r="D14" s="1" t="s">
        <v>781</v>
      </c>
      <c r="E14" s="1" t="s">
        <v>658</v>
      </c>
      <c r="F14" s="1" t="s">
        <v>727</v>
      </c>
      <c r="G14" s="1" t="s">
        <v>731</v>
      </c>
      <c r="H14" s="1" t="s">
        <v>732</v>
      </c>
      <c r="I14" s="1" t="s">
        <v>782</v>
      </c>
      <c r="J14" s="1" t="s">
        <v>734</v>
      </c>
      <c r="K14" s="1" t="s">
        <v>782</v>
      </c>
      <c r="L14" s="1" t="s">
        <v>782</v>
      </c>
      <c r="M14" s="1" t="s">
        <v>735</v>
      </c>
      <c r="N14" s="1" t="s">
        <v>735</v>
      </c>
      <c r="O14" s="1" t="s">
        <v>736</v>
      </c>
      <c r="P14" s="1" t="s">
        <v>737</v>
      </c>
      <c r="Q14" s="1" t="s">
        <v>738</v>
      </c>
      <c r="R14" s="1" t="s">
        <v>789</v>
      </c>
      <c r="S14" s="1" t="s">
        <v>740</v>
      </c>
      <c r="T14" s="1" t="s">
        <v>741</v>
      </c>
      <c r="U14" s="1" t="s">
        <v>742</v>
      </c>
      <c r="V14" s="1" t="s">
        <v>743</v>
      </c>
    </row>
    <row r="15" s="1" customFormat="1" spans="1:22">
      <c r="A15" s="3">
        <v>999218888481639</v>
      </c>
      <c r="B15" s="1" t="s">
        <v>790</v>
      </c>
      <c r="C15" s="1" t="s">
        <v>791</v>
      </c>
      <c r="D15" s="1" t="s">
        <v>792</v>
      </c>
      <c r="E15" s="1" t="s">
        <v>600</v>
      </c>
      <c r="F15" s="1" t="s">
        <v>790</v>
      </c>
      <c r="G15" s="1" t="s">
        <v>727</v>
      </c>
      <c r="H15" s="1" t="s">
        <v>732</v>
      </c>
      <c r="I15" s="1" t="s">
        <v>793</v>
      </c>
      <c r="J15" s="1" t="s">
        <v>734</v>
      </c>
      <c r="K15" s="1" t="s">
        <v>793</v>
      </c>
      <c r="L15" s="1" t="s">
        <v>793</v>
      </c>
      <c r="M15" s="1" t="s">
        <v>735</v>
      </c>
      <c r="N15" s="1" t="s">
        <v>735</v>
      </c>
      <c r="O15" s="1" t="s">
        <v>736</v>
      </c>
      <c r="P15" s="1" t="s">
        <v>737</v>
      </c>
      <c r="Q15" s="1" t="s">
        <v>738</v>
      </c>
      <c r="R15" s="1" t="s">
        <v>794</v>
      </c>
      <c r="S15" s="1" t="s">
        <v>740</v>
      </c>
      <c r="T15" s="1" t="s">
        <v>741</v>
      </c>
      <c r="U15" s="1" t="s">
        <v>742</v>
      </c>
      <c r="V15" s="1" t="s">
        <v>743</v>
      </c>
    </row>
    <row r="16" s="1" customFormat="1" spans="1:22">
      <c r="A16" s="3">
        <v>999218888452692</v>
      </c>
      <c r="B16" s="1" t="s">
        <v>790</v>
      </c>
      <c r="C16" s="1" t="s">
        <v>795</v>
      </c>
      <c r="D16" s="1" t="s">
        <v>796</v>
      </c>
      <c r="E16" s="1" t="s">
        <v>597</v>
      </c>
      <c r="F16" s="1" t="s">
        <v>790</v>
      </c>
      <c r="G16" s="1" t="s">
        <v>727</v>
      </c>
      <c r="H16" s="1" t="s">
        <v>732</v>
      </c>
      <c r="I16" s="1" t="s">
        <v>797</v>
      </c>
      <c r="J16" s="1" t="s">
        <v>734</v>
      </c>
      <c r="K16" s="1" t="s">
        <v>797</v>
      </c>
      <c r="L16" s="1" t="s">
        <v>797</v>
      </c>
      <c r="M16" s="1" t="s">
        <v>735</v>
      </c>
      <c r="N16" s="1" t="s">
        <v>735</v>
      </c>
      <c r="O16" s="1" t="s">
        <v>736</v>
      </c>
      <c r="P16" s="1" t="s">
        <v>737</v>
      </c>
      <c r="Q16" s="1" t="s">
        <v>738</v>
      </c>
      <c r="R16" s="1" t="s">
        <v>798</v>
      </c>
      <c r="S16" s="1" t="s">
        <v>740</v>
      </c>
      <c r="T16" s="1" t="s">
        <v>741</v>
      </c>
      <c r="U16" s="1" t="s">
        <v>742</v>
      </c>
      <c r="V16" s="1" t="s">
        <v>743</v>
      </c>
    </row>
    <row r="17" s="1" customFormat="1" spans="1:22">
      <c r="A17" s="3">
        <v>18888436080</v>
      </c>
      <c r="B17" s="1" t="s">
        <v>790</v>
      </c>
      <c r="C17" s="1" t="s">
        <v>799</v>
      </c>
      <c r="D17" s="1" t="s">
        <v>800</v>
      </c>
      <c r="E17" s="1" t="s">
        <v>593</v>
      </c>
      <c r="F17" s="1" t="s">
        <v>790</v>
      </c>
      <c r="G17" s="1" t="s">
        <v>727</v>
      </c>
      <c r="H17" s="1" t="s">
        <v>732</v>
      </c>
      <c r="I17" s="1" t="s">
        <v>746</v>
      </c>
      <c r="J17" s="1" t="s">
        <v>734</v>
      </c>
      <c r="K17" s="1" t="s">
        <v>746</v>
      </c>
      <c r="L17" s="1" t="s">
        <v>736</v>
      </c>
      <c r="M17" s="1" t="s">
        <v>801</v>
      </c>
      <c r="N17" s="1" t="s">
        <v>801</v>
      </c>
      <c r="O17" s="1" t="s">
        <v>736</v>
      </c>
      <c r="P17" s="1" t="s">
        <v>737</v>
      </c>
      <c r="Q17" s="1" t="s">
        <v>738</v>
      </c>
      <c r="R17" s="1" t="s">
        <v>802</v>
      </c>
      <c r="S17" s="1" t="s">
        <v>740</v>
      </c>
      <c r="T17" s="1" t="s">
        <v>741</v>
      </c>
      <c r="U17" s="1" t="s">
        <v>742</v>
      </c>
      <c r="V17" s="1" t="s">
        <v>743</v>
      </c>
    </row>
    <row r="18" s="1" customFormat="1" spans="1:22">
      <c r="A18" s="3">
        <v>18888424332</v>
      </c>
      <c r="B18" s="1" t="s">
        <v>790</v>
      </c>
      <c r="C18" s="1" t="s">
        <v>803</v>
      </c>
      <c r="D18" s="1" t="s">
        <v>804</v>
      </c>
      <c r="E18" s="1" t="s">
        <v>589</v>
      </c>
      <c r="F18" s="1" t="s">
        <v>790</v>
      </c>
      <c r="G18" s="1" t="s">
        <v>727</v>
      </c>
      <c r="H18" s="1" t="s">
        <v>732</v>
      </c>
      <c r="I18" s="1" t="s">
        <v>793</v>
      </c>
      <c r="J18" s="1" t="s">
        <v>734</v>
      </c>
      <c r="K18" s="1" t="s">
        <v>793</v>
      </c>
      <c r="L18" s="1" t="s">
        <v>793</v>
      </c>
      <c r="M18" s="1" t="s">
        <v>735</v>
      </c>
      <c r="N18" s="1" t="s">
        <v>735</v>
      </c>
      <c r="O18" s="1" t="s">
        <v>736</v>
      </c>
      <c r="P18" s="1" t="s">
        <v>737</v>
      </c>
      <c r="Q18" s="1" t="s">
        <v>738</v>
      </c>
      <c r="R18" s="1" t="s">
        <v>805</v>
      </c>
      <c r="S18" s="1" t="s">
        <v>740</v>
      </c>
      <c r="T18" s="1" t="s">
        <v>741</v>
      </c>
      <c r="U18" s="1" t="s">
        <v>742</v>
      </c>
      <c r="V18" s="1" t="s">
        <v>743</v>
      </c>
    </row>
    <row r="19" s="1" customFormat="1" spans="1:22">
      <c r="A19" s="3">
        <v>18888261804</v>
      </c>
      <c r="B19" s="1" t="s">
        <v>790</v>
      </c>
      <c r="C19" s="1" t="s">
        <v>806</v>
      </c>
      <c r="D19" s="1" t="s">
        <v>807</v>
      </c>
      <c r="E19" s="1" t="s">
        <v>584</v>
      </c>
      <c r="F19" s="1" t="s">
        <v>790</v>
      </c>
      <c r="G19" s="1" t="s">
        <v>727</v>
      </c>
      <c r="H19" s="1" t="s">
        <v>732</v>
      </c>
      <c r="I19" s="1" t="s">
        <v>808</v>
      </c>
      <c r="J19" s="1" t="s">
        <v>734</v>
      </c>
      <c r="K19" s="1" t="s">
        <v>808</v>
      </c>
      <c r="L19" s="1" t="s">
        <v>808</v>
      </c>
      <c r="M19" s="1" t="s">
        <v>735</v>
      </c>
      <c r="N19" s="1" t="s">
        <v>735</v>
      </c>
      <c r="O19" s="1" t="s">
        <v>736</v>
      </c>
      <c r="P19" s="1" t="s">
        <v>737</v>
      </c>
      <c r="Q19" s="1" t="s">
        <v>738</v>
      </c>
      <c r="R19" s="1" t="s">
        <v>809</v>
      </c>
      <c r="S19" s="1" t="s">
        <v>740</v>
      </c>
      <c r="T19" s="1" t="s">
        <v>741</v>
      </c>
      <c r="U19" s="1" t="s">
        <v>742</v>
      </c>
      <c r="V19" s="1" t="s">
        <v>743</v>
      </c>
    </row>
    <row r="20" s="1" customFormat="1" spans="1:22">
      <c r="A20" s="3">
        <v>18888156454</v>
      </c>
      <c r="B20" s="1" t="s">
        <v>790</v>
      </c>
      <c r="C20" s="1" t="s">
        <v>810</v>
      </c>
      <c r="D20" s="1" t="s">
        <v>774</v>
      </c>
      <c r="E20" s="1" t="s">
        <v>581</v>
      </c>
      <c r="F20" s="1" t="s">
        <v>790</v>
      </c>
      <c r="G20" s="1" t="s">
        <v>727</v>
      </c>
      <c r="H20" s="1" t="s">
        <v>732</v>
      </c>
      <c r="I20" s="1" t="s">
        <v>793</v>
      </c>
      <c r="J20" s="1" t="s">
        <v>734</v>
      </c>
      <c r="K20" s="1" t="s">
        <v>793</v>
      </c>
      <c r="L20" s="1" t="s">
        <v>793</v>
      </c>
      <c r="M20" s="1" t="s">
        <v>735</v>
      </c>
      <c r="N20" s="1" t="s">
        <v>735</v>
      </c>
      <c r="O20" s="1" t="s">
        <v>736</v>
      </c>
      <c r="P20" s="1" t="s">
        <v>737</v>
      </c>
      <c r="Q20" s="1" t="s">
        <v>738</v>
      </c>
      <c r="R20" s="1" t="s">
        <v>811</v>
      </c>
      <c r="S20" s="1" t="s">
        <v>740</v>
      </c>
      <c r="T20" s="1" t="s">
        <v>741</v>
      </c>
      <c r="U20" s="1" t="s">
        <v>742</v>
      </c>
      <c r="V20" s="1" t="s">
        <v>743</v>
      </c>
    </row>
    <row r="21" s="1" customFormat="1" spans="1:22">
      <c r="A21" s="3">
        <v>18888019773</v>
      </c>
      <c r="B21" s="1" t="s">
        <v>790</v>
      </c>
      <c r="C21" s="1" t="s">
        <v>812</v>
      </c>
      <c r="D21" s="1" t="s">
        <v>813</v>
      </c>
      <c r="E21" s="1" t="s">
        <v>578</v>
      </c>
      <c r="F21" s="1" t="s">
        <v>790</v>
      </c>
      <c r="G21" s="1" t="s">
        <v>727</v>
      </c>
      <c r="H21" s="1" t="s">
        <v>732</v>
      </c>
      <c r="I21" s="1" t="s">
        <v>814</v>
      </c>
      <c r="J21" s="1" t="s">
        <v>734</v>
      </c>
      <c r="K21" s="1" t="s">
        <v>814</v>
      </c>
      <c r="L21" s="1" t="s">
        <v>814</v>
      </c>
      <c r="M21" s="1" t="s">
        <v>735</v>
      </c>
      <c r="N21" s="1" t="s">
        <v>735</v>
      </c>
      <c r="O21" s="1" t="s">
        <v>736</v>
      </c>
      <c r="P21" s="1" t="s">
        <v>737</v>
      </c>
      <c r="Q21" s="1" t="s">
        <v>738</v>
      </c>
      <c r="R21" s="1" t="s">
        <v>815</v>
      </c>
      <c r="S21" s="1" t="s">
        <v>740</v>
      </c>
      <c r="T21" s="1" t="s">
        <v>741</v>
      </c>
      <c r="U21" s="1" t="s">
        <v>742</v>
      </c>
      <c r="V21" s="1" t="s">
        <v>743</v>
      </c>
    </row>
    <row r="22" s="1" customFormat="1" spans="1:22">
      <c r="A22" s="3">
        <v>999218887918261</v>
      </c>
      <c r="B22" s="1" t="s">
        <v>790</v>
      </c>
      <c r="C22" s="1" t="s">
        <v>816</v>
      </c>
      <c r="D22" s="1" t="s">
        <v>817</v>
      </c>
      <c r="E22" s="1" t="s">
        <v>575</v>
      </c>
      <c r="F22" s="1" t="s">
        <v>790</v>
      </c>
      <c r="G22" s="1" t="s">
        <v>727</v>
      </c>
      <c r="H22" s="1" t="s">
        <v>732</v>
      </c>
      <c r="I22" s="1" t="s">
        <v>818</v>
      </c>
      <c r="J22" s="1" t="s">
        <v>734</v>
      </c>
      <c r="K22" s="1" t="s">
        <v>818</v>
      </c>
      <c r="L22" s="1" t="s">
        <v>818</v>
      </c>
      <c r="M22" s="1" t="s">
        <v>735</v>
      </c>
      <c r="N22" s="1" t="s">
        <v>735</v>
      </c>
      <c r="O22" s="1" t="s">
        <v>736</v>
      </c>
      <c r="P22" s="1" t="s">
        <v>737</v>
      </c>
      <c r="Q22" s="1" t="s">
        <v>738</v>
      </c>
      <c r="R22" s="1" t="s">
        <v>819</v>
      </c>
      <c r="S22" s="1" t="s">
        <v>740</v>
      </c>
      <c r="T22" s="1" t="s">
        <v>741</v>
      </c>
      <c r="U22" s="1" t="s">
        <v>742</v>
      </c>
      <c r="V22" s="1" t="s">
        <v>743</v>
      </c>
    </row>
    <row r="23" s="1" customFormat="1" spans="1:22">
      <c r="A23" s="3">
        <v>999218887895443</v>
      </c>
      <c r="B23" s="1" t="s">
        <v>790</v>
      </c>
      <c r="C23" s="1" t="s">
        <v>820</v>
      </c>
      <c r="D23" s="1" t="s">
        <v>821</v>
      </c>
      <c r="E23" s="1" t="s">
        <v>571</v>
      </c>
      <c r="F23" s="1" t="s">
        <v>790</v>
      </c>
      <c r="G23" s="1" t="s">
        <v>727</v>
      </c>
      <c r="H23" s="1" t="s">
        <v>732</v>
      </c>
      <c r="I23" s="1" t="s">
        <v>750</v>
      </c>
      <c r="J23" s="1" t="s">
        <v>734</v>
      </c>
      <c r="K23" s="1" t="s">
        <v>750</v>
      </c>
      <c r="L23" s="1" t="s">
        <v>750</v>
      </c>
      <c r="M23" s="1" t="s">
        <v>735</v>
      </c>
      <c r="N23" s="1" t="s">
        <v>735</v>
      </c>
      <c r="O23" s="1" t="s">
        <v>736</v>
      </c>
      <c r="P23" s="1" t="s">
        <v>737</v>
      </c>
      <c r="Q23" s="1" t="s">
        <v>738</v>
      </c>
      <c r="R23" s="1" t="s">
        <v>822</v>
      </c>
      <c r="S23" s="1" t="s">
        <v>740</v>
      </c>
      <c r="T23" s="1" t="s">
        <v>741</v>
      </c>
      <c r="U23" s="1" t="s">
        <v>742</v>
      </c>
      <c r="V23" s="1" t="s">
        <v>743</v>
      </c>
    </row>
    <row r="24" s="1" customFormat="1" spans="1:22">
      <c r="A24" s="3">
        <v>18887452548</v>
      </c>
      <c r="B24" s="1" t="s">
        <v>790</v>
      </c>
      <c r="C24" s="1" t="s">
        <v>823</v>
      </c>
      <c r="D24" s="1" t="s">
        <v>807</v>
      </c>
      <c r="E24" s="1" t="s">
        <v>568</v>
      </c>
      <c r="F24" s="1" t="s">
        <v>790</v>
      </c>
      <c r="G24" s="1" t="s">
        <v>727</v>
      </c>
      <c r="H24" s="1" t="s">
        <v>732</v>
      </c>
      <c r="I24" s="1" t="s">
        <v>808</v>
      </c>
      <c r="J24" s="1" t="s">
        <v>734</v>
      </c>
      <c r="K24" s="1" t="s">
        <v>808</v>
      </c>
      <c r="L24" s="1" t="s">
        <v>808</v>
      </c>
      <c r="M24" s="1" t="s">
        <v>735</v>
      </c>
      <c r="N24" s="1" t="s">
        <v>735</v>
      </c>
      <c r="O24" s="1" t="s">
        <v>736</v>
      </c>
      <c r="P24" s="1" t="s">
        <v>737</v>
      </c>
      <c r="Q24" s="1" t="s">
        <v>738</v>
      </c>
      <c r="R24" s="1" t="s">
        <v>824</v>
      </c>
      <c r="S24" s="1" t="s">
        <v>740</v>
      </c>
      <c r="T24" s="1" t="s">
        <v>741</v>
      </c>
      <c r="U24" s="1" t="s">
        <v>742</v>
      </c>
      <c r="V24" s="1" t="s">
        <v>743</v>
      </c>
    </row>
    <row r="25" s="1" customFormat="1" spans="1:22">
      <c r="A25" s="3">
        <v>18887415540</v>
      </c>
      <c r="B25" s="1" t="s">
        <v>790</v>
      </c>
      <c r="C25" s="1" t="s">
        <v>825</v>
      </c>
      <c r="D25" s="1" t="s">
        <v>777</v>
      </c>
      <c r="E25" s="1" t="s">
        <v>565</v>
      </c>
      <c r="F25" s="1" t="s">
        <v>790</v>
      </c>
      <c r="G25" s="1" t="s">
        <v>727</v>
      </c>
      <c r="H25" s="1" t="s">
        <v>732</v>
      </c>
      <c r="I25" s="1" t="s">
        <v>826</v>
      </c>
      <c r="J25" s="1" t="s">
        <v>734</v>
      </c>
      <c r="K25" s="1" t="s">
        <v>826</v>
      </c>
      <c r="L25" s="1" t="s">
        <v>826</v>
      </c>
      <c r="M25" s="1" t="s">
        <v>735</v>
      </c>
      <c r="N25" s="1" t="s">
        <v>735</v>
      </c>
      <c r="O25" s="1" t="s">
        <v>736</v>
      </c>
      <c r="P25" s="1" t="s">
        <v>737</v>
      </c>
      <c r="Q25" s="1" t="s">
        <v>738</v>
      </c>
      <c r="R25" s="1" t="s">
        <v>827</v>
      </c>
      <c r="S25" s="1" t="s">
        <v>740</v>
      </c>
      <c r="T25" s="1" t="s">
        <v>741</v>
      </c>
      <c r="U25" s="1" t="s">
        <v>742</v>
      </c>
      <c r="V25" s="1" t="s">
        <v>743</v>
      </c>
    </row>
    <row r="26" s="1" customFormat="1" spans="1:22">
      <c r="A26" s="3">
        <v>18887356265</v>
      </c>
      <c r="B26" s="1" t="s">
        <v>790</v>
      </c>
      <c r="C26" s="1" t="s">
        <v>828</v>
      </c>
      <c r="D26" s="1" t="s">
        <v>807</v>
      </c>
      <c r="E26" s="1" t="s">
        <v>561</v>
      </c>
      <c r="F26" s="1" t="s">
        <v>790</v>
      </c>
      <c r="G26" s="1" t="s">
        <v>727</v>
      </c>
      <c r="H26" s="1" t="s">
        <v>732</v>
      </c>
      <c r="I26" s="1" t="s">
        <v>808</v>
      </c>
      <c r="J26" s="1" t="s">
        <v>734</v>
      </c>
      <c r="K26" s="1" t="s">
        <v>808</v>
      </c>
      <c r="L26" s="1" t="s">
        <v>808</v>
      </c>
      <c r="M26" s="1" t="s">
        <v>735</v>
      </c>
      <c r="N26" s="1" t="s">
        <v>735</v>
      </c>
      <c r="O26" s="1" t="s">
        <v>736</v>
      </c>
      <c r="P26" s="1" t="s">
        <v>737</v>
      </c>
      <c r="Q26" s="1" t="s">
        <v>738</v>
      </c>
      <c r="R26" s="1" t="s">
        <v>829</v>
      </c>
      <c r="S26" s="1" t="s">
        <v>740</v>
      </c>
      <c r="T26" s="1" t="s">
        <v>741</v>
      </c>
      <c r="U26" s="1" t="s">
        <v>742</v>
      </c>
      <c r="V26" s="1" t="s">
        <v>743</v>
      </c>
    </row>
    <row r="27" s="1" customFormat="1" spans="1:22">
      <c r="A27" s="3">
        <v>18887227810</v>
      </c>
      <c r="B27" s="1" t="s">
        <v>790</v>
      </c>
      <c r="C27" s="1" t="s">
        <v>830</v>
      </c>
      <c r="D27" s="1" t="s">
        <v>813</v>
      </c>
      <c r="E27" s="1" t="s">
        <v>558</v>
      </c>
      <c r="F27" s="1" t="s">
        <v>790</v>
      </c>
      <c r="G27" s="1" t="s">
        <v>727</v>
      </c>
      <c r="H27" s="1" t="s">
        <v>732</v>
      </c>
      <c r="I27" s="1" t="s">
        <v>814</v>
      </c>
      <c r="J27" s="1" t="s">
        <v>734</v>
      </c>
      <c r="K27" s="1" t="s">
        <v>814</v>
      </c>
      <c r="L27" s="1" t="s">
        <v>814</v>
      </c>
      <c r="M27" s="1" t="s">
        <v>735</v>
      </c>
      <c r="N27" s="1" t="s">
        <v>735</v>
      </c>
      <c r="O27" s="1" t="s">
        <v>736</v>
      </c>
      <c r="P27" s="1" t="s">
        <v>737</v>
      </c>
      <c r="Q27" s="1" t="s">
        <v>738</v>
      </c>
      <c r="R27" s="1" t="s">
        <v>831</v>
      </c>
      <c r="S27" s="1" t="s">
        <v>740</v>
      </c>
      <c r="T27" s="1" t="s">
        <v>741</v>
      </c>
      <c r="U27" s="1" t="s">
        <v>742</v>
      </c>
      <c r="V27" s="1" t="s">
        <v>743</v>
      </c>
    </row>
    <row r="28" s="1" customFormat="1" spans="1:22">
      <c r="A28" s="3">
        <v>999218887058960</v>
      </c>
      <c r="B28" s="1" t="s">
        <v>790</v>
      </c>
      <c r="C28" s="1" t="s">
        <v>832</v>
      </c>
      <c r="D28" s="1" t="s">
        <v>813</v>
      </c>
      <c r="E28" s="1" t="s">
        <v>549</v>
      </c>
      <c r="F28" s="1" t="s">
        <v>790</v>
      </c>
      <c r="G28" s="1" t="s">
        <v>727</v>
      </c>
      <c r="H28" s="1" t="s">
        <v>732</v>
      </c>
      <c r="I28" s="1" t="s">
        <v>814</v>
      </c>
      <c r="J28" s="1" t="s">
        <v>734</v>
      </c>
      <c r="K28" s="1" t="s">
        <v>814</v>
      </c>
      <c r="L28" s="1" t="s">
        <v>814</v>
      </c>
      <c r="M28" s="1" t="s">
        <v>735</v>
      </c>
      <c r="N28" s="1" t="s">
        <v>735</v>
      </c>
      <c r="O28" s="1" t="s">
        <v>736</v>
      </c>
      <c r="P28" s="1" t="s">
        <v>737</v>
      </c>
      <c r="Q28" s="1" t="s">
        <v>738</v>
      </c>
      <c r="R28" s="1" t="s">
        <v>833</v>
      </c>
      <c r="S28" s="1" t="s">
        <v>740</v>
      </c>
      <c r="T28" s="1" t="s">
        <v>741</v>
      </c>
      <c r="U28" s="1" t="s">
        <v>742</v>
      </c>
      <c r="V28" s="1" t="s">
        <v>743</v>
      </c>
    </row>
    <row r="29" s="1" customFormat="1" spans="1:22">
      <c r="A29" s="3">
        <v>999218887009173</v>
      </c>
      <c r="B29" s="1" t="s">
        <v>790</v>
      </c>
      <c r="C29" s="1" t="s">
        <v>834</v>
      </c>
      <c r="D29" s="1" t="s">
        <v>835</v>
      </c>
      <c r="E29" s="1" t="s">
        <v>547</v>
      </c>
      <c r="F29" s="1" t="s">
        <v>790</v>
      </c>
      <c r="G29" s="1" t="s">
        <v>727</v>
      </c>
      <c r="H29" s="1" t="s">
        <v>732</v>
      </c>
      <c r="I29" s="1" t="s">
        <v>836</v>
      </c>
      <c r="J29" s="1" t="s">
        <v>734</v>
      </c>
      <c r="K29" s="1" t="s">
        <v>836</v>
      </c>
      <c r="L29" s="1" t="s">
        <v>836</v>
      </c>
      <c r="M29" s="1" t="s">
        <v>735</v>
      </c>
      <c r="N29" s="1" t="s">
        <v>735</v>
      </c>
      <c r="O29" s="1" t="s">
        <v>736</v>
      </c>
      <c r="P29" s="1" t="s">
        <v>737</v>
      </c>
      <c r="Q29" s="1" t="s">
        <v>738</v>
      </c>
      <c r="R29" s="1" t="s">
        <v>837</v>
      </c>
      <c r="S29" s="1" t="s">
        <v>740</v>
      </c>
      <c r="T29" s="1" t="s">
        <v>741</v>
      </c>
      <c r="U29" s="1" t="s">
        <v>742</v>
      </c>
      <c r="V29" s="1" t="s">
        <v>743</v>
      </c>
    </row>
    <row r="30" s="1" customFormat="1" spans="1:22">
      <c r="A30" s="3">
        <v>999218886914520</v>
      </c>
      <c r="B30" s="1" t="s">
        <v>790</v>
      </c>
      <c r="C30" s="1" t="s">
        <v>838</v>
      </c>
      <c r="D30" s="1" t="s">
        <v>839</v>
      </c>
      <c r="E30" s="1" t="s">
        <v>542</v>
      </c>
      <c r="F30" s="1" t="s">
        <v>790</v>
      </c>
      <c r="G30" s="1" t="s">
        <v>727</v>
      </c>
      <c r="H30" s="1" t="s">
        <v>732</v>
      </c>
      <c r="I30" s="1" t="s">
        <v>840</v>
      </c>
      <c r="J30" s="1" t="s">
        <v>734</v>
      </c>
      <c r="K30" s="1" t="s">
        <v>840</v>
      </c>
      <c r="L30" s="1" t="s">
        <v>840</v>
      </c>
      <c r="M30" s="1" t="s">
        <v>735</v>
      </c>
      <c r="N30" s="1" t="s">
        <v>735</v>
      </c>
      <c r="O30" s="1" t="s">
        <v>736</v>
      </c>
      <c r="P30" s="1" t="s">
        <v>737</v>
      </c>
      <c r="Q30" s="1" t="s">
        <v>738</v>
      </c>
      <c r="R30" s="1" t="s">
        <v>841</v>
      </c>
      <c r="S30" s="1" t="s">
        <v>740</v>
      </c>
      <c r="T30" s="1" t="s">
        <v>741</v>
      </c>
      <c r="U30" s="1" t="s">
        <v>742</v>
      </c>
      <c r="V30" s="1" t="s">
        <v>743</v>
      </c>
    </row>
    <row r="31" s="1" customFormat="1" spans="1:22">
      <c r="A31" s="3">
        <v>999218886352418</v>
      </c>
      <c r="B31" s="1" t="s">
        <v>790</v>
      </c>
      <c r="C31" s="1" t="s">
        <v>842</v>
      </c>
      <c r="D31" s="1" t="s">
        <v>774</v>
      </c>
      <c r="E31" s="1" t="s">
        <v>531</v>
      </c>
      <c r="F31" s="1" t="s">
        <v>790</v>
      </c>
      <c r="G31" s="1" t="s">
        <v>727</v>
      </c>
      <c r="H31" s="1" t="s">
        <v>732</v>
      </c>
      <c r="I31" s="1" t="s">
        <v>843</v>
      </c>
      <c r="J31" s="1" t="s">
        <v>734</v>
      </c>
      <c r="K31" s="1" t="s">
        <v>843</v>
      </c>
      <c r="L31" s="1" t="s">
        <v>843</v>
      </c>
      <c r="M31" s="1" t="s">
        <v>735</v>
      </c>
      <c r="N31" s="1" t="s">
        <v>735</v>
      </c>
      <c r="O31" s="1" t="s">
        <v>736</v>
      </c>
      <c r="P31" s="1" t="s">
        <v>737</v>
      </c>
      <c r="Q31" s="1" t="s">
        <v>738</v>
      </c>
      <c r="R31" s="1" t="s">
        <v>844</v>
      </c>
      <c r="S31" s="1" t="s">
        <v>740</v>
      </c>
      <c r="T31" s="1" t="s">
        <v>741</v>
      </c>
      <c r="U31" s="1" t="s">
        <v>742</v>
      </c>
      <c r="V31" s="1" t="s">
        <v>743</v>
      </c>
    </row>
    <row r="32" s="1" customFormat="1" spans="1:22">
      <c r="A32" s="3">
        <v>18886139295</v>
      </c>
      <c r="B32" s="1" t="s">
        <v>790</v>
      </c>
      <c r="C32" s="1" t="s">
        <v>845</v>
      </c>
      <c r="D32" s="1" t="s">
        <v>761</v>
      </c>
      <c r="E32" s="1" t="s">
        <v>846</v>
      </c>
      <c r="F32" s="1" t="s">
        <v>790</v>
      </c>
      <c r="G32" s="1" t="s">
        <v>727</v>
      </c>
      <c r="H32" s="1" t="s">
        <v>732</v>
      </c>
      <c r="I32" s="1" t="s">
        <v>847</v>
      </c>
      <c r="J32" s="1" t="s">
        <v>734</v>
      </c>
      <c r="K32" s="1" t="s">
        <v>847</v>
      </c>
      <c r="L32" s="1" t="s">
        <v>847</v>
      </c>
      <c r="M32" s="1" t="s">
        <v>735</v>
      </c>
      <c r="N32" s="1" t="s">
        <v>735</v>
      </c>
      <c r="O32" s="1" t="s">
        <v>736</v>
      </c>
      <c r="P32" s="1" t="s">
        <v>737</v>
      </c>
      <c r="Q32" s="1" t="s">
        <v>738</v>
      </c>
      <c r="R32" s="1" t="s">
        <v>848</v>
      </c>
      <c r="S32" s="1" t="s">
        <v>740</v>
      </c>
      <c r="T32" s="1" t="s">
        <v>741</v>
      </c>
      <c r="U32" s="1" t="s">
        <v>742</v>
      </c>
      <c r="V32" s="1" t="s">
        <v>743</v>
      </c>
    </row>
    <row r="33" s="1" customFormat="1" spans="1:22">
      <c r="A33" s="3">
        <v>18886098240</v>
      </c>
      <c r="B33" s="1" t="s">
        <v>790</v>
      </c>
      <c r="C33" s="1" t="s">
        <v>849</v>
      </c>
      <c r="D33" s="1" t="s">
        <v>850</v>
      </c>
      <c r="E33" s="1" t="s">
        <v>523</v>
      </c>
      <c r="F33" s="1" t="s">
        <v>790</v>
      </c>
      <c r="G33" s="1" t="s">
        <v>727</v>
      </c>
      <c r="H33" s="1" t="s">
        <v>732</v>
      </c>
      <c r="I33" s="1" t="s">
        <v>851</v>
      </c>
      <c r="J33" s="1" t="s">
        <v>734</v>
      </c>
      <c r="K33" s="1" t="s">
        <v>851</v>
      </c>
      <c r="L33" s="1" t="s">
        <v>851</v>
      </c>
      <c r="M33" s="1" t="s">
        <v>735</v>
      </c>
      <c r="N33" s="1" t="s">
        <v>735</v>
      </c>
      <c r="O33" s="1" t="s">
        <v>736</v>
      </c>
      <c r="P33" s="1" t="s">
        <v>737</v>
      </c>
      <c r="Q33" s="1" t="s">
        <v>738</v>
      </c>
      <c r="R33" s="1" t="s">
        <v>852</v>
      </c>
      <c r="S33" s="1" t="s">
        <v>740</v>
      </c>
      <c r="T33" s="1" t="s">
        <v>741</v>
      </c>
      <c r="U33" s="1" t="s">
        <v>742</v>
      </c>
      <c r="V33" s="1" t="s">
        <v>743</v>
      </c>
    </row>
    <row r="34" s="1" customFormat="1" spans="1:22">
      <c r="A34" s="3">
        <v>999218885784977</v>
      </c>
      <c r="B34" s="1" t="s">
        <v>790</v>
      </c>
      <c r="C34" s="1" t="s">
        <v>853</v>
      </c>
      <c r="D34" s="1" t="s">
        <v>854</v>
      </c>
      <c r="E34" s="1" t="s">
        <v>520</v>
      </c>
      <c r="F34" s="1" t="s">
        <v>790</v>
      </c>
      <c r="G34" s="1" t="s">
        <v>727</v>
      </c>
      <c r="H34" s="1" t="s">
        <v>732</v>
      </c>
      <c r="I34" s="1" t="s">
        <v>855</v>
      </c>
      <c r="J34" s="1" t="s">
        <v>734</v>
      </c>
      <c r="K34" s="1" t="s">
        <v>855</v>
      </c>
      <c r="L34" s="1" t="s">
        <v>855</v>
      </c>
      <c r="M34" s="1" t="s">
        <v>735</v>
      </c>
      <c r="N34" s="1" t="s">
        <v>735</v>
      </c>
      <c r="O34" s="1" t="s">
        <v>736</v>
      </c>
      <c r="P34" s="1" t="s">
        <v>737</v>
      </c>
      <c r="Q34" s="1" t="s">
        <v>738</v>
      </c>
      <c r="R34" s="1" t="s">
        <v>856</v>
      </c>
      <c r="S34" s="1" t="s">
        <v>740</v>
      </c>
      <c r="T34" s="1" t="s">
        <v>741</v>
      </c>
      <c r="U34" s="1" t="s">
        <v>742</v>
      </c>
      <c r="V34" s="1" t="s">
        <v>743</v>
      </c>
    </row>
    <row r="35" s="1" customFormat="1" spans="1:22">
      <c r="A35" s="3">
        <v>18885178367</v>
      </c>
      <c r="B35" s="1" t="s">
        <v>790</v>
      </c>
      <c r="C35" s="1" t="s">
        <v>857</v>
      </c>
      <c r="D35" s="1" t="s">
        <v>858</v>
      </c>
      <c r="E35" s="1" t="s">
        <v>513</v>
      </c>
      <c r="F35" s="1" t="s">
        <v>790</v>
      </c>
      <c r="G35" s="1" t="s">
        <v>727</v>
      </c>
      <c r="H35" s="1" t="s">
        <v>732</v>
      </c>
      <c r="I35" s="1" t="s">
        <v>859</v>
      </c>
      <c r="J35" s="1" t="s">
        <v>734</v>
      </c>
      <c r="K35" s="1" t="s">
        <v>859</v>
      </c>
      <c r="L35" s="1" t="s">
        <v>859</v>
      </c>
      <c r="M35" s="1" t="s">
        <v>735</v>
      </c>
      <c r="N35" s="1" t="s">
        <v>735</v>
      </c>
      <c r="O35" s="1" t="s">
        <v>736</v>
      </c>
      <c r="P35" s="1" t="s">
        <v>737</v>
      </c>
      <c r="Q35" s="1" t="s">
        <v>738</v>
      </c>
      <c r="R35" s="1" t="s">
        <v>860</v>
      </c>
      <c r="S35" s="1" t="s">
        <v>740</v>
      </c>
      <c r="T35" s="1" t="s">
        <v>741</v>
      </c>
      <c r="U35" s="1" t="s">
        <v>742</v>
      </c>
      <c r="V35" s="1" t="s">
        <v>743</v>
      </c>
    </row>
    <row r="36" s="1" customFormat="1" spans="1:22">
      <c r="A36" s="3">
        <v>999218884184733</v>
      </c>
      <c r="B36" s="1" t="s">
        <v>790</v>
      </c>
      <c r="C36" s="1" t="s">
        <v>861</v>
      </c>
      <c r="D36" s="1" t="s">
        <v>862</v>
      </c>
      <c r="E36" s="1" t="s">
        <v>505</v>
      </c>
      <c r="F36" s="1" t="s">
        <v>790</v>
      </c>
      <c r="G36" s="1" t="s">
        <v>727</v>
      </c>
      <c r="H36" s="1" t="s">
        <v>732</v>
      </c>
      <c r="I36" s="1" t="s">
        <v>863</v>
      </c>
      <c r="J36" s="1" t="s">
        <v>734</v>
      </c>
      <c r="K36" s="1" t="s">
        <v>863</v>
      </c>
      <c r="L36" s="1" t="s">
        <v>863</v>
      </c>
      <c r="M36" s="1" t="s">
        <v>735</v>
      </c>
      <c r="N36" s="1" t="s">
        <v>735</v>
      </c>
      <c r="O36" s="1" t="s">
        <v>736</v>
      </c>
      <c r="P36" s="1" t="s">
        <v>737</v>
      </c>
      <c r="Q36" s="1" t="s">
        <v>738</v>
      </c>
      <c r="R36" s="1" t="s">
        <v>864</v>
      </c>
      <c r="S36" s="1" t="s">
        <v>740</v>
      </c>
      <c r="T36" s="1" t="s">
        <v>741</v>
      </c>
      <c r="U36" s="1" t="s">
        <v>742</v>
      </c>
      <c r="V36" s="1" t="s">
        <v>743</v>
      </c>
    </row>
    <row r="37" s="1" customFormat="1" spans="1:22">
      <c r="A37" s="3">
        <v>999218884080295</v>
      </c>
      <c r="B37" s="1" t="s">
        <v>790</v>
      </c>
      <c r="C37" s="1" t="s">
        <v>865</v>
      </c>
      <c r="D37" s="1" t="s">
        <v>774</v>
      </c>
      <c r="E37" s="1" t="s">
        <v>500</v>
      </c>
      <c r="F37" s="1" t="s">
        <v>790</v>
      </c>
      <c r="G37" s="1" t="s">
        <v>727</v>
      </c>
      <c r="H37" s="1" t="s">
        <v>732</v>
      </c>
      <c r="I37" s="1" t="s">
        <v>793</v>
      </c>
      <c r="J37" s="1" t="s">
        <v>734</v>
      </c>
      <c r="K37" s="1" t="s">
        <v>793</v>
      </c>
      <c r="L37" s="1" t="s">
        <v>793</v>
      </c>
      <c r="M37" s="1" t="s">
        <v>735</v>
      </c>
      <c r="N37" s="1" t="s">
        <v>735</v>
      </c>
      <c r="O37" s="1" t="s">
        <v>736</v>
      </c>
      <c r="P37" s="1" t="s">
        <v>737</v>
      </c>
      <c r="Q37" s="1" t="s">
        <v>738</v>
      </c>
      <c r="R37" s="1" t="s">
        <v>866</v>
      </c>
      <c r="S37" s="1" t="s">
        <v>740</v>
      </c>
      <c r="T37" s="1" t="s">
        <v>741</v>
      </c>
      <c r="U37" s="1" t="s">
        <v>742</v>
      </c>
      <c r="V37" s="1" t="s">
        <v>743</v>
      </c>
    </row>
    <row r="38" s="1" customFormat="1" spans="1:22">
      <c r="A38" s="3">
        <v>18884046425</v>
      </c>
      <c r="B38" s="1" t="s">
        <v>790</v>
      </c>
      <c r="C38" s="1" t="s">
        <v>867</v>
      </c>
      <c r="D38" s="1" t="s">
        <v>792</v>
      </c>
      <c r="E38" s="1" t="s">
        <v>497</v>
      </c>
      <c r="F38" s="1" t="s">
        <v>790</v>
      </c>
      <c r="G38" s="1" t="s">
        <v>727</v>
      </c>
      <c r="H38" s="1" t="s">
        <v>732</v>
      </c>
      <c r="I38" s="1" t="s">
        <v>793</v>
      </c>
      <c r="J38" s="1" t="s">
        <v>734</v>
      </c>
      <c r="K38" s="1" t="s">
        <v>793</v>
      </c>
      <c r="L38" s="1" t="s">
        <v>793</v>
      </c>
      <c r="M38" s="1" t="s">
        <v>735</v>
      </c>
      <c r="N38" s="1" t="s">
        <v>735</v>
      </c>
      <c r="O38" s="1" t="s">
        <v>736</v>
      </c>
      <c r="P38" s="1" t="s">
        <v>737</v>
      </c>
      <c r="Q38" s="1" t="s">
        <v>738</v>
      </c>
      <c r="R38" s="1" t="s">
        <v>868</v>
      </c>
      <c r="S38" s="1" t="s">
        <v>740</v>
      </c>
      <c r="T38" s="1" t="s">
        <v>741</v>
      </c>
      <c r="U38" s="1" t="s">
        <v>742</v>
      </c>
      <c r="V38" s="1" t="s">
        <v>743</v>
      </c>
    </row>
    <row r="39" s="1" customFormat="1" spans="1:22">
      <c r="A39" s="3">
        <v>999218883275415</v>
      </c>
      <c r="B39" s="1" t="s">
        <v>869</v>
      </c>
      <c r="C39" s="1" t="s">
        <v>870</v>
      </c>
      <c r="D39" s="1" t="s">
        <v>871</v>
      </c>
      <c r="E39" s="1" t="s">
        <v>396</v>
      </c>
      <c r="F39" s="1" t="s">
        <v>869</v>
      </c>
      <c r="G39" s="1" t="s">
        <v>790</v>
      </c>
      <c r="H39" s="1" t="s">
        <v>732</v>
      </c>
      <c r="I39" s="1" t="s">
        <v>840</v>
      </c>
      <c r="J39" s="1" t="s">
        <v>734</v>
      </c>
      <c r="K39" s="1" t="s">
        <v>840</v>
      </c>
      <c r="L39" s="1" t="s">
        <v>840</v>
      </c>
      <c r="M39" s="1" t="s">
        <v>735</v>
      </c>
      <c r="N39" s="1" t="s">
        <v>735</v>
      </c>
      <c r="O39" s="1" t="s">
        <v>736</v>
      </c>
      <c r="P39" s="1" t="s">
        <v>737</v>
      </c>
      <c r="Q39" s="1" t="s">
        <v>738</v>
      </c>
      <c r="R39" s="1" t="s">
        <v>872</v>
      </c>
      <c r="S39" s="1" t="s">
        <v>740</v>
      </c>
      <c r="T39" s="1" t="s">
        <v>741</v>
      </c>
      <c r="U39" s="1" t="s">
        <v>742</v>
      </c>
      <c r="V39" s="1" t="s">
        <v>743</v>
      </c>
    </row>
    <row r="40" s="1" customFormat="1" spans="1:22">
      <c r="A40" s="3">
        <v>999218883244904</v>
      </c>
      <c r="B40" s="1" t="s">
        <v>869</v>
      </c>
      <c r="C40" s="1" t="s">
        <v>873</v>
      </c>
      <c r="D40" s="1" t="s">
        <v>813</v>
      </c>
      <c r="E40" s="1" t="s">
        <v>392</v>
      </c>
      <c r="F40" s="1" t="s">
        <v>869</v>
      </c>
      <c r="G40" s="1" t="s">
        <v>790</v>
      </c>
      <c r="H40" s="1" t="s">
        <v>732</v>
      </c>
      <c r="I40" s="1" t="s">
        <v>874</v>
      </c>
      <c r="J40" s="1" t="s">
        <v>734</v>
      </c>
      <c r="K40" s="1" t="s">
        <v>874</v>
      </c>
      <c r="L40" s="1" t="s">
        <v>874</v>
      </c>
      <c r="M40" s="1" t="s">
        <v>735</v>
      </c>
      <c r="N40" s="1" t="s">
        <v>735</v>
      </c>
      <c r="O40" s="1" t="s">
        <v>736</v>
      </c>
      <c r="P40" s="1" t="s">
        <v>737</v>
      </c>
      <c r="Q40" s="1" t="s">
        <v>738</v>
      </c>
      <c r="R40" s="1" t="s">
        <v>875</v>
      </c>
      <c r="S40" s="1" t="s">
        <v>740</v>
      </c>
      <c r="T40" s="1" t="s">
        <v>741</v>
      </c>
      <c r="U40" s="1" t="s">
        <v>742</v>
      </c>
      <c r="V40" s="1" t="s">
        <v>743</v>
      </c>
    </row>
    <row r="41" s="1" customFormat="1" spans="1:22">
      <c r="A41" s="3">
        <v>999218883220067</v>
      </c>
      <c r="B41" s="1" t="s">
        <v>869</v>
      </c>
      <c r="C41" s="1" t="s">
        <v>876</v>
      </c>
      <c r="D41" s="1" t="s">
        <v>877</v>
      </c>
      <c r="E41" s="1" t="s">
        <v>493</v>
      </c>
      <c r="F41" s="1" t="s">
        <v>790</v>
      </c>
      <c r="G41" s="1" t="s">
        <v>727</v>
      </c>
      <c r="H41" s="1" t="s">
        <v>732</v>
      </c>
      <c r="I41" s="1" t="s">
        <v>878</v>
      </c>
      <c r="J41" s="1" t="s">
        <v>734</v>
      </c>
      <c r="K41" s="1" t="s">
        <v>878</v>
      </c>
      <c r="L41" s="1" t="s">
        <v>878</v>
      </c>
      <c r="M41" s="1" t="s">
        <v>735</v>
      </c>
      <c r="N41" s="1" t="s">
        <v>735</v>
      </c>
      <c r="O41" s="1" t="s">
        <v>736</v>
      </c>
      <c r="P41" s="1" t="s">
        <v>737</v>
      </c>
      <c r="Q41" s="1" t="s">
        <v>738</v>
      </c>
      <c r="R41" s="1" t="s">
        <v>879</v>
      </c>
      <c r="S41" s="1" t="s">
        <v>740</v>
      </c>
      <c r="T41" s="1" t="s">
        <v>741</v>
      </c>
      <c r="U41" s="1" t="s">
        <v>742</v>
      </c>
      <c r="V41" s="1" t="s">
        <v>743</v>
      </c>
    </row>
    <row r="42" s="1" customFormat="1" spans="1:22">
      <c r="A42" s="3">
        <v>18883069443</v>
      </c>
      <c r="B42" s="1" t="s">
        <v>869</v>
      </c>
      <c r="C42" s="1" t="s">
        <v>880</v>
      </c>
      <c r="D42" s="1" t="s">
        <v>881</v>
      </c>
      <c r="E42" s="1" t="s">
        <v>882</v>
      </c>
      <c r="F42" s="1" t="s">
        <v>790</v>
      </c>
      <c r="G42" s="1" t="s">
        <v>727</v>
      </c>
      <c r="H42" s="1" t="s">
        <v>732</v>
      </c>
      <c r="I42" s="1" t="s">
        <v>883</v>
      </c>
      <c r="J42" s="1" t="s">
        <v>734</v>
      </c>
      <c r="K42" s="1" t="s">
        <v>883</v>
      </c>
      <c r="L42" s="1" t="s">
        <v>883</v>
      </c>
      <c r="M42" s="1" t="s">
        <v>735</v>
      </c>
      <c r="N42" s="1" t="s">
        <v>735</v>
      </c>
      <c r="O42" s="1" t="s">
        <v>736</v>
      </c>
      <c r="P42" s="1" t="s">
        <v>737</v>
      </c>
      <c r="Q42" s="1" t="s">
        <v>738</v>
      </c>
      <c r="R42" s="1" t="s">
        <v>884</v>
      </c>
      <c r="S42" s="1" t="s">
        <v>740</v>
      </c>
      <c r="T42" s="1" t="s">
        <v>741</v>
      </c>
      <c r="U42" s="1" t="s">
        <v>742</v>
      </c>
      <c r="V42" s="1" t="s">
        <v>743</v>
      </c>
    </row>
    <row r="43" s="1" customFormat="1" spans="1:22">
      <c r="A43" s="3">
        <v>999218883045139</v>
      </c>
      <c r="B43" s="1" t="s">
        <v>869</v>
      </c>
      <c r="C43" s="1" t="s">
        <v>885</v>
      </c>
      <c r="D43" s="1" t="s">
        <v>757</v>
      </c>
      <c r="E43" s="1" t="s">
        <v>388</v>
      </c>
      <c r="F43" s="1" t="s">
        <v>869</v>
      </c>
      <c r="G43" s="1" t="s">
        <v>790</v>
      </c>
      <c r="H43" s="1" t="s">
        <v>732</v>
      </c>
      <c r="I43" s="1" t="s">
        <v>886</v>
      </c>
      <c r="J43" s="1" t="s">
        <v>734</v>
      </c>
      <c r="K43" s="1" t="s">
        <v>886</v>
      </c>
      <c r="L43" s="1" t="s">
        <v>886</v>
      </c>
      <c r="M43" s="1" t="s">
        <v>735</v>
      </c>
      <c r="N43" s="1" t="s">
        <v>735</v>
      </c>
      <c r="O43" s="1" t="s">
        <v>736</v>
      </c>
      <c r="P43" s="1" t="s">
        <v>737</v>
      </c>
      <c r="Q43" s="1" t="s">
        <v>738</v>
      </c>
      <c r="R43" s="1" t="s">
        <v>887</v>
      </c>
      <c r="S43" s="1" t="s">
        <v>740</v>
      </c>
      <c r="T43" s="1" t="s">
        <v>741</v>
      </c>
      <c r="U43" s="1" t="s">
        <v>742</v>
      </c>
      <c r="V43" s="1" t="s">
        <v>743</v>
      </c>
    </row>
    <row r="44" s="1" customFormat="1" spans="1:22">
      <c r="A44" s="3">
        <v>18883022333</v>
      </c>
      <c r="B44" s="1" t="s">
        <v>869</v>
      </c>
      <c r="C44" s="1" t="s">
        <v>888</v>
      </c>
      <c r="D44" s="1" t="s">
        <v>881</v>
      </c>
      <c r="E44" s="1" t="s">
        <v>889</v>
      </c>
      <c r="F44" s="1" t="s">
        <v>790</v>
      </c>
      <c r="G44" s="1" t="s">
        <v>727</v>
      </c>
      <c r="H44" s="1" t="s">
        <v>732</v>
      </c>
      <c r="I44" s="1" t="s">
        <v>883</v>
      </c>
      <c r="J44" s="1" t="s">
        <v>734</v>
      </c>
      <c r="K44" s="1" t="s">
        <v>883</v>
      </c>
      <c r="L44" s="1" t="s">
        <v>883</v>
      </c>
      <c r="M44" s="1" t="s">
        <v>735</v>
      </c>
      <c r="N44" s="1" t="s">
        <v>735</v>
      </c>
      <c r="O44" s="1" t="s">
        <v>736</v>
      </c>
      <c r="P44" s="1" t="s">
        <v>737</v>
      </c>
      <c r="Q44" s="1" t="s">
        <v>738</v>
      </c>
      <c r="R44" s="1" t="s">
        <v>890</v>
      </c>
      <c r="S44" s="1" t="s">
        <v>740</v>
      </c>
      <c r="T44" s="1" t="s">
        <v>741</v>
      </c>
      <c r="U44" s="1" t="s">
        <v>742</v>
      </c>
      <c r="V44" s="1" t="s">
        <v>743</v>
      </c>
    </row>
    <row r="45" s="1" customFormat="1" spans="1:22">
      <c r="A45" s="3">
        <v>18882958583</v>
      </c>
      <c r="B45" s="1" t="s">
        <v>869</v>
      </c>
      <c r="C45" s="1" t="s">
        <v>891</v>
      </c>
      <c r="D45" s="1" t="s">
        <v>892</v>
      </c>
      <c r="E45" s="1" t="s">
        <v>385</v>
      </c>
      <c r="F45" s="1" t="s">
        <v>869</v>
      </c>
      <c r="G45" s="1" t="s">
        <v>790</v>
      </c>
      <c r="H45" s="1" t="s">
        <v>732</v>
      </c>
      <c r="I45" s="1" t="s">
        <v>893</v>
      </c>
      <c r="J45" s="1" t="s">
        <v>734</v>
      </c>
      <c r="K45" s="1" t="s">
        <v>893</v>
      </c>
      <c r="L45" s="1" t="s">
        <v>893</v>
      </c>
      <c r="M45" s="1" t="s">
        <v>735</v>
      </c>
      <c r="N45" s="1" t="s">
        <v>735</v>
      </c>
      <c r="O45" s="1" t="s">
        <v>736</v>
      </c>
      <c r="P45" s="1" t="s">
        <v>737</v>
      </c>
      <c r="Q45" s="1" t="s">
        <v>738</v>
      </c>
      <c r="R45" s="1" t="s">
        <v>894</v>
      </c>
      <c r="S45" s="1" t="s">
        <v>740</v>
      </c>
      <c r="T45" s="1" t="s">
        <v>741</v>
      </c>
      <c r="U45" s="1" t="s">
        <v>742</v>
      </c>
      <c r="V45" s="1" t="s">
        <v>743</v>
      </c>
    </row>
    <row r="46" s="1" customFormat="1" spans="1:22">
      <c r="A46" s="3">
        <v>999218882773860</v>
      </c>
      <c r="B46" s="1" t="s">
        <v>869</v>
      </c>
      <c r="C46" s="1" t="s">
        <v>895</v>
      </c>
      <c r="D46" s="1" t="s">
        <v>877</v>
      </c>
      <c r="E46" s="1" t="s">
        <v>382</v>
      </c>
      <c r="F46" s="1" t="s">
        <v>869</v>
      </c>
      <c r="G46" s="1" t="s">
        <v>790</v>
      </c>
      <c r="H46" s="1" t="s">
        <v>732</v>
      </c>
      <c r="I46" s="1" t="s">
        <v>896</v>
      </c>
      <c r="J46" s="1" t="s">
        <v>734</v>
      </c>
      <c r="K46" s="1" t="s">
        <v>896</v>
      </c>
      <c r="L46" s="1" t="s">
        <v>896</v>
      </c>
      <c r="M46" s="1" t="s">
        <v>735</v>
      </c>
      <c r="N46" s="1" t="s">
        <v>735</v>
      </c>
      <c r="O46" s="1" t="s">
        <v>736</v>
      </c>
      <c r="P46" s="1" t="s">
        <v>737</v>
      </c>
      <c r="Q46" s="1" t="s">
        <v>738</v>
      </c>
      <c r="R46" s="1" t="s">
        <v>897</v>
      </c>
      <c r="S46" s="1" t="s">
        <v>740</v>
      </c>
      <c r="T46" s="1" t="s">
        <v>741</v>
      </c>
      <c r="U46" s="1" t="s">
        <v>742</v>
      </c>
      <c r="V46" s="1" t="s">
        <v>743</v>
      </c>
    </row>
    <row r="47" s="1" customFormat="1" spans="1:22">
      <c r="A47" s="3">
        <v>18882770692</v>
      </c>
      <c r="B47" s="1" t="s">
        <v>869</v>
      </c>
      <c r="C47" s="1" t="s">
        <v>898</v>
      </c>
      <c r="D47" s="1" t="s">
        <v>766</v>
      </c>
      <c r="E47" s="1" t="s">
        <v>378</v>
      </c>
      <c r="F47" s="1" t="s">
        <v>869</v>
      </c>
      <c r="G47" s="1" t="s">
        <v>790</v>
      </c>
      <c r="H47" s="1" t="s">
        <v>732</v>
      </c>
      <c r="I47" s="1" t="s">
        <v>899</v>
      </c>
      <c r="J47" s="1" t="s">
        <v>734</v>
      </c>
      <c r="K47" s="1" t="s">
        <v>899</v>
      </c>
      <c r="L47" s="1" t="s">
        <v>899</v>
      </c>
      <c r="M47" s="1" t="s">
        <v>735</v>
      </c>
      <c r="N47" s="1" t="s">
        <v>735</v>
      </c>
      <c r="O47" s="1" t="s">
        <v>736</v>
      </c>
      <c r="P47" s="1" t="s">
        <v>737</v>
      </c>
      <c r="Q47" s="1" t="s">
        <v>738</v>
      </c>
      <c r="R47" s="1" t="s">
        <v>900</v>
      </c>
      <c r="S47" s="1" t="s">
        <v>740</v>
      </c>
      <c r="T47" s="1" t="s">
        <v>741</v>
      </c>
      <c r="U47" s="1" t="s">
        <v>742</v>
      </c>
      <c r="V47" s="1" t="s">
        <v>743</v>
      </c>
    </row>
    <row r="48" s="1" customFormat="1" spans="1:22">
      <c r="A48" s="3">
        <v>18881867161</v>
      </c>
      <c r="B48" s="1" t="s">
        <v>869</v>
      </c>
      <c r="C48" s="1" t="s">
        <v>901</v>
      </c>
      <c r="D48" s="1" t="s">
        <v>766</v>
      </c>
      <c r="E48" s="1" t="s">
        <v>373</v>
      </c>
      <c r="F48" s="1" t="s">
        <v>869</v>
      </c>
      <c r="G48" s="1" t="s">
        <v>790</v>
      </c>
      <c r="H48" s="1" t="s">
        <v>732</v>
      </c>
      <c r="I48" s="1" t="s">
        <v>902</v>
      </c>
      <c r="J48" s="1" t="s">
        <v>734</v>
      </c>
      <c r="K48" s="1" t="s">
        <v>902</v>
      </c>
      <c r="L48" s="1" t="s">
        <v>902</v>
      </c>
      <c r="M48" s="1" t="s">
        <v>735</v>
      </c>
      <c r="N48" s="1" t="s">
        <v>735</v>
      </c>
      <c r="O48" s="1" t="s">
        <v>736</v>
      </c>
      <c r="P48" s="1" t="s">
        <v>737</v>
      </c>
      <c r="Q48" s="1" t="s">
        <v>738</v>
      </c>
      <c r="R48" s="1" t="s">
        <v>903</v>
      </c>
      <c r="S48" s="1" t="s">
        <v>740</v>
      </c>
      <c r="T48" s="1" t="s">
        <v>741</v>
      </c>
      <c r="U48" s="1" t="s">
        <v>742</v>
      </c>
      <c r="V48" s="1" t="s">
        <v>743</v>
      </c>
    </row>
    <row r="49" s="1" customFormat="1" spans="1:22">
      <c r="A49" s="3">
        <v>18881498589</v>
      </c>
      <c r="B49" s="1" t="s">
        <v>869</v>
      </c>
      <c r="C49" s="1" t="s">
        <v>904</v>
      </c>
      <c r="D49" s="1" t="s">
        <v>905</v>
      </c>
      <c r="E49" s="1" t="s">
        <v>368</v>
      </c>
      <c r="F49" s="1" t="s">
        <v>869</v>
      </c>
      <c r="G49" s="1" t="s">
        <v>790</v>
      </c>
      <c r="H49" s="1" t="s">
        <v>732</v>
      </c>
      <c r="I49" s="1" t="s">
        <v>906</v>
      </c>
      <c r="J49" s="1" t="s">
        <v>734</v>
      </c>
      <c r="K49" s="1" t="s">
        <v>906</v>
      </c>
      <c r="L49" s="1" t="s">
        <v>906</v>
      </c>
      <c r="M49" s="1" t="s">
        <v>735</v>
      </c>
      <c r="N49" s="1" t="s">
        <v>735</v>
      </c>
      <c r="O49" s="1" t="s">
        <v>736</v>
      </c>
      <c r="P49" s="1" t="s">
        <v>737</v>
      </c>
      <c r="Q49" s="1" t="s">
        <v>738</v>
      </c>
      <c r="R49" s="1" t="s">
        <v>907</v>
      </c>
      <c r="S49" s="1" t="s">
        <v>740</v>
      </c>
      <c r="T49" s="1" t="s">
        <v>741</v>
      </c>
      <c r="U49" s="1" t="s">
        <v>742</v>
      </c>
      <c r="V49" s="1" t="s">
        <v>743</v>
      </c>
    </row>
    <row r="50" s="1" customFormat="1" spans="1:22">
      <c r="A50" s="3">
        <v>18881475649</v>
      </c>
      <c r="B50" s="1" t="s">
        <v>869</v>
      </c>
      <c r="C50" s="1" t="s">
        <v>908</v>
      </c>
      <c r="D50" s="1" t="s">
        <v>877</v>
      </c>
      <c r="E50" s="1" t="s">
        <v>363</v>
      </c>
      <c r="F50" s="1" t="s">
        <v>869</v>
      </c>
      <c r="G50" s="1" t="s">
        <v>790</v>
      </c>
      <c r="H50" s="1" t="s">
        <v>732</v>
      </c>
      <c r="I50" s="1" t="s">
        <v>899</v>
      </c>
      <c r="J50" s="1" t="s">
        <v>734</v>
      </c>
      <c r="K50" s="1" t="s">
        <v>899</v>
      </c>
      <c r="L50" s="1" t="s">
        <v>899</v>
      </c>
      <c r="M50" s="1" t="s">
        <v>735</v>
      </c>
      <c r="N50" s="1" t="s">
        <v>735</v>
      </c>
      <c r="O50" s="1" t="s">
        <v>736</v>
      </c>
      <c r="P50" s="1" t="s">
        <v>737</v>
      </c>
      <c r="Q50" s="1" t="s">
        <v>738</v>
      </c>
      <c r="R50" s="1" t="s">
        <v>909</v>
      </c>
      <c r="S50" s="1" t="s">
        <v>740</v>
      </c>
      <c r="T50" s="1" t="s">
        <v>741</v>
      </c>
      <c r="U50" s="1" t="s">
        <v>742</v>
      </c>
      <c r="V50" s="1" t="s">
        <v>743</v>
      </c>
    </row>
    <row r="51" s="1" customFormat="1" spans="1:22">
      <c r="A51" s="3">
        <v>18881439063</v>
      </c>
      <c r="B51" s="1" t="s">
        <v>869</v>
      </c>
      <c r="C51" s="1" t="s">
        <v>910</v>
      </c>
      <c r="D51" s="1" t="s">
        <v>881</v>
      </c>
      <c r="E51" s="1" t="s">
        <v>911</v>
      </c>
      <c r="F51" s="1" t="s">
        <v>790</v>
      </c>
      <c r="G51" s="1" t="s">
        <v>727</v>
      </c>
      <c r="H51" s="1" t="s">
        <v>732</v>
      </c>
      <c r="I51" s="1" t="s">
        <v>883</v>
      </c>
      <c r="J51" s="1" t="s">
        <v>734</v>
      </c>
      <c r="K51" s="1" t="s">
        <v>883</v>
      </c>
      <c r="L51" s="1" t="s">
        <v>883</v>
      </c>
      <c r="M51" s="1" t="s">
        <v>735</v>
      </c>
      <c r="N51" s="1" t="s">
        <v>735</v>
      </c>
      <c r="O51" s="1" t="s">
        <v>736</v>
      </c>
      <c r="P51" s="1" t="s">
        <v>737</v>
      </c>
      <c r="Q51" s="1" t="s">
        <v>738</v>
      </c>
      <c r="R51" s="1" t="s">
        <v>912</v>
      </c>
      <c r="S51" s="1" t="s">
        <v>740</v>
      </c>
      <c r="T51" s="1" t="s">
        <v>741</v>
      </c>
      <c r="U51" s="1" t="s">
        <v>742</v>
      </c>
      <c r="V51" s="1" t="s">
        <v>743</v>
      </c>
    </row>
    <row r="52" s="1" customFormat="1" spans="1:22">
      <c r="A52" s="3">
        <v>18881347680</v>
      </c>
      <c r="B52" s="1" t="s">
        <v>869</v>
      </c>
      <c r="C52" s="1" t="s">
        <v>913</v>
      </c>
      <c r="D52" s="1" t="s">
        <v>914</v>
      </c>
      <c r="E52" s="1" t="s">
        <v>358</v>
      </c>
      <c r="F52" s="1" t="s">
        <v>869</v>
      </c>
      <c r="G52" s="1" t="s">
        <v>790</v>
      </c>
      <c r="H52" s="1" t="s">
        <v>732</v>
      </c>
      <c r="I52" s="1" t="s">
        <v>896</v>
      </c>
      <c r="J52" s="1" t="s">
        <v>734</v>
      </c>
      <c r="K52" s="1" t="s">
        <v>896</v>
      </c>
      <c r="L52" s="1" t="s">
        <v>896</v>
      </c>
      <c r="M52" s="1" t="s">
        <v>735</v>
      </c>
      <c r="N52" s="1" t="s">
        <v>735</v>
      </c>
      <c r="O52" s="1" t="s">
        <v>736</v>
      </c>
      <c r="P52" s="1" t="s">
        <v>737</v>
      </c>
      <c r="Q52" s="1" t="s">
        <v>738</v>
      </c>
      <c r="R52" s="1" t="s">
        <v>915</v>
      </c>
      <c r="S52" s="1" t="s">
        <v>740</v>
      </c>
      <c r="T52" s="1" t="s">
        <v>741</v>
      </c>
      <c r="U52" s="1" t="s">
        <v>742</v>
      </c>
      <c r="V52" s="1" t="s">
        <v>743</v>
      </c>
    </row>
    <row r="53" s="1" customFormat="1" spans="1:22">
      <c r="A53" s="3">
        <v>999218881328906</v>
      </c>
      <c r="B53" s="1" t="s">
        <v>869</v>
      </c>
      <c r="C53" s="1" t="s">
        <v>916</v>
      </c>
      <c r="D53" s="1" t="s">
        <v>917</v>
      </c>
      <c r="E53" s="1" t="s">
        <v>355</v>
      </c>
      <c r="F53" s="1" t="s">
        <v>869</v>
      </c>
      <c r="G53" s="1" t="s">
        <v>790</v>
      </c>
      <c r="H53" s="1" t="s">
        <v>732</v>
      </c>
      <c r="I53" s="1" t="s">
        <v>878</v>
      </c>
      <c r="J53" s="1" t="s">
        <v>734</v>
      </c>
      <c r="K53" s="1" t="s">
        <v>878</v>
      </c>
      <c r="L53" s="1" t="s">
        <v>878</v>
      </c>
      <c r="M53" s="1" t="s">
        <v>735</v>
      </c>
      <c r="N53" s="1" t="s">
        <v>735</v>
      </c>
      <c r="O53" s="1" t="s">
        <v>736</v>
      </c>
      <c r="P53" s="1" t="s">
        <v>737</v>
      </c>
      <c r="Q53" s="1" t="s">
        <v>738</v>
      </c>
      <c r="R53" s="1" t="s">
        <v>918</v>
      </c>
      <c r="S53" s="1" t="s">
        <v>740</v>
      </c>
      <c r="T53" s="1" t="s">
        <v>741</v>
      </c>
      <c r="U53" s="1" t="s">
        <v>742</v>
      </c>
      <c r="V53" s="1" t="s">
        <v>743</v>
      </c>
    </row>
    <row r="54" s="1" customFormat="1" spans="1:22">
      <c r="A54" s="3">
        <v>18881290282</v>
      </c>
      <c r="B54" s="1" t="s">
        <v>869</v>
      </c>
      <c r="C54" s="1" t="s">
        <v>919</v>
      </c>
      <c r="D54" s="1" t="s">
        <v>774</v>
      </c>
      <c r="E54" s="1" t="s">
        <v>350</v>
      </c>
      <c r="F54" s="1" t="s">
        <v>869</v>
      </c>
      <c r="G54" s="1" t="s">
        <v>790</v>
      </c>
      <c r="H54" s="1" t="s">
        <v>732</v>
      </c>
      <c r="I54" s="1" t="s">
        <v>771</v>
      </c>
      <c r="J54" s="1" t="s">
        <v>734</v>
      </c>
      <c r="K54" s="1" t="s">
        <v>771</v>
      </c>
      <c r="L54" s="1" t="s">
        <v>771</v>
      </c>
      <c r="M54" s="1" t="s">
        <v>735</v>
      </c>
      <c r="N54" s="1" t="s">
        <v>735</v>
      </c>
      <c r="O54" s="1" t="s">
        <v>736</v>
      </c>
      <c r="P54" s="1" t="s">
        <v>737</v>
      </c>
      <c r="Q54" s="1" t="s">
        <v>738</v>
      </c>
      <c r="R54" s="1" t="s">
        <v>920</v>
      </c>
      <c r="S54" s="1" t="s">
        <v>740</v>
      </c>
      <c r="T54" s="1" t="s">
        <v>741</v>
      </c>
      <c r="U54" s="1" t="s">
        <v>742</v>
      </c>
      <c r="V54" s="1" t="s">
        <v>743</v>
      </c>
    </row>
    <row r="55" s="1" customFormat="1" spans="1:22">
      <c r="A55" s="3">
        <v>18880909310</v>
      </c>
      <c r="B55" s="1" t="s">
        <v>869</v>
      </c>
      <c r="C55" s="1" t="s">
        <v>921</v>
      </c>
      <c r="D55" s="1" t="s">
        <v>757</v>
      </c>
      <c r="E55" s="1" t="s">
        <v>348</v>
      </c>
      <c r="F55" s="1" t="s">
        <v>869</v>
      </c>
      <c r="G55" s="1" t="s">
        <v>790</v>
      </c>
      <c r="H55" s="1" t="s">
        <v>732</v>
      </c>
      <c r="I55" s="1" t="s">
        <v>886</v>
      </c>
      <c r="J55" s="1" t="s">
        <v>734</v>
      </c>
      <c r="K55" s="1" t="s">
        <v>886</v>
      </c>
      <c r="L55" s="1" t="s">
        <v>886</v>
      </c>
      <c r="M55" s="1" t="s">
        <v>735</v>
      </c>
      <c r="N55" s="1" t="s">
        <v>735</v>
      </c>
      <c r="O55" s="1" t="s">
        <v>736</v>
      </c>
      <c r="P55" s="1" t="s">
        <v>737</v>
      </c>
      <c r="Q55" s="1" t="s">
        <v>738</v>
      </c>
      <c r="R55" s="1" t="s">
        <v>922</v>
      </c>
      <c r="S55" s="1" t="s">
        <v>740</v>
      </c>
      <c r="T55" s="1" t="s">
        <v>741</v>
      </c>
      <c r="U55" s="1" t="s">
        <v>742</v>
      </c>
      <c r="V55" s="1" t="s">
        <v>743</v>
      </c>
    </row>
    <row r="56" s="1" customFormat="1" spans="1:22">
      <c r="A56" s="3">
        <v>999218880555812</v>
      </c>
      <c r="B56" s="1" t="s">
        <v>869</v>
      </c>
      <c r="C56" s="1" t="s">
        <v>923</v>
      </c>
      <c r="D56" s="1" t="s">
        <v>924</v>
      </c>
      <c r="E56" s="1" t="s">
        <v>343</v>
      </c>
      <c r="F56" s="1" t="s">
        <v>869</v>
      </c>
      <c r="G56" s="1" t="s">
        <v>790</v>
      </c>
      <c r="H56" s="1" t="s">
        <v>732</v>
      </c>
      <c r="I56" s="1" t="s">
        <v>925</v>
      </c>
      <c r="J56" s="1" t="s">
        <v>734</v>
      </c>
      <c r="K56" s="1" t="s">
        <v>925</v>
      </c>
      <c r="L56" s="1" t="s">
        <v>925</v>
      </c>
      <c r="M56" s="1" t="s">
        <v>735</v>
      </c>
      <c r="N56" s="1" t="s">
        <v>735</v>
      </c>
      <c r="O56" s="1" t="s">
        <v>736</v>
      </c>
      <c r="P56" s="1" t="s">
        <v>737</v>
      </c>
      <c r="Q56" s="1" t="s">
        <v>738</v>
      </c>
      <c r="R56" s="1" t="s">
        <v>926</v>
      </c>
      <c r="S56" s="1" t="s">
        <v>740</v>
      </c>
      <c r="T56" s="1" t="s">
        <v>741</v>
      </c>
      <c r="U56" s="1" t="s">
        <v>742</v>
      </c>
      <c r="V56" s="1" t="s">
        <v>743</v>
      </c>
    </row>
    <row r="57" s="1" customFormat="1" spans="1:22">
      <c r="A57" s="3">
        <v>999218880391337</v>
      </c>
      <c r="B57" s="1" t="s">
        <v>869</v>
      </c>
      <c r="C57" s="1" t="s">
        <v>927</v>
      </c>
      <c r="D57" s="1" t="s">
        <v>928</v>
      </c>
      <c r="E57" s="1" t="s">
        <v>337</v>
      </c>
      <c r="F57" s="1" t="s">
        <v>869</v>
      </c>
      <c r="G57" s="1" t="s">
        <v>790</v>
      </c>
      <c r="H57" s="1" t="s">
        <v>732</v>
      </c>
      <c r="I57" s="1" t="s">
        <v>929</v>
      </c>
      <c r="J57" s="1" t="s">
        <v>734</v>
      </c>
      <c r="K57" s="1" t="s">
        <v>929</v>
      </c>
      <c r="L57" s="1" t="s">
        <v>929</v>
      </c>
      <c r="M57" s="1" t="s">
        <v>735</v>
      </c>
      <c r="N57" s="1" t="s">
        <v>735</v>
      </c>
      <c r="O57" s="1" t="s">
        <v>736</v>
      </c>
      <c r="P57" s="1" t="s">
        <v>737</v>
      </c>
      <c r="Q57" s="1" t="s">
        <v>738</v>
      </c>
      <c r="R57" s="1" t="s">
        <v>930</v>
      </c>
      <c r="S57" s="1" t="s">
        <v>740</v>
      </c>
      <c r="T57" s="1" t="s">
        <v>741</v>
      </c>
      <c r="U57" s="1" t="s">
        <v>742</v>
      </c>
      <c r="V57" s="1" t="s">
        <v>743</v>
      </c>
    </row>
    <row r="58" s="1" customFormat="1" spans="1:22">
      <c r="A58" s="3">
        <v>999218879934874</v>
      </c>
      <c r="B58" s="1" t="s">
        <v>869</v>
      </c>
      <c r="C58" s="1" t="s">
        <v>931</v>
      </c>
      <c r="D58" s="1" t="s">
        <v>932</v>
      </c>
      <c r="E58" s="1" t="s">
        <v>652</v>
      </c>
      <c r="F58" s="1" t="s">
        <v>727</v>
      </c>
      <c r="G58" s="1" t="s">
        <v>731</v>
      </c>
      <c r="H58" s="1" t="s">
        <v>732</v>
      </c>
      <c r="I58" s="1" t="s">
        <v>736</v>
      </c>
      <c r="J58" s="1" t="s">
        <v>734</v>
      </c>
      <c r="K58" s="1" t="s">
        <v>736</v>
      </c>
      <c r="L58" s="1" t="s">
        <v>736</v>
      </c>
      <c r="M58" s="1" t="s">
        <v>735</v>
      </c>
      <c r="N58" s="1" t="s">
        <v>735</v>
      </c>
      <c r="O58" s="1" t="s">
        <v>736</v>
      </c>
      <c r="P58" s="1" t="s">
        <v>737</v>
      </c>
      <c r="Q58" s="1" t="s">
        <v>738</v>
      </c>
      <c r="R58" s="1" t="s">
        <v>933</v>
      </c>
      <c r="S58" s="1" t="s">
        <v>740</v>
      </c>
      <c r="T58" s="1" t="s">
        <v>741</v>
      </c>
      <c r="U58" s="1" t="s">
        <v>742</v>
      </c>
      <c r="V58" s="1" t="s">
        <v>743</v>
      </c>
    </row>
    <row r="59" s="1" customFormat="1" spans="1:22">
      <c r="A59" s="3">
        <v>18875977296</v>
      </c>
      <c r="B59" s="1" t="s">
        <v>869</v>
      </c>
      <c r="C59" s="1" t="s">
        <v>934</v>
      </c>
      <c r="D59" s="1" t="s">
        <v>935</v>
      </c>
      <c r="E59" s="1" t="s">
        <v>332</v>
      </c>
      <c r="F59" s="1" t="s">
        <v>869</v>
      </c>
      <c r="G59" s="1" t="s">
        <v>790</v>
      </c>
      <c r="H59" s="1" t="s">
        <v>732</v>
      </c>
      <c r="I59" s="1" t="s">
        <v>936</v>
      </c>
      <c r="J59" s="1" t="s">
        <v>734</v>
      </c>
      <c r="K59" s="1" t="s">
        <v>936</v>
      </c>
      <c r="L59" s="1" t="s">
        <v>936</v>
      </c>
      <c r="M59" s="1" t="s">
        <v>735</v>
      </c>
      <c r="N59" s="1" t="s">
        <v>735</v>
      </c>
      <c r="O59" s="1" t="s">
        <v>736</v>
      </c>
      <c r="P59" s="1" t="s">
        <v>737</v>
      </c>
      <c r="Q59" s="1" t="s">
        <v>738</v>
      </c>
      <c r="R59" s="1" t="s">
        <v>937</v>
      </c>
      <c r="S59" s="1" t="s">
        <v>740</v>
      </c>
      <c r="T59" s="1" t="s">
        <v>741</v>
      </c>
      <c r="U59" s="1" t="s">
        <v>742</v>
      </c>
      <c r="V59" s="1" t="s">
        <v>743</v>
      </c>
    </row>
    <row r="60" s="1" customFormat="1" spans="1:22">
      <c r="A60" s="3">
        <v>18875683192</v>
      </c>
      <c r="B60" s="1" t="s">
        <v>869</v>
      </c>
      <c r="C60" s="1" t="s">
        <v>938</v>
      </c>
      <c r="D60" s="1" t="s">
        <v>939</v>
      </c>
      <c r="E60" s="1" t="s">
        <v>330</v>
      </c>
      <c r="F60" s="1" t="s">
        <v>869</v>
      </c>
      <c r="G60" s="1" t="s">
        <v>790</v>
      </c>
      <c r="H60" s="1" t="s">
        <v>732</v>
      </c>
      <c r="I60" s="1" t="s">
        <v>940</v>
      </c>
      <c r="J60" s="1" t="s">
        <v>734</v>
      </c>
      <c r="K60" s="1" t="s">
        <v>940</v>
      </c>
      <c r="L60" s="1" t="s">
        <v>736</v>
      </c>
      <c r="M60" s="1" t="s">
        <v>941</v>
      </c>
      <c r="N60" s="1" t="s">
        <v>941</v>
      </c>
      <c r="O60" s="1" t="s">
        <v>736</v>
      </c>
      <c r="P60" s="1" t="s">
        <v>737</v>
      </c>
      <c r="Q60" s="1" t="s">
        <v>738</v>
      </c>
      <c r="R60" s="1" t="s">
        <v>942</v>
      </c>
      <c r="S60" s="1" t="s">
        <v>740</v>
      </c>
      <c r="T60" s="1" t="s">
        <v>741</v>
      </c>
      <c r="U60" s="1" t="s">
        <v>742</v>
      </c>
      <c r="V60" s="1" t="s">
        <v>743</v>
      </c>
    </row>
    <row r="61" s="1" customFormat="1" spans="1:22">
      <c r="A61" s="3">
        <v>18707661864</v>
      </c>
      <c r="B61" s="1" t="s">
        <v>943</v>
      </c>
      <c r="C61" s="1" t="s">
        <v>944</v>
      </c>
      <c r="D61" s="1" t="s">
        <v>945</v>
      </c>
      <c r="E61" s="1" t="s">
        <v>946</v>
      </c>
      <c r="F61" s="1" t="s">
        <v>869</v>
      </c>
      <c r="G61" s="1" t="s">
        <v>790</v>
      </c>
      <c r="H61" s="1" t="s">
        <v>732</v>
      </c>
      <c r="I61" s="1" t="s">
        <v>947</v>
      </c>
      <c r="J61" s="1" t="s">
        <v>734</v>
      </c>
      <c r="K61" s="1" t="s">
        <v>947</v>
      </c>
      <c r="L61" s="1" t="s">
        <v>947</v>
      </c>
      <c r="M61" s="1" t="s">
        <v>735</v>
      </c>
      <c r="N61" s="1" t="s">
        <v>735</v>
      </c>
      <c r="O61" s="1" t="s">
        <v>736</v>
      </c>
      <c r="P61" s="1" t="s">
        <v>737</v>
      </c>
      <c r="Q61" s="1" t="s">
        <v>738</v>
      </c>
      <c r="R61" s="1" t="s">
        <v>948</v>
      </c>
      <c r="S61" s="1" t="s">
        <v>740</v>
      </c>
      <c r="T61" s="1" t="s">
        <v>741</v>
      </c>
      <c r="U61" s="1" t="s">
        <v>742</v>
      </c>
      <c r="V61" s="1" t="s">
        <v>743</v>
      </c>
    </row>
    <row r="62" s="1" customFormat="1" spans="1:22">
      <c r="A62" s="3">
        <v>18673125515</v>
      </c>
      <c r="B62" s="1" t="s">
        <v>949</v>
      </c>
      <c r="C62" s="1" t="s">
        <v>950</v>
      </c>
      <c r="D62" s="1" t="s">
        <v>945</v>
      </c>
      <c r="E62" s="1" t="s">
        <v>951</v>
      </c>
      <c r="F62" s="1" t="s">
        <v>727</v>
      </c>
      <c r="G62" s="1" t="s">
        <v>731</v>
      </c>
      <c r="H62" s="1" t="s">
        <v>732</v>
      </c>
      <c r="I62" s="1" t="s">
        <v>952</v>
      </c>
      <c r="J62" s="1" t="s">
        <v>734</v>
      </c>
      <c r="K62" s="1" t="s">
        <v>952</v>
      </c>
      <c r="L62" s="1" t="s">
        <v>952</v>
      </c>
      <c r="M62" s="1" t="s">
        <v>735</v>
      </c>
      <c r="N62" s="1" t="s">
        <v>735</v>
      </c>
      <c r="O62" s="1" t="s">
        <v>736</v>
      </c>
      <c r="P62" s="1" t="s">
        <v>737</v>
      </c>
      <c r="Q62" s="1" t="s">
        <v>738</v>
      </c>
      <c r="R62" s="1" t="s">
        <v>953</v>
      </c>
      <c r="S62" s="1" t="s">
        <v>740</v>
      </c>
      <c r="T62" s="1" t="s">
        <v>741</v>
      </c>
      <c r="U62" s="1" t="s">
        <v>742</v>
      </c>
      <c r="V62" s="1" t="s">
        <v>743</v>
      </c>
    </row>
    <row r="63" s="1" customFormat="1" spans="1:22">
      <c r="A63" s="3">
        <v>18748084445</v>
      </c>
      <c r="B63" s="1" t="s">
        <v>954</v>
      </c>
      <c r="C63" s="1" t="s">
        <v>955</v>
      </c>
      <c r="D63" s="1" t="s">
        <v>956</v>
      </c>
      <c r="E63" s="1" t="s">
        <v>957</v>
      </c>
      <c r="F63" s="1" t="s">
        <v>869</v>
      </c>
      <c r="G63" s="1" t="s">
        <v>790</v>
      </c>
      <c r="H63" s="1" t="s">
        <v>732</v>
      </c>
      <c r="I63" s="1" t="s">
        <v>958</v>
      </c>
      <c r="J63" s="1" t="s">
        <v>734</v>
      </c>
      <c r="K63" s="1" t="s">
        <v>958</v>
      </c>
      <c r="L63" s="1" t="s">
        <v>958</v>
      </c>
      <c r="M63" s="1" t="s">
        <v>735</v>
      </c>
      <c r="N63" s="1" t="s">
        <v>735</v>
      </c>
      <c r="O63" s="1" t="s">
        <v>736</v>
      </c>
      <c r="P63" s="1" t="s">
        <v>737</v>
      </c>
      <c r="Q63" s="1" t="s">
        <v>738</v>
      </c>
      <c r="R63" s="1" t="s">
        <v>959</v>
      </c>
      <c r="S63" s="1" t="s">
        <v>740</v>
      </c>
      <c r="T63" s="1" t="s">
        <v>741</v>
      </c>
      <c r="U63" s="1" t="s">
        <v>742</v>
      </c>
      <c r="V63" s="1" t="s">
        <v>743</v>
      </c>
    </row>
    <row r="64" s="1" customFormat="1" spans="1:22">
      <c r="A64" s="3">
        <v>18815965316</v>
      </c>
      <c r="B64" s="1" t="s">
        <v>960</v>
      </c>
      <c r="C64" s="1" t="s">
        <v>961</v>
      </c>
      <c r="D64" s="1" t="s">
        <v>962</v>
      </c>
      <c r="E64" s="1" t="s">
        <v>963</v>
      </c>
      <c r="F64" s="1" t="s">
        <v>790</v>
      </c>
      <c r="G64" s="1" t="s">
        <v>727</v>
      </c>
      <c r="H64" s="1" t="s">
        <v>732</v>
      </c>
      <c r="I64" s="1" t="s">
        <v>964</v>
      </c>
      <c r="J64" s="1" t="s">
        <v>734</v>
      </c>
      <c r="K64" s="1" t="s">
        <v>964</v>
      </c>
      <c r="L64" s="1" t="s">
        <v>964</v>
      </c>
      <c r="M64" s="1" t="s">
        <v>735</v>
      </c>
      <c r="N64" s="1" t="s">
        <v>735</v>
      </c>
      <c r="O64" s="1" t="s">
        <v>736</v>
      </c>
      <c r="P64" s="1" t="s">
        <v>737</v>
      </c>
      <c r="Q64" s="1" t="s">
        <v>738</v>
      </c>
      <c r="R64" s="1" t="s">
        <v>965</v>
      </c>
      <c r="S64" s="1" t="s">
        <v>740</v>
      </c>
      <c r="T64" s="1" t="s">
        <v>741</v>
      </c>
      <c r="U64" s="1" t="s">
        <v>742</v>
      </c>
      <c r="V64" s="1" t="s">
        <v>743</v>
      </c>
    </row>
    <row r="65" s="1" customFormat="1" spans="1:22">
      <c r="A65" s="3">
        <v>999218867729324</v>
      </c>
      <c r="B65" s="1" t="s">
        <v>966</v>
      </c>
      <c r="C65" s="1" t="s">
        <v>967</v>
      </c>
      <c r="D65" s="1" t="s">
        <v>892</v>
      </c>
      <c r="E65" s="1" t="s">
        <v>98</v>
      </c>
      <c r="F65" s="1" t="s">
        <v>966</v>
      </c>
      <c r="G65" s="1" t="s">
        <v>869</v>
      </c>
      <c r="H65" s="1" t="s">
        <v>732</v>
      </c>
      <c r="I65" s="1" t="s">
        <v>968</v>
      </c>
      <c r="J65" s="1" t="s">
        <v>734</v>
      </c>
      <c r="K65" s="1" t="s">
        <v>968</v>
      </c>
      <c r="L65" s="1" t="s">
        <v>968</v>
      </c>
      <c r="M65" s="1" t="s">
        <v>735</v>
      </c>
      <c r="N65" s="1" t="s">
        <v>735</v>
      </c>
      <c r="O65" s="1" t="s">
        <v>736</v>
      </c>
      <c r="P65" s="1" t="s">
        <v>737</v>
      </c>
      <c r="Q65" s="1" t="s">
        <v>738</v>
      </c>
      <c r="R65" s="1" t="s">
        <v>969</v>
      </c>
      <c r="S65" s="1" t="s">
        <v>740</v>
      </c>
      <c r="T65" s="1" t="s">
        <v>741</v>
      </c>
      <c r="U65" s="1" t="s">
        <v>742</v>
      </c>
      <c r="V65" s="1" t="s">
        <v>743</v>
      </c>
    </row>
    <row r="66" s="1" customFormat="1" spans="1:22">
      <c r="A66" s="3">
        <v>999218866704073</v>
      </c>
      <c r="B66" s="1" t="s">
        <v>966</v>
      </c>
      <c r="C66" s="1" t="s">
        <v>970</v>
      </c>
      <c r="D66" s="1" t="s">
        <v>971</v>
      </c>
      <c r="E66" s="1" t="s">
        <v>93</v>
      </c>
      <c r="F66" s="1" t="s">
        <v>966</v>
      </c>
      <c r="G66" s="1" t="s">
        <v>869</v>
      </c>
      <c r="H66" s="1" t="s">
        <v>732</v>
      </c>
      <c r="I66" s="1" t="s">
        <v>972</v>
      </c>
      <c r="J66" s="1" t="s">
        <v>734</v>
      </c>
      <c r="K66" s="1" t="s">
        <v>972</v>
      </c>
      <c r="L66" s="1" t="s">
        <v>972</v>
      </c>
      <c r="M66" s="1" t="s">
        <v>735</v>
      </c>
      <c r="N66" s="1" t="s">
        <v>735</v>
      </c>
      <c r="O66" s="1" t="s">
        <v>736</v>
      </c>
      <c r="P66" s="1" t="s">
        <v>737</v>
      </c>
      <c r="Q66" s="1" t="s">
        <v>738</v>
      </c>
      <c r="R66" s="1" t="s">
        <v>973</v>
      </c>
      <c r="S66" s="1" t="s">
        <v>740</v>
      </c>
      <c r="T66" s="1" t="s">
        <v>741</v>
      </c>
      <c r="U66" s="1" t="s">
        <v>742</v>
      </c>
      <c r="V66" s="1" t="s">
        <v>743</v>
      </c>
    </row>
    <row r="67" s="1" customFormat="1" spans="1:22">
      <c r="A67" s="3">
        <v>999218874682065</v>
      </c>
      <c r="B67" s="1" t="s">
        <v>869</v>
      </c>
      <c r="C67" s="1" t="s">
        <v>974</v>
      </c>
      <c r="D67" s="1" t="s">
        <v>971</v>
      </c>
      <c r="E67" s="1" t="s">
        <v>478</v>
      </c>
      <c r="F67" s="1" t="s">
        <v>790</v>
      </c>
      <c r="G67" s="1" t="s">
        <v>727</v>
      </c>
      <c r="H67" s="1" t="s">
        <v>732</v>
      </c>
      <c r="I67" s="1" t="s">
        <v>975</v>
      </c>
      <c r="J67" s="1" t="s">
        <v>734</v>
      </c>
      <c r="K67" s="1" t="s">
        <v>975</v>
      </c>
      <c r="L67" s="1" t="s">
        <v>975</v>
      </c>
      <c r="M67" s="1" t="s">
        <v>735</v>
      </c>
      <c r="N67" s="1" t="s">
        <v>735</v>
      </c>
      <c r="O67" s="1" t="s">
        <v>736</v>
      </c>
      <c r="P67" s="1" t="s">
        <v>737</v>
      </c>
      <c r="Q67" s="1" t="s">
        <v>738</v>
      </c>
      <c r="R67" s="1" t="s">
        <v>976</v>
      </c>
      <c r="S67" s="1" t="s">
        <v>740</v>
      </c>
      <c r="T67" s="1" t="s">
        <v>741</v>
      </c>
      <c r="U67" s="1" t="s">
        <v>742</v>
      </c>
      <c r="V67" s="1" t="s">
        <v>743</v>
      </c>
    </row>
    <row r="68" s="1" customFormat="1" spans="1:22">
      <c r="A68" s="3">
        <v>18661630947</v>
      </c>
      <c r="B68" s="1" t="s">
        <v>977</v>
      </c>
      <c r="C68" s="1" t="s">
        <v>978</v>
      </c>
      <c r="D68" s="1" t="s">
        <v>979</v>
      </c>
      <c r="E68" s="1" t="s">
        <v>980</v>
      </c>
      <c r="F68" s="1" t="s">
        <v>727</v>
      </c>
      <c r="G68" s="1" t="s">
        <v>731</v>
      </c>
      <c r="H68" s="1" t="s">
        <v>732</v>
      </c>
      <c r="I68" s="1" t="s">
        <v>981</v>
      </c>
      <c r="J68" s="1" t="s">
        <v>734</v>
      </c>
      <c r="K68" s="1" t="s">
        <v>981</v>
      </c>
      <c r="L68" s="1" t="s">
        <v>981</v>
      </c>
      <c r="M68" s="1" t="s">
        <v>735</v>
      </c>
      <c r="N68" s="1" t="s">
        <v>735</v>
      </c>
      <c r="O68" s="1" t="s">
        <v>736</v>
      </c>
      <c r="P68" s="1" t="s">
        <v>737</v>
      </c>
      <c r="Q68" s="1" t="s">
        <v>738</v>
      </c>
      <c r="R68" s="1" t="s">
        <v>982</v>
      </c>
      <c r="S68" s="1" t="s">
        <v>740</v>
      </c>
      <c r="T68" s="1" t="s">
        <v>741</v>
      </c>
      <c r="U68" s="1" t="s">
        <v>742</v>
      </c>
      <c r="V68" s="1" t="s">
        <v>743</v>
      </c>
    </row>
    <row r="69" s="1" customFormat="1" spans="1:22">
      <c r="A69" s="3">
        <v>18652153944</v>
      </c>
      <c r="B69" s="1" t="s">
        <v>983</v>
      </c>
      <c r="C69" s="1" t="s">
        <v>984</v>
      </c>
      <c r="D69" s="1" t="s">
        <v>979</v>
      </c>
      <c r="E69" s="1" t="s">
        <v>985</v>
      </c>
      <c r="F69" s="1" t="s">
        <v>727</v>
      </c>
      <c r="G69" s="1" t="s">
        <v>731</v>
      </c>
      <c r="H69" s="1" t="s">
        <v>732</v>
      </c>
      <c r="I69" s="1" t="s">
        <v>986</v>
      </c>
      <c r="J69" s="1" t="s">
        <v>734</v>
      </c>
      <c r="K69" s="1" t="s">
        <v>986</v>
      </c>
      <c r="L69" s="1" t="s">
        <v>986</v>
      </c>
      <c r="M69" s="1" t="s">
        <v>735</v>
      </c>
      <c r="N69" s="1" t="s">
        <v>735</v>
      </c>
      <c r="O69" s="1" t="s">
        <v>736</v>
      </c>
      <c r="P69" s="1" t="s">
        <v>737</v>
      </c>
      <c r="Q69" s="1" t="s">
        <v>738</v>
      </c>
      <c r="R69" s="1" t="s">
        <v>987</v>
      </c>
      <c r="S69" s="1" t="s">
        <v>740</v>
      </c>
      <c r="T69" s="1" t="s">
        <v>741</v>
      </c>
      <c r="U69" s="1" t="s">
        <v>742</v>
      </c>
      <c r="V69" s="1" t="s">
        <v>743</v>
      </c>
    </row>
    <row r="70" s="1" customFormat="1" spans="1:22">
      <c r="A70" s="3">
        <v>18652081395</v>
      </c>
      <c r="B70" s="1" t="s">
        <v>983</v>
      </c>
      <c r="C70" s="1" t="s">
        <v>988</v>
      </c>
      <c r="D70" s="1" t="s">
        <v>979</v>
      </c>
      <c r="E70" s="1" t="s">
        <v>989</v>
      </c>
      <c r="F70" s="1" t="s">
        <v>869</v>
      </c>
      <c r="G70" s="1" t="s">
        <v>790</v>
      </c>
      <c r="H70" s="1" t="s">
        <v>732</v>
      </c>
      <c r="I70" s="1" t="s">
        <v>990</v>
      </c>
      <c r="J70" s="1" t="s">
        <v>734</v>
      </c>
      <c r="K70" s="1" t="s">
        <v>990</v>
      </c>
      <c r="L70" s="1" t="s">
        <v>990</v>
      </c>
      <c r="M70" s="1" t="s">
        <v>735</v>
      </c>
      <c r="N70" s="1" t="s">
        <v>735</v>
      </c>
      <c r="O70" s="1" t="s">
        <v>736</v>
      </c>
      <c r="P70" s="1" t="s">
        <v>737</v>
      </c>
      <c r="Q70" s="1" t="s">
        <v>738</v>
      </c>
      <c r="R70" s="1" t="s">
        <v>991</v>
      </c>
      <c r="S70" s="1" t="s">
        <v>740</v>
      </c>
      <c r="T70" s="1" t="s">
        <v>741</v>
      </c>
      <c r="U70" s="1" t="s">
        <v>742</v>
      </c>
      <c r="V70" s="1" t="s">
        <v>743</v>
      </c>
    </row>
    <row r="71" s="1" customFormat="1" spans="1:22">
      <c r="A71" s="3">
        <v>18649759022</v>
      </c>
      <c r="B71" s="1" t="s">
        <v>983</v>
      </c>
      <c r="C71" s="1" t="s">
        <v>992</v>
      </c>
      <c r="D71" s="1" t="s">
        <v>979</v>
      </c>
      <c r="E71" s="1" t="s">
        <v>993</v>
      </c>
      <c r="F71" s="1" t="s">
        <v>727</v>
      </c>
      <c r="G71" s="1" t="s">
        <v>731</v>
      </c>
      <c r="H71" s="1" t="s">
        <v>732</v>
      </c>
      <c r="I71" s="1" t="s">
        <v>994</v>
      </c>
      <c r="J71" s="1" t="s">
        <v>734</v>
      </c>
      <c r="K71" s="1" t="s">
        <v>994</v>
      </c>
      <c r="L71" s="1" t="s">
        <v>994</v>
      </c>
      <c r="M71" s="1" t="s">
        <v>735</v>
      </c>
      <c r="N71" s="1" t="s">
        <v>735</v>
      </c>
      <c r="O71" s="1" t="s">
        <v>736</v>
      </c>
      <c r="P71" s="1" t="s">
        <v>737</v>
      </c>
      <c r="Q71" s="1" t="s">
        <v>738</v>
      </c>
      <c r="R71" s="1" t="s">
        <v>995</v>
      </c>
      <c r="S71" s="1" t="s">
        <v>740</v>
      </c>
      <c r="T71" s="1" t="s">
        <v>741</v>
      </c>
      <c r="U71" s="1" t="s">
        <v>742</v>
      </c>
      <c r="V71" s="1" t="s">
        <v>743</v>
      </c>
    </row>
    <row r="72" s="1" customFormat="1" spans="1:22">
      <c r="A72" s="3">
        <v>18706148957</v>
      </c>
      <c r="B72" s="1" t="s">
        <v>943</v>
      </c>
      <c r="C72" s="1" t="s">
        <v>996</v>
      </c>
      <c r="D72" s="1" t="s">
        <v>979</v>
      </c>
      <c r="E72" s="1" t="s">
        <v>997</v>
      </c>
      <c r="F72" s="1" t="s">
        <v>998</v>
      </c>
      <c r="G72" s="1" t="s">
        <v>869</v>
      </c>
      <c r="H72" s="1" t="s">
        <v>732</v>
      </c>
      <c r="I72" s="1" t="s">
        <v>999</v>
      </c>
      <c r="J72" s="1" t="s">
        <v>734</v>
      </c>
      <c r="K72" s="1" t="s">
        <v>999</v>
      </c>
      <c r="L72" s="1" t="s">
        <v>999</v>
      </c>
      <c r="M72" s="1" t="s">
        <v>735</v>
      </c>
      <c r="N72" s="1" t="s">
        <v>735</v>
      </c>
      <c r="O72" s="1" t="s">
        <v>736</v>
      </c>
      <c r="P72" s="1" t="s">
        <v>737</v>
      </c>
      <c r="Q72" s="1" t="s">
        <v>738</v>
      </c>
      <c r="R72" s="1" t="s">
        <v>1000</v>
      </c>
      <c r="S72" s="1" t="s">
        <v>740</v>
      </c>
      <c r="T72" s="1" t="s">
        <v>741</v>
      </c>
      <c r="U72" s="1" t="s">
        <v>742</v>
      </c>
      <c r="V72" s="1" t="s">
        <v>743</v>
      </c>
    </row>
    <row r="73" s="1" customFormat="1" spans="1:22">
      <c r="A73" s="3">
        <v>18696616396</v>
      </c>
      <c r="B73" s="1" t="s">
        <v>1001</v>
      </c>
      <c r="C73" s="1" t="s">
        <v>1002</v>
      </c>
      <c r="D73" s="1" t="s">
        <v>979</v>
      </c>
      <c r="E73" s="1" t="s">
        <v>1003</v>
      </c>
      <c r="F73" s="1" t="s">
        <v>869</v>
      </c>
      <c r="G73" s="1" t="s">
        <v>790</v>
      </c>
      <c r="H73" s="1" t="s">
        <v>732</v>
      </c>
      <c r="I73" s="1" t="s">
        <v>1004</v>
      </c>
      <c r="J73" s="1" t="s">
        <v>734</v>
      </c>
      <c r="K73" s="1" t="s">
        <v>1004</v>
      </c>
      <c r="L73" s="1" t="s">
        <v>1004</v>
      </c>
      <c r="M73" s="1" t="s">
        <v>735</v>
      </c>
      <c r="N73" s="1" t="s">
        <v>735</v>
      </c>
      <c r="O73" s="1" t="s">
        <v>736</v>
      </c>
      <c r="P73" s="1" t="s">
        <v>737</v>
      </c>
      <c r="Q73" s="1" t="s">
        <v>738</v>
      </c>
      <c r="R73" s="1" t="s">
        <v>1005</v>
      </c>
      <c r="S73" s="1" t="s">
        <v>740</v>
      </c>
      <c r="T73" s="1" t="s">
        <v>741</v>
      </c>
      <c r="U73" s="1" t="s">
        <v>742</v>
      </c>
      <c r="V73" s="1" t="s">
        <v>743</v>
      </c>
    </row>
    <row r="74" s="1" customFormat="1" spans="1:22">
      <c r="A74" s="3">
        <v>18684710802</v>
      </c>
      <c r="B74" s="1" t="s">
        <v>949</v>
      </c>
      <c r="C74" s="1" t="s">
        <v>1006</v>
      </c>
      <c r="D74" s="1" t="s">
        <v>979</v>
      </c>
      <c r="E74" s="1" t="s">
        <v>1007</v>
      </c>
      <c r="F74" s="1" t="s">
        <v>727</v>
      </c>
      <c r="G74" s="1" t="s">
        <v>731</v>
      </c>
      <c r="H74" s="1" t="s">
        <v>732</v>
      </c>
      <c r="I74" s="1" t="s">
        <v>1008</v>
      </c>
      <c r="J74" s="1" t="s">
        <v>734</v>
      </c>
      <c r="K74" s="1" t="s">
        <v>1008</v>
      </c>
      <c r="L74" s="1" t="s">
        <v>1008</v>
      </c>
      <c r="M74" s="1" t="s">
        <v>735</v>
      </c>
      <c r="N74" s="1" t="s">
        <v>735</v>
      </c>
      <c r="O74" s="1" t="s">
        <v>736</v>
      </c>
      <c r="P74" s="1" t="s">
        <v>737</v>
      </c>
      <c r="Q74" s="1" t="s">
        <v>738</v>
      </c>
      <c r="R74" s="1" t="s">
        <v>1009</v>
      </c>
      <c r="S74" s="1" t="s">
        <v>740</v>
      </c>
      <c r="T74" s="1" t="s">
        <v>741</v>
      </c>
      <c r="U74" s="1" t="s">
        <v>742</v>
      </c>
      <c r="V74" s="1" t="s">
        <v>743</v>
      </c>
    </row>
    <row r="75" s="1" customFormat="1" spans="1:22">
      <c r="A75" s="3">
        <v>18847999526</v>
      </c>
      <c r="B75" s="1" t="s">
        <v>1010</v>
      </c>
      <c r="C75" s="1" t="s">
        <v>1011</v>
      </c>
      <c r="D75" s="1" t="s">
        <v>1012</v>
      </c>
      <c r="E75" s="1" t="s">
        <v>1013</v>
      </c>
      <c r="F75" s="1" t="s">
        <v>966</v>
      </c>
      <c r="G75" s="1" t="s">
        <v>869</v>
      </c>
      <c r="H75" s="1" t="s">
        <v>732</v>
      </c>
      <c r="I75" s="1" t="s">
        <v>1014</v>
      </c>
      <c r="J75" s="1" t="s">
        <v>734</v>
      </c>
      <c r="K75" s="1" t="s">
        <v>1014</v>
      </c>
      <c r="L75" s="1" t="s">
        <v>1014</v>
      </c>
      <c r="M75" s="1" t="s">
        <v>735</v>
      </c>
      <c r="N75" s="1" t="s">
        <v>735</v>
      </c>
      <c r="O75" s="1" t="s">
        <v>736</v>
      </c>
      <c r="P75" s="1" t="s">
        <v>737</v>
      </c>
      <c r="Q75" s="1" t="s">
        <v>738</v>
      </c>
      <c r="R75" s="1" t="s">
        <v>1015</v>
      </c>
      <c r="S75" s="1" t="s">
        <v>740</v>
      </c>
      <c r="T75" s="1" t="s">
        <v>741</v>
      </c>
      <c r="U75" s="1" t="s">
        <v>742</v>
      </c>
      <c r="V75" s="1" t="s">
        <v>743</v>
      </c>
    </row>
    <row r="76" s="1" customFormat="1" spans="1:22">
      <c r="A76" s="3">
        <v>18847927173</v>
      </c>
      <c r="B76" s="1" t="s">
        <v>1010</v>
      </c>
      <c r="C76" s="1" t="s">
        <v>1016</v>
      </c>
      <c r="D76" s="1" t="s">
        <v>1012</v>
      </c>
      <c r="E76" s="1" t="s">
        <v>1017</v>
      </c>
      <c r="F76" s="1" t="s">
        <v>966</v>
      </c>
      <c r="G76" s="1" t="s">
        <v>869</v>
      </c>
      <c r="H76" s="1" t="s">
        <v>732</v>
      </c>
      <c r="I76" s="1" t="s">
        <v>1014</v>
      </c>
      <c r="J76" s="1" t="s">
        <v>734</v>
      </c>
      <c r="K76" s="1" t="s">
        <v>1014</v>
      </c>
      <c r="L76" s="1" t="s">
        <v>1014</v>
      </c>
      <c r="M76" s="1" t="s">
        <v>735</v>
      </c>
      <c r="N76" s="1" t="s">
        <v>735</v>
      </c>
      <c r="O76" s="1" t="s">
        <v>736</v>
      </c>
      <c r="P76" s="1" t="s">
        <v>737</v>
      </c>
      <c r="Q76" s="1" t="s">
        <v>738</v>
      </c>
      <c r="R76" s="1" t="s">
        <v>1018</v>
      </c>
      <c r="S76" s="1" t="s">
        <v>740</v>
      </c>
      <c r="T76" s="1" t="s">
        <v>741</v>
      </c>
      <c r="U76" s="1" t="s">
        <v>742</v>
      </c>
      <c r="V76" s="1" t="s">
        <v>743</v>
      </c>
    </row>
    <row r="77" s="1" customFormat="1" spans="1:22">
      <c r="A77" s="3">
        <v>18874998971</v>
      </c>
      <c r="B77" s="1" t="s">
        <v>869</v>
      </c>
      <c r="C77" s="1" t="s">
        <v>1019</v>
      </c>
      <c r="D77" s="1" t="s">
        <v>1020</v>
      </c>
      <c r="E77" s="1" t="s">
        <v>1021</v>
      </c>
      <c r="F77" s="1" t="s">
        <v>869</v>
      </c>
      <c r="G77" s="1" t="s">
        <v>790</v>
      </c>
      <c r="H77" s="1" t="s">
        <v>732</v>
      </c>
      <c r="I77" s="1" t="s">
        <v>1022</v>
      </c>
      <c r="J77" s="1" t="s">
        <v>734</v>
      </c>
      <c r="K77" s="1" t="s">
        <v>1022</v>
      </c>
      <c r="L77" s="1" t="s">
        <v>1022</v>
      </c>
      <c r="M77" s="1" t="s">
        <v>735</v>
      </c>
      <c r="N77" s="1" t="s">
        <v>735</v>
      </c>
      <c r="O77" s="1" t="s">
        <v>736</v>
      </c>
      <c r="P77" s="1" t="s">
        <v>737</v>
      </c>
      <c r="Q77" s="1" t="s">
        <v>738</v>
      </c>
      <c r="R77" s="1" t="s">
        <v>1023</v>
      </c>
      <c r="S77" s="1" t="s">
        <v>740</v>
      </c>
      <c r="T77" s="1" t="s">
        <v>741</v>
      </c>
      <c r="U77" s="1" t="s">
        <v>742</v>
      </c>
      <c r="V77" s="1" t="s">
        <v>1024</v>
      </c>
    </row>
    <row r="78" s="1" customFormat="1" spans="1:22">
      <c r="A78" s="3">
        <v>18871582872</v>
      </c>
      <c r="B78" s="1" t="s">
        <v>966</v>
      </c>
      <c r="C78" s="1" t="s">
        <v>1025</v>
      </c>
      <c r="D78" s="1" t="s">
        <v>729</v>
      </c>
      <c r="E78" s="1" t="s">
        <v>1026</v>
      </c>
      <c r="F78" s="1" t="s">
        <v>966</v>
      </c>
      <c r="G78" s="1" t="s">
        <v>869</v>
      </c>
      <c r="H78" s="1" t="s">
        <v>732</v>
      </c>
      <c r="I78" s="1" t="s">
        <v>1027</v>
      </c>
      <c r="J78" s="1" t="s">
        <v>734</v>
      </c>
      <c r="K78" s="1" t="s">
        <v>1027</v>
      </c>
      <c r="L78" s="1" t="s">
        <v>1027</v>
      </c>
      <c r="M78" s="1" t="s">
        <v>735</v>
      </c>
      <c r="N78" s="1" t="s">
        <v>735</v>
      </c>
      <c r="O78" s="1" t="s">
        <v>736</v>
      </c>
      <c r="P78" s="1" t="s">
        <v>737</v>
      </c>
      <c r="Q78" s="1" t="s">
        <v>738</v>
      </c>
      <c r="R78" s="1" t="s">
        <v>1028</v>
      </c>
      <c r="S78" s="1" t="s">
        <v>740</v>
      </c>
      <c r="T78" s="1" t="s">
        <v>741</v>
      </c>
      <c r="U78" s="1" t="s">
        <v>742</v>
      </c>
      <c r="V78" s="1" t="s">
        <v>743</v>
      </c>
    </row>
    <row r="79" s="1" customFormat="1" spans="1:22">
      <c r="A79" s="3">
        <v>18871468328</v>
      </c>
      <c r="B79" s="1" t="s">
        <v>966</v>
      </c>
      <c r="C79" s="1" t="s">
        <v>1029</v>
      </c>
      <c r="D79" s="1" t="s">
        <v>729</v>
      </c>
      <c r="E79" s="1" t="s">
        <v>1030</v>
      </c>
      <c r="F79" s="1" t="s">
        <v>966</v>
      </c>
      <c r="G79" s="1" t="s">
        <v>869</v>
      </c>
      <c r="H79" s="1" t="s">
        <v>732</v>
      </c>
      <c r="I79" s="1" t="s">
        <v>1031</v>
      </c>
      <c r="J79" s="1" t="s">
        <v>734</v>
      </c>
      <c r="K79" s="1" t="s">
        <v>1031</v>
      </c>
      <c r="L79" s="1" t="s">
        <v>1031</v>
      </c>
      <c r="M79" s="1" t="s">
        <v>735</v>
      </c>
      <c r="N79" s="1" t="s">
        <v>735</v>
      </c>
      <c r="O79" s="1" t="s">
        <v>736</v>
      </c>
      <c r="P79" s="1" t="s">
        <v>737</v>
      </c>
      <c r="Q79" s="1" t="s">
        <v>738</v>
      </c>
      <c r="R79" s="1" t="s">
        <v>1032</v>
      </c>
      <c r="S79" s="1" t="s">
        <v>740</v>
      </c>
      <c r="T79" s="1" t="s">
        <v>741</v>
      </c>
      <c r="U79" s="1" t="s">
        <v>742</v>
      </c>
      <c r="V79" s="1" t="s">
        <v>743</v>
      </c>
    </row>
    <row r="80" s="1" customFormat="1" spans="1:22">
      <c r="A80" s="3">
        <v>18862762187</v>
      </c>
      <c r="B80" s="1" t="s">
        <v>966</v>
      </c>
      <c r="C80" s="1" t="s">
        <v>1033</v>
      </c>
      <c r="D80" s="1" t="s">
        <v>1034</v>
      </c>
      <c r="E80" s="1" t="s">
        <v>1035</v>
      </c>
      <c r="F80" s="1" t="s">
        <v>966</v>
      </c>
      <c r="G80" s="1" t="s">
        <v>869</v>
      </c>
      <c r="H80" s="1" t="s">
        <v>732</v>
      </c>
      <c r="I80" s="1" t="s">
        <v>1036</v>
      </c>
      <c r="J80" s="1" t="s">
        <v>734</v>
      </c>
      <c r="K80" s="1" t="s">
        <v>1036</v>
      </c>
      <c r="L80" s="1" t="s">
        <v>1036</v>
      </c>
      <c r="M80" s="1" t="s">
        <v>735</v>
      </c>
      <c r="N80" s="1" t="s">
        <v>735</v>
      </c>
      <c r="O80" s="1" t="s">
        <v>736</v>
      </c>
      <c r="P80" s="1" t="s">
        <v>737</v>
      </c>
      <c r="Q80" s="1" t="s">
        <v>738</v>
      </c>
      <c r="R80" s="1" t="s">
        <v>1037</v>
      </c>
      <c r="S80" s="1" t="s">
        <v>740</v>
      </c>
      <c r="T80" s="1" t="s">
        <v>741</v>
      </c>
      <c r="U80" s="1" t="s">
        <v>742</v>
      </c>
      <c r="V80" s="1" t="s">
        <v>1038</v>
      </c>
    </row>
    <row r="81" s="1" customFormat="1" spans="1:22">
      <c r="A81" s="3">
        <v>18861177745</v>
      </c>
      <c r="B81" s="1" t="s">
        <v>998</v>
      </c>
      <c r="C81" s="1" t="s">
        <v>1039</v>
      </c>
      <c r="D81" s="1" t="s">
        <v>1040</v>
      </c>
      <c r="E81" s="1" t="s">
        <v>1041</v>
      </c>
      <c r="F81" s="1" t="s">
        <v>869</v>
      </c>
      <c r="G81" s="1" t="s">
        <v>790</v>
      </c>
      <c r="H81" s="1" t="s">
        <v>732</v>
      </c>
      <c r="I81" s="1" t="s">
        <v>1042</v>
      </c>
      <c r="J81" s="1" t="s">
        <v>734</v>
      </c>
      <c r="K81" s="1" t="s">
        <v>1042</v>
      </c>
      <c r="L81" s="1" t="s">
        <v>1042</v>
      </c>
      <c r="M81" s="1" t="s">
        <v>735</v>
      </c>
      <c r="N81" s="1" t="s">
        <v>735</v>
      </c>
      <c r="O81" s="1" t="s">
        <v>736</v>
      </c>
      <c r="P81" s="1" t="s">
        <v>737</v>
      </c>
      <c r="Q81" s="1" t="s">
        <v>738</v>
      </c>
      <c r="R81" s="1" t="s">
        <v>1043</v>
      </c>
      <c r="S81" s="1" t="s">
        <v>740</v>
      </c>
      <c r="T81" s="1" t="s">
        <v>741</v>
      </c>
      <c r="U81" s="1" t="s">
        <v>742</v>
      </c>
      <c r="V81" s="1" t="s">
        <v>743</v>
      </c>
    </row>
    <row r="82" s="1" customFormat="1" spans="1:22">
      <c r="A82" s="3">
        <v>18581888247</v>
      </c>
      <c r="B82" s="1" t="s">
        <v>1044</v>
      </c>
      <c r="C82" s="1" t="s">
        <v>1045</v>
      </c>
      <c r="D82" s="1" t="s">
        <v>1040</v>
      </c>
      <c r="E82" s="1" t="s">
        <v>1046</v>
      </c>
      <c r="F82" s="1" t="s">
        <v>790</v>
      </c>
      <c r="G82" s="1" t="s">
        <v>731</v>
      </c>
      <c r="H82" s="1" t="s">
        <v>732</v>
      </c>
      <c r="I82" s="1" t="s">
        <v>1047</v>
      </c>
      <c r="J82" s="1" t="s">
        <v>734</v>
      </c>
      <c r="K82" s="1" t="s">
        <v>1047</v>
      </c>
      <c r="L82" s="1" t="s">
        <v>1047</v>
      </c>
      <c r="M82" s="1" t="s">
        <v>735</v>
      </c>
      <c r="N82" s="1" t="s">
        <v>735</v>
      </c>
      <c r="O82" s="1" t="s">
        <v>736</v>
      </c>
      <c r="P82" s="1" t="s">
        <v>737</v>
      </c>
      <c r="Q82" s="1" t="s">
        <v>738</v>
      </c>
      <c r="R82" s="1" t="s">
        <v>1048</v>
      </c>
      <c r="S82" s="1" t="s">
        <v>740</v>
      </c>
      <c r="T82" s="1" t="s">
        <v>741</v>
      </c>
      <c r="U82" s="1" t="s">
        <v>742</v>
      </c>
      <c r="V82" s="1" t="s">
        <v>743</v>
      </c>
    </row>
    <row r="83" s="1" customFormat="1" spans="1:22">
      <c r="A83" s="3">
        <v>18743940522</v>
      </c>
      <c r="B83" s="1" t="s">
        <v>1049</v>
      </c>
      <c r="C83" s="1" t="s">
        <v>1050</v>
      </c>
      <c r="D83" s="1" t="s">
        <v>1051</v>
      </c>
      <c r="E83" s="1" t="s">
        <v>1052</v>
      </c>
      <c r="F83" s="1" t="s">
        <v>869</v>
      </c>
      <c r="G83" s="1" t="s">
        <v>790</v>
      </c>
      <c r="H83" s="1" t="s">
        <v>732</v>
      </c>
      <c r="I83" s="1" t="s">
        <v>1053</v>
      </c>
      <c r="J83" s="1" t="s">
        <v>734</v>
      </c>
      <c r="K83" s="1" t="s">
        <v>1053</v>
      </c>
      <c r="L83" s="1" t="s">
        <v>1053</v>
      </c>
      <c r="M83" s="1" t="s">
        <v>735</v>
      </c>
      <c r="N83" s="1" t="s">
        <v>735</v>
      </c>
      <c r="O83" s="1" t="s">
        <v>736</v>
      </c>
      <c r="P83" s="1" t="s">
        <v>737</v>
      </c>
      <c r="Q83" s="1" t="s">
        <v>738</v>
      </c>
      <c r="R83" s="1" t="s">
        <v>1054</v>
      </c>
      <c r="S83" s="1" t="s">
        <v>740</v>
      </c>
      <c r="T83" s="1" t="s">
        <v>741</v>
      </c>
      <c r="U83" s="1" t="s">
        <v>742</v>
      </c>
      <c r="V83" s="1" t="s">
        <v>743</v>
      </c>
    </row>
    <row r="84" s="1" customFormat="1" spans="1:22">
      <c r="A84" s="3">
        <v>18855545922</v>
      </c>
      <c r="B84" s="1" t="s">
        <v>998</v>
      </c>
      <c r="C84" s="1" t="s">
        <v>1055</v>
      </c>
      <c r="D84" s="1" t="s">
        <v>1051</v>
      </c>
      <c r="E84" s="1" t="s">
        <v>1056</v>
      </c>
      <c r="F84" s="1" t="s">
        <v>869</v>
      </c>
      <c r="G84" s="1" t="s">
        <v>790</v>
      </c>
      <c r="H84" s="1" t="s">
        <v>732</v>
      </c>
      <c r="I84" s="1" t="s">
        <v>1057</v>
      </c>
      <c r="J84" s="1" t="s">
        <v>734</v>
      </c>
      <c r="K84" s="1" t="s">
        <v>1057</v>
      </c>
      <c r="L84" s="1" t="s">
        <v>1057</v>
      </c>
      <c r="M84" s="1" t="s">
        <v>735</v>
      </c>
      <c r="N84" s="1" t="s">
        <v>735</v>
      </c>
      <c r="O84" s="1" t="s">
        <v>736</v>
      </c>
      <c r="P84" s="1" t="s">
        <v>737</v>
      </c>
      <c r="Q84" s="1" t="s">
        <v>738</v>
      </c>
      <c r="R84" s="1" t="s">
        <v>1058</v>
      </c>
      <c r="S84" s="1" t="s">
        <v>740</v>
      </c>
      <c r="T84" s="1" t="s">
        <v>741</v>
      </c>
      <c r="U84" s="1" t="s">
        <v>742</v>
      </c>
      <c r="V84" s="1" t="s">
        <v>743</v>
      </c>
    </row>
    <row r="85" s="1" customFormat="1" spans="1:22">
      <c r="A85" s="3">
        <v>18852731914</v>
      </c>
      <c r="B85" s="1" t="s">
        <v>998</v>
      </c>
      <c r="C85" s="1" t="s">
        <v>1059</v>
      </c>
      <c r="D85" s="1" t="s">
        <v>1051</v>
      </c>
      <c r="E85" s="1" t="s">
        <v>1060</v>
      </c>
      <c r="F85" s="1" t="s">
        <v>869</v>
      </c>
      <c r="G85" s="1" t="s">
        <v>790</v>
      </c>
      <c r="H85" s="1" t="s">
        <v>732</v>
      </c>
      <c r="I85" s="1" t="s">
        <v>1061</v>
      </c>
      <c r="J85" s="1" t="s">
        <v>734</v>
      </c>
      <c r="K85" s="1" t="s">
        <v>1061</v>
      </c>
      <c r="L85" s="1" t="s">
        <v>1061</v>
      </c>
      <c r="M85" s="1" t="s">
        <v>735</v>
      </c>
      <c r="N85" s="1" t="s">
        <v>735</v>
      </c>
      <c r="O85" s="1" t="s">
        <v>736</v>
      </c>
      <c r="P85" s="1" t="s">
        <v>737</v>
      </c>
      <c r="Q85" s="1" t="s">
        <v>738</v>
      </c>
      <c r="R85" s="1" t="s">
        <v>1062</v>
      </c>
      <c r="S85" s="1" t="s">
        <v>740</v>
      </c>
      <c r="T85" s="1" t="s">
        <v>741</v>
      </c>
      <c r="U85" s="1" t="s">
        <v>742</v>
      </c>
      <c r="V85" s="1" t="s">
        <v>743</v>
      </c>
    </row>
    <row r="86" s="1" customFormat="1" spans="1:22">
      <c r="A86" s="3">
        <v>18863057023</v>
      </c>
      <c r="B86" s="1" t="s">
        <v>966</v>
      </c>
      <c r="C86" s="1" t="s">
        <v>1063</v>
      </c>
      <c r="D86" s="1" t="s">
        <v>1051</v>
      </c>
      <c r="E86" s="1" t="s">
        <v>1064</v>
      </c>
      <c r="F86" s="1" t="s">
        <v>869</v>
      </c>
      <c r="G86" s="1" t="s">
        <v>790</v>
      </c>
      <c r="H86" s="1" t="s">
        <v>732</v>
      </c>
      <c r="I86" s="1" t="s">
        <v>1031</v>
      </c>
      <c r="J86" s="1" t="s">
        <v>734</v>
      </c>
      <c r="K86" s="1" t="s">
        <v>1031</v>
      </c>
      <c r="L86" s="1" t="s">
        <v>1031</v>
      </c>
      <c r="M86" s="1" t="s">
        <v>735</v>
      </c>
      <c r="N86" s="1" t="s">
        <v>735</v>
      </c>
      <c r="O86" s="1" t="s">
        <v>736</v>
      </c>
      <c r="P86" s="1" t="s">
        <v>737</v>
      </c>
      <c r="Q86" s="1" t="s">
        <v>738</v>
      </c>
      <c r="R86" s="1" t="s">
        <v>1065</v>
      </c>
      <c r="S86" s="1" t="s">
        <v>740</v>
      </c>
      <c r="T86" s="1" t="s">
        <v>741</v>
      </c>
      <c r="U86" s="1" t="s">
        <v>742</v>
      </c>
      <c r="V86" s="1" t="s">
        <v>743</v>
      </c>
    </row>
    <row r="87" s="1" customFormat="1" spans="1:22">
      <c r="A87" s="3">
        <v>18862840097</v>
      </c>
      <c r="B87" s="1" t="s">
        <v>966</v>
      </c>
      <c r="C87" s="1" t="s">
        <v>1066</v>
      </c>
      <c r="D87" s="1" t="s">
        <v>1051</v>
      </c>
      <c r="E87" s="1" t="s">
        <v>1067</v>
      </c>
      <c r="F87" s="1" t="s">
        <v>869</v>
      </c>
      <c r="G87" s="1" t="s">
        <v>790</v>
      </c>
      <c r="H87" s="1" t="s">
        <v>732</v>
      </c>
      <c r="I87" s="1" t="s">
        <v>1031</v>
      </c>
      <c r="J87" s="1" t="s">
        <v>734</v>
      </c>
      <c r="K87" s="1" t="s">
        <v>1031</v>
      </c>
      <c r="L87" s="1" t="s">
        <v>1031</v>
      </c>
      <c r="M87" s="1" t="s">
        <v>735</v>
      </c>
      <c r="N87" s="1" t="s">
        <v>735</v>
      </c>
      <c r="O87" s="1" t="s">
        <v>736</v>
      </c>
      <c r="P87" s="1" t="s">
        <v>737</v>
      </c>
      <c r="Q87" s="1" t="s">
        <v>738</v>
      </c>
      <c r="R87" s="1" t="s">
        <v>1068</v>
      </c>
      <c r="S87" s="1" t="s">
        <v>740</v>
      </c>
      <c r="T87" s="1" t="s">
        <v>741</v>
      </c>
      <c r="U87" s="1" t="s">
        <v>742</v>
      </c>
      <c r="V87" s="1" t="s">
        <v>743</v>
      </c>
    </row>
    <row r="88" s="1" customFormat="1" spans="1:22">
      <c r="A88" s="3">
        <v>18840910718</v>
      </c>
      <c r="B88" s="1" t="s">
        <v>1069</v>
      </c>
      <c r="C88" s="1" t="s">
        <v>1070</v>
      </c>
      <c r="D88" s="1" t="s">
        <v>1071</v>
      </c>
      <c r="E88" s="1" t="s">
        <v>1072</v>
      </c>
      <c r="F88" s="1" t="s">
        <v>790</v>
      </c>
      <c r="G88" s="1" t="s">
        <v>727</v>
      </c>
      <c r="H88" s="1" t="s">
        <v>732</v>
      </c>
      <c r="I88" s="1" t="s">
        <v>758</v>
      </c>
      <c r="J88" s="1" t="s">
        <v>734</v>
      </c>
      <c r="K88" s="1" t="s">
        <v>758</v>
      </c>
      <c r="L88" s="1" t="s">
        <v>758</v>
      </c>
      <c r="M88" s="1" t="s">
        <v>735</v>
      </c>
      <c r="N88" s="1" t="s">
        <v>735</v>
      </c>
      <c r="O88" s="1" t="s">
        <v>736</v>
      </c>
      <c r="P88" s="1" t="s">
        <v>737</v>
      </c>
      <c r="Q88" s="1" t="s">
        <v>738</v>
      </c>
      <c r="R88" s="1" t="s">
        <v>1073</v>
      </c>
      <c r="S88" s="1" t="s">
        <v>740</v>
      </c>
      <c r="T88" s="1" t="s">
        <v>741</v>
      </c>
      <c r="U88" s="1" t="s">
        <v>742</v>
      </c>
      <c r="V88" s="1" t="s">
        <v>743</v>
      </c>
    </row>
    <row r="89" s="1" customFormat="1" spans="1:22">
      <c r="A89" s="3">
        <v>18766365316</v>
      </c>
      <c r="B89" s="1" t="s">
        <v>1074</v>
      </c>
      <c r="C89" s="1" t="s">
        <v>1075</v>
      </c>
      <c r="D89" s="1" t="s">
        <v>1071</v>
      </c>
      <c r="E89" s="1" t="s">
        <v>1076</v>
      </c>
      <c r="F89" s="1" t="s">
        <v>869</v>
      </c>
      <c r="G89" s="1" t="s">
        <v>790</v>
      </c>
      <c r="H89" s="1" t="s">
        <v>732</v>
      </c>
      <c r="I89" s="1" t="s">
        <v>1077</v>
      </c>
      <c r="J89" s="1" t="s">
        <v>734</v>
      </c>
      <c r="K89" s="1" t="s">
        <v>1077</v>
      </c>
      <c r="L89" s="1" t="s">
        <v>1077</v>
      </c>
      <c r="M89" s="1" t="s">
        <v>735</v>
      </c>
      <c r="N89" s="1" t="s">
        <v>735</v>
      </c>
      <c r="O89" s="1" t="s">
        <v>736</v>
      </c>
      <c r="P89" s="1" t="s">
        <v>737</v>
      </c>
      <c r="Q89" s="1" t="s">
        <v>738</v>
      </c>
      <c r="R89" s="1" t="s">
        <v>1078</v>
      </c>
      <c r="S89" s="1" t="s">
        <v>740</v>
      </c>
      <c r="T89" s="1" t="s">
        <v>741</v>
      </c>
      <c r="U89" s="1" t="s">
        <v>742</v>
      </c>
      <c r="V89" s="1" t="s">
        <v>743</v>
      </c>
    </row>
    <row r="90" s="1" customFormat="1" spans="1:22">
      <c r="A90" s="3">
        <v>18753018327</v>
      </c>
      <c r="B90" s="1" t="s">
        <v>954</v>
      </c>
      <c r="C90" s="1" t="s">
        <v>1079</v>
      </c>
      <c r="D90" s="1" t="s">
        <v>1080</v>
      </c>
      <c r="E90" s="1" t="s">
        <v>1081</v>
      </c>
      <c r="F90" s="1" t="s">
        <v>790</v>
      </c>
      <c r="G90" s="1" t="s">
        <v>727</v>
      </c>
      <c r="H90" s="1" t="s">
        <v>732</v>
      </c>
      <c r="I90" s="1" t="s">
        <v>1082</v>
      </c>
      <c r="J90" s="1" t="s">
        <v>734</v>
      </c>
      <c r="K90" s="1" t="s">
        <v>1082</v>
      </c>
      <c r="L90" s="1" t="s">
        <v>1082</v>
      </c>
      <c r="M90" s="1" t="s">
        <v>735</v>
      </c>
      <c r="N90" s="1" t="s">
        <v>735</v>
      </c>
      <c r="O90" s="1" t="s">
        <v>736</v>
      </c>
      <c r="P90" s="1" t="s">
        <v>737</v>
      </c>
      <c r="Q90" s="1" t="s">
        <v>738</v>
      </c>
      <c r="R90" s="1" t="s">
        <v>1083</v>
      </c>
      <c r="S90" s="1" t="s">
        <v>740</v>
      </c>
      <c r="T90" s="1" t="s">
        <v>741</v>
      </c>
      <c r="U90" s="1" t="s">
        <v>742</v>
      </c>
      <c r="V90" s="1" t="s">
        <v>743</v>
      </c>
    </row>
    <row r="91" s="1" customFormat="1" spans="1:22">
      <c r="A91" s="3">
        <v>18859833780</v>
      </c>
      <c r="B91" s="1" t="s">
        <v>998</v>
      </c>
      <c r="C91" s="1" t="s">
        <v>1084</v>
      </c>
      <c r="D91" s="1" t="s">
        <v>1085</v>
      </c>
      <c r="E91" s="1" t="s">
        <v>451</v>
      </c>
      <c r="F91" s="1" t="s">
        <v>966</v>
      </c>
      <c r="G91" s="1" t="s">
        <v>727</v>
      </c>
      <c r="H91" s="1" t="s">
        <v>732</v>
      </c>
      <c r="I91" s="1" t="s">
        <v>1086</v>
      </c>
      <c r="J91" s="1" t="s">
        <v>734</v>
      </c>
      <c r="K91" s="1" t="s">
        <v>1086</v>
      </c>
      <c r="L91" s="1" t="s">
        <v>1086</v>
      </c>
      <c r="M91" s="1" t="s">
        <v>735</v>
      </c>
      <c r="N91" s="1" t="s">
        <v>735</v>
      </c>
      <c r="O91" s="1" t="s">
        <v>736</v>
      </c>
      <c r="P91" s="1" t="s">
        <v>737</v>
      </c>
      <c r="Q91" s="1" t="s">
        <v>738</v>
      </c>
      <c r="R91" s="1" t="s">
        <v>1087</v>
      </c>
      <c r="S91" s="1" t="s">
        <v>740</v>
      </c>
      <c r="T91" s="1" t="s">
        <v>741</v>
      </c>
      <c r="U91" s="1" t="s">
        <v>742</v>
      </c>
      <c r="V91" s="1" t="s">
        <v>743</v>
      </c>
    </row>
    <row r="92" s="1" customFormat="1" spans="1:22">
      <c r="A92" s="3">
        <v>18869809763</v>
      </c>
      <c r="B92" s="1" t="s">
        <v>966</v>
      </c>
      <c r="C92" s="1" t="s">
        <v>1088</v>
      </c>
      <c r="D92" s="1" t="s">
        <v>1089</v>
      </c>
      <c r="E92" s="1" t="s">
        <v>1090</v>
      </c>
      <c r="F92" s="1" t="s">
        <v>966</v>
      </c>
      <c r="G92" s="1" t="s">
        <v>869</v>
      </c>
      <c r="H92" s="1" t="s">
        <v>732</v>
      </c>
      <c r="I92" s="1" t="s">
        <v>1091</v>
      </c>
      <c r="J92" s="1" t="s">
        <v>734</v>
      </c>
      <c r="K92" s="1" t="s">
        <v>1091</v>
      </c>
      <c r="L92" s="1" t="s">
        <v>1091</v>
      </c>
      <c r="M92" s="1" t="s">
        <v>735</v>
      </c>
      <c r="N92" s="1" t="s">
        <v>735</v>
      </c>
      <c r="O92" s="1" t="s">
        <v>736</v>
      </c>
      <c r="P92" s="1" t="s">
        <v>737</v>
      </c>
      <c r="Q92" s="1" t="s">
        <v>738</v>
      </c>
      <c r="R92" s="1" t="s">
        <v>1092</v>
      </c>
      <c r="S92" s="1" t="s">
        <v>740</v>
      </c>
      <c r="T92" s="1" t="s">
        <v>741</v>
      </c>
      <c r="U92" s="1" t="s">
        <v>742</v>
      </c>
      <c r="V92" s="1" t="s">
        <v>743</v>
      </c>
    </row>
    <row r="93" s="1" customFormat="1" spans="1:22">
      <c r="A93" s="3">
        <v>18810220896</v>
      </c>
      <c r="B93" s="1" t="s">
        <v>1093</v>
      </c>
      <c r="C93" s="1" t="s">
        <v>1094</v>
      </c>
      <c r="D93" s="1" t="s">
        <v>1095</v>
      </c>
      <c r="E93" s="1" t="s">
        <v>1096</v>
      </c>
      <c r="F93" s="1" t="s">
        <v>869</v>
      </c>
      <c r="G93" s="1" t="s">
        <v>790</v>
      </c>
      <c r="H93" s="1" t="s">
        <v>732</v>
      </c>
      <c r="I93" s="1" t="s">
        <v>1097</v>
      </c>
      <c r="J93" s="1" t="s">
        <v>734</v>
      </c>
      <c r="K93" s="1" t="s">
        <v>1097</v>
      </c>
      <c r="L93" s="1" t="s">
        <v>1097</v>
      </c>
      <c r="M93" s="1" t="s">
        <v>735</v>
      </c>
      <c r="N93" s="1" t="s">
        <v>735</v>
      </c>
      <c r="O93" s="1" t="s">
        <v>736</v>
      </c>
      <c r="P93" s="1" t="s">
        <v>737</v>
      </c>
      <c r="Q93" s="1" t="s">
        <v>738</v>
      </c>
      <c r="R93" s="1" t="s">
        <v>1098</v>
      </c>
      <c r="S93" s="1" t="s">
        <v>740</v>
      </c>
      <c r="T93" s="1" t="s">
        <v>741</v>
      </c>
      <c r="U93" s="1" t="s">
        <v>742</v>
      </c>
      <c r="V93" s="1" t="s">
        <v>743</v>
      </c>
    </row>
    <row r="94" s="1" customFormat="1" spans="1:22">
      <c r="A94" s="3">
        <v>18839749510</v>
      </c>
      <c r="B94" s="1" t="s">
        <v>1069</v>
      </c>
      <c r="C94" s="1" t="s">
        <v>1099</v>
      </c>
      <c r="D94" s="1" t="s">
        <v>1100</v>
      </c>
      <c r="E94" s="1" t="s">
        <v>1101</v>
      </c>
      <c r="F94" s="1" t="s">
        <v>869</v>
      </c>
      <c r="G94" s="1" t="s">
        <v>790</v>
      </c>
      <c r="H94" s="1" t="s">
        <v>732</v>
      </c>
      <c r="I94" s="1" t="s">
        <v>1102</v>
      </c>
      <c r="J94" s="1" t="s">
        <v>734</v>
      </c>
      <c r="K94" s="1" t="s">
        <v>1102</v>
      </c>
      <c r="L94" s="1" t="s">
        <v>1102</v>
      </c>
      <c r="M94" s="1" t="s">
        <v>735</v>
      </c>
      <c r="N94" s="1" t="s">
        <v>735</v>
      </c>
      <c r="O94" s="1" t="s">
        <v>736</v>
      </c>
      <c r="P94" s="1" t="s">
        <v>737</v>
      </c>
      <c r="Q94" s="1" t="s">
        <v>738</v>
      </c>
      <c r="R94" s="1" t="s">
        <v>1103</v>
      </c>
      <c r="S94" s="1" t="s">
        <v>740</v>
      </c>
      <c r="T94" s="1" t="s">
        <v>741</v>
      </c>
      <c r="U94" s="1" t="s">
        <v>742</v>
      </c>
      <c r="V94" s="1" t="s">
        <v>743</v>
      </c>
    </row>
    <row r="95" s="1" customFormat="1" spans="1:22">
      <c r="A95" s="3">
        <v>18817802797</v>
      </c>
      <c r="B95" s="1" t="s">
        <v>960</v>
      </c>
      <c r="C95" s="1" t="s">
        <v>1104</v>
      </c>
      <c r="D95" s="1" t="s">
        <v>1105</v>
      </c>
      <c r="E95" s="1" t="s">
        <v>1106</v>
      </c>
      <c r="F95" s="1" t="s">
        <v>727</v>
      </c>
      <c r="G95" s="1" t="s">
        <v>731</v>
      </c>
      <c r="H95" s="1" t="s">
        <v>732</v>
      </c>
      <c r="I95" s="1" t="s">
        <v>1107</v>
      </c>
      <c r="J95" s="1" t="s">
        <v>734</v>
      </c>
      <c r="K95" s="1" t="s">
        <v>1107</v>
      </c>
      <c r="L95" s="1" t="s">
        <v>1107</v>
      </c>
      <c r="M95" s="1" t="s">
        <v>735</v>
      </c>
      <c r="N95" s="1" t="s">
        <v>735</v>
      </c>
      <c r="O95" s="1" t="s">
        <v>736</v>
      </c>
      <c r="P95" s="1" t="s">
        <v>737</v>
      </c>
      <c r="Q95" s="1" t="s">
        <v>738</v>
      </c>
      <c r="R95" s="1" t="s">
        <v>1108</v>
      </c>
      <c r="S95" s="1" t="s">
        <v>740</v>
      </c>
      <c r="T95" s="1" t="s">
        <v>741</v>
      </c>
      <c r="U95" s="1" t="s">
        <v>742</v>
      </c>
      <c r="V95" s="1" t="s">
        <v>743</v>
      </c>
    </row>
    <row r="96" s="1" customFormat="1" spans="1:22">
      <c r="A96" s="3">
        <v>18764924807</v>
      </c>
      <c r="B96" s="1" t="s">
        <v>1074</v>
      </c>
      <c r="C96" s="1" t="s">
        <v>1109</v>
      </c>
      <c r="D96" s="1" t="s">
        <v>1105</v>
      </c>
      <c r="E96" s="1" t="s">
        <v>1110</v>
      </c>
      <c r="F96" s="1" t="s">
        <v>727</v>
      </c>
      <c r="G96" s="1" t="s">
        <v>731</v>
      </c>
      <c r="H96" s="1" t="s">
        <v>732</v>
      </c>
      <c r="I96" s="1" t="s">
        <v>1111</v>
      </c>
      <c r="J96" s="1" t="s">
        <v>734</v>
      </c>
      <c r="K96" s="1" t="s">
        <v>1111</v>
      </c>
      <c r="L96" s="1" t="s">
        <v>1111</v>
      </c>
      <c r="M96" s="1" t="s">
        <v>735</v>
      </c>
      <c r="N96" s="1" t="s">
        <v>735</v>
      </c>
      <c r="O96" s="1" t="s">
        <v>736</v>
      </c>
      <c r="P96" s="1" t="s">
        <v>737</v>
      </c>
      <c r="Q96" s="1" t="s">
        <v>738</v>
      </c>
      <c r="R96" s="1" t="s">
        <v>1112</v>
      </c>
      <c r="S96" s="1" t="s">
        <v>740</v>
      </c>
      <c r="T96" s="1" t="s">
        <v>741</v>
      </c>
      <c r="U96" s="1" t="s">
        <v>742</v>
      </c>
      <c r="V96" s="1" t="s">
        <v>743</v>
      </c>
    </row>
    <row r="97" s="1" customFormat="1" spans="1:22">
      <c r="A97" s="3">
        <v>999218873548739</v>
      </c>
      <c r="B97" s="1" t="s">
        <v>869</v>
      </c>
      <c r="C97" s="1" t="s">
        <v>1113</v>
      </c>
      <c r="D97" s="1" t="s">
        <v>1114</v>
      </c>
      <c r="E97" s="1" t="s">
        <v>303</v>
      </c>
      <c r="F97" s="1" t="s">
        <v>869</v>
      </c>
      <c r="G97" s="1" t="s">
        <v>790</v>
      </c>
      <c r="H97" s="1" t="s">
        <v>732</v>
      </c>
      <c r="I97" s="1" t="s">
        <v>1115</v>
      </c>
      <c r="J97" s="1" t="s">
        <v>734</v>
      </c>
      <c r="K97" s="1" t="s">
        <v>1115</v>
      </c>
      <c r="L97" s="1" t="s">
        <v>1115</v>
      </c>
      <c r="M97" s="1" t="s">
        <v>735</v>
      </c>
      <c r="N97" s="1" t="s">
        <v>735</v>
      </c>
      <c r="O97" s="1" t="s">
        <v>736</v>
      </c>
      <c r="P97" s="1" t="s">
        <v>737</v>
      </c>
      <c r="Q97" s="1" t="s">
        <v>738</v>
      </c>
      <c r="R97" s="1" t="s">
        <v>1116</v>
      </c>
      <c r="S97" s="1" t="s">
        <v>740</v>
      </c>
      <c r="T97" s="1" t="s">
        <v>741</v>
      </c>
      <c r="U97" s="1" t="s">
        <v>742</v>
      </c>
      <c r="V97" s="1" t="s">
        <v>743</v>
      </c>
    </row>
    <row r="98" s="1" customFormat="1" spans="1:22">
      <c r="A98" s="3">
        <v>18789356222</v>
      </c>
      <c r="B98" s="1" t="s">
        <v>1117</v>
      </c>
      <c r="C98" s="1" t="s">
        <v>1118</v>
      </c>
      <c r="D98" s="1" t="s">
        <v>1119</v>
      </c>
      <c r="E98" s="1" t="s">
        <v>1120</v>
      </c>
      <c r="F98" s="1" t="s">
        <v>869</v>
      </c>
      <c r="G98" s="1" t="s">
        <v>790</v>
      </c>
      <c r="H98" s="1" t="s">
        <v>732</v>
      </c>
      <c r="I98" s="1" t="s">
        <v>1121</v>
      </c>
      <c r="J98" s="1" t="s">
        <v>734</v>
      </c>
      <c r="K98" s="1" t="s">
        <v>1121</v>
      </c>
      <c r="L98" s="1" t="s">
        <v>1121</v>
      </c>
      <c r="M98" s="1" t="s">
        <v>735</v>
      </c>
      <c r="N98" s="1" t="s">
        <v>735</v>
      </c>
      <c r="O98" s="1" t="s">
        <v>736</v>
      </c>
      <c r="P98" s="1" t="s">
        <v>737</v>
      </c>
      <c r="Q98" s="1" t="s">
        <v>738</v>
      </c>
      <c r="R98" s="1" t="s">
        <v>1122</v>
      </c>
      <c r="S98" s="1" t="s">
        <v>740</v>
      </c>
      <c r="T98" s="1" t="s">
        <v>741</v>
      </c>
      <c r="U98" s="1" t="s">
        <v>742</v>
      </c>
      <c r="V98" s="1" t="s">
        <v>743</v>
      </c>
    </row>
    <row r="99" s="1" customFormat="1" spans="1:22">
      <c r="A99" s="3">
        <v>18873823408</v>
      </c>
      <c r="B99" s="1" t="s">
        <v>869</v>
      </c>
      <c r="C99" s="1" t="s">
        <v>1123</v>
      </c>
      <c r="D99" s="1" t="s">
        <v>1124</v>
      </c>
      <c r="E99" s="1" t="s">
        <v>1125</v>
      </c>
      <c r="F99" s="1" t="s">
        <v>790</v>
      </c>
      <c r="G99" s="1" t="s">
        <v>727</v>
      </c>
      <c r="H99" s="1" t="s">
        <v>732</v>
      </c>
      <c r="I99" s="1" t="s">
        <v>1126</v>
      </c>
      <c r="J99" s="1" t="s">
        <v>734</v>
      </c>
      <c r="K99" s="1" t="s">
        <v>1126</v>
      </c>
      <c r="L99" s="1" t="s">
        <v>1126</v>
      </c>
      <c r="M99" s="1" t="s">
        <v>735</v>
      </c>
      <c r="N99" s="1" t="s">
        <v>735</v>
      </c>
      <c r="O99" s="1" t="s">
        <v>736</v>
      </c>
      <c r="P99" s="1" t="s">
        <v>737</v>
      </c>
      <c r="Q99" s="1" t="s">
        <v>738</v>
      </c>
      <c r="R99" s="1" t="s">
        <v>1127</v>
      </c>
      <c r="S99" s="1" t="s">
        <v>740</v>
      </c>
      <c r="T99" s="1" t="s">
        <v>741</v>
      </c>
      <c r="U99" s="1" t="s">
        <v>742</v>
      </c>
      <c r="V99" s="1" t="s">
        <v>743</v>
      </c>
    </row>
    <row r="100" s="1" customFormat="1" spans="1:22">
      <c r="A100" s="3">
        <v>18753052952</v>
      </c>
      <c r="B100" s="1" t="s">
        <v>954</v>
      </c>
      <c r="C100" s="1" t="s">
        <v>1128</v>
      </c>
      <c r="D100" s="1" t="s">
        <v>1124</v>
      </c>
      <c r="E100" s="1" t="s">
        <v>1129</v>
      </c>
      <c r="F100" s="1" t="s">
        <v>869</v>
      </c>
      <c r="G100" s="1" t="s">
        <v>790</v>
      </c>
      <c r="H100" s="1" t="s">
        <v>732</v>
      </c>
      <c r="I100" s="1" t="s">
        <v>1130</v>
      </c>
      <c r="J100" s="1" t="s">
        <v>734</v>
      </c>
      <c r="K100" s="1" t="s">
        <v>1130</v>
      </c>
      <c r="L100" s="1" t="s">
        <v>1130</v>
      </c>
      <c r="M100" s="1" t="s">
        <v>735</v>
      </c>
      <c r="N100" s="1" t="s">
        <v>735</v>
      </c>
      <c r="O100" s="1" t="s">
        <v>736</v>
      </c>
      <c r="P100" s="1" t="s">
        <v>737</v>
      </c>
      <c r="Q100" s="1" t="s">
        <v>738</v>
      </c>
      <c r="R100" s="1" t="s">
        <v>1131</v>
      </c>
      <c r="S100" s="1" t="s">
        <v>740</v>
      </c>
      <c r="T100" s="1" t="s">
        <v>741</v>
      </c>
      <c r="U100" s="1" t="s">
        <v>742</v>
      </c>
      <c r="V100" s="1" t="s">
        <v>743</v>
      </c>
    </row>
    <row r="101" s="1" customFormat="1" spans="1:22">
      <c r="A101" s="3">
        <v>18799374353</v>
      </c>
      <c r="B101" s="1" t="s">
        <v>1093</v>
      </c>
      <c r="C101" s="1" t="s">
        <v>1132</v>
      </c>
      <c r="D101" s="1" t="s">
        <v>1133</v>
      </c>
      <c r="E101" s="1" t="s">
        <v>1134</v>
      </c>
      <c r="F101" s="1" t="s">
        <v>869</v>
      </c>
      <c r="G101" s="1" t="s">
        <v>790</v>
      </c>
      <c r="H101" s="1" t="s">
        <v>732</v>
      </c>
      <c r="I101" s="1" t="s">
        <v>1135</v>
      </c>
      <c r="J101" s="1" t="s">
        <v>734</v>
      </c>
      <c r="K101" s="1" t="s">
        <v>1135</v>
      </c>
      <c r="L101" s="1" t="s">
        <v>1135</v>
      </c>
      <c r="M101" s="1" t="s">
        <v>735</v>
      </c>
      <c r="N101" s="1" t="s">
        <v>735</v>
      </c>
      <c r="O101" s="1" t="s">
        <v>736</v>
      </c>
      <c r="P101" s="1" t="s">
        <v>737</v>
      </c>
      <c r="Q101" s="1" t="s">
        <v>738</v>
      </c>
      <c r="R101" s="1" t="s">
        <v>1136</v>
      </c>
      <c r="S101" s="1" t="s">
        <v>740</v>
      </c>
      <c r="T101" s="1" t="s">
        <v>741</v>
      </c>
      <c r="U101" s="1" t="s">
        <v>742</v>
      </c>
      <c r="V101" s="1" t="s">
        <v>743</v>
      </c>
    </row>
    <row r="102" s="1" customFormat="1" spans="1:22">
      <c r="A102" s="3">
        <v>18830660647</v>
      </c>
      <c r="B102" s="1" t="s">
        <v>1069</v>
      </c>
      <c r="C102" s="1" t="s">
        <v>1137</v>
      </c>
      <c r="D102" s="1" t="s">
        <v>1133</v>
      </c>
      <c r="E102" s="1" t="s">
        <v>1138</v>
      </c>
      <c r="F102" s="1" t="s">
        <v>869</v>
      </c>
      <c r="G102" s="1" t="s">
        <v>790</v>
      </c>
      <c r="H102" s="1" t="s">
        <v>732</v>
      </c>
      <c r="I102" s="1" t="s">
        <v>1139</v>
      </c>
      <c r="J102" s="1" t="s">
        <v>734</v>
      </c>
      <c r="K102" s="1" t="s">
        <v>1139</v>
      </c>
      <c r="L102" s="1" t="s">
        <v>1139</v>
      </c>
      <c r="M102" s="1" t="s">
        <v>735</v>
      </c>
      <c r="N102" s="1" t="s">
        <v>735</v>
      </c>
      <c r="O102" s="1" t="s">
        <v>736</v>
      </c>
      <c r="P102" s="1" t="s">
        <v>737</v>
      </c>
      <c r="Q102" s="1" t="s">
        <v>738</v>
      </c>
      <c r="R102" s="1" t="s">
        <v>1140</v>
      </c>
      <c r="S102" s="1" t="s">
        <v>740</v>
      </c>
      <c r="T102" s="1" t="s">
        <v>741</v>
      </c>
      <c r="U102" s="1" t="s">
        <v>742</v>
      </c>
      <c r="V102" s="1" t="s">
        <v>743</v>
      </c>
    </row>
    <row r="103" s="1" customFormat="1" spans="1:22">
      <c r="A103" s="3">
        <v>18828020803</v>
      </c>
      <c r="B103" s="1" t="s">
        <v>1141</v>
      </c>
      <c r="C103" s="1" t="s">
        <v>1142</v>
      </c>
      <c r="D103" s="1" t="s">
        <v>1133</v>
      </c>
      <c r="E103" s="1" t="s">
        <v>1143</v>
      </c>
      <c r="F103" s="1" t="s">
        <v>869</v>
      </c>
      <c r="G103" s="1" t="s">
        <v>790</v>
      </c>
      <c r="H103" s="1" t="s">
        <v>732</v>
      </c>
      <c r="I103" s="1" t="s">
        <v>1139</v>
      </c>
      <c r="J103" s="1" t="s">
        <v>734</v>
      </c>
      <c r="K103" s="1" t="s">
        <v>1139</v>
      </c>
      <c r="L103" s="1" t="s">
        <v>1139</v>
      </c>
      <c r="M103" s="1" t="s">
        <v>735</v>
      </c>
      <c r="N103" s="1" t="s">
        <v>735</v>
      </c>
      <c r="O103" s="1" t="s">
        <v>736</v>
      </c>
      <c r="P103" s="1" t="s">
        <v>737</v>
      </c>
      <c r="Q103" s="1" t="s">
        <v>738</v>
      </c>
      <c r="R103" s="1" t="s">
        <v>1144</v>
      </c>
      <c r="S103" s="1" t="s">
        <v>740</v>
      </c>
      <c r="T103" s="1" t="s">
        <v>741</v>
      </c>
      <c r="U103" s="1" t="s">
        <v>742</v>
      </c>
      <c r="V103" s="1" t="s">
        <v>743</v>
      </c>
    </row>
    <row r="104" s="1" customFormat="1" spans="1:22">
      <c r="A104" s="3">
        <v>999218846588183</v>
      </c>
      <c r="B104" s="1" t="s">
        <v>1010</v>
      </c>
      <c r="C104" s="1" t="s">
        <v>1145</v>
      </c>
      <c r="D104" s="1" t="s">
        <v>1146</v>
      </c>
      <c r="E104" s="1" t="s">
        <v>441</v>
      </c>
      <c r="F104" s="1" t="s">
        <v>869</v>
      </c>
      <c r="G104" s="1" t="s">
        <v>727</v>
      </c>
      <c r="H104" s="1" t="s">
        <v>732</v>
      </c>
      <c r="I104" s="1" t="s">
        <v>1147</v>
      </c>
      <c r="J104" s="1" t="s">
        <v>734</v>
      </c>
      <c r="K104" s="1" t="s">
        <v>1147</v>
      </c>
      <c r="L104" s="1" t="s">
        <v>1147</v>
      </c>
      <c r="M104" s="1" t="s">
        <v>735</v>
      </c>
      <c r="N104" s="1" t="s">
        <v>735</v>
      </c>
      <c r="O104" s="1" t="s">
        <v>736</v>
      </c>
      <c r="P104" s="1" t="s">
        <v>737</v>
      </c>
      <c r="Q104" s="1" t="s">
        <v>738</v>
      </c>
      <c r="R104" s="1" t="s">
        <v>1148</v>
      </c>
      <c r="S104" s="1" t="s">
        <v>740</v>
      </c>
      <c r="T104" s="1" t="s">
        <v>741</v>
      </c>
      <c r="U104" s="1" t="s">
        <v>742</v>
      </c>
      <c r="V104" s="1" t="s">
        <v>743</v>
      </c>
    </row>
    <row r="105" s="1" customFormat="1" spans="1:22">
      <c r="A105" s="3">
        <v>18850697322</v>
      </c>
      <c r="B105" s="1" t="s">
        <v>1010</v>
      </c>
      <c r="C105" s="1" t="s">
        <v>1149</v>
      </c>
      <c r="D105" s="1" t="s">
        <v>1150</v>
      </c>
      <c r="E105" s="1" t="s">
        <v>1151</v>
      </c>
      <c r="F105" s="1" t="s">
        <v>869</v>
      </c>
      <c r="G105" s="1" t="s">
        <v>790</v>
      </c>
      <c r="H105" s="1" t="s">
        <v>732</v>
      </c>
      <c r="I105" s="1" t="s">
        <v>1152</v>
      </c>
      <c r="J105" s="1" t="s">
        <v>734</v>
      </c>
      <c r="K105" s="1" t="s">
        <v>1152</v>
      </c>
      <c r="L105" s="1" t="s">
        <v>1152</v>
      </c>
      <c r="M105" s="1" t="s">
        <v>735</v>
      </c>
      <c r="N105" s="1" t="s">
        <v>735</v>
      </c>
      <c r="O105" s="1" t="s">
        <v>736</v>
      </c>
      <c r="P105" s="1" t="s">
        <v>737</v>
      </c>
      <c r="Q105" s="1" t="s">
        <v>738</v>
      </c>
      <c r="R105" s="1" t="s">
        <v>1153</v>
      </c>
      <c r="S105" s="1" t="s">
        <v>740</v>
      </c>
      <c r="T105" s="1" t="s">
        <v>741</v>
      </c>
      <c r="U105" s="1" t="s">
        <v>742</v>
      </c>
      <c r="V105" s="1" t="s">
        <v>743</v>
      </c>
    </row>
    <row r="106" s="1" customFormat="1" spans="1:22">
      <c r="A106" s="3">
        <v>999218829727694</v>
      </c>
      <c r="B106" s="1" t="s">
        <v>1141</v>
      </c>
      <c r="C106" s="1" t="s">
        <v>1154</v>
      </c>
      <c r="D106" s="1" t="s">
        <v>1155</v>
      </c>
      <c r="E106" s="1" t="s">
        <v>52</v>
      </c>
      <c r="F106" s="1" t="s">
        <v>998</v>
      </c>
      <c r="G106" s="1" t="s">
        <v>869</v>
      </c>
      <c r="H106" s="1" t="s">
        <v>732</v>
      </c>
      <c r="I106" s="1" t="s">
        <v>1156</v>
      </c>
      <c r="J106" s="1" t="s">
        <v>734</v>
      </c>
      <c r="K106" s="1" t="s">
        <v>1156</v>
      </c>
      <c r="L106" s="1" t="s">
        <v>1156</v>
      </c>
      <c r="M106" s="1" t="s">
        <v>735</v>
      </c>
      <c r="N106" s="1" t="s">
        <v>735</v>
      </c>
      <c r="O106" s="1" t="s">
        <v>736</v>
      </c>
      <c r="P106" s="1" t="s">
        <v>737</v>
      </c>
      <c r="Q106" s="1" t="s">
        <v>738</v>
      </c>
      <c r="R106" s="1" t="s">
        <v>1157</v>
      </c>
      <c r="S106" s="1" t="s">
        <v>740</v>
      </c>
      <c r="T106" s="1" t="s">
        <v>741</v>
      </c>
      <c r="U106" s="1" t="s">
        <v>742</v>
      </c>
      <c r="V106" s="1" t="s">
        <v>743</v>
      </c>
    </row>
    <row r="107" s="1" customFormat="1" spans="1:22">
      <c r="A107" s="3">
        <v>18772776703</v>
      </c>
      <c r="B107" s="1" t="s">
        <v>1074</v>
      </c>
      <c r="C107" s="1" t="s">
        <v>1158</v>
      </c>
      <c r="D107" s="1" t="s">
        <v>1155</v>
      </c>
      <c r="E107" s="1" t="s">
        <v>39</v>
      </c>
      <c r="F107" s="1" t="s">
        <v>966</v>
      </c>
      <c r="G107" s="1" t="s">
        <v>869</v>
      </c>
      <c r="H107" s="1" t="s">
        <v>732</v>
      </c>
      <c r="I107" s="1" t="s">
        <v>1159</v>
      </c>
      <c r="J107" s="1" t="s">
        <v>734</v>
      </c>
      <c r="K107" s="1" t="s">
        <v>1159</v>
      </c>
      <c r="L107" s="1" t="s">
        <v>1159</v>
      </c>
      <c r="M107" s="1" t="s">
        <v>735</v>
      </c>
      <c r="N107" s="1" t="s">
        <v>735</v>
      </c>
      <c r="O107" s="1" t="s">
        <v>736</v>
      </c>
      <c r="P107" s="1" t="s">
        <v>737</v>
      </c>
      <c r="Q107" s="1" t="s">
        <v>738</v>
      </c>
      <c r="R107" s="1" t="s">
        <v>1160</v>
      </c>
      <c r="S107" s="1" t="s">
        <v>740</v>
      </c>
      <c r="T107" s="1" t="s">
        <v>741</v>
      </c>
      <c r="U107" s="1" t="s">
        <v>742</v>
      </c>
      <c r="V107" s="1" t="s">
        <v>743</v>
      </c>
    </row>
    <row r="108" s="1" customFormat="1" spans="1:22">
      <c r="A108" s="3">
        <v>18818891367</v>
      </c>
      <c r="B108" s="1" t="s">
        <v>960</v>
      </c>
      <c r="C108" s="1" t="s">
        <v>1161</v>
      </c>
      <c r="D108" s="1" t="s">
        <v>1162</v>
      </c>
      <c r="E108" s="1" t="s">
        <v>235</v>
      </c>
      <c r="F108" s="1" t="s">
        <v>998</v>
      </c>
      <c r="G108" s="1" t="s">
        <v>790</v>
      </c>
      <c r="H108" s="1" t="s">
        <v>732</v>
      </c>
      <c r="I108" s="1" t="s">
        <v>1163</v>
      </c>
      <c r="J108" s="1" t="s">
        <v>734</v>
      </c>
      <c r="K108" s="1" t="s">
        <v>1163</v>
      </c>
      <c r="L108" s="1" t="s">
        <v>1163</v>
      </c>
      <c r="M108" s="1" t="s">
        <v>735</v>
      </c>
      <c r="N108" s="1" t="s">
        <v>735</v>
      </c>
      <c r="O108" s="1" t="s">
        <v>736</v>
      </c>
      <c r="P108" s="1" t="s">
        <v>737</v>
      </c>
      <c r="Q108" s="1" t="s">
        <v>738</v>
      </c>
      <c r="R108" s="1" t="s">
        <v>1164</v>
      </c>
      <c r="S108" s="1" t="s">
        <v>740</v>
      </c>
      <c r="T108" s="1" t="s">
        <v>741</v>
      </c>
      <c r="U108" s="1" t="s">
        <v>742</v>
      </c>
      <c r="V108" s="1" t="s">
        <v>743</v>
      </c>
    </row>
    <row r="109" s="1" customFormat="1" spans="1:22">
      <c r="A109" s="3">
        <v>18873826808</v>
      </c>
      <c r="B109" s="1" t="s">
        <v>869</v>
      </c>
      <c r="C109" s="1" t="s">
        <v>1165</v>
      </c>
      <c r="D109" s="1" t="s">
        <v>1166</v>
      </c>
      <c r="E109" s="1" t="s">
        <v>648</v>
      </c>
      <c r="F109" s="1" t="s">
        <v>727</v>
      </c>
      <c r="G109" s="1" t="s">
        <v>731</v>
      </c>
      <c r="H109" s="1" t="s">
        <v>732</v>
      </c>
      <c r="I109" s="1" t="s">
        <v>1167</v>
      </c>
      <c r="J109" s="1" t="s">
        <v>734</v>
      </c>
      <c r="K109" s="1" t="s">
        <v>1167</v>
      </c>
      <c r="L109" s="1" t="s">
        <v>1167</v>
      </c>
      <c r="M109" s="1" t="s">
        <v>735</v>
      </c>
      <c r="N109" s="1" t="s">
        <v>735</v>
      </c>
      <c r="O109" s="1" t="s">
        <v>736</v>
      </c>
      <c r="P109" s="1" t="s">
        <v>737</v>
      </c>
      <c r="Q109" s="1" t="s">
        <v>738</v>
      </c>
      <c r="R109" s="1" t="s">
        <v>1168</v>
      </c>
      <c r="S109" s="1" t="s">
        <v>740</v>
      </c>
      <c r="T109" s="1" t="s">
        <v>741</v>
      </c>
      <c r="U109" s="1" t="s">
        <v>742</v>
      </c>
      <c r="V109" s="1" t="s">
        <v>743</v>
      </c>
    </row>
    <row r="110" s="1" customFormat="1" spans="1:22">
      <c r="A110" s="3">
        <v>18872004428</v>
      </c>
      <c r="B110" s="1" t="s">
        <v>966</v>
      </c>
      <c r="C110" s="1" t="s">
        <v>1169</v>
      </c>
      <c r="D110" s="1" t="s">
        <v>935</v>
      </c>
      <c r="E110" s="1" t="s">
        <v>159</v>
      </c>
      <c r="F110" s="1" t="s">
        <v>966</v>
      </c>
      <c r="G110" s="1" t="s">
        <v>869</v>
      </c>
      <c r="H110" s="1" t="s">
        <v>732</v>
      </c>
      <c r="I110" s="1" t="s">
        <v>878</v>
      </c>
      <c r="J110" s="1" t="s">
        <v>734</v>
      </c>
      <c r="K110" s="1" t="s">
        <v>878</v>
      </c>
      <c r="L110" s="1" t="s">
        <v>878</v>
      </c>
      <c r="M110" s="1" t="s">
        <v>735</v>
      </c>
      <c r="N110" s="1" t="s">
        <v>735</v>
      </c>
      <c r="O110" s="1" t="s">
        <v>736</v>
      </c>
      <c r="P110" s="1" t="s">
        <v>737</v>
      </c>
      <c r="Q110" s="1" t="s">
        <v>738</v>
      </c>
      <c r="R110" s="1" t="s">
        <v>1170</v>
      </c>
      <c r="S110" s="1" t="s">
        <v>740</v>
      </c>
      <c r="T110" s="1" t="s">
        <v>741</v>
      </c>
      <c r="U110" s="1" t="s">
        <v>742</v>
      </c>
      <c r="V110" s="1" t="s">
        <v>743</v>
      </c>
    </row>
    <row r="111" s="1" customFormat="1" spans="1:22">
      <c r="A111" s="3">
        <v>18815578925</v>
      </c>
      <c r="B111" s="1" t="s">
        <v>960</v>
      </c>
      <c r="C111" s="1" t="s">
        <v>1171</v>
      </c>
      <c r="D111" s="1" t="s">
        <v>1172</v>
      </c>
      <c r="E111" s="1" t="s">
        <v>48</v>
      </c>
      <c r="F111" s="1" t="s">
        <v>1069</v>
      </c>
      <c r="G111" s="1" t="s">
        <v>869</v>
      </c>
      <c r="H111" s="1" t="s">
        <v>732</v>
      </c>
      <c r="I111" s="1" t="s">
        <v>1173</v>
      </c>
      <c r="J111" s="1" t="s">
        <v>734</v>
      </c>
      <c r="K111" s="1" t="s">
        <v>1173</v>
      </c>
      <c r="L111" s="1" t="s">
        <v>1173</v>
      </c>
      <c r="M111" s="1" t="s">
        <v>735</v>
      </c>
      <c r="N111" s="1" t="s">
        <v>735</v>
      </c>
      <c r="O111" s="1" t="s">
        <v>736</v>
      </c>
      <c r="P111" s="1" t="s">
        <v>737</v>
      </c>
      <c r="Q111" s="1" t="s">
        <v>738</v>
      </c>
      <c r="R111" s="1" t="s">
        <v>1174</v>
      </c>
      <c r="S111" s="1" t="s">
        <v>740</v>
      </c>
      <c r="T111" s="1" t="s">
        <v>741</v>
      </c>
      <c r="U111" s="1" t="s">
        <v>742</v>
      </c>
      <c r="V111" s="1" t="s">
        <v>743</v>
      </c>
    </row>
    <row r="112" s="1" customFormat="1" spans="1:22">
      <c r="A112" s="3">
        <v>18868406398</v>
      </c>
      <c r="B112" s="1" t="s">
        <v>966</v>
      </c>
      <c r="C112" s="1" t="s">
        <v>1175</v>
      </c>
      <c r="D112" s="1" t="s">
        <v>1176</v>
      </c>
      <c r="E112" s="1" t="s">
        <v>106</v>
      </c>
      <c r="F112" s="1" t="s">
        <v>966</v>
      </c>
      <c r="G112" s="1" t="s">
        <v>869</v>
      </c>
      <c r="H112" s="1" t="s">
        <v>732</v>
      </c>
      <c r="I112" s="1" t="s">
        <v>1177</v>
      </c>
      <c r="J112" s="1" t="s">
        <v>734</v>
      </c>
      <c r="K112" s="1" t="s">
        <v>1177</v>
      </c>
      <c r="L112" s="1" t="s">
        <v>1177</v>
      </c>
      <c r="M112" s="1" t="s">
        <v>735</v>
      </c>
      <c r="N112" s="1" t="s">
        <v>735</v>
      </c>
      <c r="O112" s="1" t="s">
        <v>736</v>
      </c>
      <c r="P112" s="1" t="s">
        <v>737</v>
      </c>
      <c r="Q112" s="1" t="s">
        <v>738</v>
      </c>
      <c r="R112" s="1" t="s">
        <v>1178</v>
      </c>
      <c r="S112" s="1" t="s">
        <v>740</v>
      </c>
      <c r="T112" s="1" t="s">
        <v>741</v>
      </c>
      <c r="U112" s="1" t="s">
        <v>742</v>
      </c>
      <c r="V112" s="1" t="s">
        <v>743</v>
      </c>
    </row>
    <row r="113" s="1" customFormat="1" spans="1:22">
      <c r="A113" s="3">
        <v>18871213531</v>
      </c>
      <c r="B113" s="1" t="s">
        <v>966</v>
      </c>
      <c r="C113" s="1" t="s">
        <v>1179</v>
      </c>
      <c r="D113" s="1" t="s">
        <v>1180</v>
      </c>
      <c r="E113" s="1" t="s">
        <v>297</v>
      </c>
      <c r="F113" s="1" t="s">
        <v>869</v>
      </c>
      <c r="G113" s="1" t="s">
        <v>790</v>
      </c>
      <c r="H113" s="1" t="s">
        <v>732</v>
      </c>
      <c r="I113" s="1" t="s">
        <v>1181</v>
      </c>
      <c r="J113" s="1" t="s">
        <v>734</v>
      </c>
      <c r="K113" s="1" t="s">
        <v>1181</v>
      </c>
      <c r="L113" s="1" t="s">
        <v>1181</v>
      </c>
      <c r="M113" s="1" t="s">
        <v>735</v>
      </c>
      <c r="N113" s="1" t="s">
        <v>735</v>
      </c>
      <c r="O113" s="1" t="s">
        <v>736</v>
      </c>
      <c r="P113" s="1" t="s">
        <v>737</v>
      </c>
      <c r="Q113" s="1" t="s">
        <v>738</v>
      </c>
      <c r="R113" s="1" t="s">
        <v>1182</v>
      </c>
      <c r="S113" s="1" t="s">
        <v>740</v>
      </c>
      <c r="T113" s="1" t="s">
        <v>741</v>
      </c>
      <c r="U113" s="1" t="s">
        <v>742</v>
      </c>
      <c r="V113" s="1" t="s">
        <v>743</v>
      </c>
    </row>
    <row r="114" s="1" customFormat="1" spans="1:22">
      <c r="A114" s="3">
        <v>18855340478</v>
      </c>
      <c r="B114" s="1" t="s">
        <v>998</v>
      </c>
      <c r="C114" s="1" t="s">
        <v>1183</v>
      </c>
      <c r="D114" s="1" t="s">
        <v>1184</v>
      </c>
      <c r="E114" s="1" t="s">
        <v>446</v>
      </c>
      <c r="F114" s="1" t="s">
        <v>869</v>
      </c>
      <c r="G114" s="1" t="s">
        <v>727</v>
      </c>
      <c r="H114" s="1" t="s">
        <v>732</v>
      </c>
      <c r="I114" s="1" t="s">
        <v>1185</v>
      </c>
      <c r="J114" s="1" t="s">
        <v>734</v>
      </c>
      <c r="K114" s="1" t="s">
        <v>1185</v>
      </c>
      <c r="L114" s="1" t="s">
        <v>1185</v>
      </c>
      <c r="M114" s="1" t="s">
        <v>735</v>
      </c>
      <c r="N114" s="1" t="s">
        <v>735</v>
      </c>
      <c r="O114" s="1" t="s">
        <v>736</v>
      </c>
      <c r="P114" s="1" t="s">
        <v>737</v>
      </c>
      <c r="Q114" s="1" t="s">
        <v>738</v>
      </c>
      <c r="R114" s="1" t="s">
        <v>1186</v>
      </c>
      <c r="S114" s="1" t="s">
        <v>740</v>
      </c>
      <c r="T114" s="1" t="s">
        <v>741</v>
      </c>
      <c r="U114" s="1" t="s">
        <v>742</v>
      </c>
      <c r="V114" s="1" t="s">
        <v>743</v>
      </c>
    </row>
    <row r="115" s="1" customFormat="1" spans="1:22">
      <c r="A115" s="3">
        <v>18774490121</v>
      </c>
      <c r="B115" s="1" t="s">
        <v>1074</v>
      </c>
      <c r="C115" s="1" t="s">
        <v>1187</v>
      </c>
      <c r="D115" s="1" t="s">
        <v>1188</v>
      </c>
      <c r="E115" s="1" t="s">
        <v>419</v>
      </c>
      <c r="F115" s="1" t="s">
        <v>790</v>
      </c>
      <c r="G115" s="1" t="s">
        <v>727</v>
      </c>
      <c r="H115" s="1" t="s">
        <v>732</v>
      </c>
      <c r="I115" s="1" t="s">
        <v>736</v>
      </c>
      <c r="J115" s="1" t="s">
        <v>734</v>
      </c>
      <c r="K115" s="1" t="s">
        <v>736</v>
      </c>
      <c r="L115" s="1" t="s">
        <v>736</v>
      </c>
      <c r="M115" s="1" t="s">
        <v>735</v>
      </c>
      <c r="N115" s="1" t="s">
        <v>735</v>
      </c>
      <c r="O115" s="1" t="s">
        <v>736</v>
      </c>
      <c r="P115" s="1" t="s">
        <v>737</v>
      </c>
      <c r="Q115" s="1" t="s">
        <v>738</v>
      </c>
      <c r="R115" s="1" t="s">
        <v>1189</v>
      </c>
      <c r="S115" s="1" t="s">
        <v>740</v>
      </c>
      <c r="T115" s="1" t="s">
        <v>741</v>
      </c>
      <c r="U115" s="1" t="s">
        <v>742</v>
      </c>
      <c r="V115" s="1" t="s">
        <v>743</v>
      </c>
    </row>
    <row r="116" s="1" customFormat="1" spans="1:22">
      <c r="A116" s="3">
        <v>18772780759</v>
      </c>
      <c r="B116" s="1" t="s">
        <v>1074</v>
      </c>
      <c r="C116" s="1" t="s">
        <v>1190</v>
      </c>
      <c r="D116" s="1" t="s">
        <v>1191</v>
      </c>
      <c r="E116" s="1" t="s">
        <v>414</v>
      </c>
      <c r="F116" s="1" t="s">
        <v>790</v>
      </c>
      <c r="G116" s="1" t="s">
        <v>727</v>
      </c>
      <c r="H116" s="1" t="s">
        <v>732</v>
      </c>
      <c r="I116" s="1" t="s">
        <v>1192</v>
      </c>
      <c r="J116" s="1" t="s">
        <v>734</v>
      </c>
      <c r="K116" s="1" t="s">
        <v>1192</v>
      </c>
      <c r="L116" s="1" t="s">
        <v>1192</v>
      </c>
      <c r="M116" s="1" t="s">
        <v>735</v>
      </c>
      <c r="N116" s="1" t="s">
        <v>735</v>
      </c>
      <c r="O116" s="1" t="s">
        <v>736</v>
      </c>
      <c r="P116" s="1" t="s">
        <v>737</v>
      </c>
      <c r="Q116" s="1" t="s">
        <v>738</v>
      </c>
      <c r="R116" s="1" t="s">
        <v>1193</v>
      </c>
      <c r="S116" s="1" t="s">
        <v>740</v>
      </c>
      <c r="T116" s="1" t="s">
        <v>741</v>
      </c>
      <c r="U116" s="1" t="s">
        <v>742</v>
      </c>
      <c r="V116" s="1" t="s">
        <v>743</v>
      </c>
    </row>
    <row r="117" s="1" customFormat="1" spans="1:22">
      <c r="A117" s="3">
        <v>999218817722182</v>
      </c>
      <c r="B117" s="1" t="s">
        <v>960</v>
      </c>
      <c r="C117" s="1" t="s">
        <v>1194</v>
      </c>
      <c r="D117" s="1" t="s">
        <v>1195</v>
      </c>
      <c r="E117" s="1" t="s">
        <v>433</v>
      </c>
      <c r="F117" s="1" t="s">
        <v>790</v>
      </c>
      <c r="G117" s="1" t="s">
        <v>727</v>
      </c>
      <c r="H117" s="1" t="s">
        <v>732</v>
      </c>
      <c r="I117" s="1" t="s">
        <v>736</v>
      </c>
      <c r="J117" s="1" t="s">
        <v>734</v>
      </c>
      <c r="K117" s="1" t="s">
        <v>736</v>
      </c>
      <c r="L117" s="1" t="s">
        <v>736</v>
      </c>
      <c r="M117" s="1" t="s">
        <v>735</v>
      </c>
      <c r="N117" s="1" t="s">
        <v>735</v>
      </c>
      <c r="O117" s="1" t="s">
        <v>736</v>
      </c>
      <c r="P117" s="1" t="s">
        <v>737</v>
      </c>
      <c r="Q117" s="1" t="s">
        <v>738</v>
      </c>
      <c r="R117" s="1" t="s">
        <v>1196</v>
      </c>
      <c r="S117" s="1" t="s">
        <v>740</v>
      </c>
      <c r="T117" s="1" t="s">
        <v>741</v>
      </c>
      <c r="U117" s="1" t="s">
        <v>742</v>
      </c>
      <c r="V117" s="1" t="s">
        <v>743</v>
      </c>
    </row>
    <row r="118" s="1" customFormat="1" spans="1:22">
      <c r="A118" s="3">
        <v>999218875387724</v>
      </c>
      <c r="B118" s="1" t="s">
        <v>869</v>
      </c>
      <c r="C118" s="1" t="s">
        <v>1197</v>
      </c>
      <c r="D118" s="1" t="s">
        <v>1195</v>
      </c>
      <c r="E118" s="1" t="s">
        <v>325</v>
      </c>
      <c r="F118" s="1" t="s">
        <v>869</v>
      </c>
      <c r="G118" s="1" t="s">
        <v>790</v>
      </c>
      <c r="H118" s="1" t="s">
        <v>732</v>
      </c>
      <c r="I118" s="1" t="s">
        <v>814</v>
      </c>
      <c r="J118" s="1" t="s">
        <v>734</v>
      </c>
      <c r="K118" s="1" t="s">
        <v>814</v>
      </c>
      <c r="L118" s="1" t="s">
        <v>814</v>
      </c>
      <c r="M118" s="1" t="s">
        <v>735</v>
      </c>
      <c r="N118" s="1" t="s">
        <v>735</v>
      </c>
      <c r="O118" s="1" t="s">
        <v>736</v>
      </c>
      <c r="P118" s="1" t="s">
        <v>737</v>
      </c>
      <c r="Q118" s="1" t="s">
        <v>738</v>
      </c>
      <c r="R118" s="1" t="s">
        <v>1198</v>
      </c>
      <c r="S118" s="1" t="s">
        <v>740</v>
      </c>
      <c r="T118" s="1" t="s">
        <v>741</v>
      </c>
      <c r="U118" s="1" t="s">
        <v>742</v>
      </c>
      <c r="V118" s="1" t="s">
        <v>743</v>
      </c>
    </row>
    <row r="119" s="1" customFormat="1" spans="1:22">
      <c r="A119" s="3">
        <v>999218800284502</v>
      </c>
      <c r="B119" s="1" t="s">
        <v>1093</v>
      </c>
      <c r="C119" s="1" t="s">
        <v>1199</v>
      </c>
      <c r="D119" s="1" t="s">
        <v>1200</v>
      </c>
      <c r="E119" s="1" t="s">
        <v>226</v>
      </c>
      <c r="F119" s="1" t="s">
        <v>869</v>
      </c>
      <c r="G119" s="1" t="s">
        <v>790</v>
      </c>
      <c r="H119" s="1" t="s">
        <v>732</v>
      </c>
      <c r="I119" s="1" t="s">
        <v>736</v>
      </c>
      <c r="J119" s="1" t="s">
        <v>734</v>
      </c>
      <c r="K119" s="1" t="s">
        <v>736</v>
      </c>
      <c r="L119" s="1" t="s">
        <v>736</v>
      </c>
      <c r="M119" s="1" t="s">
        <v>735</v>
      </c>
      <c r="N119" s="1" t="s">
        <v>735</v>
      </c>
      <c r="O119" s="1" t="s">
        <v>736</v>
      </c>
      <c r="P119" s="1" t="s">
        <v>737</v>
      </c>
      <c r="Q119" s="1" t="s">
        <v>738</v>
      </c>
      <c r="R119" s="1" t="s">
        <v>1201</v>
      </c>
      <c r="S119" s="1" t="s">
        <v>740</v>
      </c>
      <c r="T119" s="1" t="s">
        <v>741</v>
      </c>
      <c r="U119" s="1" t="s">
        <v>742</v>
      </c>
      <c r="V119" s="1" t="s">
        <v>743</v>
      </c>
    </row>
    <row r="120" s="1" customFormat="1" spans="1:22">
      <c r="A120" s="3">
        <v>18870394120</v>
      </c>
      <c r="B120" s="1" t="s">
        <v>966</v>
      </c>
      <c r="C120" s="1" t="s">
        <v>1202</v>
      </c>
      <c r="D120" s="1" t="s">
        <v>774</v>
      </c>
      <c r="E120" s="1" t="s">
        <v>137</v>
      </c>
      <c r="F120" s="1" t="s">
        <v>966</v>
      </c>
      <c r="G120" s="1" t="s">
        <v>869</v>
      </c>
      <c r="H120" s="1" t="s">
        <v>732</v>
      </c>
      <c r="I120" s="1" t="s">
        <v>1181</v>
      </c>
      <c r="J120" s="1" t="s">
        <v>734</v>
      </c>
      <c r="K120" s="1" t="s">
        <v>1181</v>
      </c>
      <c r="L120" s="1" t="s">
        <v>1181</v>
      </c>
      <c r="M120" s="1" t="s">
        <v>735</v>
      </c>
      <c r="N120" s="1" t="s">
        <v>735</v>
      </c>
      <c r="O120" s="1" t="s">
        <v>736</v>
      </c>
      <c r="P120" s="1" t="s">
        <v>737</v>
      </c>
      <c r="Q120" s="1" t="s">
        <v>738</v>
      </c>
      <c r="R120" s="1" t="s">
        <v>1203</v>
      </c>
      <c r="S120" s="1" t="s">
        <v>740</v>
      </c>
      <c r="T120" s="1" t="s">
        <v>741</v>
      </c>
      <c r="U120" s="1" t="s">
        <v>742</v>
      </c>
      <c r="V120" s="1" t="s">
        <v>743</v>
      </c>
    </row>
    <row r="121" s="1" customFormat="1" spans="1:22">
      <c r="A121" s="3">
        <v>999218796343737</v>
      </c>
      <c r="B121" s="1" t="s">
        <v>1117</v>
      </c>
      <c r="C121" s="1" t="s">
        <v>1204</v>
      </c>
      <c r="D121" s="1" t="s">
        <v>1205</v>
      </c>
      <c r="E121" s="1" t="s">
        <v>1206</v>
      </c>
      <c r="F121" s="1" t="s">
        <v>790</v>
      </c>
      <c r="G121" s="1" t="s">
        <v>727</v>
      </c>
      <c r="H121" s="1" t="s">
        <v>732</v>
      </c>
      <c r="I121" s="1" t="s">
        <v>1207</v>
      </c>
      <c r="J121" s="1" t="s">
        <v>734</v>
      </c>
      <c r="K121" s="1" t="s">
        <v>1207</v>
      </c>
      <c r="L121" s="1" t="s">
        <v>1207</v>
      </c>
      <c r="M121" s="1" t="s">
        <v>735</v>
      </c>
      <c r="N121" s="1" t="s">
        <v>735</v>
      </c>
      <c r="O121" s="1" t="s">
        <v>736</v>
      </c>
      <c r="P121" s="1" t="s">
        <v>737</v>
      </c>
      <c r="Q121" s="1" t="s">
        <v>738</v>
      </c>
      <c r="R121" s="1" t="s">
        <v>1208</v>
      </c>
      <c r="S121" s="1" t="s">
        <v>740</v>
      </c>
      <c r="T121" s="1" t="s">
        <v>741</v>
      </c>
      <c r="U121" s="1" t="s">
        <v>742</v>
      </c>
      <c r="V121" s="1" t="s">
        <v>743</v>
      </c>
    </row>
    <row r="122" s="1" customFormat="1" spans="1:22">
      <c r="A122" s="3">
        <v>18839173851</v>
      </c>
      <c r="B122" s="1" t="s">
        <v>1069</v>
      </c>
      <c r="C122" s="1" t="s">
        <v>1209</v>
      </c>
      <c r="D122" s="1" t="s">
        <v>1210</v>
      </c>
      <c r="E122" s="1" t="s">
        <v>248</v>
      </c>
      <c r="F122" s="1" t="s">
        <v>869</v>
      </c>
      <c r="G122" s="1" t="s">
        <v>790</v>
      </c>
      <c r="H122" s="1" t="s">
        <v>732</v>
      </c>
      <c r="I122" s="1" t="s">
        <v>1211</v>
      </c>
      <c r="J122" s="1" t="s">
        <v>734</v>
      </c>
      <c r="K122" s="1" t="s">
        <v>1211</v>
      </c>
      <c r="L122" s="1" t="s">
        <v>1211</v>
      </c>
      <c r="M122" s="1" t="s">
        <v>735</v>
      </c>
      <c r="N122" s="1" t="s">
        <v>735</v>
      </c>
      <c r="O122" s="1" t="s">
        <v>736</v>
      </c>
      <c r="P122" s="1" t="s">
        <v>737</v>
      </c>
      <c r="Q122" s="1" t="s">
        <v>738</v>
      </c>
      <c r="R122" s="1" t="s">
        <v>1212</v>
      </c>
      <c r="S122" s="1" t="s">
        <v>740</v>
      </c>
      <c r="T122" s="1" t="s">
        <v>741</v>
      </c>
      <c r="U122" s="1" t="s">
        <v>742</v>
      </c>
      <c r="V122" s="1" t="s">
        <v>743</v>
      </c>
    </row>
    <row r="123" s="1" customFormat="1" spans="1:22">
      <c r="A123" s="3">
        <v>999218840206630</v>
      </c>
      <c r="B123" s="1" t="s">
        <v>1069</v>
      </c>
      <c r="C123" s="1" t="s">
        <v>1213</v>
      </c>
      <c r="D123" s="1" t="s">
        <v>932</v>
      </c>
      <c r="E123" s="1" t="s">
        <v>257</v>
      </c>
      <c r="F123" s="1" t="s">
        <v>869</v>
      </c>
      <c r="G123" s="1" t="s">
        <v>790</v>
      </c>
      <c r="H123" s="1" t="s">
        <v>732</v>
      </c>
      <c r="I123" s="1" t="s">
        <v>1214</v>
      </c>
      <c r="J123" s="1" t="s">
        <v>734</v>
      </c>
      <c r="K123" s="1" t="s">
        <v>1214</v>
      </c>
      <c r="L123" s="1" t="s">
        <v>1214</v>
      </c>
      <c r="M123" s="1" t="s">
        <v>735</v>
      </c>
      <c r="N123" s="1" t="s">
        <v>735</v>
      </c>
      <c r="O123" s="1" t="s">
        <v>736</v>
      </c>
      <c r="P123" s="1" t="s">
        <v>737</v>
      </c>
      <c r="Q123" s="1" t="s">
        <v>738</v>
      </c>
      <c r="R123" s="1" t="s">
        <v>1215</v>
      </c>
      <c r="S123" s="1" t="s">
        <v>740</v>
      </c>
      <c r="T123" s="1" t="s">
        <v>741</v>
      </c>
      <c r="U123" s="1" t="s">
        <v>742</v>
      </c>
      <c r="V123" s="1" t="s">
        <v>743</v>
      </c>
    </row>
    <row r="124" s="1" customFormat="1" spans="1:22">
      <c r="A124" s="3">
        <v>18815103917</v>
      </c>
      <c r="B124" s="1" t="s">
        <v>960</v>
      </c>
      <c r="C124" s="1" t="s">
        <v>1216</v>
      </c>
      <c r="D124" s="1" t="s">
        <v>1217</v>
      </c>
      <c r="E124" s="1" t="s">
        <v>43</v>
      </c>
      <c r="F124" s="1" t="s">
        <v>998</v>
      </c>
      <c r="G124" s="1" t="s">
        <v>869</v>
      </c>
      <c r="H124" s="1" t="s">
        <v>732</v>
      </c>
      <c r="I124" s="1" t="s">
        <v>1218</v>
      </c>
      <c r="J124" s="1" t="s">
        <v>734</v>
      </c>
      <c r="K124" s="1" t="s">
        <v>1218</v>
      </c>
      <c r="L124" s="1" t="s">
        <v>1218</v>
      </c>
      <c r="M124" s="1" t="s">
        <v>735</v>
      </c>
      <c r="N124" s="1" t="s">
        <v>735</v>
      </c>
      <c r="O124" s="1" t="s">
        <v>736</v>
      </c>
      <c r="P124" s="1" t="s">
        <v>737</v>
      </c>
      <c r="Q124" s="1" t="s">
        <v>738</v>
      </c>
      <c r="R124" s="1" t="s">
        <v>1219</v>
      </c>
      <c r="S124" s="1" t="s">
        <v>740</v>
      </c>
      <c r="T124" s="1" t="s">
        <v>741</v>
      </c>
      <c r="U124" s="1" t="s">
        <v>742</v>
      </c>
      <c r="V124" s="1" t="s">
        <v>743</v>
      </c>
    </row>
    <row r="125" s="1" customFormat="1" spans="1:22">
      <c r="A125" s="3">
        <v>999218855488678</v>
      </c>
      <c r="B125" s="1" t="s">
        <v>998</v>
      </c>
      <c r="C125" s="1" t="s">
        <v>1220</v>
      </c>
      <c r="D125" s="1" t="s">
        <v>1221</v>
      </c>
      <c r="E125" s="1" t="s">
        <v>67</v>
      </c>
      <c r="F125" s="1" t="s">
        <v>966</v>
      </c>
      <c r="G125" s="1" t="s">
        <v>869</v>
      </c>
      <c r="H125" s="1" t="s">
        <v>732</v>
      </c>
      <c r="I125" s="1" t="s">
        <v>1222</v>
      </c>
      <c r="J125" s="1" t="s">
        <v>734</v>
      </c>
      <c r="K125" s="1" t="s">
        <v>1222</v>
      </c>
      <c r="L125" s="1" t="s">
        <v>1222</v>
      </c>
      <c r="M125" s="1" t="s">
        <v>735</v>
      </c>
      <c r="N125" s="1" t="s">
        <v>735</v>
      </c>
      <c r="O125" s="1" t="s">
        <v>736</v>
      </c>
      <c r="P125" s="1" t="s">
        <v>737</v>
      </c>
      <c r="Q125" s="1" t="s">
        <v>738</v>
      </c>
      <c r="R125" s="1" t="s">
        <v>1223</v>
      </c>
      <c r="S125" s="1" t="s">
        <v>740</v>
      </c>
      <c r="T125" s="1" t="s">
        <v>741</v>
      </c>
      <c r="U125" s="1" t="s">
        <v>742</v>
      </c>
      <c r="V125" s="1" t="s">
        <v>743</v>
      </c>
    </row>
    <row r="126" s="1" customFormat="1" spans="1:22">
      <c r="A126" s="3">
        <v>999218808943209</v>
      </c>
      <c r="B126" s="1" t="s">
        <v>1093</v>
      </c>
      <c r="C126" s="1" t="s">
        <v>1224</v>
      </c>
      <c r="D126" s="1" t="s">
        <v>1225</v>
      </c>
      <c r="E126" s="1" t="s">
        <v>633</v>
      </c>
      <c r="F126" s="1" t="s">
        <v>727</v>
      </c>
      <c r="G126" s="1" t="s">
        <v>731</v>
      </c>
      <c r="H126" s="1" t="s">
        <v>732</v>
      </c>
      <c r="I126" s="1" t="s">
        <v>1226</v>
      </c>
      <c r="J126" s="1" t="s">
        <v>734</v>
      </c>
      <c r="K126" s="1" t="s">
        <v>1226</v>
      </c>
      <c r="L126" s="1" t="s">
        <v>1226</v>
      </c>
      <c r="M126" s="1" t="s">
        <v>735</v>
      </c>
      <c r="N126" s="1" t="s">
        <v>735</v>
      </c>
      <c r="O126" s="1" t="s">
        <v>736</v>
      </c>
      <c r="P126" s="1" t="s">
        <v>737</v>
      </c>
      <c r="Q126" s="1" t="s">
        <v>738</v>
      </c>
      <c r="R126" s="1" t="s">
        <v>1227</v>
      </c>
      <c r="S126" s="1" t="s">
        <v>740</v>
      </c>
      <c r="T126" s="1" t="s">
        <v>741</v>
      </c>
      <c r="U126" s="1" t="s">
        <v>742</v>
      </c>
      <c r="V126" s="1" t="s">
        <v>743</v>
      </c>
    </row>
    <row r="127" s="1" customFormat="1" spans="1:22">
      <c r="A127" s="3">
        <v>999218808898064</v>
      </c>
      <c r="B127" s="1" t="s">
        <v>1093</v>
      </c>
      <c r="C127" s="1" t="s">
        <v>1228</v>
      </c>
      <c r="D127" s="1" t="s">
        <v>1225</v>
      </c>
      <c r="E127" s="1" t="s">
        <v>629</v>
      </c>
      <c r="F127" s="1" t="s">
        <v>727</v>
      </c>
      <c r="G127" s="1" t="s">
        <v>731</v>
      </c>
      <c r="H127" s="1" t="s">
        <v>732</v>
      </c>
      <c r="I127" s="1" t="s">
        <v>1229</v>
      </c>
      <c r="J127" s="1" t="s">
        <v>734</v>
      </c>
      <c r="K127" s="1" t="s">
        <v>1229</v>
      </c>
      <c r="L127" s="1" t="s">
        <v>1229</v>
      </c>
      <c r="M127" s="1" t="s">
        <v>735</v>
      </c>
      <c r="N127" s="1" t="s">
        <v>735</v>
      </c>
      <c r="O127" s="1" t="s">
        <v>736</v>
      </c>
      <c r="P127" s="1" t="s">
        <v>737</v>
      </c>
      <c r="Q127" s="1" t="s">
        <v>738</v>
      </c>
      <c r="R127" s="1" t="s">
        <v>1230</v>
      </c>
      <c r="S127" s="1" t="s">
        <v>740</v>
      </c>
      <c r="T127" s="1" t="s">
        <v>741</v>
      </c>
      <c r="U127" s="1" t="s">
        <v>742</v>
      </c>
      <c r="V127" s="1" t="s">
        <v>743</v>
      </c>
    </row>
    <row r="128" s="1" customFormat="1" spans="1:22">
      <c r="A128" s="3">
        <v>999218862728719</v>
      </c>
      <c r="B128" s="1" t="s">
        <v>966</v>
      </c>
      <c r="C128" s="1" t="s">
        <v>1231</v>
      </c>
      <c r="D128" s="1" t="s">
        <v>1232</v>
      </c>
      <c r="E128" s="1" t="s">
        <v>79</v>
      </c>
      <c r="F128" s="1" t="s">
        <v>966</v>
      </c>
      <c r="G128" s="1" t="s">
        <v>869</v>
      </c>
      <c r="H128" s="1" t="s">
        <v>732</v>
      </c>
      <c r="I128" s="1" t="s">
        <v>1233</v>
      </c>
      <c r="J128" s="1" t="s">
        <v>734</v>
      </c>
      <c r="K128" s="1" t="s">
        <v>1233</v>
      </c>
      <c r="L128" s="1" t="s">
        <v>1233</v>
      </c>
      <c r="M128" s="1" t="s">
        <v>735</v>
      </c>
      <c r="N128" s="1" t="s">
        <v>735</v>
      </c>
      <c r="O128" s="1" t="s">
        <v>736</v>
      </c>
      <c r="P128" s="1" t="s">
        <v>737</v>
      </c>
      <c r="Q128" s="1" t="s">
        <v>738</v>
      </c>
      <c r="R128" s="1" t="s">
        <v>1234</v>
      </c>
      <c r="S128" s="1" t="s">
        <v>740</v>
      </c>
      <c r="T128" s="1" t="s">
        <v>741</v>
      </c>
      <c r="U128" s="1" t="s">
        <v>742</v>
      </c>
      <c r="V128" s="1" t="s">
        <v>743</v>
      </c>
    </row>
    <row r="129" s="1" customFormat="1" spans="1:22">
      <c r="A129" s="3">
        <v>18871061331</v>
      </c>
      <c r="B129" s="1" t="s">
        <v>966</v>
      </c>
      <c r="C129" s="1" t="s">
        <v>1235</v>
      </c>
      <c r="D129" s="1" t="s">
        <v>1236</v>
      </c>
      <c r="E129" s="1" t="s">
        <v>466</v>
      </c>
      <c r="F129" s="1" t="s">
        <v>790</v>
      </c>
      <c r="G129" s="1" t="s">
        <v>727</v>
      </c>
      <c r="H129" s="1" t="s">
        <v>732</v>
      </c>
      <c r="I129" s="1" t="s">
        <v>1237</v>
      </c>
      <c r="J129" s="1" t="s">
        <v>734</v>
      </c>
      <c r="K129" s="1" t="s">
        <v>1237</v>
      </c>
      <c r="L129" s="1" t="s">
        <v>1237</v>
      </c>
      <c r="M129" s="1" t="s">
        <v>735</v>
      </c>
      <c r="N129" s="1" t="s">
        <v>735</v>
      </c>
      <c r="O129" s="1" t="s">
        <v>736</v>
      </c>
      <c r="P129" s="1" t="s">
        <v>737</v>
      </c>
      <c r="Q129" s="1" t="s">
        <v>738</v>
      </c>
      <c r="R129" s="1" t="s">
        <v>1238</v>
      </c>
      <c r="S129" s="1" t="s">
        <v>740</v>
      </c>
      <c r="T129" s="1" t="s">
        <v>741</v>
      </c>
      <c r="U129" s="1" t="s">
        <v>742</v>
      </c>
      <c r="V129" s="1" t="s">
        <v>743</v>
      </c>
    </row>
    <row r="130" s="1" customFormat="1" spans="1:22">
      <c r="A130" s="3">
        <v>18868903136</v>
      </c>
      <c r="B130" s="1" t="s">
        <v>966</v>
      </c>
      <c r="C130" s="1" t="s">
        <v>1239</v>
      </c>
      <c r="D130" s="1" t="s">
        <v>1240</v>
      </c>
      <c r="E130" s="1" t="s">
        <v>292</v>
      </c>
      <c r="F130" s="1" t="s">
        <v>869</v>
      </c>
      <c r="G130" s="1" t="s">
        <v>790</v>
      </c>
      <c r="H130" s="1" t="s">
        <v>732</v>
      </c>
      <c r="I130" s="1" t="s">
        <v>818</v>
      </c>
      <c r="J130" s="1" t="s">
        <v>734</v>
      </c>
      <c r="K130" s="1" t="s">
        <v>818</v>
      </c>
      <c r="L130" s="1" t="s">
        <v>818</v>
      </c>
      <c r="M130" s="1" t="s">
        <v>735</v>
      </c>
      <c r="N130" s="1" t="s">
        <v>735</v>
      </c>
      <c r="O130" s="1" t="s">
        <v>736</v>
      </c>
      <c r="P130" s="1" t="s">
        <v>737</v>
      </c>
      <c r="Q130" s="1" t="s">
        <v>738</v>
      </c>
      <c r="R130" s="1" t="s">
        <v>1241</v>
      </c>
      <c r="S130" s="1" t="s">
        <v>740</v>
      </c>
      <c r="T130" s="1" t="s">
        <v>741</v>
      </c>
      <c r="U130" s="1" t="s">
        <v>742</v>
      </c>
      <c r="V130" s="1" t="s">
        <v>743</v>
      </c>
    </row>
    <row r="131" s="1" customFormat="1" spans="1:22">
      <c r="A131" s="3">
        <v>999218869707340</v>
      </c>
      <c r="B131" s="1" t="s">
        <v>966</v>
      </c>
      <c r="C131" s="1" t="s">
        <v>1242</v>
      </c>
      <c r="D131" s="1" t="s">
        <v>745</v>
      </c>
      <c r="E131" s="1" t="s">
        <v>125</v>
      </c>
      <c r="F131" s="1" t="s">
        <v>966</v>
      </c>
      <c r="G131" s="1" t="s">
        <v>869</v>
      </c>
      <c r="H131" s="1" t="s">
        <v>732</v>
      </c>
      <c r="I131" s="1" t="s">
        <v>1243</v>
      </c>
      <c r="J131" s="1" t="s">
        <v>734</v>
      </c>
      <c r="K131" s="1" t="s">
        <v>1243</v>
      </c>
      <c r="L131" s="1" t="s">
        <v>1243</v>
      </c>
      <c r="M131" s="1" t="s">
        <v>735</v>
      </c>
      <c r="N131" s="1" t="s">
        <v>735</v>
      </c>
      <c r="O131" s="1" t="s">
        <v>736</v>
      </c>
      <c r="P131" s="1" t="s">
        <v>737</v>
      </c>
      <c r="Q131" s="1" t="s">
        <v>738</v>
      </c>
      <c r="R131" s="1" t="s">
        <v>1244</v>
      </c>
      <c r="S131" s="1" t="s">
        <v>740</v>
      </c>
      <c r="T131" s="1" t="s">
        <v>741</v>
      </c>
      <c r="U131" s="1" t="s">
        <v>742</v>
      </c>
      <c r="V131" s="1" t="s">
        <v>743</v>
      </c>
    </row>
    <row r="132" s="1" customFormat="1" spans="1:22">
      <c r="A132" s="3">
        <v>999218862824695</v>
      </c>
      <c r="B132" s="1" t="s">
        <v>966</v>
      </c>
      <c r="C132" s="1" t="s">
        <v>1245</v>
      </c>
      <c r="D132" s="1" t="s">
        <v>745</v>
      </c>
      <c r="E132" s="1" t="s">
        <v>88</v>
      </c>
      <c r="F132" s="1" t="s">
        <v>966</v>
      </c>
      <c r="G132" s="1" t="s">
        <v>869</v>
      </c>
      <c r="H132" s="1" t="s">
        <v>732</v>
      </c>
      <c r="I132" s="1" t="s">
        <v>1246</v>
      </c>
      <c r="J132" s="1" t="s">
        <v>734</v>
      </c>
      <c r="K132" s="1" t="s">
        <v>1246</v>
      </c>
      <c r="L132" s="1" t="s">
        <v>1246</v>
      </c>
      <c r="M132" s="1" t="s">
        <v>735</v>
      </c>
      <c r="N132" s="1" t="s">
        <v>735</v>
      </c>
      <c r="O132" s="1" t="s">
        <v>736</v>
      </c>
      <c r="P132" s="1" t="s">
        <v>737</v>
      </c>
      <c r="Q132" s="1" t="s">
        <v>738</v>
      </c>
      <c r="R132" s="1" t="s">
        <v>1247</v>
      </c>
      <c r="S132" s="1" t="s">
        <v>740</v>
      </c>
      <c r="T132" s="1" t="s">
        <v>741</v>
      </c>
      <c r="U132" s="1" t="s">
        <v>742</v>
      </c>
      <c r="V132" s="1" t="s">
        <v>743</v>
      </c>
    </row>
    <row r="133" s="1" customFormat="1" spans="1:22">
      <c r="A133" s="3">
        <v>999218863218931</v>
      </c>
      <c r="B133" s="1" t="s">
        <v>966</v>
      </c>
      <c r="C133" s="1" t="s">
        <v>1248</v>
      </c>
      <c r="D133" s="1" t="s">
        <v>745</v>
      </c>
      <c r="E133" s="1" t="s">
        <v>460</v>
      </c>
      <c r="F133" s="1" t="s">
        <v>790</v>
      </c>
      <c r="G133" s="1" t="s">
        <v>727</v>
      </c>
      <c r="H133" s="1" t="s">
        <v>732</v>
      </c>
      <c r="I133" s="1" t="s">
        <v>1249</v>
      </c>
      <c r="J133" s="1" t="s">
        <v>734</v>
      </c>
      <c r="K133" s="1" t="s">
        <v>1249</v>
      </c>
      <c r="L133" s="1" t="s">
        <v>1249</v>
      </c>
      <c r="M133" s="1" t="s">
        <v>735</v>
      </c>
      <c r="N133" s="1" t="s">
        <v>735</v>
      </c>
      <c r="O133" s="1" t="s">
        <v>736</v>
      </c>
      <c r="P133" s="1" t="s">
        <v>737</v>
      </c>
      <c r="Q133" s="1" t="s">
        <v>738</v>
      </c>
      <c r="R133" s="1" t="s">
        <v>1250</v>
      </c>
      <c r="S133" s="1" t="s">
        <v>740</v>
      </c>
      <c r="T133" s="1" t="s">
        <v>741</v>
      </c>
      <c r="U133" s="1" t="s">
        <v>742</v>
      </c>
      <c r="V133" s="1" t="s">
        <v>743</v>
      </c>
    </row>
    <row r="134" s="1" customFormat="1" spans="1:22">
      <c r="A134" s="3">
        <v>999218874392859</v>
      </c>
      <c r="B134" s="1" t="s">
        <v>869</v>
      </c>
      <c r="C134" s="1" t="s">
        <v>1251</v>
      </c>
      <c r="D134" s="1" t="s">
        <v>821</v>
      </c>
      <c r="E134" s="1" t="s">
        <v>312</v>
      </c>
      <c r="F134" s="1" t="s">
        <v>869</v>
      </c>
      <c r="G134" s="1" t="s">
        <v>790</v>
      </c>
      <c r="H134" s="1" t="s">
        <v>732</v>
      </c>
      <c r="I134" s="1" t="s">
        <v>843</v>
      </c>
      <c r="J134" s="1" t="s">
        <v>734</v>
      </c>
      <c r="K134" s="1" t="s">
        <v>843</v>
      </c>
      <c r="L134" s="1" t="s">
        <v>843</v>
      </c>
      <c r="M134" s="1" t="s">
        <v>735</v>
      </c>
      <c r="N134" s="1" t="s">
        <v>735</v>
      </c>
      <c r="O134" s="1" t="s">
        <v>736</v>
      </c>
      <c r="P134" s="1" t="s">
        <v>737</v>
      </c>
      <c r="Q134" s="1" t="s">
        <v>738</v>
      </c>
      <c r="R134" s="1" t="s">
        <v>1252</v>
      </c>
      <c r="S134" s="1" t="s">
        <v>740</v>
      </c>
      <c r="T134" s="1" t="s">
        <v>741</v>
      </c>
      <c r="U134" s="1" t="s">
        <v>742</v>
      </c>
      <c r="V134" s="1" t="s">
        <v>743</v>
      </c>
    </row>
    <row r="135" s="1" customFormat="1" spans="1:22">
      <c r="A135" s="3">
        <v>999218859106281</v>
      </c>
      <c r="B135" s="1" t="s">
        <v>998</v>
      </c>
      <c r="C135" s="1" t="s">
        <v>1253</v>
      </c>
      <c r="D135" s="1" t="s">
        <v>1254</v>
      </c>
      <c r="E135" s="1" t="s">
        <v>73</v>
      </c>
      <c r="F135" s="1" t="s">
        <v>998</v>
      </c>
      <c r="G135" s="1" t="s">
        <v>869</v>
      </c>
      <c r="H135" s="1" t="s">
        <v>732</v>
      </c>
      <c r="I135" s="1" t="s">
        <v>1255</v>
      </c>
      <c r="J135" s="1" t="s">
        <v>734</v>
      </c>
      <c r="K135" s="1" t="s">
        <v>1255</v>
      </c>
      <c r="L135" s="1" t="s">
        <v>1255</v>
      </c>
      <c r="M135" s="1" t="s">
        <v>735</v>
      </c>
      <c r="N135" s="1" t="s">
        <v>735</v>
      </c>
      <c r="O135" s="1" t="s">
        <v>736</v>
      </c>
      <c r="P135" s="1" t="s">
        <v>737</v>
      </c>
      <c r="Q135" s="1" t="s">
        <v>738</v>
      </c>
      <c r="R135" s="1" t="s">
        <v>1256</v>
      </c>
      <c r="S135" s="1" t="s">
        <v>740</v>
      </c>
      <c r="T135" s="1" t="s">
        <v>741</v>
      </c>
      <c r="U135" s="1" t="s">
        <v>742</v>
      </c>
      <c r="V135" s="1" t="s">
        <v>743</v>
      </c>
    </row>
    <row r="136" s="1" customFormat="1" spans="1:22">
      <c r="A136" s="3">
        <v>999218838541819</v>
      </c>
      <c r="B136" s="1" t="s">
        <v>1069</v>
      </c>
      <c r="C136" s="1" t="s">
        <v>1257</v>
      </c>
      <c r="D136" s="1" t="s">
        <v>807</v>
      </c>
      <c r="E136" s="1" t="s">
        <v>643</v>
      </c>
      <c r="F136" s="1" t="s">
        <v>727</v>
      </c>
      <c r="G136" s="1" t="s">
        <v>731</v>
      </c>
      <c r="H136" s="1" t="s">
        <v>732</v>
      </c>
      <c r="I136" s="1" t="s">
        <v>1258</v>
      </c>
      <c r="J136" s="1" t="s">
        <v>734</v>
      </c>
      <c r="K136" s="1" t="s">
        <v>1258</v>
      </c>
      <c r="L136" s="1" t="s">
        <v>1258</v>
      </c>
      <c r="M136" s="1" t="s">
        <v>735</v>
      </c>
      <c r="N136" s="1" t="s">
        <v>735</v>
      </c>
      <c r="O136" s="1" t="s">
        <v>736</v>
      </c>
      <c r="P136" s="1" t="s">
        <v>737</v>
      </c>
      <c r="Q136" s="1" t="s">
        <v>738</v>
      </c>
      <c r="R136" s="1" t="s">
        <v>1259</v>
      </c>
      <c r="S136" s="1" t="s">
        <v>740</v>
      </c>
      <c r="T136" s="1" t="s">
        <v>741</v>
      </c>
      <c r="U136" s="1" t="s">
        <v>742</v>
      </c>
      <c r="V136" s="1" t="s">
        <v>743</v>
      </c>
    </row>
    <row r="137" s="1" customFormat="1" spans="1:22">
      <c r="A137" s="3">
        <v>18870265661</v>
      </c>
      <c r="B137" s="1" t="s">
        <v>966</v>
      </c>
      <c r="C137" s="1" t="s">
        <v>1260</v>
      </c>
      <c r="D137" s="1" t="s">
        <v>807</v>
      </c>
      <c r="E137" s="1" t="s">
        <v>133</v>
      </c>
      <c r="F137" s="1" t="s">
        <v>966</v>
      </c>
      <c r="G137" s="1" t="s">
        <v>869</v>
      </c>
      <c r="H137" s="1" t="s">
        <v>732</v>
      </c>
      <c r="I137" s="1" t="s">
        <v>767</v>
      </c>
      <c r="J137" s="1" t="s">
        <v>734</v>
      </c>
      <c r="K137" s="1" t="s">
        <v>767</v>
      </c>
      <c r="L137" s="1" t="s">
        <v>767</v>
      </c>
      <c r="M137" s="1" t="s">
        <v>735</v>
      </c>
      <c r="N137" s="1" t="s">
        <v>735</v>
      </c>
      <c r="O137" s="1" t="s">
        <v>736</v>
      </c>
      <c r="P137" s="1" t="s">
        <v>737</v>
      </c>
      <c r="Q137" s="1" t="s">
        <v>738</v>
      </c>
      <c r="R137" s="1" t="s">
        <v>1261</v>
      </c>
      <c r="S137" s="1" t="s">
        <v>740</v>
      </c>
      <c r="T137" s="1" t="s">
        <v>741</v>
      </c>
      <c r="U137" s="1" t="s">
        <v>742</v>
      </c>
      <c r="V137" s="1" t="s">
        <v>743</v>
      </c>
    </row>
    <row r="138" s="1" customFormat="1" spans="1:22">
      <c r="A138" s="3">
        <v>999218871402438</v>
      </c>
      <c r="B138" s="1" t="s">
        <v>966</v>
      </c>
      <c r="C138" s="1" t="s">
        <v>1262</v>
      </c>
      <c r="D138" s="1" t="s">
        <v>807</v>
      </c>
      <c r="E138" s="1" t="s">
        <v>140</v>
      </c>
      <c r="F138" s="1" t="s">
        <v>966</v>
      </c>
      <c r="G138" s="1" t="s">
        <v>869</v>
      </c>
      <c r="H138" s="1" t="s">
        <v>732</v>
      </c>
      <c r="I138" s="1" t="s">
        <v>1263</v>
      </c>
      <c r="J138" s="1" t="s">
        <v>734</v>
      </c>
      <c r="K138" s="1" t="s">
        <v>1263</v>
      </c>
      <c r="L138" s="1" t="s">
        <v>1263</v>
      </c>
      <c r="M138" s="1" t="s">
        <v>735</v>
      </c>
      <c r="N138" s="1" t="s">
        <v>735</v>
      </c>
      <c r="O138" s="1" t="s">
        <v>736</v>
      </c>
      <c r="P138" s="1" t="s">
        <v>737</v>
      </c>
      <c r="Q138" s="1" t="s">
        <v>738</v>
      </c>
      <c r="R138" s="1" t="s">
        <v>1264</v>
      </c>
      <c r="S138" s="1" t="s">
        <v>1265</v>
      </c>
      <c r="T138" s="1" t="s">
        <v>741</v>
      </c>
      <c r="U138" s="1" t="s">
        <v>742</v>
      </c>
      <c r="V138" s="1" t="s">
        <v>743</v>
      </c>
    </row>
    <row r="139" s="1" customFormat="1" spans="1:22">
      <c r="A139" s="3">
        <v>18868364184</v>
      </c>
      <c r="B139" s="1" t="s">
        <v>966</v>
      </c>
      <c r="C139" s="1" t="s">
        <v>1266</v>
      </c>
      <c r="D139" s="1" t="s">
        <v>807</v>
      </c>
      <c r="E139" s="1" t="s">
        <v>102</v>
      </c>
      <c r="F139" s="1" t="s">
        <v>966</v>
      </c>
      <c r="G139" s="1" t="s">
        <v>869</v>
      </c>
      <c r="H139" s="1" t="s">
        <v>732</v>
      </c>
      <c r="I139" s="1" t="s">
        <v>1267</v>
      </c>
      <c r="J139" s="1" t="s">
        <v>734</v>
      </c>
      <c r="K139" s="1" t="s">
        <v>1267</v>
      </c>
      <c r="L139" s="1" t="s">
        <v>1267</v>
      </c>
      <c r="M139" s="1" t="s">
        <v>735</v>
      </c>
      <c r="N139" s="1" t="s">
        <v>735</v>
      </c>
      <c r="O139" s="1" t="s">
        <v>736</v>
      </c>
      <c r="P139" s="1" t="s">
        <v>737</v>
      </c>
      <c r="Q139" s="1" t="s">
        <v>738</v>
      </c>
      <c r="R139" s="1" t="s">
        <v>1268</v>
      </c>
      <c r="S139" s="1" t="s">
        <v>740</v>
      </c>
      <c r="T139" s="1" t="s">
        <v>741</v>
      </c>
      <c r="U139" s="1" t="s">
        <v>742</v>
      </c>
      <c r="V139" s="1" t="s">
        <v>743</v>
      </c>
    </row>
    <row r="140" s="1" customFormat="1" spans="1:22">
      <c r="A140" s="3">
        <v>999218874566098</v>
      </c>
      <c r="B140" s="1" t="s">
        <v>869</v>
      </c>
      <c r="C140" s="1" t="s">
        <v>1269</v>
      </c>
      <c r="D140" s="1" t="s">
        <v>850</v>
      </c>
      <c r="E140" s="1" t="s">
        <v>316</v>
      </c>
      <c r="F140" s="1" t="s">
        <v>869</v>
      </c>
      <c r="G140" s="1" t="s">
        <v>790</v>
      </c>
      <c r="H140" s="1" t="s">
        <v>732</v>
      </c>
      <c r="I140" s="1" t="s">
        <v>1270</v>
      </c>
      <c r="J140" s="1" t="s">
        <v>734</v>
      </c>
      <c r="K140" s="1" t="s">
        <v>1270</v>
      </c>
      <c r="L140" s="1" t="s">
        <v>1270</v>
      </c>
      <c r="M140" s="1" t="s">
        <v>735</v>
      </c>
      <c r="N140" s="1" t="s">
        <v>735</v>
      </c>
      <c r="O140" s="1" t="s">
        <v>736</v>
      </c>
      <c r="P140" s="1" t="s">
        <v>737</v>
      </c>
      <c r="Q140" s="1" t="s">
        <v>738</v>
      </c>
      <c r="R140" s="1" t="s">
        <v>1271</v>
      </c>
      <c r="S140" s="1" t="s">
        <v>740</v>
      </c>
      <c r="T140" s="1" t="s">
        <v>741</v>
      </c>
      <c r="U140" s="1" t="s">
        <v>742</v>
      </c>
      <c r="V140" s="1" t="s">
        <v>743</v>
      </c>
    </row>
    <row r="141" s="1" customFormat="1" spans="1:22">
      <c r="A141" s="3">
        <v>18869609576</v>
      </c>
      <c r="B141" s="1" t="s">
        <v>966</v>
      </c>
      <c r="C141" s="1" t="s">
        <v>1272</v>
      </c>
      <c r="D141" s="1" t="s">
        <v>1273</v>
      </c>
      <c r="E141" s="1" t="s">
        <v>121</v>
      </c>
      <c r="F141" s="1" t="s">
        <v>966</v>
      </c>
      <c r="G141" s="1" t="s">
        <v>869</v>
      </c>
      <c r="H141" s="1" t="s">
        <v>732</v>
      </c>
      <c r="I141" s="1" t="s">
        <v>1263</v>
      </c>
      <c r="J141" s="1" t="s">
        <v>734</v>
      </c>
      <c r="K141" s="1" t="s">
        <v>1263</v>
      </c>
      <c r="L141" s="1" t="s">
        <v>1263</v>
      </c>
      <c r="M141" s="1" t="s">
        <v>735</v>
      </c>
      <c r="N141" s="1" t="s">
        <v>735</v>
      </c>
      <c r="O141" s="1" t="s">
        <v>736</v>
      </c>
      <c r="P141" s="1" t="s">
        <v>737</v>
      </c>
      <c r="Q141" s="1" t="s">
        <v>738</v>
      </c>
      <c r="R141" s="1" t="s">
        <v>1274</v>
      </c>
      <c r="S141" s="1" t="s">
        <v>740</v>
      </c>
      <c r="T141" s="1" t="s">
        <v>741</v>
      </c>
      <c r="U141" s="1" t="s">
        <v>742</v>
      </c>
      <c r="V141" s="1" t="s">
        <v>743</v>
      </c>
    </row>
    <row r="142" s="1" customFormat="1" spans="1:22">
      <c r="A142" s="3">
        <v>999218798531270</v>
      </c>
      <c r="B142" s="1" t="s">
        <v>1117</v>
      </c>
      <c r="C142" s="1" t="s">
        <v>1275</v>
      </c>
      <c r="D142" s="1" t="s">
        <v>1276</v>
      </c>
      <c r="E142" s="1" t="s">
        <v>217</v>
      </c>
      <c r="F142" s="1" t="s">
        <v>869</v>
      </c>
      <c r="G142" s="1" t="s">
        <v>790</v>
      </c>
      <c r="H142" s="1" t="s">
        <v>732</v>
      </c>
      <c r="I142" s="1" t="s">
        <v>736</v>
      </c>
      <c r="J142" s="1" t="s">
        <v>734</v>
      </c>
      <c r="K142" s="1" t="s">
        <v>736</v>
      </c>
      <c r="L142" s="1" t="s">
        <v>736</v>
      </c>
      <c r="M142" s="1" t="s">
        <v>735</v>
      </c>
      <c r="N142" s="1" t="s">
        <v>735</v>
      </c>
      <c r="O142" s="1" t="s">
        <v>736</v>
      </c>
      <c r="P142" s="1" t="s">
        <v>737</v>
      </c>
      <c r="Q142" s="1" t="s">
        <v>738</v>
      </c>
      <c r="R142" s="1" t="s">
        <v>1277</v>
      </c>
      <c r="S142" s="1" t="s">
        <v>740</v>
      </c>
      <c r="T142" s="1" t="s">
        <v>741</v>
      </c>
      <c r="U142" s="1" t="s">
        <v>742</v>
      </c>
      <c r="V142" s="1" t="s">
        <v>743</v>
      </c>
    </row>
    <row r="143" s="1" customFormat="1" spans="1:22">
      <c r="A143" s="3">
        <v>999218787738047</v>
      </c>
      <c r="B143" s="1" t="s">
        <v>1278</v>
      </c>
      <c r="C143" s="1" t="s">
        <v>1279</v>
      </c>
      <c r="D143" s="1" t="s">
        <v>1276</v>
      </c>
      <c r="E143" s="1" t="s">
        <v>206</v>
      </c>
      <c r="F143" s="1" t="s">
        <v>998</v>
      </c>
      <c r="G143" s="1" t="s">
        <v>790</v>
      </c>
      <c r="H143" s="1" t="s">
        <v>732</v>
      </c>
      <c r="I143" s="1" t="s">
        <v>1280</v>
      </c>
      <c r="J143" s="1" t="s">
        <v>734</v>
      </c>
      <c r="K143" s="1" t="s">
        <v>1280</v>
      </c>
      <c r="L143" s="1" t="s">
        <v>1280</v>
      </c>
      <c r="M143" s="1" t="s">
        <v>735</v>
      </c>
      <c r="N143" s="1" t="s">
        <v>735</v>
      </c>
      <c r="O143" s="1" t="s">
        <v>736</v>
      </c>
      <c r="P143" s="1" t="s">
        <v>737</v>
      </c>
      <c r="Q143" s="1" t="s">
        <v>738</v>
      </c>
      <c r="R143" s="1" t="s">
        <v>1281</v>
      </c>
      <c r="S143" s="1" t="s">
        <v>740</v>
      </c>
      <c r="T143" s="1" t="s">
        <v>741</v>
      </c>
      <c r="U143" s="1" t="s">
        <v>742</v>
      </c>
      <c r="V143" s="1" t="s">
        <v>743</v>
      </c>
    </row>
    <row r="144" s="1" customFormat="1" spans="1:22">
      <c r="A144" s="3">
        <v>999218734578168</v>
      </c>
      <c r="B144" s="1" t="s">
        <v>1049</v>
      </c>
      <c r="C144" s="1" t="s">
        <v>1282</v>
      </c>
      <c r="D144" s="1" t="s">
        <v>1283</v>
      </c>
      <c r="E144" s="1" t="s">
        <v>173</v>
      </c>
      <c r="F144" s="1" t="s">
        <v>966</v>
      </c>
      <c r="G144" s="1" t="s">
        <v>790</v>
      </c>
      <c r="H144" s="1" t="s">
        <v>732</v>
      </c>
      <c r="I144" s="1" t="s">
        <v>1284</v>
      </c>
      <c r="J144" s="1" t="s">
        <v>734</v>
      </c>
      <c r="K144" s="1" t="s">
        <v>1284</v>
      </c>
      <c r="L144" s="1" t="s">
        <v>1284</v>
      </c>
      <c r="M144" s="1" t="s">
        <v>735</v>
      </c>
      <c r="N144" s="1" t="s">
        <v>735</v>
      </c>
      <c r="O144" s="1" t="s">
        <v>736</v>
      </c>
      <c r="P144" s="1" t="s">
        <v>737</v>
      </c>
      <c r="Q144" s="1" t="s">
        <v>738</v>
      </c>
      <c r="R144" s="1" t="s">
        <v>1285</v>
      </c>
      <c r="S144" s="1" t="s">
        <v>740</v>
      </c>
      <c r="T144" s="1" t="s">
        <v>741</v>
      </c>
      <c r="U144" s="1" t="s">
        <v>742</v>
      </c>
      <c r="V144" s="1" t="s">
        <v>743</v>
      </c>
    </row>
    <row r="145" s="1" customFormat="1" spans="1:22">
      <c r="A145" s="3">
        <v>999218869550619</v>
      </c>
      <c r="B145" s="1" t="s">
        <v>966</v>
      </c>
      <c r="C145" s="1" t="s">
        <v>1286</v>
      </c>
      <c r="D145" s="1" t="s">
        <v>1287</v>
      </c>
      <c r="E145" s="1" t="s">
        <v>116</v>
      </c>
      <c r="F145" s="1" t="s">
        <v>966</v>
      </c>
      <c r="G145" s="1" t="s">
        <v>869</v>
      </c>
      <c r="H145" s="1" t="s">
        <v>732</v>
      </c>
      <c r="I145" s="1" t="s">
        <v>746</v>
      </c>
      <c r="J145" s="1" t="s">
        <v>734</v>
      </c>
      <c r="K145" s="1" t="s">
        <v>746</v>
      </c>
      <c r="L145" s="1" t="s">
        <v>746</v>
      </c>
      <c r="M145" s="1" t="s">
        <v>735</v>
      </c>
      <c r="N145" s="1" t="s">
        <v>735</v>
      </c>
      <c r="O145" s="1" t="s">
        <v>736</v>
      </c>
      <c r="P145" s="1" t="s">
        <v>737</v>
      </c>
      <c r="Q145" s="1" t="s">
        <v>738</v>
      </c>
      <c r="R145" s="1" t="s">
        <v>1288</v>
      </c>
      <c r="S145" s="1" t="s">
        <v>740</v>
      </c>
      <c r="T145" s="1" t="s">
        <v>741</v>
      </c>
      <c r="U145" s="1" t="s">
        <v>742</v>
      </c>
      <c r="V145" s="1" t="s">
        <v>743</v>
      </c>
    </row>
    <row r="146" s="1" customFormat="1" spans="1:22">
      <c r="A146" s="3">
        <v>999218871414737</v>
      </c>
      <c r="B146" s="1" t="s">
        <v>966</v>
      </c>
      <c r="C146" s="1" t="s">
        <v>1289</v>
      </c>
      <c r="D146" s="1" t="s">
        <v>1287</v>
      </c>
      <c r="E146" s="1" t="s">
        <v>143</v>
      </c>
      <c r="F146" s="1" t="s">
        <v>966</v>
      </c>
      <c r="G146" s="1" t="s">
        <v>869</v>
      </c>
      <c r="H146" s="1" t="s">
        <v>732</v>
      </c>
      <c r="I146" s="1" t="s">
        <v>746</v>
      </c>
      <c r="J146" s="1" t="s">
        <v>734</v>
      </c>
      <c r="K146" s="1" t="s">
        <v>746</v>
      </c>
      <c r="L146" s="1" t="s">
        <v>746</v>
      </c>
      <c r="M146" s="1" t="s">
        <v>735</v>
      </c>
      <c r="N146" s="1" t="s">
        <v>735</v>
      </c>
      <c r="O146" s="1" t="s">
        <v>736</v>
      </c>
      <c r="P146" s="1" t="s">
        <v>737</v>
      </c>
      <c r="Q146" s="1" t="s">
        <v>738</v>
      </c>
      <c r="R146" s="1" t="s">
        <v>1290</v>
      </c>
      <c r="S146" s="1" t="s">
        <v>740</v>
      </c>
      <c r="T146" s="1" t="s">
        <v>741</v>
      </c>
      <c r="U146" s="1" t="s">
        <v>742</v>
      </c>
      <c r="V146" s="1" t="s">
        <v>743</v>
      </c>
    </row>
    <row r="147" s="1" customFormat="1" spans="1:22">
      <c r="A147" s="3">
        <v>999218754958917</v>
      </c>
      <c r="B147" s="1" t="s">
        <v>1291</v>
      </c>
      <c r="C147" s="1" t="s">
        <v>1292</v>
      </c>
      <c r="D147" s="1" t="s">
        <v>1293</v>
      </c>
      <c r="E147" s="1" t="s">
        <v>191</v>
      </c>
      <c r="F147" s="1" t="s">
        <v>998</v>
      </c>
      <c r="G147" s="1" t="s">
        <v>790</v>
      </c>
      <c r="H147" s="1" t="s">
        <v>732</v>
      </c>
      <c r="I147" s="1" t="s">
        <v>1294</v>
      </c>
      <c r="J147" s="1" t="s">
        <v>734</v>
      </c>
      <c r="K147" s="1" t="s">
        <v>1294</v>
      </c>
      <c r="L147" s="1" t="s">
        <v>1294</v>
      </c>
      <c r="M147" s="1" t="s">
        <v>735</v>
      </c>
      <c r="N147" s="1" t="s">
        <v>735</v>
      </c>
      <c r="O147" s="1" t="s">
        <v>736</v>
      </c>
      <c r="P147" s="1" t="s">
        <v>737</v>
      </c>
      <c r="Q147" s="1" t="s">
        <v>738</v>
      </c>
      <c r="R147" s="1" t="s">
        <v>1295</v>
      </c>
      <c r="S147" s="1" t="s">
        <v>740</v>
      </c>
      <c r="T147" s="1" t="s">
        <v>741</v>
      </c>
      <c r="U147" s="1" t="s">
        <v>742</v>
      </c>
      <c r="V147" s="1" t="s">
        <v>743</v>
      </c>
    </row>
    <row r="148" s="1" customFormat="1" spans="1:22">
      <c r="A148" s="3">
        <v>999218860197984</v>
      </c>
      <c r="B148" s="1" t="s">
        <v>998</v>
      </c>
      <c r="C148" s="1" t="s">
        <v>1296</v>
      </c>
      <c r="D148" s="1" t="s">
        <v>1297</v>
      </c>
      <c r="E148" s="1" t="s">
        <v>456</v>
      </c>
      <c r="F148" s="1" t="s">
        <v>790</v>
      </c>
      <c r="G148" s="1" t="s">
        <v>727</v>
      </c>
      <c r="H148" s="1" t="s">
        <v>732</v>
      </c>
      <c r="I148" s="1" t="s">
        <v>1298</v>
      </c>
      <c r="J148" s="1" t="s">
        <v>734</v>
      </c>
      <c r="K148" s="1" t="s">
        <v>1298</v>
      </c>
      <c r="L148" s="1" t="s">
        <v>1298</v>
      </c>
      <c r="M148" s="1" t="s">
        <v>735</v>
      </c>
      <c r="N148" s="1" t="s">
        <v>735</v>
      </c>
      <c r="O148" s="1" t="s">
        <v>736</v>
      </c>
      <c r="P148" s="1" t="s">
        <v>737</v>
      </c>
      <c r="Q148" s="1" t="s">
        <v>738</v>
      </c>
      <c r="R148" s="1" t="s">
        <v>1299</v>
      </c>
      <c r="S148" s="1" t="s">
        <v>740</v>
      </c>
      <c r="T148" s="1" t="s">
        <v>741</v>
      </c>
      <c r="U148" s="1" t="s">
        <v>742</v>
      </c>
      <c r="V148" s="1" t="s">
        <v>743</v>
      </c>
    </row>
    <row r="149" s="1" customFormat="1" spans="1:22">
      <c r="A149" s="3">
        <v>18871691496</v>
      </c>
      <c r="B149" s="1" t="s">
        <v>966</v>
      </c>
      <c r="C149" s="1" t="s">
        <v>1300</v>
      </c>
      <c r="D149" s="1" t="s">
        <v>1301</v>
      </c>
      <c r="E149" s="1" t="s">
        <v>154</v>
      </c>
      <c r="F149" s="1" t="s">
        <v>966</v>
      </c>
      <c r="G149" s="1" t="s">
        <v>869</v>
      </c>
      <c r="H149" s="1" t="s">
        <v>732</v>
      </c>
      <c r="I149" s="1" t="s">
        <v>1302</v>
      </c>
      <c r="J149" s="1" t="s">
        <v>734</v>
      </c>
      <c r="K149" s="1" t="s">
        <v>1302</v>
      </c>
      <c r="L149" s="1" t="s">
        <v>1302</v>
      </c>
      <c r="M149" s="1" t="s">
        <v>735</v>
      </c>
      <c r="N149" s="1" t="s">
        <v>735</v>
      </c>
      <c r="O149" s="1" t="s">
        <v>736</v>
      </c>
      <c r="P149" s="1" t="s">
        <v>737</v>
      </c>
      <c r="Q149" s="1" t="s">
        <v>738</v>
      </c>
      <c r="R149" s="1" t="s">
        <v>1303</v>
      </c>
      <c r="S149" s="1" t="s">
        <v>740</v>
      </c>
      <c r="T149" s="1" t="s">
        <v>741</v>
      </c>
      <c r="U149" s="1" t="s">
        <v>742</v>
      </c>
      <c r="V149" s="1" t="s">
        <v>743</v>
      </c>
    </row>
    <row r="150" s="1" customFormat="1" spans="1:22">
      <c r="A150" s="3">
        <v>999218872001261</v>
      </c>
      <c r="B150" s="1" t="s">
        <v>966</v>
      </c>
      <c r="C150" s="1" t="s">
        <v>1304</v>
      </c>
      <c r="D150" s="1" t="s">
        <v>749</v>
      </c>
      <c r="E150" s="1" t="s">
        <v>472</v>
      </c>
      <c r="F150" s="1" t="s">
        <v>869</v>
      </c>
      <c r="G150" s="1" t="s">
        <v>727</v>
      </c>
      <c r="H150" s="1" t="s">
        <v>732</v>
      </c>
      <c r="I150" s="1" t="s">
        <v>1305</v>
      </c>
      <c r="J150" s="1" t="s">
        <v>734</v>
      </c>
      <c r="K150" s="1" t="s">
        <v>1305</v>
      </c>
      <c r="L150" s="1" t="s">
        <v>1305</v>
      </c>
      <c r="M150" s="1" t="s">
        <v>735</v>
      </c>
      <c r="N150" s="1" t="s">
        <v>735</v>
      </c>
      <c r="O150" s="1" t="s">
        <v>736</v>
      </c>
      <c r="P150" s="1" t="s">
        <v>737</v>
      </c>
      <c r="Q150" s="1" t="s">
        <v>738</v>
      </c>
      <c r="R150" s="1" t="s">
        <v>1306</v>
      </c>
      <c r="S150" s="1" t="s">
        <v>740</v>
      </c>
      <c r="T150" s="1" t="s">
        <v>741</v>
      </c>
      <c r="U150" s="1" t="s">
        <v>742</v>
      </c>
      <c r="V150" s="1" t="s">
        <v>743</v>
      </c>
    </row>
    <row r="151" s="1" customFormat="1" spans="1:22">
      <c r="A151" s="3">
        <v>18862821782</v>
      </c>
      <c r="B151" s="1" t="s">
        <v>966</v>
      </c>
      <c r="C151" s="1" t="s">
        <v>1307</v>
      </c>
      <c r="D151" s="1" t="s">
        <v>1308</v>
      </c>
      <c r="E151" s="1" t="s">
        <v>275</v>
      </c>
      <c r="F151" s="1" t="s">
        <v>869</v>
      </c>
      <c r="G151" s="1" t="s">
        <v>790</v>
      </c>
      <c r="H151" s="1" t="s">
        <v>732</v>
      </c>
      <c r="I151" s="1" t="s">
        <v>1309</v>
      </c>
      <c r="J151" s="1" t="s">
        <v>734</v>
      </c>
      <c r="K151" s="1" t="s">
        <v>1309</v>
      </c>
      <c r="L151" s="1" t="s">
        <v>1309</v>
      </c>
      <c r="M151" s="1" t="s">
        <v>735</v>
      </c>
      <c r="N151" s="1" t="s">
        <v>735</v>
      </c>
      <c r="O151" s="1" t="s">
        <v>736</v>
      </c>
      <c r="P151" s="1" t="s">
        <v>737</v>
      </c>
      <c r="Q151" s="1" t="s">
        <v>738</v>
      </c>
      <c r="R151" s="1" t="s">
        <v>1310</v>
      </c>
      <c r="S151" s="1" t="s">
        <v>740</v>
      </c>
      <c r="T151" s="1" t="s">
        <v>741</v>
      </c>
      <c r="U151" s="1" t="s">
        <v>742</v>
      </c>
      <c r="V151" s="1" t="s">
        <v>743</v>
      </c>
    </row>
    <row r="152" s="1" customFormat="1" spans="1:22">
      <c r="A152" s="3">
        <v>999218867199810</v>
      </c>
      <c r="B152" s="1" t="s">
        <v>966</v>
      </c>
      <c r="C152" s="1" t="s">
        <v>1311</v>
      </c>
      <c r="D152" s="1" t="s">
        <v>1312</v>
      </c>
      <c r="E152" s="1" t="s">
        <v>288</v>
      </c>
      <c r="F152" s="1" t="s">
        <v>869</v>
      </c>
      <c r="G152" s="1" t="s">
        <v>790</v>
      </c>
      <c r="H152" s="1" t="s">
        <v>732</v>
      </c>
      <c r="I152" s="1" t="s">
        <v>1313</v>
      </c>
      <c r="J152" s="1" t="s">
        <v>734</v>
      </c>
      <c r="K152" s="1" t="s">
        <v>1313</v>
      </c>
      <c r="L152" s="1" t="s">
        <v>1313</v>
      </c>
      <c r="M152" s="1" t="s">
        <v>735</v>
      </c>
      <c r="N152" s="1" t="s">
        <v>735</v>
      </c>
      <c r="O152" s="1" t="s">
        <v>736</v>
      </c>
      <c r="P152" s="1" t="s">
        <v>737</v>
      </c>
      <c r="Q152" s="1" t="s">
        <v>738</v>
      </c>
      <c r="R152" s="1" t="s">
        <v>1314</v>
      </c>
      <c r="S152" s="1" t="s">
        <v>740</v>
      </c>
      <c r="T152" s="1" t="s">
        <v>741</v>
      </c>
      <c r="U152" s="1" t="s">
        <v>742</v>
      </c>
      <c r="V152" s="1" t="s">
        <v>743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2022-09-13T01:21:58Z</dcterms:created>
  <dcterms:modified xsi:type="dcterms:W3CDTF">2022-09-13T01:33:01Z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31E6F099CD6C487EA6BC229C8C837D99</vt:lpwstr>
  </property>
  <property fmtid="{D5CDD505-2E9C-101B-9397-08002B2CF9AE}" pid="3" name="KSOProductBuildVer">
    <vt:lpwstr>2052-11.1.0.12358</vt:lpwstr>
  </property>
</Properties>
</file>