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对账!$A$1:$X$116</definedName>
  </definedNames>
  <calcPr calcId="144525"/>
</workbook>
</file>

<file path=xl/sharedStrings.xml><?xml version="1.0" encoding="utf-8"?>
<sst xmlns="http://schemas.openxmlformats.org/spreadsheetml/2006/main" count="3914" uniqueCount="1304">
  <si>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</si>
  <si>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</si>
  <si>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</si>
  <si>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</si>
  <si>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</si>
  <si>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</si>
  <si>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</si>
  <si>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</si>
  <si>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</si>
  <si>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</si>
  <si>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</si>
  <si>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</si>
  <si>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</si>
  <si>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</si>
  <si>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</si>
  <si>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</si>
  <si>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</si>
  <si>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</si>
  <si>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</si>
  <si>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</si>
  <si>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</si>
  <si>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</si>
  <si>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</si>
  <si>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</si>
  <si>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</si>
  <si>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18028962664	</t>
  </si>
  <si>
    <t>Ctrip</t>
  </si>
  <si>
    <t>正常</t>
  </si>
  <si>
    <t>[慕尼黑]慕尼黑展览郁金香酒店(Tulip Inn München Messe)(55290542)</t>
  </si>
  <si>
    <t>双床房&lt;不退款&gt;&lt;2人入住&gt;</t>
  </si>
  <si>
    <t>HKD</t>
  </si>
  <si>
    <t>Kirnasovsky/Oleg,Kirnasovsky/Svetlana</t>
  </si>
  <si>
    <t>CA13030220914HKD</t>
  </si>
  <si>
    <t>未提现</t>
  </si>
  <si>
    <t>携程开票</t>
  </si>
  <si>
    <t xml:space="preserve">	</t>
  </si>
  <si>
    <t xml:space="preserve">33364UC004036	</t>
  </si>
  <si>
    <t xml:space="preserve">18076759187	</t>
  </si>
  <si>
    <t>[慕尼黑]市中心国王高级酒店(King's Hotel Center Superior)(55542721)</t>
  </si>
  <si>
    <t>标准双床房&lt;不退款&gt;&lt;2人入住&gt;</t>
  </si>
  <si>
    <t>GONZALEZ MERA/JUANA MARIA</t>
  </si>
  <si>
    <t xml:space="preserve">1956270874	</t>
  </si>
  <si>
    <t xml:space="preserve">18109645253	</t>
  </si>
  <si>
    <t>[洛杉矶]洛杉矶比佛利山庄四季酒店(Four Seasons Hotel Los Angeles at Beverly Hills)(55851842)</t>
  </si>
  <si>
    <t>豪华双床房带阳台&lt;2人入住&gt;&lt;不退款&gt;</t>
  </si>
  <si>
    <t>FAN/PEILING</t>
  </si>
  <si>
    <t xml:space="preserve">64610SE030277	</t>
  </si>
  <si>
    <t xml:space="preserve">18154626365	</t>
  </si>
  <si>
    <t>[斯德哥尔摩]六点酒店(At Six)(55745394)</t>
  </si>
  <si>
    <t>特大床房&lt;不退款&gt;&lt;2人入住&gt;</t>
  </si>
  <si>
    <t>Olsson/Fredrik,Olsson/Fredrik</t>
  </si>
  <si>
    <t xml:space="preserve">70728SE092593	</t>
  </si>
  <si>
    <t xml:space="preserve">18259431840	</t>
  </si>
  <si>
    <t>[巴淡岛]巴塔姆海景假日酒店(Batam View Beach Resort)(55573069)</t>
  </si>
  <si>
    <t>高级房间&lt;2人入住&gt;&lt;不退款&gt;</t>
  </si>
  <si>
    <t>thelma/malsawmsangi</t>
  </si>
  <si>
    <t xml:space="preserve">234001	</t>
  </si>
  <si>
    <t xml:space="preserve">18277977096	</t>
  </si>
  <si>
    <t>[河内]河内明珠酒店(Hanoi Pearl Hotel)(55337167)</t>
  </si>
  <si>
    <t>无景豪华有窗房&lt;不退款&gt;&lt;2人入住&gt;</t>
  </si>
  <si>
    <t>Strong/Roger Alan</t>
  </si>
  <si>
    <t xml:space="preserve">1970599128	</t>
  </si>
  <si>
    <t xml:space="preserve">18348847084	</t>
  </si>
  <si>
    <t>[圣地亚哥]圣迭戈万豪侯爵与滨海酒店(San Diego Marriott Marquis and Marina)(55505342)</t>
  </si>
  <si>
    <t>客房, 1 张特大床,城市景观&lt;2人入住&gt;&lt;不退款&gt;</t>
  </si>
  <si>
    <t>gonzalez /cristina</t>
  </si>
  <si>
    <t xml:space="preserve">85689738	</t>
  </si>
  <si>
    <t xml:space="preserve">18378002106	</t>
  </si>
  <si>
    <t>[科隆]沉默花园科隆布鲁克诺富姆酒店(Novum Hotel Silence Garden Köln Brück)(56174641)</t>
  </si>
  <si>
    <t>双人床房&lt;2人入住&gt;&lt;不退款&gt;&lt;早餐&gt;</t>
  </si>
  <si>
    <t>Stuppi/Thomas</t>
  </si>
  <si>
    <t xml:space="preserve">EXPEDIA_1975820163	</t>
  </si>
  <si>
    <t xml:space="preserve">18413693923	</t>
  </si>
  <si>
    <t>[太阳城]太阳城度假村迷失城宫殿酒店(The Palace of The Lost City at Sun City Resort)(55895783)</t>
  </si>
  <si>
    <t>泳池景高级双人房&lt;2人入住&gt;&lt;不退款&gt;&lt;早餐&gt;</t>
  </si>
  <si>
    <t>Sebelegi/Prosperity,Sebelegi/Prosperity</t>
  </si>
  <si>
    <t>取消</t>
  </si>
  <si>
    <t xml:space="preserve">18436213363	</t>
  </si>
  <si>
    <t>[巴厘岛]贝斯特韦斯特库塔假日酒店(Best Western Resort Kuta)(55851853)</t>
  </si>
  <si>
    <t>豪华园景客房&lt;不退款&gt;&lt;2人入住&gt;</t>
  </si>
  <si>
    <t>Young/Sian</t>
  </si>
  <si>
    <t xml:space="preserve">18444945015	</t>
  </si>
  <si>
    <t>[布拉格]黄金井酒店(Golden Well)(55745328)</t>
  </si>
  <si>
    <t>高级双人或双床房&lt;2人入住&gt;&lt;不退款&gt;&lt;早餐&gt;</t>
  </si>
  <si>
    <t>Alblas/Evelien,Van Gucht/Steven</t>
  </si>
  <si>
    <t xml:space="preserve">1979637213	</t>
  </si>
  <si>
    <t xml:space="preserve">18489363866	</t>
  </si>
  <si>
    <t>[第戎]第戎中央克罗齐美憬阁酒店(Grand Hotel La Cloche Dijon MGallery)(55611748)</t>
  </si>
  <si>
    <t>高级双人床房&lt;2人入住&gt;&lt;不退款&gt;&lt;早餐&gt;</t>
  </si>
  <si>
    <t>acharhaou /ilias</t>
  </si>
  <si>
    <t xml:space="preserve">LNGDJCSD	</t>
  </si>
  <si>
    <t xml:space="preserve">18506111258	</t>
  </si>
  <si>
    <t>[麦地那]麦地那瑞享酒店(Anwar Al Madinah Mövenpick)(56196660)</t>
  </si>
  <si>
    <t>经典双床房&lt;2人入住&gt;&lt;不退款&gt;&lt;早餐&gt;</t>
  </si>
  <si>
    <t>ABDULLAH/ TAUFIK ISMET</t>
  </si>
  <si>
    <t xml:space="preserve">B4M6WI5544	</t>
  </si>
  <si>
    <t xml:space="preserve">18565085664	</t>
  </si>
  <si>
    <t>[新加坡]新加坡嘉佩乐酒店 (Staycation Approved)(Capella Singapore (Staycation Approved))(55451822)</t>
  </si>
  <si>
    <t>一卧室花园别墅&lt;2人入住&gt;&lt;不退款&gt;&lt;早餐&gt;</t>
  </si>
  <si>
    <t>CHUNG/HOI LAM</t>
  </si>
  <si>
    <t xml:space="preserve">40882900	</t>
  </si>
  <si>
    <t xml:space="preserve">18661480268	</t>
  </si>
  <si>
    <t>[里约热内卢]里佳纳酒店(Hotel Regina Rio de Janeiro)(55884364)</t>
  </si>
  <si>
    <t>OLIVEIRA/DANILO CORREA DE</t>
  </si>
  <si>
    <t xml:space="preserve">121531	</t>
  </si>
  <si>
    <t xml:space="preserve">18672858518	</t>
  </si>
  <si>
    <t>[贾斯珀]玛琳洛奇酒店(Maligne Lodge)(91545260)</t>
  </si>
  <si>
    <t>标准特大床房&lt;2人入住&gt;&lt;不退款&gt;</t>
  </si>
  <si>
    <t>Benavidez/Gloanne</t>
  </si>
  <si>
    <t xml:space="preserve">18673362816	</t>
  </si>
  <si>
    <t>[巴西利亚]卡利南喝普鲁斯尊贵酒店(Cullinan Hplus Premium)(55414378)</t>
  </si>
  <si>
    <t>Duarte/Ricardo Fonseca,Duarte/Katia</t>
  </si>
  <si>
    <t xml:space="preserve">63109034	</t>
  </si>
  <si>
    <t xml:space="preserve">18697668188	</t>
  </si>
  <si>
    <t>[罗马]罗马哈斯勒酒店 - 立鼎世酒店集团(Hassler Roma)(55680415)</t>
  </si>
  <si>
    <t>豪华双人房&lt;2人入住&gt;&lt;不退款&gt;</t>
  </si>
  <si>
    <t>Luo/Jun,Xu/Haibei</t>
  </si>
  <si>
    <t xml:space="preserve">405731	</t>
  </si>
  <si>
    <t xml:space="preserve">18752824877	</t>
  </si>
  <si>
    <t>[巴都丁宜]槟城湾景海滩度假村 (槟城对抗新冠肺炎认证)(The Bayview Beach Resort (PenangFightCovid-19 Certified))(56196207)</t>
  </si>
  <si>
    <t>峰景高级房（双人床）&lt;不退款&gt;&lt;2人入住&gt;</t>
  </si>
  <si>
    <t>BINTI CHE ADNAN/NURUL AMANI</t>
  </si>
  <si>
    <t xml:space="preserve">1994690333	</t>
  </si>
  <si>
    <t xml:space="preserve">18754141752	</t>
  </si>
  <si>
    <t>[波特兰]波特兰玫瑰花园希洛酒店 - 会议中心(Shilo Inn Portland Rose Garden - Convention Center)(55280470)</t>
  </si>
  <si>
    <t>特大床房&lt;2人入住&gt;&lt;不退款&gt;</t>
  </si>
  <si>
    <t>Monster/Misty</t>
  </si>
  <si>
    <t xml:space="preserve">HA9T6PR5R	</t>
  </si>
  <si>
    <t xml:space="preserve">18766716677	</t>
  </si>
  <si>
    <t>[圣米格尔-德阿连德]安杰利斯因佩里奥酒店(Imperio de Angeles)(70394945)</t>
  </si>
  <si>
    <t>标准双人房&lt;2人入住&gt;&lt;不退款&gt;</t>
  </si>
  <si>
    <t>Cervantes Moreno/Jorge Mauricio</t>
  </si>
  <si>
    <t xml:space="preserve">63399159	</t>
  </si>
  <si>
    <t xml:space="preserve">18773844375	</t>
  </si>
  <si>
    <t>[阿利坎特]隆哈酒店(Hostal La Lonja)(90373782)</t>
  </si>
  <si>
    <t>高级双床房&lt;2人入住&gt;&lt;不退款&gt;</t>
  </si>
  <si>
    <t>Rodriguez Martin /Silvia</t>
  </si>
  <si>
    <t xml:space="preserve">EXP-1995759637	</t>
  </si>
  <si>
    <t xml:space="preserve">18836983456	</t>
  </si>
  <si>
    <t>[布城]捷尼布城酒店(Zenith Putrajaya)(55799328)</t>
  </si>
  <si>
    <t>奢华双床房&lt;2人入住&gt;&lt;不退款&gt;</t>
  </si>
  <si>
    <t>WAN ABDULLAH/SH SITI AISYAH</t>
  </si>
  <si>
    <t xml:space="preserve">155502	</t>
  </si>
  <si>
    <t xml:space="preserve">18838439131	</t>
  </si>
  <si>
    <t>[维也纳]维也纳柯堡宫殿酒店(Palais Coburg Residenz Vienna)(55505494)</t>
  </si>
  <si>
    <t>城市套房&lt;2人入住&gt;&lt;不退款&gt;&lt;早餐&gt;</t>
  </si>
  <si>
    <t>Dolkowska Zamora/Anna</t>
  </si>
  <si>
    <t xml:space="preserve">142591	</t>
  </si>
  <si>
    <t xml:space="preserve">18852392940	</t>
  </si>
  <si>
    <t>[肯普顿帕克]奥利弗·坦博机场尚品酒店(Premier Hotel or Tambo)(60467202)</t>
  </si>
  <si>
    <t>标准房（1张大床）&lt;不退款&gt;&lt;2人入住&gt;</t>
  </si>
  <si>
    <t>SOMDYALA/WANDISILE SIPHE</t>
  </si>
  <si>
    <t xml:space="preserve">Acknowledged	</t>
  </si>
  <si>
    <t xml:space="preserve">18855959421	</t>
  </si>
  <si>
    <t>[法兰克福]布里斯托尔酒店(Bristol Hotel)(55414068)</t>
  </si>
  <si>
    <t>标准双人房, 1 张大床&lt;2人入住&gt;&lt;不退款&gt;&lt;早餐&gt;</t>
  </si>
  <si>
    <t>KIM/YOUN HO</t>
  </si>
  <si>
    <t xml:space="preserve">18858475751	</t>
  </si>
  <si>
    <t>[吉隆坡]吉隆坡柏威年酒店 · 悦榕庄管理(Pavilion Hotel Kuala Lumpur Managed by Banyan Tree)(68545146)</t>
  </si>
  <si>
    <t>城市绿洲特大床房&lt;2人入住&gt;&lt;不退款&gt;&lt;早餐&gt;</t>
  </si>
  <si>
    <t>TAN/JIT KEE</t>
  </si>
  <si>
    <t xml:space="preserve">187447	</t>
  </si>
  <si>
    <t>退单</t>
  </si>
  <si>
    <t xml:space="preserve">18862636071	</t>
  </si>
  <si>
    <t>[迈阿密泉]迈阿密国际机场克拉丽奥套房酒店(Clarion Inn &amp; Suites Miami International Airport)(55320453)</t>
  </si>
  <si>
    <t>双大床房(无烟)&lt;不退款&gt;&lt;2人入住&gt;</t>
  </si>
  <si>
    <t>WHITE/LAURA ASTON</t>
  </si>
  <si>
    <t xml:space="preserve">2666554	</t>
  </si>
  <si>
    <t xml:space="preserve">18872954294	</t>
  </si>
  <si>
    <t>[基韦斯特]最南端成人专属酒店(Southernmost Inn Adult Exclusive)(90353424)</t>
  </si>
  <si>
    <t>传统客房, 1 张大床&lt;2人入住&gt;&lt;不退款&gt;&lt;早餐&gt;</t>
  </si>
  <si>
    <t>Matsuno /Kana</t>
  </si>
  <si>
    <t xml:space="preserve">18883672196	</t>
  </si>
  <si>
    <t>[吉隆坡]吉隆坡市中心诺富特酒店(Novotel Kuala Lumpur City Centre)(55841708)</t>
  </si>
  <si>
    <t>豪华双床房&lt;不退款&gt;&lt;2人入住&gt;</t>
  </si>
  <si>
    <t>choi/yongwon,lee /arang</t>
  </si>
  <si>
    <t xml:space="preserve">18886343687	</t>
  </si>
  <si>
    <t>[仰光]仰光泛太平洋酒店(Pan Pacific Yangon)(55505471)</t>
  </si>
  <si>
    <t>豪华双床房&lt;2人入住&gt;&lt;不退款&gt;&lt;早餐&gt;</t>
  </si>
  <si>
    <t>Khumjui /Chowalit</t>
  </si>
  <si>
    <t xml:space="preserve">501423	</t>
  </si>
  <si>
    <t xml:space="preserve">18890401097	</t>
  </si>
  <si>
    <t>[釜山]百乐达斯釜山酒店(Paradise Hotel Busan)(55547137)</t>
  </si>
  <si>
    <t>城景豪华主楼双床房&lt;2人入住&gt;&lt;不退款&gt;</t>
  </si>
  <si>
    <t>kim/gawon</t>
  </si>
  <si>
    <t xml:space="preserve">2671080	</t>
  </si>
  <si>
    <t xml:space="preserve">820558	</t>
  </si>
  <si>
    <t xml:space="preserve">18901494568	</t>
  </si>
  <si>
    <t>[布鲁塞尔]阿尔玛宫大酒店(Alma Grand Place Hotel)(55895749)</t>
  </si>
  <si>
    <t>RIMOLO/MATTEO,PUERTA JIMENEZ/DANIEL</t>
  </si>
  <si>
    <t xml:space="preserve">2671498	</t>
  </si>
  <si>
    <t xml:space="preserve">39531113	</t>
  </si>
  <si>
    <t xml:space="preserve">18907678263	</t>
  </si>
  <si>
    <t>[波尔多]波尔多圣让特尼奥公寓式酒店(Ténéo Apparthotel Bordeaux Gare Saint Jean)(55254060)</t>
  </si>
  <si>
    <t>双人床商务套房&lt;2人入住&gt;&lt;不退款&gt;&lt;早餐&gt;</t>
  </si>
  <si>
    <t>Buton/Sarah</t>
  </si>
  <si>
    <t xml:space="preserve">18913712237	</t>
  </si>
  <si>
    <t>[弗拉格斯塔夫]小马士兵贝斯特韦斯特酒店(Best Western Pony Soldier Inn &amp; Suites)(70394084)</t>
  </si>
  <si>
    <t>2张大床房&lt;2人入住&gt;&lt;不退款&gt;&lt;早餐&gt;</t>
  </si>
  <si>
    <t>Johnson/Laura</t>
  </si>
  <si>
    <t xml:space="preserve">18913721099	</t>
  </si>
  <si>
    <t>[Arsta]斯德哥尔摩南部2号公寓式酒店(2Home Stockholm South)(56206368)</t>
  </si>
  <si>
    <t>双床房&lt;2人入住&gt;&lt;不退款&gt;</t>
  </si>
  <si>
    <t>Sargeant/Harry,NAGGAR/NOAH</t>
  </si>
  <si>
    <t xml:space="preserve">SH13762962	</t>
  </si>
  <si>
    <t xml:space="preserve">18913786715	</t>
  </si>
  <si>
    <t>[Regiao Norte]拉凡宫酒店&amp;会议中心(Rafain Palace Hotel &amp; Convention Center)(90354356)</t>
  </si>
  <si>
    <t>标准双人房&lt;2人入住&gt;&lt;不退款&gt;&lt;早餐&gt;</t>
  </si>
  <si>
    <t>DOS SANTOS/NATAN</t>
  </si>
  <si>
    <t xml:space="preserve">63970864	</t>
  </si>
  <si>
    <t>过时取消</t>
  </si>
  <si>
    <t xml:space="preserve">18915303188	</t>
  </si>
  <si>
    <t>[孟买]孟买安德瑞 MIDC 丽笙酒店(Radisson Mumbai Andheri Midc)(55599049)</t>
  </si>
  <si>
    <t>高级房&lt;2人入住&gt;&lt;不退款&gt;</t>
  </si>
  <si>
    <t>Sochar/Mehul,Shah/Dhwani</t>
  </si>
  <si>
    <t xml:space="preserve">2676148	</t>
  </si>
  <si>
    <t xml:space="preserve">0035439208	</t>
  </si>
  <si>
    <t xml:space="preserve">18919230631	</t>
  </si>
  <si>
    <t>[萨凡纳]奥格尔索普套房酒店(Comfort Inn Savannah)(94363042)</t>
  </si>
  <si>
    <t>套房, 2 张大床房&lt;2人入住&gt;&lt;不退款&gt;&lt;早餐&gt;</t>
  </si>
  <si>
    <t>Lee/Gabrielle Dayanara,Aris/Ernie</t>
  </si>
  <si>
    <t xml:space="preserve">A32241113	</t>
  </si>
  <si>
    <t xml:space="preserve">18919444256	</t>
  </si>
  <si>
    <t>[萨拉曼卡]圣马科斯旅馆(Hostal Santel San Marcos)(55733325)</t>
  </si>
  <si>
    <t>客房&lt;2人入住&gt;&lt;不退款&gt;</t>
  </si>
  <si>
    <t>Vazquez Sanchez/Esther</t>
  </si>
  <si>
    <t xml:space="preserve">18919494025	</t>
  </si>
  <si>
    <t>[弗朗斯地区鲁瓦西]巴黎戴高乐机场北2号宜必思快捷酒店(ibis budget Roissy CDG Paris Nord 2)(55465334)</t>
  </si>
  <si>
    <t>三人房&lt;2人入住&gt;&lt;不退款&gt;&lt;早餐&gt;</t>
  </si>
  <si>
    <t>Heynen/Christian</t>
  </si>
  <si>
    <t xml:space="preserve">3515WI9602	</t>
  </si>
  <si>
    <t xml:space="preserve">18920891598	</t>
  </si>
  <si>
    <t>[约翰逊城]宾厄姆顿 - 约翰逊城红屋顶客栈(Red Roof Inn Binghamton - Johnson City)(95387011)</t>
  </si>
  <si>
    <t>Paffie/William</t>
  </si>
  <si>
    <t xml:space="preserve">18920998584	</t>
  </si>
  <si>
    <t>[八打灵再也]八打灵再也萨默塞特白沙罗上城公寓式酒店(Somerset Damansara Uptown Petaling Jaya)(91595607)</t>
  </si>
  <si>
    <t>至尊一室房&lt;2人入住&gt;&lt;不退款&gt;</t>
  </si>
  <si>
    <t>LAI/SHERLYN</t>
  </si>
  <si>
    <t xml:space="preserve">71308SE019194	</t>
  </si>
  <si>
    <t xml:space="preserve">18921051943	</t>
  </si>
  <si>
    <t>[波士顿]波士顿舒适酒店(Comfort Inn Boston)(55862043)</t>
  </si>
  <si>
    <t>2张双人床客房&lt;2人入住&gt;&lt;不退款&gt;&lt;早餐&gt;</t>
  </si>
  <si>
    <t>Zhang/Lei</t>
  </si>
  <si>
    <t xml:space="preserve">18921081689	</t>
  </si>
  <si>
    <t>[札幌]WBF 札幌四住宅酒店(Hotel WBF Fourstay Sapporo)(77369034)</t>
  </si>
  <si>
    <t>KANZAKI/CHIE,ZHANG/XIMEI</t>
  </si>
  <si>
    <t xml:space="preserve">20220906513607942	</t>
  </si>
  <si>
    <t xml:space="preserve">18921561671	</t>
  </si>
  <si>
    <t>[锡布鲁克]西布鲁克-NASA-凯马品质酒店及套房(Quality Inn and Suites Seabrook - NASA - Kemah)(55270537)</t>
  </si>
  <si>
    <t>特大床房&lt;2人入住&gt;&lt;不退款&gt;&lt;早餐&gt;</t>
  </si>
  <si>
    <t>Crutchfield/James Edison</t>
  </si>
  <si>
    <t xml:space="preserve">2680669	</t>
  </si>
  <si>
    <t xml:space="preserve">25862113	</t>
  </si>
  <si>
    <t xml:space="preserve">18926297863	</t>
  </si>
  <si>
    <t>[马德里]塞尔科蒂尔阿尔卡拉611酒店(Sercotel Alcalá 611)(89930504)</t>
  </si>
  <si>
    <t>双人房&lt;2人入住&gt;&lt;不退款&gt;</t>
  </si>
  <si>
    <t>Silva/Carmen Amorim</t>
  </si>
  <si>
    <t xml:space="preserve">1556045	</t>
  </si>
  <si>
    <t xml:space="preserve">18927421703	</t>
  </si>
  <si>
    <t>[拉塞尔维尔]拉塞尔维尔 I-40 凯隆套房酒店(Clarion Inn &amp; Suites Russellville I-40)(95388209)</t>
  </si>
  <si>
    <t>标准间1特大床&lt;2人入住&gt;&lt;不退款&gt;&lt;早餐&gt;</t>
  </si>
  <si>
    <t>SMITH /CHARLES STEVEN</t>
  </si>
  <si>
    <t xml:space="preserve">25972150	</t>
  </si>
  <si>
    <t xml:space="preserve">18927594167	</t>
  </si>
  <si>
    <t>[平达莫尼扬加巴]平达莫尼扬加巴城际露台酒店(Intercity Patio Pindamonhangaba)(97648015)</t>
  </si>
  <si>
    <t>标准双人间&lt;2人入住&gt;&lt;不退款&gt;&lt;早餐&gt;</t>
  </si>
  <si>
    <t>SOUZA MALAQUIAS /EDUARDO ,TEIXEIRA /BRENA</t>
  </si>
  <si>
    <t xml:space="preserve">64181369	</t>
  </si>
  <si>
    <t xml:space="preserve">18927671602	</t>
  </si>
  <si>
    <t>[圣路易斯]OYO 密苏里州圣路易斯市中心酒店(OYO Hotel St. Louis Downtown City Center MO)(89930784)</t>
  </si>
  <si>
    <t>特大床房带按摩浴缸&lt;2人入住&gt;&lt;不退款&gt;</t>
  </si>
  <si>
    <t>Bishop/Sarah</t>
  </si>
  <si>
    <t xml:space="preserve">Create123	</t>
  </si>
  <si>
    <t xml:space="preserve">18927700069	</t>
  </si>
  <si>
    <t>[帕西市]阿斯托利亚广场(Astoria Plaza)(55478198)</t>
  </si>
  <si>
    <t>一间卧室套房&lt;2人入住&gt;&lt;不退款&gt;</t>
  </si>
  <si>
    <t>Patel/Shwet</t>
  </si>
  <si>
    <t xml:space="preserve">359643	</t>
  </si>
  <si>
    <t xml:space="preserve">18934271397	</t>
  </si>
  <si>
    <t>[中雅加达]雅加达凯马约兰阿什亚纳酒店(Asyana Kemayoran Jakarta)(89920067)</t>
  </si>
  <si>
    <t>标准房(双床)&lt;2人入住&gt;&lt;不退款&gt;&lt;早餐&gt;</t>
  </si>
  <si>
    <t>Rustam/Rusyanti</t>
  </si>
  <si>
    <t xml:space="preserve">5776678	</t>
  </si>
  <si>
    <t xml:space="preserve">18938788545	</t>
  </si>
  <si>
    <t>[查塔努加]第 3 区酒店 - 阿桑德连锁酒店(District 3 Hotel, Ascend Hotel Collection)(91595635)</t>
  </si>
  <si>
    <t>客房(特大床)&lt;2人入住&gt;&lt;不退款&gt;&lt;早餐&gt;</t>
  </si>
  <si>
    <t>Clements/Mary</t>
  </si>
  <si>
    <t xml:space="preserve">18938786130	</t>
  </si>
  <si>
    <t>Mahar/Michael</t>
  </si>
  <si>
    <t xml:space="preserve">18939295910	</t>
  </si>
  <si>
    <t>[绍辛顿]米尔戴尔绍辛顿伊克诺旅馆(Econo Lodge Milldale-Southington)(89917374)</t>
  </si>
  <si>
    <t>标准房, 1 张特大床, 吸烟房&lt;2人入住&gt;&lt;不退款&gt;&lt;早餐&gt;</t>
  </si>
  <si>
    <t>Michaud/Cody Joseph</t>
  </si>
  <si>
    <t xml:space="preserve">2683087	</t>
  </si>
  <si>
    <t xml:space="preserve">18941446698	</t>
  </si>
  <si>
    <t>[曼谷]曼谷 W 酒店 (SHA Plus+)(W Bangkok Hotel (SHA Plus+))(55270346)</t>
  </si>
  <si>
    <t>奇妙特大床客 房&lt;2人入住&gt;&lt;不退款&gt;</t>
  </si>
  <si>
    <t>Fan/Zaohui</t>
  </si>
  <si>
    <t xml:space="preserve">2683447	</t>
  </si>
  <si>
    <t xml:space="preserve">18942135344	</t>
  </si>
  <si>
    <t>[吉隆坡]吉隆坡拉贾博特酒店(Hotel Raja Bot)(90401470)</t>
  </si>
  <si>
    <t>标准双床房&lt;2人入住&gt;&lt;不退款&gt;</t>
  </si>
  <si>
    <t>HASSAN/MOHD FADHIL</t>
  </si>
  <si>
    <t xml:space="preserve">2683591	</t>
  </si>
  <si>
    <t xml:space="preserve">1067140512	</t>
  </si>
  <si>
    <t xml:space="preserve">18942247614	</t>
  </si>
  <si>
    <t>[迪拜]迪拜费尔蒙特酒店(Fairmont Dubai)(70391893)</t>
  </si>
  <si>
    <t>费尔蒙特房&lt;2人入住&gt;&lt;不退款&gt;</t>
  </si>
  <si>
    <t>WILLARD/JOSHUA DAVID</t>
  </si>
  <si>
    <t xml:space="preserve">From Allocation	</t>
  </si>
  <si>
    <t xml:space="preserve">18942372421	</t>
  </si>
  <si>
    <t>[昂内维尔]昂内维尔金色郁金香酒店(Golden Tulip Amnéville)(60494098)</t>
  </si>
  <si>
    <t>高级客房1张大床&lt;2人入住&gt;&lt;不退款&gt;</t>
  </si>
  <si>
    <t>Bouchouka/Jad</t>
  </si>
  <si>
    <t xml:space="preserve">34008UC004138	</t>
  </si>
  <si>
    <t xml:space="preserve">18943363225	</t>
  </si>
  <si>
    <t>[贝尔蒙特]珀斯Ingot酒店(Ingot Hotel Perth, Ascend Hotel Collection)(69191274)</t>
  </si>
  <si>
    <t>高级大床房&lt;2人入住&gt;&lt;不退款&gt;</t>
  </si>
  <si>
    <t>SAN/NAN HTWE</t>
  </si>
  <si>
    <t xml:space="preserve">26319001	</t>
  </si>
  <si>
    <t xml:space="preserve">18943904951	</t>
  </si>
  <si>
    <t>[伦敦城]蓝兰花塔套房酒店(Tower Suites by Blue Orchid)(77364383)</t>
  </si>
  <si>
    <t>高级一室公寓&lt;2人入住&gt;&lt;不退款&gt;</t>
  </si>
  <si>
    <t>DONG/LIJUN,Meng/Xun</t>
  </si>
  <si>
    <t xml:space="preserve">18944153629	</t>
  </si>
  <si>
    <t>[Batu Buruk]报春花海滩酒店(Primula Beach Hotel)(68031166)</t>
  </si>
  <si>
    <t>MOHD SALEH/NUR AMYZURIANA</t>
  </si>
  <si>
    <t xml:space="preserve">110928	</t>
  </si>
  <si>
    <t xml:space="preserve">18944120465	</t>
  </si>
  <si>
    <t>[null](89918331)</t>
  </si>
  <si>
    <t xml:space="preserve">18945003235	</t>
  </si>
  <si>
    <t>[望加锡]望加锡美利亚酒店(Melia Makassar)(70165287)</t>
  </si>
  <si>
    <t>豪华房&lt;2人入住&gt;&lt;不退款&gt;</t>
  </si>
  <si>
    <t>fachry/reza fahlevi</t>
  </si>
  <si>
    <t xml:space="preserve">2203663185	</t>
  </si>
  <si>
    <t xml:space="preserve">18945155723	</t>
  </si>
  <si>
    <t>[阿布扎比]阿布扎比​​国际机场普瑞米尔酒店(Premier Inn Abu Dhabi International Airport)(89916567)</t>
  </si>
  <si>
    <t>家庭房&lt;2人入住&gt;&lt;不退款&gt;</t>
  </si>
  <si>
    <t>LI/ZHILONG,Ma/Liang</t>
  </si>
  <si>
    <t xml:space="preserve">65351SE196209	</t>
  </si>
  <si>
    <t xml:space="preserve">18945566913	</t>
  </si>
  <si>
    <t>[新加坡]新加坡滨海湾宾乐雅臻选酒店 (Staycation Approved)(PARKROYAL COLLECTION Marina Bay, Singapore (Staycation Approved))(89917266)</t>
  </si>
  <si>
    <t>都市豪华特大床房&lt;2人入住&gt;&lt;不退款&gt;</t>
  </si>
  <si>
    <t>RAMASANDARA/NANDAHNI</t>
  </si>
  <si>
    <t xml:space="preserve">2684942	</t>
  </si>
  <si>
    <t xml:space="preserve">6365680	</t>
  </si>
  <si>
    <t xml:space="preserve">18945959328	</t>
  </si>
  <si>
    <t>[瓦伦西亚]瓦伦西亚普里默斯酒店(Primus Valencia)(55832058)</t>
  </si>
  <si>
    <t>DE LA HOZ DOMINGUEZ/LUIS ANGEL,DE LA HOZ PARDO/PAU</t>
  </si>
  <si>
    <t xml:space="preserve">18946071931	</t>
  </si>
  <si>
    <t>[贝洛奥里藏特]圣迭戈巴罗普瑞多酒店(San Diego Express Barro Preto)(91811840)</t>
  </si>
  <si>
    <t>Almeida /Suzana Andreia ,Decal/Claudio Andres</t>
  </si>
  <si>
    <t xml:space="preserve">64288664	</t>
  </si>
  <si>
    <t>补单</t>
  </si>
  <si>
    <t>[贾斯珀]玛琳洛奇酒店(Maligne Lodge)(46053022)</t>
  </si>
  <si>
    <t xml:space="preserve">18946239078	</t>
  </si>
  <si>
    <t>[皮佐维斯]德斯瓦客栈卡托维兹机场(Desilva Inn Katowice Airport)(55757205)</t>
  </si>
  <si>
    <t>双人床房&lt;2人入住&gt;&lt;不退款&gt;</t>
  </si>
  <si>
    <t>Wieczerzak/Piotr</t>
  </si>
  <si>
    <t xml:space="preserve">2685256	</t>
  </si>
  <si>
    <t xml:space="preserve">64920623	</t>
  </si>
  <si>
    <t xml:space="preserve">18946334961	</t>
  </si>
  <si>
    <t>[霍舍姆]费城霍舍姆德雷舍路美洲长住套房酒店(Extended Stay America Suites Philadelphia Horsham Dresher Rd)(77366481)</t>
  </si>
  <si>
    <t>工作室1特大床&lt;2人入住&gt;&lt;不退款&gt;&lt;早餐&gt;</t>
  </si>
  <si>
    <t>Wall/Kelly</t>
  </si>
  <si>
    <t xml:space="preserve">161164049	</t>
  </si>
  <si>
    <t xml:space="preserve">18946311477	</t>
  </si>
  <si>
    <t>[斯科特斯德]3棕榈酒店(3 Palms Hotel)(89916557)</t>
  </si>
  <si>
    <t>豪华客房1张特大床&lt;2人入住&gt;&lt;不退款&gt;</t>
  </si>
  <si>
    <t>McNew/Harley</t>
  </si>
  <si>
    <t xml:space="preserve">6592927	</t>
  </si>
  <si>
    <t xml:space="preserve">18946370920	</t>
  </si>
  <si>
    <t>[塔瓜汀加]塔瓜丁盖出发旅馆(Go Inn Taguatinga)(89936129)</t>
  </si>
  <si>
    <t>高级双人标准间&lt;2人入住&gt;&lt;不退款&gt;&lt;早餐&gt;</t>
  </si>
  <si>
    <t>Oliveira /Gabriel</t>
  </si>
  <si>
    <t xml:space="preserve">64291914	</t>
  </si>
  <si>
    <t xml:space="preserve">18946390124	</t>
  </si>
  <si>
    <t>[科隆]莱斯基辰酒店(Hotel Lyskirchen)(55779452)</t>
  </si>
  <si>
    <t>经济双人床房&lt;2人入住&gt;&lt;不退款&gt;</t>
  </si>
  <si>
    <t>Shuyi/Huang</t>
  </si>
  <si>
    <t xml:space="preserve">EXP-2009322277	</t>
  </si>
  <si>
    <t xml:space="preserve">18946465276	</t>
  </si>
  <si>
    <t>[蒲种]佳景酒店（普崇）(Best View Hotel Puchong)(90400065)</t>
  </si>
  <si>
    <t>标准大房&lt;2人入住&gt;&lt;不退款&gt;</t>
  </si>
  <si>
    <t>APANG/NORFAZIRAH</t>
  </si>
  <si>
    <t xml:space="preserve">2009340214	</t>
  </si>
  <si>
    <t xml:space="preserve">18946524393	</t>
  </si>
  <si>
    <t>[弗拉格斯塔夫]费拉格尔斯塔夫I-17及I-40号舒适酒店(Comfort Inn I-17 &amp; I-40 Flagstaff)(90364235)</t>
  </si>
  <si>
    <t>Fernandez/Jolene Rose</t>
  </si>
  <si>
    <t xml:space="preserve">26526683	</t>
  </si>
  <si>
    <t xml:space="preserve">18946555572	</t>
  </si>
  <si>
    <t>[Pha Sing]南拉纳酒店(NAN Lanna Hotel)(95389495)</t>
  </si>
  <si>
    <t>PHASOM/NIPHAPHORN</t>
  </si>
  <si>
    <t xml:space="preserve">acknowledged	</t>
  </si>
  <si>
    <t xml:space="preserve">18946684093	</t>
  </si>
  <si>
    <t>[南帕诸岛]追逐阳光汽车旅馆(Suites at Sunchase)(89933694)</t>
  </si>
  <si>
    <t>两张特大床套房&lt;2人入住&gt;&lt;不退款&gt;</t>
  </si>
  <si>
    <t>GUTIERREZ/DENIS H.</t>
  </si>
  <si>
    <t xml:space="preserve">32025251	</t>
  </si>
  <si>
    <t xml:space="preserve">18946722673	</t>
  </si>
  <si>
    <t>[纳沙尔]萨利尼度假酒店(Salini Resort)(56174718)</t>
  </si>
  <si>
    <t>标准房&lt;2人入住&gt;&lt;不退款&gt;&lt;早餐&gt;</t>
  </si>
  <si>
    <t>Grech/Celine Ann</t>
  </si>
  <si>
    <t xml:space="preserve">5793	</t>
  </si>
  <si>
    <t xml:space="preserve">18946815591	</t>
  </si>
  <si>
    <t>[波城]宜必思波城中心酒店(Ibis Pau Centre)(80331012)</t>
  </si>
  <si>
    <t>Varona Garcia/Purificacion</t>
  </si>
  <si>
    <t xml:space="preserve">1398WI9530	</t>
  </si>
  <si>
    <t xml:space="preserve">18946826621	</t>
  </si>
  <si>
    <t>[宿务]鑫芳德套房旅社(Cinfandel Suites)(95386277)</t>
  </si>
  <si>
    <t>标准房,  1张特大床&lt;2人入住&gt;&lt;不退款&gt;</t>
  </si>
  <si>
    <t>Chua/Jon daniel b.</t>
  </si>
  <si>
    <t xml:space="preserve">18946900860	</t>
  </si>
  <si>
    <t>[纽波特纽斯]纽波特纽斯机场舒适套房酒店(Comfort Suites Newport News Airport)(55491851)</t>
  </si>
  <si>
    <t>套房, 1 张特大床和 1 张沙发床, 无烟房&lt;2人入住&gt;&lt;不退款&gt;&lt;早餐&gt;</t>
  </si>
  <si>
    <t>CLARK/HOPE ALESHA</t>
  </si>
  <si>
    <t xml:space="preserve">26605028	</t>
  </si>
  <si>
    <t xml:space="preserve">18946947360	</t>
  </si>
  <si>
    <t>[南雅加达]雅加达太贝特POP!酒店(POP! Hotel Tebet Jakarta)(69451920)</t>
  </si>
  <si>
    <t>PUTRA/ERSA ANUGERAH</t>
  </si>
  <si>
    <t xml:space="preserve">18946988748	</t>
  </si>
  <si>
    <t>[利物浦]利物浦铂尔曼酒店(Pullman Liverpool)(80332916)</t>
  </si>
  <si>
    <t>河景高级特大床房&lt;2人入住&gt;&lt;不退款&gt;</t>
  </si>
  <si>
    <t>ZENG/HANZHAO</t>
  </si>
  <si>
    <t xml:space="preserve">CF-P93AEE	</t>
  </si>
  <si>
    <t xml:space="preserve">18946989570	</t>
  </si>
  <si>
    <t>[新加坡]新加坡怡阁大酒店，良木园酒店集团成员 (Staycation Approved)(York Hotel (SG Clean))(60513970)</t>
  </si>
  <si>
    <t>MOHAMED RIDUAN/SUZANNA</t>
  </si>
  <si>
    <t xml:space="preserve">18945874860	</t>
  </si>
  <si>
    <t>[奎松市]马尼拉赛达北维迪斯酒店 - 多用途酒店(Seda Vertis North - Multiple Use Hotel)(55281097)</t>
  </si>
  <si>
    <t>尊贵房&lt;2人入住&gt;&lt;不退款&gt;&lt;早餐&gt;</t>
  </si>
  <si>
    <t>CEREZO/MARISSA</t>
  </si>
  <si>
    <t xml:space="preserve">2311852	</t>
  </si>
  <si>
    <t xml:space="preserve">18947102548	</t>
  </si>
  <si>
    <t>[胡志明市]思廷西贡格兰德酒店(Eastin Grand Hotel Saigon)(55599111)</t>
  </si>
  <si>
    <t>CHEN/ZHONGCHENG</t>
  </si>
  <si>
    <t xml:space="preserve">107896	</t>
  </si>
  <si>
    <t xml:space="preserve">18947048695	</t>
  </si>
  <si>
    <t>[梳邦再也]格诺酒店(Geno Hotel)(56140569)</t>
  </si>
  <si>
    <t>豪华特大床房&lt;2人入住&gt;&lt;不退款&gt;&lt;早餐&gt;</t>
  </si>
  <si>
    <t>ABU SEMAN/MARZIRAH</t>
  </si>
  <si>
    <t xml:space="preserve">159655	</t>
  </si>
  <si>
    <t xml:space="preserve">18947204545	</t>
  </si>
  <si>
    <t>[曼谷]曼谷梵尼克斯素坤逸11酒店(Le Fenix Sukhumvit 11 Bangkok)(60494192)</t>
  </si>
  <si>
    <t>SAKUNSIRIMONTREE/THITIPHAT</t>
  </si>
  <si>
    <t xml:space="preserve">18947363219	</t>
  </si>
  <si>
    <t>[西雅加达]阿斯顿卡蒂卡格罗酒店会议中心(ASTON Kartika Grogol Hotel &amp; Conference Center)(92030300)</t>
  </si>
  <si>
    <t>优质一室双床房&lt;2人入住&gt;&lt;不退款&gt;</t>
  </si>
  <si>
    <t>ADAM/DEDE</t>
  </si>
  <si>
    <t xml:space="preserve">AGCN0118372209615221	</t>
  </si>
  <si>
    <t xml:space="preserve">18947376510	</t>
  </si>
  <si>
    <t>[瓜亚基尔]瓜亚基尔宫酒店(Hotel Palace Guayaquil)(55832005)</t>
  </si>
  <si>
    <t>标准小型套房&lt;2人入住&gt;&lt;不退款&gt;&lt;早餐&gt;</t>
  </si>
  <si>
    <t>Fan/Wenguang,Liu/Ruiqi</t>
  </si>
  <si>
    <t xml:space="preserve">64324919	</t>
  </si>
  <si>
    <t xml:space="preserve">18947419671	</t>
  </si>
  <si>
    <t>[巴西利亚]曼哈顿广场酒店(Manhattan Plaza)(55895689)</t>
  </si>
  <si>
    <t>高级双床房&lt;2人入住&gt;&lt;不退款&gt;&lt;早餐&gt;</t>
  </si>
  <si>
    <t>ZANELLA /GABRIELLA VIANNA ,CAPELLI /STEFFANI</t>
  </si>
  <si>
    <t xml:space="preserve">64325304	</t>
  </si>
  <si>
    <t xml:space="preserve">18947621138	</t>
  </si>
  <si>
    <t>[墨尔本]墨尔本全套房酒店(Melbourne All Suites)(55768742)</t>
  </si>
  <si>
    <t>普通套房, 1 张大床&lt;2人入住&gt;&lt;不退款&gt;&lt;早餐&gt;</t>
  </si>
  <si>
    <t>BAKKER/SALEM FAWAZ</t>
  </si>
  <si>
    <t xml:space="preserve">LL8ZT8A6HK	</t>
  </si>
  <si>
    <t xml:space="preserve">18947661469	</t>
  </si>
  <si>
    <t>[曼谷]曼谷拉差达瑞士酒店 (SHA Extra Plus)(Swissotel Bangkok Ratchada (SHA Extra Plus))(54503361)</t>
  </si>
  <si>
    <t>瑞士尊贵房&lt;2人入住&gt;&lt;不退款&gt;</t>
  </si>
  <si>
    <t>KIM/TAEMIN</t>
  </si>
  <si>
    <t xml:space="preserve">18947840508	</t>
  </si>
  <si>
    <t>[芭堤雅]芭堤雅发现海滩酒店 (SHA Plus+)(Pattaya Discovery Beach Hotel (SHA Plus+))(55451694)</t>
  </si>
  <si>
    <t>高级房(别致塔)&lt;2人入住&gt;&lt;不退款&gt;</t>
  </si>
  <si>
    <t>PONGSUTAM/TIDA</t>
  </si>
  <si>
    <t xml:space="preserve">419299	</t>
  </si>
  <si>
    <t xml:space="preserve">18947898239	</t>
  </si>
  <si>
    <t>[伊斯坦布尔]艾美伊斯坦布尔艾提乐酒店(Le Meridien Istanbul Etiler)(55354625)</t>
  </si>
  <si>
    <t>豪华城景特大床房&lt;2人入住&gt;&lt;不退款&gt;</t>
  </si>
  <si>
    <t>FALAY/MEHMET</t>
  </si>
  <si>
    <t xml:space="preserve">92452845	</t>
  </si>
  <si>
    <t xml:space="preserve">18948008760	</t>
  </si>
  <si>
    <t>[曼谷]曼谷H2酒店(H2 Hotel Bangkok)(55289924)</t>
  </si>
  <si>
    <t>Kiatsirirote/Santiporn</t>
  </si>
  <si>
    <t xml:space="preserve">18948096960	</t>
  </si>
  <si>
    <t>[巴科洛德]巴科洛德酒店(Go Hotels Bacolod)(94358400)</t>
  </si>
  <si>
    <t>Desbaro/Carla Joy,Desbaro/Michael</t>
  </si>
  <si>
    <t xml:space="preserve">18948259728	</t>
  </si>
  <si>
    <t>[班加罗尔]班加罗尔丽笙酒店(Radisson Blu Atria Bengaluru)(55768449)</t>
  </si>
  <si>
    <t>Sharma/Ganesh Kumar</t>
  </si>
  <si>
    <t xml:space="preserve">0036172536	</t>
  </si>
  <si>
    <t xml:space="preserve">18948272045	</t>
  </si>
  <si>
    <t>[曼谷]优本纳沙通(Urbana Sathorn, Bangkok)(68545418)</t>
  </si>
  <si>
    <t>一卧室豪华房&lt;2人入住&gt;&lt;不退款&gt;</t>
  </si>
  <si>
    <t>MESGOUEZ/TANGUY</t>
  </si>
  <si>
    <t xml:space="preserve">7638919796075	</t>
  </si>
  <si>
    <t xml:space="preserve">18948327074	</t>
  </si>
  <si>
    <t>[盖茨黑德]纽卡斯尔新城中心智选假日酒店(Holiday Inn Express Newcastle Metro Centre, an IHG Hotel)(92029304)</t>
  </si>
  <si>
    <t>双人床房带沙发床&lt;2人入住&gt;&lt;不退款&gt;&lt;早餐&gt;</t>
  </si>
  <si>
    <t>CASTILLO/MARIA</t>
  </si>
  <si>
    <t xml:space="preserve">25496203	</t>
  </si>
  <si>
    <t xml:space="preserve">18948377047	</t>
  </si>
  <si>
    <t>[Braga]布拉加法福酒店(favehotel Braga)(60514388)</t>
  </si>
  <si>
    <t>加大致爱房&lt;2人入住&gt;&lt;不退款&gt;&lt;早餐&gt;</t>
  </si>
  <si>
    <t>TONI/AGUS</t>
  </si>
  <si>
    <t xml:space="preserve">18948393849	</t>
  </si>
  <si>
    <t>[柏林]柏林米特美居酒店(Mercure Hotel Berlin Mitte)(55639643)</t>
  </si>
  <si>
    <t>mittelstaedt/nicole</t>
  </si>
  <si>
    <t xml:space="preserve">4988WI9554;XM	</t>
  </si>
  <si>
    <t xml:space="preserve">18948488199	</t>
  </si>
  <si>
    <t>[巴生县]班莫别墅酒店(Panmour Villa Hotel)(94359933)</t>
  </si>
  <si>
    <t>kallieappan/santhiya</t>
  </si>
  <si>
    <t xml:space="preserve">18948514631	</t>
  </si>
  <si>
    <t>[格雷斯]伦敦瑟罗克M25宜必思酒店(ibis London Thurrock M25)(80332332)</t>
  </si>
  <si>
    <t>SINGH/SUKHJIT</t>
  </si>
  <si>
    <t xml:space="preserve">18948584681	</t>
  </si>
  <si>
    <t>[里斯本]里斯本丽笙酒店(Radisson Blu Hotel Lisbon)(55680603)</t>
  </si>
  <si>
    <t>hasson/gad</t>
  </si>
  <si>
    <t xml:space="preserve">18948621397	</t>
  </si>
  <si>
    <t>[曼谷]我的阁楼公寓式酒店(My Loft Residence)(55745245)</t>
  </si>
  <si>
    <t>大床一室房&lt;2人入住&gt;&lt;不退款&gt;</t>
  </si>
  <si>
    <t>PONCHUMSAENG/SIRIMA</t>
  </si>
  <si>
    <t xml:space="preserve">18948681294	</t>
  </si>
  <si>
    <t>[利兹]皇后酒店(The Queens Hotel)(55920150)</t>
  </si>
  <si>
    <t>舒适双人间&lt;2人入住&gt;&lt;不退款&gt;</t>
  </si>
  <si>
    <t>Wang/Zixuan</t>
  </si>
  <si>
    <t xml:space="preserve">116576100	</t>
  </si>
  <si>
    <t xml:space="preserve">18948731932	</t>
  </si>
  <si>
    <t>[黎逸]高级住宅酒店(The Premium Residence)(90401282)</t>
  </si>
  <si>
    <t>SOMBOON/NAOVALUX</t>
  </si>
  <si>
    <t xml:space="preserve">18948727911	</t>
  </si>
  <si>
    <t>Theron/Brigget</t>
  </si>
  <si>
    <t xml:space="preserve">18948743093	</t>
  </si>
  <si>
    <t>[圣佩德罗]柯洛娜德尔玛律酒店(Corona Del Mar)(96300988)</t>
  </si>
  <si>
    <t>带花园景观的大床房&lt;2人入住&gt;&lt;不退款&gt;</t>
  </si>
  <si>
    <t>Atkins/Stephanie</t>
  </si>
  <si>
    <t xml:space="preserve">9162226538508	</t>
  </si>
  <si>
    <t xml:space="preserve">18948782555	</t>
  </si>
  <si>
    <t>Alcantara de Cerqueira/Pedro Henrique</t>
  </si>
  <si>
    <t xml:space="preserve">64329104	</t>
  </si>
  <si>
    <t xml:space="preserve">18948819666	</t>
  </si>
  <si>
    <t>[坎蓬巴尼莱]汝来新浪潮酒店(New Wave Nilai Hotel)(90372857)</t>
  </si>
  <si>
    <t>四室&lt;2人入住&gt;&lt;不退款&gt;</t>
  </si>
  <si>
    <t>AHMAD/AIN AHMAD</t>
  </si>
  <si>
    <t xml:space="preserve">18948831010	</t>
  </si>
  <si>
    <t>[檀香山]太平洋海滩酒店(Alohilani Resort Waikiki Beach)(55862069)</t>
  </si>
  <si>
    <t>海滨尊贵特大床房(直通俱乐部)&lt;2人入住&gt;&lt;不退款&gt;</t>
  </si>
  <si>
    <t>HE/MINGZHONG,WENG/DAN</t>
  </si>
  <si>
    <t xml:space="preserve">18948879192	</t>
  </si>
  <si>
    <t>[迈阿密]迈阿密机场坎布里亚酒店 - 蓝色泻湖(Cambria Hotel Miami Airport - Blue Lagoon)(55956331)</t>
  </si>
  <si>
    <t>套房(带沙发床)&lt;2人入住&gt;&lt;不退款&gt;</t>
  </si>
  <si>
    <t>Agnew/Kina</t>
  </si>
  <si>
    <t xml:space="preserve">26685577	</t>
  </si>
  <si>
    <t xml:space="preserve">18949028296	</t>
  </si>
  <si>
    <t>[奥扎诺-德尔艾米利亚]艾米利亚皮酒店(Phi Hotel Emilia)(55269684)</t>
  </si>
  <si>
    <t>经典双人房&lt;2人入住&gt;&lt;不退款&gt;</t>
  </si>
  <si>
    <t>POVLOV/VALERIJ</t>
  </si>
  <si>
    <t xml:space="preserve">2009812325	</t>
  </si>
  <si>
    <t>，</t>
  </si>
  <si>
    <t>本期扣款10元</t>
  </si>
  <si>
    <t>200214 HKD</t>
  </si>
  <si>
    <t>A220914100602481</t>
  </si>
  <si>
    <t>A220914100637481</t>
  </si>
  <si>
    <t>总计：200214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</si>
  <si>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</si>
  <si>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</si>
  <si>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</si>
  <si>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</si>
  <si>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</si>
  <si>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</si>
  <si>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</si>
  <si>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</si>
  <si>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</si>
  <si>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</si>
  <si>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</si>
  <si>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</si>
  <si>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</si>
  <si>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</si>
  <si>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</si>
  <si>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</si>
  <si>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</si>
  <si>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</si>
  <si>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</si>
  <si>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2022-09-10</t>
  </si>
  <si>
    <t>2686754</t>
  </si>
  <si>
    <t>艾米利亚皮酒店</t>
  </si>
  <si>
    <t>POVLOV VALERIJ</t>
  </si>
  <si>
    <t>2022-09-11</t>
  </si>
  <si>
    <t>退房日周结</t>
  </si>
  <si>
    <t>372.33</t>
  </si>
  <si>
    <t>421.00</t>
  </si>
  <si>
    <t>0</t>
  </si>
  <si>
    <t>0.00</t>
  </si>
  <si>
    <t>携程汇智国际直连</t>
  </si>
  <si>
    <t>925</t>
  </si>
  <si>
    <t>2022-09-10 22:19:09</t>
  </si>
  <si>
    <t>否</t>
  </si>
  <si>
    <t>汇智国际旅游发展有限公司</t>
  </si>
  <si>
    <t>直连</t>
  </si>
  <si>
    <t>意大利</t>
  </si>
  <si>
    <t>2686688</t>
  </si>
  <si>
    <t>迈阿密机场坎布里亚酒店 - 蓝色泻湖</t>
  </si>
  <si>
    <t>Agnew Kina</t>
  </si>
  <si>
    <t>957.81</t>
  </si>
  <si>
    <t>1083.00</t>
  </si>
  <si>
    <t>2022-09-10 21:22:49</t>
  </si>
  <si>
    <t>美国</t>
  </si>
  <si>
    <t>2686662</t>
  </si>
  <si>
    <t>太平洋海滩酒店</t>
  </si>
  <si>
    <t>HE MINGZHONG,WENG DAN</t>
  </si>
  <si>
    <t>2789.40</t>
  </si>
  <si>
    <t>3154.00</t>
  </si>
  <si>
    <t>2022-09-10 20:53:51</t>
  </si>
  <si>
    <t>2686659</t>
  </si>
  <si>
    <t>汝来新浪潮酒店</t>
  </si>
  <si>
    <t>AHMAD AIN AHMAD</t>
  </si>
  <si>
    <t>143.27</t>
  </si>
  <si>
    <t>162.00</t>
  </si>
  <si>
    <t>2022-09-10 20:53:02</t>
  </si>
  <si>
    <t>马来西亚</t>
  </si>
  <si>
    <t>2686650</t>
  </si>
  <si>
    <t>曼哈顿广场酒店</t>
  </si>
  <si>
    <t>Alcantara de Cerqueira Pedro Henrique</t>
  </si>
  <si>
    <t>290.97</t>
  </si>
  <si>
    <t>329.00</t>
  </si>
  <si>
    <t>2022-09-10 20:43:51</t>
  </si>
  <si>
    <t>巴西</t>
  </si>
  <si>
    <t>2686622</t>
  </si>
  <si>
    <t>柯洛娜德尔玛律酒店</t>
  </si>
  <si>
    <t>Atkins Stephanie</t>
  </si>
  <si>
    <t>475.81</t>
  </si>
  <si>
    <t>538.00</t>
  </si>
  <si>
    <t>2022-09-10 20:25:11</t>
  </si>
  <si>
    <t>伯利兹</t>
  </si>
  <si>
    <t>2686615</t>
  </si>
  <si>
    <t>伦敦瑟罗克M25宜必思酒店</t>
  </si>
  <si>
    <t>Theron Brigget</t>
  </si>
  <si>
    <t>598.74</t>
  </si>
  <si>
    <t>677.00</t>
  </si>
  <si>
    <t>2022-09-10 20:19:51</t>
  </si>
  <si>
    <t>英国</t>
  </si>
  <si>
    <t>2686611</t>
  </si>
  <si>
    <t>高级住宅酒店</t>
  </si>
  <si>
    <t>SOMBOON NAOVALUX</t>
  </si>
  <si>
    <t>107.90</t>
  </si>
  <si>
    <t>122.00</t>
  </si>
  <si>
    <t>2022-09-10 20:23:45</t>
  </si>
  <si>
    <t>泰国</t>
  </si>
  <si>
    <t>2686584</t>
  </si>
  <si>
    <t>皇后酒店</t>
  </si>
  <si>
    <t>Wang Zixuan</t>
  </si>
  <si>
    <t>1286.80</t>
  </si>
  <si>
    <t>1455.00</t>
  </si>
  <si>
    <t>2022-09-10 20:08:16</t>
  </si>
  <si>
    <t>2686556</t>
  </si>
  <si>
    <t>我的阁楼公寓式酒店</t>
  </si>
  <si>
    <t>PONCHUMSAENG SIRIMA</t>
  </si>
  <si>
    <t>145.04</t>
  </si>
  <si>
    <t>164.00</t>
  </si>
  <si>
    <t>2022-09-10 19:41:00</t>
  </si>
  <si>
    <t>2686531</t>
  </si>
  <si>
    <t>里斯本丽笙酒店</t>
  </si>
  <si>
    <t>hasson gad</t>
  </si>
  <si>
    <t>1022.37</t>
  </si>
  <si>
    <t>1156.00</t>
  </si>
  <si>
    <t>2022-09-10 19:20:20</t>
  </si>
  <si>
    <t>葡萄牙</t>
  </si>
  <si>
    <t>2686493</t>
  </si>
  <si>
    <t>SINGH SUKHJIT</t>
  </si>
  <si>
    <t>2022-09-10 18:50:00</t>
  </si>
  <si>
    <t>2686481</t>
  </si>
  <si>
    <t>班莫别墅酒店</t>
  </si>
  <si>
    <t>kallieappan santhiya</t>
  </si>
  <si>
    <t>122.05</t>
  </si>
  <si>
    <t>138.00</t>
  </si>
  <si>
    <t>2022-09-10 18:43:53</t>
  </si>
  <si>
    <t>18946988748，</t>
  </si>
  <si>
    <t>2686443</t>
  </si>
  <si>
    <t>利物浦铂尔曼酒店</t>
  </si>
  <si>
    <t>ZENG HANZHAO</t>
  </si>
  <si>
    <t>RMB</t>
  </si>
  <si>
    <t>2022-09-10 18:11:28</t>
  </si>
  <si>
    <t>直采</t>
  </si>
  <si>
    <t>2686427</t>
  </si>
  <si>
    <t>柏林米特美居酒店</t>
  </si>
  <si>
    <t>mittelstaedt nicole</t>
  </si>
  <si>
    <t>1150.60</t>
  </si>
  <si>
    <t>1301.00</t>
  </si>
  <si>
    <t>2022-09-10 17:59:50</t>
  </si>
  <si>
    <t>德国</t>
  </si>
  <si>
    <t>2686423</t>
  </si>
  <si>
    <t>布拉加法福酒店</t>
  </si>
  <si>
    <t>TONI AGUS</t>
  </si>
  <si>
    <t>242.33</t>
  </si>
  <si>
    <t>274.00</t>
  </si>
  <si>
    <t>2022-09-10 17:55:31</t>
  </si>
  <si>
    <t>印度尼西亚</t>
  </si>
  <si>
    <t>2686393</t>
  </si>
  <si>
    <t>纽卡斯尔新城中心智选假日酒店</t>
  </si>
  <si>
    <t>CASTILLO MARIA</t>
  </si>
  <si>
    <t>1761.72</t>
  </si>
  <si>
    <t>1992.00</t>
  </si>
  <si>
    <t>2022-09-10 17:35:40</t>
  </si>
  <si>
    <t>2686364</t>
  </si>
  <si>
    <t>优本纳沙通</t>
  </si>
  <si>
    <t>MESGOUEZ TANGUY</t>
  </si>
  <si>
    <t>294.51</t>
  </si>
  <si>
    <t>333.00</t>
  </si>
  <si>
    <t>2022-09-13 16:29:24</t>
  </si>
  <si>
    <t>2686353</t>
  </si>
  <si>
    <t>班加罗尔丽笙酒店</t>
  </si>
  <si>
    <t>Sharma Ganesh Kumar</t>
  </si>
  <si>
    <t>531.52</t>
  </si>
  <si>
    <t>601.00</t>
  </si>
  <si>
    <t>2022-09-10 17:12:03</t>
  </si>
  <si>
    <t>印度</t>
  </si>
  <si>
    <t>2686267</t>
  </si>
  <si>
    <t>巴科洛德酒店</t>
  </si>
  <si>
    <t>Desbaro Carla Joy,Desbaro Michael</t>
  </si>
  <si>
    <t>178.65</t>
  </si>
  <si>
    <t>202.00</t>
  </si>
  <si>
    <t>2022-09-10 16:10:14</t>
  </si>
  <si>
    <t>菲律宾</t>
  </si>
  <si>
    <t>2686206</t>
  </si>
  <si>
    <t>曼谷H2酒店</t>
  </si>
  <si>
    <t>Kiatsirirote Santiporn</t>
  </si>
  <si>
    <t>108.78</t>
  </si>
  <si>
    <t>123.00</t>
  </si>
  <si>
    <t>2022-09-10 15:21:21</t>
  </si>
  <si>
    <t>2686141</t>
  </si>
  <si>
    <t>艾美伊斯坦布尔艾提乐酒店</t>
  </si>
  <si>
    <t>FALAY MEHMET</t>
  </si>
  <si>
    <t>1562.73</t>
  </si>
  <si>
    <t>1767.00</t>
  </si>
  <si>
    <t>2022-09-10 15:07:53</t>
  </si>
  <si>
    <t>土耳其</t>
  </si>
  <si>
    <t>2686109</t>
  </si>
  <si>
    <t>芭堤雅发现海滩酒店</t>
  </si>
  <si>
    <t>PONGSUTAM TIDA</t>
  </si>
  <si>
    <t>332.53</t>
  </si>
  <si>
    <t>376.00</t>
  </si>
  <si>
    <t>2022-09-10 14:35:15</t>
  </si>
  <si>
    <t>2686007</t>
  </si>
  <si>
    <t>墨尔本全套房酒店</t>
  </si>
  <si>
    <t>BAKKER SALEM FAWAZ</t>
  </si>
  <si>
    <t>518.26</t>
  </si>
  <si>
    <t>586.00</t>
  </si>
  <si>
    <t>2022-09-10 13:13:36</t>
  </si>
  <si>
    <t>2685928</t>
  </si>
  <si>
    <t>ZANELLA GABRIELLA VIANNA,CAPELLI STEFFANI</t>
  </si>
  <si>
    <t>2022-09-10 11:50:48</t>
  </si>
  <si>
    <t>2685901</t>
  </si>
  <si>
    <t>瓜亚基尔宫酒店</t>
  </si>
  <si>
    <t>Fan Wenguang,Liu Ruiqi</t>
  </si>
  <si>
    <t>623.50</t>
  </si>
  <si>
    <t>705.00</t>
  </si>
  <si>
    <t>2022-09-10 11:33:11</t>
  </si>
  <si>
    <t>厄瓜多尔</t>
  </si>
  <si>
    <t>2685895</t>
  </si>
  <si>
    <t>阿斯顿卡蒂卡格罗酒店会议中心</t>
  </si>
  <si>
    <t>ADAM DEDE</t>
  </si>
  <si>
    <t>302.46</t>
  </si>
  <si>
    <t>342.00</t>
  </si>
  <si>
    <t>2022-09-10 11:30:11</t>
  </si>
  <si>
    <t>2685810</t>
  </si>
  <si>
    <t>曼谷梵尼克斯素坤逸11酒店</t>
  </si>
  <si>
    <t>SAKUNSIRIMONTREE THITIPHAT</t>
  </si>
  <si>
    <t>169.80</t>
  </si>
  <si>
    <t>192.00</t>
  </si>
  <si>
    <t>2022-09-10 10:28:43</t>
  </si>
  <si>
    <t>2685765</t>
  </si>
  <si>
    <t>思廷西贡格兰德酒店</t>
  </si>
  <si>
    <t>CHEN ZHONGCHENG</t>
  </si>
  <si>
    <t>391.79</t>
  </si>
  <si>
    <t>443.00</t>
  </si>
  <si>
    <t>2022-09-10 09:35:52</t>
  </si>
  <si>
    <t>越南</t>
  </si>
  <si>
    <t>2685735</t>
  </si>
  <si>
    <t>吉隆坡吉诺酒店</t>
  </si>
  <si>
    <t>ABU SEMAN MARZIRAH</t>
  </si>
  <si>
    <t>328.11</t>
  </si>
  <si>
    <t>371.00</t>
  </si>
  <si>
    <t>2022-09-10 09:44:16</t>
  </si>
  <si>
    <t>2685699</t>
  </si>
  <si>
    <t>新加坡怡阁大酒店，良木园酒店集团成员 (Staycation Approved)</t>
  </si>
  <si>
    <t>MOHAMED RIDUAN SUZANNA</t>
  </si>
  <si>
    <t>1038.29</t>
  </si>
  <si>
    <t>1174.00</t>
  </si>
  <si>
    <t>2022-09-10 08:22:31</t>
  </si>
  <si>
    <t>新加坡</t>
  </si>
  <si>
    <t>2685696</t>
  </si>
  <si>
    <t>1613.15</t>
  </si>
  <si>
    <t>1824.00</t>
  </si>
  <si>
    <t>2022-09-10 08:20:34</t>
  </si>
  <si>
    <t>2685665</t>
  </si>
  <si>
    <t>雅加达太贝特POP!酒店</t>
  </si>
  <si>
    <t>PUTRA ERSA ANUGERAH</t>
  </si>
  <si>
    <t>140.62</t>
  </si>
  <si>
    <t>159.00</t>
  </si>
  <si>
    <t>2022-09-10 07:45:50</t>
  </si>
  <si>
    <t>2685614</t>
  </si>
  <si>
    <t>纽波特纽斯机场舒适套房酒店</t>
  </si>
  <si>
    <t>CLARK HOPE ALESHA</t>
  </si>
  <si>
    <t>1155.03</t>
  </si>
  <si>
    <t>1306.00</t>
  </si>
  <si>
    <t>2022-09-10 06:28:42</t>
  </si>
  <si>
    <t>2685522</t>
  </si>
  <si>
    <t>鑫芳德套房旅社</t>
  </si>
  <si>
    <t>Chua Jon daniel b.</t>
  </si>
  <si>
    <t>149.46</t>
  </si>
  <si>
    <t>169.00</t>
  </si>
  <si>
    <t>2022-09-10 03:11:11</t>
  </si>
  <si>
    <t>2685514</t>
  </si>
  <si>
    <t>宜必思波城中心酒店</t>
  </si>
  <si>
    <t>Varona Garcia Purificacion</t>
  </si>
  <si>
    <t>431.59</t>
  </si>
  <si>
    <t>488.00</t>
  </si>
  <si>
    <t>2022-09-10 02:59:44</t>
  </si>
  <si>
    <t>法国</t>
  </si>
  <si>
    <t>2685462</t>
  </si>
  <si>
    <t>萨利尼度假酒店</t>
  </si>
  <si>
    <t>Grech Celine Ann</t>
  </si>
  <si>
    <t>675.68</t>
  </si>
  <si>
    <t>764.00</t>
  </si>
  <si>
    <t>2022-09-10 01:42:15</t>
  </si>
  <si>
    <t>马耳他</t>
  </si>
  <si>
    <t>2685427</t>
  </si>
  <si>
    <t>追逐阳光汽车旅馆</t>
  </si>
  <si>
    <t>GUTIERREZ DENIS H.</t>
  </si>
  <si>
    <t>1151.24</t>
  </si>
  <si>
    <t>1296.00</t>
  </si>
  <si>
    <t>2022-09-10 00:47:43</t>
  </si>
  <si>
    <t>2022-09-09</t>
  </si>
  <si>
    <t>2685362</t>
  </si>
  <si>
    <t>南拉纳酒店</t>
  </si>
  <si>
    <t>PHASOM NIPHAPHORN</t>
  </si>
  <si>
    <t>141.24</t>
  </si>
  <si>
    <t>2022-09-09 23:56:40</t>
  </si>
  <si>
    <t>2685348</t>
  </si>
  <si>
    <t>费拉格尔斯塔夫I-17及I-40号舒适酒店</t>
  </si>
  <si>
    <t>Fernandez Jolene Rose</t>
  </si>
  <si>
    <t>1614.04</t>
  </si>
  <si>
    <t>1817.00</t>
  </si>
  <si>
    <t>2022-09-09 23:49:21</t>
  </si>
  <si>
    <t>2685335</t>
  </si>
  <si>
    <t>普崇佳景酒店</t>
  </si>
  <si>
    <t>APANG NORFAZIRAH</t>
  </si>
  <si>
    <t>172.33</t>
  </si>
  <si>
    <t>194.00</t>
  </si>
  <si>
    <t>2022-09-09 23:29:10</t>
  </si>
  <si>
    <t>2685294</t>
  </si>
  <si>
    <t>莱斯基辰酒店</t>
  </si>
  <si>
    <t>Shuyi Huang</t>
  </si>
  <si>
    <t>844.77</t>
  </si>
  <si>
    <t>951.00</t>
  </si>
  <si>
    <t>2022-09-09 22:58:00</t>
  </si>
  <si>
    <t>2685283</t>
  </si>
  <si>
    <t>塔瓜丁盖出发旅馆</t>
  </si>
  <si>
    <t>Oliveira Gabriel</t>
  </si>
  <si>
    <t>476.13</t>
  </si>
  <si>
    <t>536.00</t>
  </si>
  <si>
    <t>2022-09-09 22:46:16</t>
  </si>
  <si>
    <t>2685268</t>
  </si>
  <si>
    <t>费城霍舍姆德雷舍路美洲长住套房酒店</t>
  </si>
  <si>
    <t>Wall Kelly</t>
  </si>
  <si>
    <t>823.45</t>
  </si>
  <si>
    <t>927.00</t>
  </si>
  <si>
    <t>2022-09-09 22:47:52</t>
  </si>
  <si>
    <t>2685264</t>
  </si>
  <si>
    <t>3棕榈酒店</t>
  </si>
  <si>
    <t>McNew Harley</t>
  </si>
  <si>
    <t>1232.07</t>
  </si>
  <si>
    <t>1387.00</t>
  </si>
  <si>
    <t>2022-09-09 22:37:01</t>
  </si>
  <si>
    <t>2685256</t>
  </si>
  <si>
    <t>德斯瓦客栈卡托维兹机场</t>
  </si>
  <si>
    <t>Wieczerzak Piotr</t>
  </si>
  <si>
    <t>503.67</t>
  </si>
  <si>
    <t>567.00</t>
  </si>
  <si>
    <t>2022-09-09 22:12:46</t>
  </si>
  <si>
    <t>波兰</t>
  </si>
  <si>
    <t>2685191</t>
  </si>
  <si>
    <t>圣迭戈巴罗普瑞多酒店</t>
  </si>
  <si>
    <t>Almeida Suzana Andreia,Decal Claudio Andres</t>
  </si>
  <si>
    <t>573.84</t>
  </si>
  <si>
    <t>646.00</t>
  </si>
  <si>
    <t>2022-09-09 21:23:17</t>
  </si>
  <si>
    <t>2685150</t>
  </si>
  <si>
    <t>瓦伦西亚普里默斯酒店</t>
  </si>
  <si>
    <t>DE LA HOZ DOMINGUEZ LUIS ANGEL,DE LA HOZ PARDO PAU</t>
  </si>
  <si>
    <t>2002.23</t>
  </si>
  <si>
    <t>2254.00</t>
  </si>
  <si>
    <t>2022-09-09 20:45:47</t>
  </si>
  <si>
    <t>西班牙</t>
  </si>
  <si>
    <t>2685097</t>
  </si>
  <si>
    <t>马尼拉赛达北维迪斯酒店 - 多用途酒店</t>
  </si>
  <si>
    <t>CEREZO MARISSA</t>
  </si>
  <si>
    <t>900.74</t>
  </si>
  <si>
    <t>1014.00</t>
  </si>
  <si>
    <t>2022-09-10 16:02:41</t>
  </si>
  <si>
    <t>2684942</t>
  </si>
  <si>
    <t>滨海湾宾乐雅臻选酒店</t>
  </si>
  <si>
    <t>RAMASANDARA NANDAHNI</t>
  </si>
  <si>
    <t>1769.49</t>
  </si>
  <si>
    <t>2022-09-09 18:32:05</t>
  </si>
  <si>
    <t>2684710</t>
  </si>
  <si>
    <t>阿布扎比??国际机场普瑞米尔酒店</t>
  </si>
  <si>
    <t>LI ZHILONG,Ma Liang</t>
  </si>
  <si>
    <t>1147.68</t>
  </si>
  <si>
    <t>1292.00</t>
  </si>
  <si>
    <t>2022-09-09 16:40:15</t>
  </si>
  <si>
    <t>阿拉伯联合酋长国</t>
  </si>
  <si>
    <t>2684633</t>
  </si>
  <si>
    <t>望加锡美利亚酒店</t>
  </si>
  <si>
    <t>fachry reza fahlevi</t>
  </si>
  <si>
    <t>262.94</t>
  </si>
  <si>
    <t>296.00</t>
  </si>
  <si>
    <t>2022-09-09 15:06:33</t>
  </si>
  <si>
    <t>2684196</t>
  </si>
  <si>
    <t>报春花海滩酒店</t>
  </si>
  <si>
    <t>MOHD SALEH NUR AMYZURIANA</t>
  </si>
  <si>
    <t>448.59</t>
  </si>
  <si>
    <t>505.00</t>
  </si>
  <si>
    <t>2022-09-09 09:28:31</t>
  </si>
  <si>
    <t>2684189</t>
  </si>
  <si>
    <t>NAU市区汽车旅馆</t>
  </si>
  <si>
    <t>SEITZ MICHAEL BRENNAN</t>
  </si>
  <si>
    <t>1318.24</t>
  </si>
  <si>
    <t>1484.00</t>
  </si>
  <si>
    <t>2022-09-09 09:31:37</t>
  </si>
  <si>
    <t>2022-09-08</t>
  </si>
  <si>
    <t>2683764</t>
  </si>
  <si>
    <t>珀斯Ingot酒店</t>
  </si>
  <si>
    <t>SAN NAN HTWE</t>
  </si>
  <si>
    <t>859.86</t>
  </si>
  <si>
    <t>967.00</t>
  </si>
  <si>
    <t>2022-09-08 22:31:19</t>
  </si>
  <si>
    <t>澳大利亚</t>
  </si>
  <si>
    <t>2683627</t>
  </si>
  <si>
    <t>昂内维尔金色郁金香酒店</t>
  </si>
  <si>
    <t>Bouchouka Jad</t>
  </si>
  <si>
    <t>955.89</t>
  </si>
  <si>
    <t>1075.00</t>
  </si>
  <si>
    <t>2022-09-08 19:10:35</t>
  </si>
  <si>
    <t>2683619</t>
  </si>
  <si>
    <t>迪拜费尔蒙特酒店</t>
  </si>
  <si>
    <t>WILLARD JOSHUA DAVID</t>
  </si>
  <si>
    <t>1827.31</t>
  </si>
  <si>
    <t>2055.00</t>
  </si>
  <si>
    <t>2022-09-08 18:32:27</t>
  </si>
  <si>
    <t>2683591</t>
  </si>
  <si>
    <t>拉哈波特酒店</t>
  </si>
  <si>
    <t>HASSAN MOHD FADHIL</t>
  </si>
  <si>
    <t>369.00</t>
  </si>
  <si>
    <t>2022-09-08 18:10:26</t>
  </si>
  <si>
    <t>2683447</t>
  </si>
  <si>
    <t>曼谷W酒店</t>
  </si>
  <si>
    <t>Fan Zaohui</t>
  </si>
  <si>
    <t>2611.58</t>
  </si>
  <si>
    <t>2937.00</t>
  </si>
  <si>
    <t>2022-09-08 16:05:20</t>
  </si>
  <si>
    <t>2022-07-30</t>
  </si>
  <si>
    <t>2638126</t>
  </si>
  <si>
    <t>新加坡嘉佩乐酒店 (Staycation Approved)</t>
  </si>
  <si>
    <t>CHUNG HOI LAM</t>
  </si>
  <si>
    <t>29132.86</t>
  </si>
  <si>
    <t>33840.00</t>
  </si>
  <si>
    <t>2022-07-30 14:37:43</t>
  </si>
  <si>
    <t>2022-08-08</t>
  </si>
  <si>
    <t>2648101</t>
  </si>
  <si>
    <t>卡利南喝普鲁斯尊贵酒店</t>
  </si>
  <si>
    <t>Duarte Ricardo Fonseca,Duarte Katia</t>
  </si>
  <si>
    <t>2022-09-06</t>
  </si>
  <si>
    <t>1825.67</t>
  </si>
  <si>
    <t>2115.00</t>
  </si>
  <si>
    <t>2022-08-08 11:04:46</t>
  </si>
  <si>
    <t>2022-09-01</t>
  </si>
  <si>
    <t>2675030</t>
  </si>
  <si>
    <t>拉凡宫酒店&amp;会议中心</t>
  </si>
  <si>
    <t>DOS SANTOS NATAN</t>
  </si>
  <si>
    <t>415.22</t>
  </si>
  <si>
    <t>472.00</t>
  </si>
  <si>
    <t>2022-09-01 08:35:41</t>
  </si>
  <si>
    <t>2022-08-29</t>
  </si>
  <si>
    <t>2671498</t>
  </si>
  <si>
    <t>阿尔玛宫大酒店</t>
  </si>
  <si>
    <t>RIMOLO MATTEO,PUERTA JIMENEZ DANIEL</t>
  </si>
  <si>
    <t>941.45</t>
  </si>
  <si>
    <t>1073.00</t>
  </si>
  <si>
    <t>2022-08-29 03:38:09</t>
  </si>
  <si>
    <t>比利时</t>
  </si>
  <si>
    <t>2022-08-24</t>
  </si>
  <si>
    <t>2665620</t>
  </si>
  <si>
    <t>布里斯托尔酒店</t>
  </si>
  <si>
    <t>KIM YOUN HO</t>
  </si>
  <si>
    <t>100.00</t>
  </si>
  <si>
    <t>100</t>
  </si>
  <si>
    <t>87</t>
  </si>
  <si>
    <t>2022-08-24 14:53:28</t>
  </si>
  <si>
    <t>2022-08-16</t>
  </si>
  <si>
    <t>2657231</t>
  </si>
  <si>
    <t>拉珑加旅馆</t>
  </si>
  <si>
    <t>Rodriguez Martin Silvia</t>
  </si>
  <si>
    <t>788.65</t>
  </si>
  <si>
    <t>911.00</t>
  </si>
  <si>
    <t>2022-08-16 19:39:43</t>
  </si>
  <si>
    <t>2022-07-24</t>
  </si>
  <si>
    <t>2630651</t>
  </si>
  <si>
    <t>第戎中央克罗齐美憬阁酒店</t>
  </si>
  <si>
    <t>acharhaou ilias</t>
  </si>
  <si>
    <t>1566.07</t>
  </si>
  <si>
    <t>2022-07-24 00:04:15</t>
  </si>
  <si>
    <t>2022-09-07</t>
  </si>
  <si>
    <t>2682272</t>
  </si>
  <si>
    <t>雅加达凯马约兰阿什亚纳酒店</t>
  </si>
  <si>
    <t>Rustam Rusyanti</t>
  </si>
  <si>
    <t>133.17</t>
  </si>
  <si>
    <t>150.00</t>
  </si>
  <si>
    <t>2022-09-07 17:58:39</t>
  </si>
  <si>
    <t>2022-08-30</t>
  </si>
  <si>
    <t>2672553</t>
  </si>
  <si>
    <t>波尔多圣让特尼奥公寓式酒店</t>
  </si>
  <si>
    <t>Buton Sarah</t>
  </si>
  <si>
    <t>1000.41</t>
  </si>
  <si>
    <t>1134.00</t>
  </si>
  <si>
    <t>2022-08-30 02:47:38</t>
  </si>
  <si>
    <t>2022-07-25</t>
  </si>
  <si>
    <t>2632254</t>
  </si>
  <si>
    <t>麦地那瑞享酒店</t>
  </si>
  <si>
    <t>ABDULLAH TAUFIK ISMET</t>
  </si>
  <si>
    <t>3017.00</t>
  </si>
  <si>
    <t>3500.00</t>
  </si>
  <si>
    <t>2022-07-25 16:08:22</t>
  </si>
  <si>
    <t>沙特阿拉伯</t>
  </si>
  <si>
    <t>2022-07-18</t>
  </si>
  <si>
    <t>2625216</t>
  </si>
  <si>
    <t>贝斯特韦斯特库塔假日酒店</t>
  </si>
  <si>
    <t>Young Sian</t>
  </si>
  <si>
    <t>132.83</t>
  </si>
  <si>
    <t>154.00</t>
  </si>
  <si>
    <t>2022-07-18 18:19:23</t>
  </si>
  <si>
    <t>2665427</t>
  </si>
  <si>
    <t>奥利弗·坦博机场尚品酒店</t>
  </si>
  <si>
    <t>SOMDYALA WANDISILE SIPHE</t>
  </si>
  <si>
    <t>417.15</t>
  </si>
  <si>
    <t>478.00</t>
  </si>
  <si>
    <t>2022-08-24 08:57:18</t>
  </si>
  <si>
    <t>南非</t>
  </si>
  <si>
    <t>2022-08-27</t>
  </si>
  <si>
    <t>2669157</t>
  </si>
  <si>
    <t>吉隆坡市中心诺富特酒店</t>
  </si>
  <si>
    <t>choi yongwon,lee arang</t>
  </si>
  <si>
    <t>1417.18</t>
  </si>
  <si>
    <t>1620.00</t>
  </si>
  <si>
    <t>2022-08-27 01:02:11</t>
  </si>
  <si>
    <t>2022-07-03</t>
  </si>
  <si>
    <t>2610306</t>
  </si>
  <si>
    <t>河内明珠酒店</t>
  </si>
  <si>
    <t>Strong Roger Alan</t>
  </si>
  <si>
    <t>950.05</t>
  </si>
  <si>
    <t>1110.00</t>
  </si>
  <si>
    <t>2022-07-03 23:23:46</t>
  </si>
  <si>
    <t>2680540</t>
  </si>
  <si>
    <t>吉隆坡萨默塞特白沙罗上城公寓式酒店</t>
  </si>
  <si>
    <t>LAI SHERLYN</t>
  </si>
  <si>
    <t>1593.18</t>
  </si>
  <si>
    <t>1800.00</t>
  </si>
  <si>
    <t>2022-09-06 07:37:27</t>
  </si>
  <si>
    <t>2022-08-14</t>
  </si>
  <si>
    <t>2655267</t>
  </si>
  <si>
    <t>槟城湾景海滩度假村</t>
  </si>
  <si>
    <t>BINTI CHE ADNAN NURUL AMANI</t>
  </si>
  <si>
    <t>383.55</t>
  </si>
  <si>
    <t>445.00</t>
  </si>
  <si>
    <t>2022-08-14 21:58:36</t>
  </si>
  <si>
    <t>2681666</t>
  </si>
  <si>
    <t>雅士公寓式酒店</t>
  </si>
  <si>
    <t>Patel Shwet</t>
  </si>
  <si>
    <t>791.03</t>
  </si>
  <si>
    <t>891.00</t>
  </si>
  <si>
    <t>2022-09-07 10:11:57</t>
  </si>
  <si>
    <t>2022-06-13</t>
  </si>
  <si>
    <t>2589146</t>
  </si>
  <si>
    <t>洛杉矶比佛利山庄四季酒店</t>
  </si>
  <si>
    <t>FAN PEILING</t>
  </si>
  <si>
    <t>15637.64</t>
  </si>
  <si>
    <t>18264.00</t>
  </si>
  <si>
    <t>2022-06-13 16:51:57</t>
  </si>
  <si>
    <t>2680576</t>
  </si>
  <si>
    <t>波士顿舒适酒店</t>
  </si>
  <si>
    <t>Zhang Lei</t>
  </si>
  <si>
    <t>4556.49</t>
  </si>
  <si>
    <t>5148.00</t>
  </si>
  <si>
    <t>2022-09-06 09:00:31</t>
  </si>
  <si>
    <t>2022-08-10</t>
  </si>
  <si>
    <t>2649992</t>
  </si>
  <si>
    <t>罗马哈斯勒酒店 - 立鼎世酒店集团</t>
  </si>
  <si>
    <t>Luo Jun,Xu Haibei</t>
  </si>
  <si>
    <t>8866.20</t>
  </si>
  <si>
    <t>10288.00</t>
  </si>
  <si>
    <t>2022-08-10 02:33:11</t>
  </si>
  <si>
    <t>2022-07-13</t>
  </si>
  <si>
    <t>2619350</t>
  </si>
  <si>
    <t>沉默花园科隆布鲁克诺富姆酒店</t>
  </si>
  <si>
    <t>Stuppi Thomas</t>
  </si>
  <si>
    <t>398.83</t>
  </si>
  <si>
    <t>465.00</t>
  </si>
  <si>
    <t>2022-07-13 01:29:33</t>
  </si>
  <si>
    <t>2674908</t>
  </si>
  <si>
    <t>小马士兵贝斯特韦斯特酒店</t>
  </si>
  <si>
    <t>Johnson Laura</t>
  </si>
  <si>
    <t>2413.90</t>
  </si>
  <si>
    <t>2744.00</t>
  </si>
  <si>
    <t>2022-09-01 03:41:00</t>
  </si>
  <si>
    <t>2022-08-25</t>
  </si>
  <si>
    <t>2666554</t>
  </si>
  <si>
    <t>迈阿密国际机场克拉丽奥套房酒店</t>
  </si>
  <si>
    <t>WHITE LAURA ASTON</t>
  </si>
  <si>
    <t>589.55</t>
  </si>
  <si>
    <t>673.00</t>
  </si>
  <si>
    <t>2022-08-25 02:10:56</t>
  </si>
  <si>
    <t>2680669</t>
  </si>
  <si>
    <t>西布鲁克-NASA-凯马品质酒店及套房</t>
  </si>
  <si>
    <t>Crutchfield James Edison</t>
  </si>
  <si>
    <t>1226.75</t>
  </si>
  <si>
    <t>1386.00</t>
  </si>
  <si>
    <t>2022-09-06 10:43:04</t>
  </si>
  <si>
    <t>2669724</t>
  </si>
  <si>
    <t>仰光泛太平洋酒店</t>
  </si>
  <si>
    <t>Khumjui Chowalit</t>
  </si>
  <si>
    <t>1098.76</t>
  </si>
  <si>
    <t>1252.00</t>
  </si>
  <si>
    <t>2022-08-27 14:14:35</t>
  </si>
  <si>
    <t>缅甸</t>
  </si>
  <si>
    <t>2022-08-22</t>
  </si>
  <si>
    <t>2663581</t>
  </si>
  <si>
    <t>维也纳柯堡宫殿酒店</t>
  </si>
  <si>
    <t>Dolkowska Zamora Anna</t>
  </si>
  <si>
    <t>7653.45</t>
  </si>
  <si>
    <t>8790.00</t>
  </si>
  <si>
    <t>2022-08-22 17:45:24</t>
  </si>
  <si>
    <t>奥地利</t>
  </si>
  <si>
    <t>2680365</t>
  </si>
  <si>
    <t>宾厄姆顿 - 约翰逊城红屋顶客栈</t>
  </si>
  <si>
    <t>Paffie William</t>
  </si>
  <si>
    <t>607.01</t>
  </si>
  <si>
    <t>689.00</t>
  </si>
  <si>
    <t>2022-09-06 00:21:44</t>
  </si>
  <si>
    <t>2683087</t>
  </si>
  <si>
    <t>米尔戴尔绍辛顿伊克诺旅馆</t>
  </si>
  <si>
    <t>Michaud Cody Joseph</t>
  </si>
  <si>
    <t>662.45</t>
  </si>
  <si>
    <t>745.00</t>
  </si>
  <si>
    <t>2022-09-08 11:06:26</t>
  </si>
  <si>
    <t>2022-08-15</t>
  </si>
  <si>
    <t>2655517</t>
  </si>
  <si>
    <t>波特兰玫瑰花园希洛酒店 - 会议中心</t>
  </si>
  <si>
    <t>Monster Misty</t>
  </si>
  <si>
    <t>836.90</t>
  </si>
  <si>
    <t>971.00</t>
  </si>
  <si>
    <t>2022-08-15 06:39:37</t>
  </si>
  <si>
    <t>2022-06-19</t>
  </si>
  <si>
    <t>2596460</t>
  </si>
  <si>
    <t>六点酒店</t>
  </si>
  <si>
    <t>Olsson Fredrik,Olsson Fredrik</t>
  </si>
  <si>
    <t>2421.02</t>
  </si>
  <si>
    <t>2824.00</t>
  </si>
  <si>
    <t>2022-06-19 13:06:43</t>
  </si>
  <si>
    <t>瑞典</t>
  </si>
  <si>
    <t>2681366</t>
  </si>
  <si>
    <t>塞尔科蒂尔阿尔卡拉611酒店</t>
  </si>
  <si>
    <t>Silva Carmen Amorim</t>
  </si>
  <si>
    <t>685.07</t>
  </si>
  <si>
    <t>774.00</t>
  </si>
  <si>
    <t>2022-09-06 21:56:30</t>
  </si>
  <si>
    <t>2674930</t>
  </si>
  <si>
    <t>斯德哥尔摩南部2号公寓式酒店</t>
  </si>
  <si>
    <t>Sargeant Harry,NAGGAR NOAH</t>
  </si>
  <si>
    <t>717.84</t>
  </si>
  <si>
    <t>816.00</t>
  </si>
  <si>
    <t>2022-09-01 04:50:02</t>
  </si>
  <si>
    <t>2022-07-19</t>
  </si>
  <si>
    <t>2626075</t>
  </si>
  <si>
    <t>黄金井酒店</t>
  </si>
  <si>
    <t>Alblas Evelien,Van Gucht Steven</t>
  </si>
  <si>
    <t>1529.46</t>
  </si>
  <si>
    <t>1777.00</t>
  </si>
  <si>
    <t>2022-07-19 15:47:04</t>
  </si>
  <si>
    <t>捷克</t>
  </si>
  <si>
    <t>2022-05-31</t>
  </si>
  <si>
    <t>2571189</t>
  </si>
  <si>
    <t>慕尼黑展览郁金香酒店</t>
  </si>
  <si>
    <t>Kirnasovsky Oleg,Kirnasovsky Svetlana</t>
  </si>
  <si>
    <t>2022-09-05</t>
  </si>
  <si>
    <t>1825.38</t>
  </si>
  <si>
    <t>2147.00</t>
  </si>
  <si>
    <t>2022-05-31 22:51:49</t>
  </si>
  <si>
    <t>2022-06-08</t>
  </si>
  <si>
    <t>2581669</t>
  </si>
  <si>
    <t>市中心国王高级酒店</t>
  </si>
  <si>
    <t>GONZALEZ MERA JUANA MARIA</t>
  </si>
  <si>
    <t>3617.17</t>
  </si>
  <si>
    <t>4247.00</t>
  </si>
  <si>
    <t>2022-06-08 23:39:28</t>
  </si>
  <si>
    <t>2022-08-07</t>
  </si>
  <si>
    <t>2646962</t>
  </si>
  <si>
    <t>里佳纳酒店</t>
  </si>
  <si>
    <t>OLIVEIRA DANILO CORREA DE</t>
  </si>
  <si>
    <t>624.09</t>
  </si>
  <si>
    <t>723.00</t>
  </si>
  <si>
    <t>2022-08-07 01:42:03</t>
  </si>
  <si>
    <t>2022-08-28</t>
  </si>
  <si>
    <t>2671080</t>
  </si>
  <si>
    <t>百乐达斯釜山酒店</t>
  </si>
  <si>
    <t>kim gawon</t>
  </si>
  <si>
    <t>15717.74</t>
  </si>
  <si>
    <t>17914.00</t>
  </si>
  <si>
    <t>2022-08-28 17:10:58</t>
  </si>
  <si>
    <t>韩国</t>
  </si>
  <si>
    <t>2665869</t>
  </si>
  <si>
    <t>吉隆坡柏威年酒店 · 悦榕庄管理</t>
  </si>
  <si>
    <t>TAN JIT KEE</t>
  </si>
  <si>
    <t>841.28</t>
  </si>
  <si>
    <t>964.00</t>
  </si>
  <si>
    <t>2022-08-25 09:11:04</t>
  </si>
  <si>
    <t>2679288</t>
  </si>
  <si>
    <t>巴黎戴高乐机场北 2 号宜必思快捷酒店</t>
  </si>
  <si>
    <t>Heynen Christian</t>
  </si>
  <si>
    <t>810.52</t>
  </si>
  <si>
    <t>920.00</t>
  </si>
  <si>
    <t>2022-09-05 01:20:04</t>
  </si>
  <si>
    <t>2681550</t>
  </si>
  <si>
    <t>拉塞尔维尔 I-40 凯瑞华晟酒店</t>
  </si>
  <si>
    <t>SMITH CHARLES STEVEN</t>
  </si>
  <si>
    <t>509.60</t>
  </si>
  <si>
    <t>574.00</t>
  </si>
  <si>
    <t>2022-09-07 02:32:03</t>
  </si>
  <si>
    <t>2681633</t>
  </si>
  <si>
    <t>平达莫尼扬加巴城际露台酒店</t>
  </si>
  <si>
    <t>SOUZA MALAQUIAS EDUARDO,TEIXEIRA BRENA</t>
  </si>
  <si>
    <t>232.60</t>
  </si>
  <si>
    <t>262.00</t>
  </si>
  <si>
    <t>2022-09-07 06:43:25</t>
  </si>
  <si>
    <t>2663382</t>
  </si>
  <si>
    <t>布城顶点酒店</t>
  </si>
  <si>
    <t>WAN ABDULLAH SH SITI AISYAH</t>
  </si>
  <si>
    <t>818.46</t>
  </si>
  <si>
    <t>940.00</t>
  </si>
  <si>
    <t>2022-08-22 14:07:32</t>
  </si>
  <si>
    <t>2022-09-02</t>
  </si>
  <si>
    <t>2676148</t>
  </si>
  <si>
    <t>孟买安德瑞 MIDC 丽笙酒店</t>
  </si>
  <si>
    <t>Sochar Mehul,Shah Dhwani</t>
  </si>
  <si>
    <t>535.25</t>
  </si>
  <si>
    <t>607.00</t>
  </si>
  <si>
    <t>2022-09-02 05:24:38</t>
  </si>
  <si>
    <t>2682972</t>
  </si>
  <si>
    <t>第 3 区酒店 - 阿桑德连锁酒店</t>
  </si>
  <si>
    <t>Mahar Michael</t>
  </si>
  <si>
    <t>1872.66</t>
  </si>
  <si>
    <t>2106.00</t>
  </si>
  <si>
    <t>2022-09-08 09:19:46</t>
  </si>
  <si>
    <t>2682968</t>
  </si>
  <si>
    <t>Clements Mary</t>
  </si>
  <si>
    <t>2022-09-08 09:18:23</t>
  </si>
  <si>
    <t>2022-09-04</t>
  </si>
  <si>
    <t>2679076</t>
  </si>
  <si>
    <t>奥格尔索普套房酒店</t>
  </si>
  <si>
    <t>Lee Gabrielle Dayanara,Aris Ernie</t>
  </si>
  <si>
    <t>2903.78</t>
  </si>
  <si>
    <t>3296.00</t>
  </si>
  <si>
    <t>2022-09-04 20:39:27</t>
  </si>
  <si>
    <t>2022-08-26</t>
  </si>
  <si>
    <t>2668000</t>
  </si>
  <si>
    <t>最南端成人专属酒店</t>
  </si>
  <si>
    <t>Matsuno Kana</t>
  </si>
  <si>
    <t>1524.78</t>
  </si>
  <si>
    <t>1743.00</t>
  </si>
  <si>
    <t>2022-08-26 07:49:58</t>
  </si>
  <si>
    <t>2022-07-01</t>
  </si>
  <si>
    <t>2608730</t>
  </si>
  <si>
    <t>巴塔姆海景假日酒店</t>
  </si>
  <si>
    <t>thelma malsawmsangi</t>
  </si>
  <si>
    <t>355.97</t>
  </si>
  <si>
    <t>416.00</t>
  </si>
  <si>
    <t>2022-07-01 21:36:07</t>
  </si>
  <si>
    <t>2681657</t>
  </si>
  <si>
    <t>OYO 密苏里州圣路易斯市中心酒店</t>
  </si>
  <si>
    <t>Bishop Sarah</t>
  </si>
  <si>
    <t>1268.67</t>
  </si>
  <si>
    <t>1429.00</t>
  </si>
  <si>
    <t>2022-09-07 07:57:25</t>
  </si>
  <si>
    <t>2656829</t>
  </si>
  <si>
    <t>安杰利斯因佩里奥酒店</t>
  </si>
  <si>
    <t>Cervantes Moreno Jorge Mauricio</t>
  </si>
  <si>
    <t>934.96</t>
  </si>
  <si>
    <t>1080.00</t>
  </si>
  <si>
    <t>2022-08-16 12:18:37</t>
  </si>
  <si>
    <t>墨西哥</t>
  </si>
  <si>
    <t>2680602</t>
  </si>
  <si>
    <t>WBF 札幌四住宅酒店</t>
  </si>
  <si>
    <t>KANZAKI CHIE,ZHANG XIMEI</t>
  </si>
  <si>
    <t>535.49</t>
  </si>
  <si>
    <t>605.00</t>
  </si>
  <si>
    <t>2022-09-06 09:38:19</t>
  </si>
  <si>
    <t>日本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</si>
</sst>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44809</v>
      </c>
      <c r="G2" s="6">
        <v>44815</v>
      </c>
      <c r="H2" s="4">
        <v>1</v>
      </c>
      <c r="I2" s="4">
        <v>6</v>
      </c>
      <c r="J2" s="4">
        <v>6</v>
      </c>
      <c r="K2" s="4" t="s">
        <v>30</v>
      </c>
      <c r="L2" s="4">
        <v>2147</v>
      </c>
      <c r="M2" s="4">
        <v>2147</v>
      </c>
      <c r="N2" s="4" t="s">
        <v>31</v>
      </c>
      <c r="O2" s="4" t="s">
        <v>32</v>
      </c>
      <c r="P2" s="4" t="s">
        <v>33</v>
      </c>
      <c r="Q2" s="4">
        <v>0</v>
      </c>
      <c r="R2" s="7">
        <v>44712</v>
      </c>
      <c r="S2" s="6">
        <v>44818</v>
      </c>
      <c r="T2" s="4" t="s">
        <v>34</v>
      </c>
      <c r="U2" s="4">
        <v>2147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44809</v>
      </c>
      <c r="G3" s="6">
        <v>44815</v>
      </c>
      <c r="H3" s="4">
        <v>1</v>
      </c>
      <c r="I3" s="4">
        <v>6</v>
      </c>
      <c r="J3" s="4">
        <v>6</v>
      </c>
      <c r="K3" s="4" t="s">
        <v>30</v>
      </c>
      <c r="L3" s="4">
        <v>4247</v>
      </c>
      <c r="M3" s="4">
        <v>4247</v>
      </c>
      <c r="N3" s="4" t="s">
        <v>40</v>
      </c>
      <c r="O3" s="4" t="s">
        <v>32</v>
      </c>
      <c r="P3" s="4" t="s">
        <v>33</v>
      </c>
      <c r="Q3" s="4">
        <v>0</v>
      </c>
      <c r="R3" s="7">
        <v>44720</v>
      </c>
      <c r="S3" s="6">
        <v>44818</v>
      </c>
      <c r="T3" s="4" t="s">
        <v>34</v>
      </c>
      <c r="U3" s="4">
        <v>4247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44812</v>
      </c>
      <c r="G4" s="6">
        <v>44815</v>
      </c>
      <c r="H4" s="4">
        <v>1</v>
      </c>
      <c r="I4" s="4">
        <v>3</v>
      </c>
      <c r="J4" s="4">
        <v>3</v>
      </c>
      <c r="K4" s="4" t="s">
        <v>30</v>
      </c>
      <c r="L4" s="4">
        <v>18264</v>
      </c>
      <c r="M4" s="4">
        <v>18264</v>
      </c>
      <c r="N4" s="4" t="s">
        <v>45</v>
      </c>
      <c r="O4" s="4" t="s">
        <v>32</v>
      </c>
      <c r="P4" s="4" t="s">
        <v>33</v>
      </c>
      <c r="Q4" s="4">
        <v>0</v>
      </c>
      <c r="R4" s="7">
        <v>44725</v>
      </c>
      <c r="S4" s="6">
        <v>44818</v>
      </c>
      <c r="T4" s="4" t="s">
        <v>34</v>
      </c>
      <c r="U4" s="4">
        <v>18264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44813</v>
      </c>
      <c r="G5" s="6">
        <v>44815</v>
      </c>
      <c r="H5" s="4">
        <v>1</v>
      </c>
      <c r="I5" s="4">
        <v>2</v>
      </c>
      <c r="J5" s="4">
        <v>2</v>
      </c>
      <c r="K5" s="4" t="s">
        <v>30</v>
      </c>
      <c r="L5" s="4">
        <v>2824</v>
      </c>
      <c r="M5" s="4">
        <v>2824</v>
      </c>
      <c r="N5" s="4" t="s">
        <v>50</v>
      </c>
      <c r="O5" s="4" t="s">
        <v>32</v>
      </c>
      <c r="P5" s="4" t="s">
        <v>33</v>
      </c>
      <c r="Q5" s="4">
        <v>0</v>
      </c>
      <c r="R5" s="7">
        <v>44731</v>
      </c>
      <c r="S5" s="6">
        <v>44818</v>
      </c>
      <c r="T5" s="4" t="s">
        <v>34</v>
      </c>
      <c r="U5" s="4">
        <v>2824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44814</v>
      </c>
      <c r="G6" s="6">
        <v>44815</v>
      </c>
      <c r="H6" s="4">
        <v>1</v>
      </c>
      <c r="I6" s="4">
        <v>1</v>
      </c>
      <c r="J6" s="4">
        <v>1</v>
      </c>
      <c r="K6" s="4" t="s">
        <v>30</v>
      </c>
      <c r="L6" s="4">
        <v>416</v>
      </c>
      <c r="M6" s="4">
        <v>416</v>
      </c>
      <c r="N6" s="4" t="s">
        <v>55</v>
      </c>
      <c r="O6" s="4" t="s">
        <v>32</v>
      </c>
      <c r="P6" s="4" t="s">
        <v>33</v>
      </c>
      <c r="Q6" s="4">
        <v>0</v>
      </c>
      <c r="R6" s="7">
        <v>44743</v>
      </c>
      <c r="S6" s="6">
        <v>44818</v>
      </c>
      <c r="T6" s="4" t="s">
        <v>34</v>
      </c>
      <c r="U6" s="4">
        <v>416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44812</v>
      </c>
      <c r="G7" s="6">
        <v>44815</v>
      </c>
      <c r="H7" s="4">
        <v>1</v>
      </c>
      <c r="I7" s="4">
        <v>3</v>
      </c>
      <c r="J7" s="4">
        <v>3</v>
      </c>
      <c r="K7" s="4" t="s">
        <v>30</v>
      </c>
      <c r="L7" s="4">
        <v>1110</v>
      </c>
      <c r="M7" s="4">
        <v>1110</v>
      </c>
      <c r="N7" s="4" t="s">
        <v>60</v>
      </c>
      <c r="O7" s="4" t="s">
        <v>32</v>
      </c>
      <c r="P7" s="4" t="s">
        <v>33</v>
      </c>
      <c r="Q7" s="4">
        <v>0</v>
      </c>
      <c r="R7" s="7">
        <v>44745</v>
      </c>
      <c r="S7" s="6">
        <v>44818</v>
      </c>
      <c r="T7" s="4" t="s">
        <v>34</v>
      </c>
      <c r="U7" s="4">
        <v>1110</v>
      </c>
      <c r="V7" s="4">
        <v>0</v>
      </c>
      <c r="W7" s="4">
        <v>0</v>
      </c>
      <c r="X7" s="4" t="s">
        <v>35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44814</v>
      </c>
      <c r="G8" s="6">
        <v>44815</v>
      </c>
      <c r="H8" s="4">
        <v>1</v>
      </c>
      <c r="I8" s="4">
        <v>1</v>
      </c>
      <c r="J8" s="4">
        <v>1</v>
      </c>
      <c r="K8" s="4" t="s">
        <v>30</v>
      </c>
      <c r="L8" s="4">
        <v>3869</v>
      </c>
      <c r="M8" s="4">
        <v>3869</v>
      </c>
      <c r="N8" s="4" t="s">
        <v>65</v>
      </c>
      <c r="O8" s="4" t="s">
        <v>32</v>
      </c>
      <c r="P8" s="4" t="s">
        <v>33</v>
      </c>
      <c r="Q8" s="4">
        <v>0</v>
      </c>
      <c r="R8" s="7">
        <v>44752</v>
      </c>
      <c r="S8" s="6">
        <v>44818</v>
      </c>
      <c r="T8" s="4" t="s">
        <v>34</v>
      </c>
      <c r="U8" s="4">
        <v>3869</v>
      </c>
      <c r="V8" s="4">
        <v>0</v>
      </c>
      <c r="W8" s="4">
        <v>0</v>
      </c>
      <c r="X8" s="4" t="s">
        <v>35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44814</v>
      </c>
      <c r="G9" s="6">
        <v>44815</v>
      </c>
      <c r="H9" s="4">
        <v>1</v>
      </c>
      <c r="I9" s="4">
        <v>1</v>
      </c>
      <c r="J9" s="4">
        <v>1</v>
      </c>
      <c r="K9" s="4" t="s">
        <v>30</v>
      </c>
      <c r="L9" s="4">
        <v>465</v>
      </c>
      <c r="M9" s="4">
        <v>465</v>
      </c>
      <c r="N9" s="4" t="s">
        <v>70</v>
      </c>
      <c r="O9" s="4" t="s">
        <v>32</v>
      </c>
      <c r="P9" s="4" t="s">
        <v>33</v>
      </c>
      <c r="Q9" s="4">
        <v>0</v>
      </c>
      <c r="R9" s="7">
        <v>44755</v>
      </c>
      <c r="S9" s="6">
        <v>44818</v>
      </c>
      <c r="T9" s="4" t="s">
        <v>34</v>
      </c>
      <c r="U9" s="4">
        <v>465</v>
      </c>
      <c r="V9" s="4">
        <v>0</v>
      </c>
      <c r="W9" s="4">
        <v>0</v>
      </c>
      <c r="X9" s="4" t="s">
        <v>35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44813</v>
      </c>
      <c r="G10" s="6">
        <v>44815</v>
      </c>
      <c r="H10" s="4">
        <v>1</v>
      </c>
      <c r="I10" s="4">
        <v>2</v>
      </c>
      <c r="J10" s="4">
        <v>2</v>
      </c>
      <c r="K10" s="4" t="s">
        <v>30</v>
      </c>
      <c r="L10" s="4">
        <v>5462</v>
      </c>
      <c r="M10" s="4">
        <v>5462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44758</v>
      </c>
      <c r="S10" s="6">
        <v>44818</v>
      </c>
      <c r="T10" s="4" t="s">
        <v>34</v>
      </c>
      <c r="U10" s="4">
        <v>5462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72</v>
      </c>
      <c r="B11" s="4" t="s">
        <v>26</v>
      </c>
      <c r="C11" s="4" t="s">
        <v>76</v>
      </c>
      <c r="D11" s="4" t="s">
        <v>73</v>
      </c>
      <c r="E11" s="4" t="s">
        <v>74</v>
      </c>
      <c r="F11" s="6">
        <v>44813</v>
      </c>
      <c r="G11" s="6">
        <v>44815</v>
      </c>
      <c r="H11" s="4">
        <v>1</v>
      </c>
      <c r="I11" s="4">
        <v>2</v>
      </c>
      <c r="J11" s="4">
        <v>2</v>
      </c>
      <c r="K11" s="4" t="s">
        <v>30</v>
      </c>
      <c r="L11" s="4">
        <v>-5462</v>
      </c>
      <c r="M11" s="4">
        <v>-5462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44758</v>
      </c>
      <c r="S11" s="6">
        <v>44818</v>
      </c>
      <c r="T11" s="4" t="s">
        <v>34</v>
      </c>
      <c r="U11" s="4">
        <v>-5462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44814</v>
      </c>
      <c r="G12" s="6">
        <v>44815</v>
      </c>
      <c r="H12" s="4">
        <v>1</v>
      </c>
      <c r="I12" s="4">
        <v>1</v>
      </c>
      <c r="J12" s="4">
        <v>1</v>
      </c>
      <c r="K12" s="4" t="s">
        <v>30</v>
      </c>
      <c r="L12" s="4">
        <v>154</v>
      </c>
      <c r="M12" s="4">
        <v>154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44760</v>
      </c>
      <c r="S12" s="6">
        <v>44818</v>
      </c>
      <c r="T12" s="4" t="s">
        <v>34</v>
      </c>
      <c r="U12" s="4">
        <v>154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44814</v>
      </c>
      <c r="G13" s="6">
        <v>44815</v>
      </c>
      <c r="H13" s="4">
        <v>1</v>
      </c>
      <c r="I13" s="4">
        <v>1</v>
      </c>
      <c r="J13" s="4">
        <v>1</v>
      </c>
      <c r="K13" s="4" t="s">
        <v>30</v>
      </c>
      <c r="L13" s="4">
        <v>1777</v>
      </c>
      <c r="M13" s="4">
        <v>1777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44761</v>
      </c>
      <c r="S13" s="6">
        <v>44818</v>
      </c>
      <c r="T13" s="4" t="s">
        <v>34</v>
      </c>
      <c r="U13" s="4">
        <v>1777</v>
      </c>
      <c r="V13" s="4">
        <v>0</v>
      </c>
      <c r="W13" s="4">
        <v>0</v>
      </c>
      <c r="X13" s="4" t="s">
        <v>35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44814</v>
      </c>
      <c r="G14" s="6">
        <v>44815</v>
      </c>
      <c r="H14" s="4">
        <v>1</v>
      </c>
      <c r="I14" s="4">
        <v>1</v>
      </c>
      <c r="J14" s="4">
        <v>1</v>
      </c>
      <c r="K14" s="4" t="s">
        <v>30</v>
      </c>
      <c r="L14" s="4">
        <v>1817</v>
      </c>
      <c r="M14" s="4">
        <v>1817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44766</v>
      </c>
      <c r="S14" s="6">
        <v>44818</v>
      </c>
      <c r="T14" s="4" t="s">
        <v>34</v>
      </c>
      <c r="U14" s="4">
        <v>1817</v>
      </c>
      <c r="V14" s="4">
        <v>0</v>
      </c>
      <c r="W14" s="4">
        <v>0</v>
      </c>
      <c r="X14" s="4" t="s">
        <v>35</v>
      </c>
      <c r="Y14" s="4" t="s">
        <v>90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44810</v>
      </c>
      <c r="G15" s="6">
        <v>44815</v>
      </c>
      <c r="H15" s="4">
        <v>1</v>
      </c>
      <c r="I15" s="4">
        <v>5</v>
      </c>
      <c r="J15" s="4">
        <v>5</v>
      </c>
      <c r="K15" s="4" t="s">
        <v>30</v>
      </c>
      <c r="L15" s="4">
        <v>3500</v>
      </c>
      <c r="M15" s="4">
        <v>3500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44767</v>
      </c>
      <c r="S15" s="6">
        <v>44818</v>
      </c>
      <c r="T15" s="4" t="s">
        <v>34</v>
      </c>
      <c r="U15" s="4">
        <v>3500</v>
      </c>
      <c r="V15" s="4">
        <v>0</v>
      </c>
      <c r="W15" s="4">
        <v>0</v>
      </c>
      <c r="X15" s="4" t="s">
        <v>35</v>
      </c>
      <c r="Y15" s="4" t="s">
        <v>95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44813</v>
      </c>
      <c r="G16" s="6">
        <v>44815</v>
      </c>
      <c r="H16" s="4">
        <v>1</v>
      </c>
      <c r="I16" s="4">
        <v>2</v>
      </c>
      <c r="J16" s="4">
        <v>2</v>
      </c>
      <c r="K16" s="4" t="s">
        <v>30</v>
      </c>
      <c r="L16" s="4">
        <v>33840</v>
      </c>
      <c r="M16" s="4">
        <v>33840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44772</v>
      </c>
      <c r="S16" s="6">
        <v>44818</v>
      </c>
      <c r="T16" s="4" t="s">
        <v>34</v>
      </c>
      <c r="U16" s="4">
        <v>33840</v>
      </c>
      <c r="V16" s="4">
        <v>0</v>
      </c>
      <c r="W16" s="4">
        <v>0</v>
      </c>
      <c r="X16" s="4" t="s">
        <v>35</v>
      </c>
      <c r="Y16" s="4" t="s">
        <v>100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69</v>
      </c>
      <c r="F17" s="6">
        <v>44814</v>
      </c>
      <c r="G17" s="6">
        <v>44815</v>
      </c>
      <c r="H17" s="4">
        <v>1</v>
      </c>
      <c r="I17" s="4">
        <v>1</v>
      </c>
      <c r="J17" s="4">
        <v>1</v>
      </c>
      <c r="K17" s="4" t="s">
        <v>30</v>
      </c>
      <c r="L17" s="4">
        <v>723</v>
      </c>
      <c r="M17" s="4">
        <v>723</v>
      </c>
      <c r="N17" s="4" t="s">
        <v>103</v>
      </c>
      <c r="O17" s="4" t="s">
        <v>32</v>
      </c>
      <c r="P17" s="4" t="s">
        <v>33</v>
      </c>
      <c r="Q17" s="4">
        <v>0</v>
      </c>
      <c r="R17" s="7">
        <v>44780</v>
      </c>
      <c r="S17" s="6">
        <v>44818</v>
      </c>
      <c r="T17" s="4" t="s">
        <v>34</v>
      </c>
      <c r="U17" s="4">
        <v>723</v>
      </c>
      <c r="V17" s="4">
        <v>0</v>
      </c>
      <c r="W17" s="4">
        <v>0</v>
      </c>
      <c r="X17" s="4" t="s">
        <v>35</v>
      </c>
      <c r="Y17" s="4" t="s">
        <v>104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44814</v>
      </c>
      <c r="G18" s="6">
        <v>44815</v>
      </c>
      <c r="H18" s="4">
        <v>1</v>
      </c>
      <c r="I18" s="4">
        <v>1</v>
      </c>
      <c r="J18" s="4">
        <v>1</v>
      </c>
      <c r="K18" s="4" t="s">
        <v>30</v>
      </c>
      <c r="L18" s="4">
        <v>3954</v>
      </c>
      <c r="M18" s="4">
        <v>3954</v>
      </c>
      <c r="N18" s="4" t="s">
        <v>108</v>
      </c>
      <c r="O18" s="4" t="s">
        <v>32</v>
      </c>
      <c r="P18" s="4" t="s">
        <v>33</v>
      </c>
      <c r="Q18" s="4">
        <v>0</v>
      </c>
      <c r="R18" s="7">
        <v>44781</v>
      </c>
      <c r="S18" s="6">
        <v>44818</v>
      </c>
      <c r="T18" s="4" t="s">
        <v>34</v>
      </c>
      <c r="U18" s="4">
        <v>3954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88</v>
      </c>
      <c r="F19" s="6">
        <v>44810</v>
      </c>
      <c r="G19" s="6">
        <v>44815</v>
      </c>
      <c r="H19" s="4">
        <v>1</v>
      </c>
      <c r="I19" s="4">
        <v>5</v>
      </c>
      <c r="J19" s="4">
        <v>5</v>
      </c>
      <c r="K19" s="4" t="s">
        <v>30</v>
      </c>
      <c r="L19" s="4">
        <v>2115</v>
      </c>
      <c r="M19" s="4">
        <v>2115</v>
      </c>
      <c r="N19" s="4" t="s">
        <v>111</v>
      </c>
      <c r="O19" s="4" t="s">
        <v>32</v>
      </c>
      <c r="P19" s="4" t="s">
        <v>33</v>
      </c>
      <c r="Q19" s="4">
        <v>0</v>
      </c>
      <c r="R19" s="7">
        <v>44781</v>
      </c>
      <c r="S19" s="6">
        <v>44818</v>
      </c>
      <c r="T19" s="4" t="s">
        <v>34</v>
      </c>
      <c r="U19" s="4">
        <v>2115</v>
      </c>
      <c r="V19" s="4">
        <v>0</v>
      </c>
      <c r="W19" s="4">
        <v>0</v>
      </c>
      <c r="X19" s="4" t="s">
        <v>35</v>
      </c>
      <c r="Y19" s="4" t="s">
        <v>112</v>
      </c>
    </row>
    <row r="20" s="4" customFormat="1" spans="1:25">
      <c r="A20" s="4" t="s">
        <v>113</v>
      </c>
      <c r="B20" s="4" t="s">
        <v>26</v>
      </c>
      <c r="C20" s="4" t="s">
        <v>27</v>
      </c>
      <c r="D20" s="4" t="s">
        <v>114</v>
      </c>
      <c r="E20" s="4" t="s">
        <v>115</v>
      </c>
      <c r="F20" s="6">
        <v>44814</v>
      </c>
      <c r="G20" s="6">
        <v>44815</v>
      </c>
      <c r="H20" s="4">
        <v>1</v>
      </c>
      <c r="I20" s="4">
        <v>1</v>
      </c>
      <c r="J20" s="4">
        <v>1</v>
      </c>
      <c r="K20" s="4" t="s">
        <v>30</v>
      </c>
      <c r="L20" s="4">
        <v>10288</v>
      </c>
      <c r="M20" s="4">
        <v>10288</v>
      </c>
      <c r="N20" s="4" t="s">
        <v>116</v>
      </c>
      <c r="O20" s="4" t="s">
        <v>32</v>
      </c>
      <c r="P20" s="4" t="s">
        <v>33</v>
      </c>
      <c r="Q20" s="4">
        <v>0</v>
      </c>
      <c r="R20" s="7">
        <v>44783</v>
      </c>
      <c r="S20" s="6">
        <v>44818</v>
      </c>
      <c r="T20" s="4" t="s">
        <v>34</v>
      </c>
      <c r="U20" s="4">
        <v>10288</v>
      </c>
      <c r="V20" s="4">
        <v>0</v>
      </c>
      <c r="W20" s="4">
        <v>0</v>
      </c>
      <c r="X20" s="4" t="s">
        <v>35</v>
      </c>
      <c r="Y20" s="4" t="s">
        <v>117</v>
      </c>
    </row>
    <row r="21" s="4" customFormat="1" spans="1:25">
      <c r="A21" s="4" t="s">
        <v>118</v>
      </c>
      <c r="B21" s="4" t="s">
        <v>26</v>
      </c>
      <c r="C21" s="4" t="s">
        <v>27</v>
      </c>
      <c r="D21" s="4" t="s">
        <v>119</v>
      </c>
      <c r="E21" s="4" t="s">
        <v>120</v>
      </c>
      <c r="F21" s="6">
        <v>44814</v>
      </c>
      <c r="G21" s="6">
        <v>44815</v>
      </c>
      <c r="H21" s="4">
        <v>1</v>
      </c>
      <c r="I21" s="4">
        <v>1</v>
      </c>
      <c r="J21" s="4">
        <v>1</v>
      </c>
      <c r="K21" s="4" t="s">
        <v>30</v>
      </c>
      <c r="L21" s="4">
        <v>445</v>
      </c>
      <c r="M21" s="4">
        <v>445</v>
      </c>
      <c r="N21" s="4" t="s">
        <v>121</v>
      </c>
      <c r="O21" s="4" t="s">
        <v>32</v>
      </c>
      <c r="P21" s="4" t="s">
        <v>33</v>
      </c>
      <c r="Q21" s="4">
        <v>0</v>
      </c>
      <c r="R21" s="7">
        <v>44787</v>
      </c>
      <c r="S21" s="6">
        <v>44818</v>
      </c>
      <c r="T21" s="4" t="s">
        <v>34</v>
      </c>
      <c r="U21" s="4">
        <v>445</v>
      </c>
      <c r="V21" s="4">
        <v>0</v>
      </c>
      <c r="W21" s="4">
        <v>0</v>
      </c>
      <c r="X21" s="4" t="s">
        <v>35</v>
      </c>
      <c r="Y21" s="4" t="s">
        <v>122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124</v>
      </c>
      <c r="E22" s="4" t="s">
        <v>125</v>
      </c>
      <c r="F22" s="6">
        <v>44814</v>
      </c>
      <c r="G22" s="6">
        <v>44815</v>
      </c>
      <c r="H22" s="4">
        <v>1</v>
      </c>
      <c r="I22" s="4">
        <v>1</v>
      </c>
      <c r="J22" s="4">
        <v>1</v>
      </c>
      <c r="K22" s="4" t="s">
        <v>30</v>
      </c>
      <c r="L22" s="4">
        <v>971</v>
      </c>
      <c r="M22" s="4">
        <v>971</v>
      </c>
      <c r="N22" s="4" t="s">
        <v>126</v>
      </c>
      <c r="O22" s="4" t="s">
        <v>32</v>
      </c>
      <c r="P22" s="4" t="s">
        <v>33</v>
      </c>
      <c r="Q22" s="4">
        <v>0</v>
      </c>
      <c r="R22" s="7">
        <v>44788</v>
      </c>
      <c r="S22" s="6">
        <v>44818</v>
      </c>
      <c r="T22" s="4" t="s">
        <v>34</v>
      </c>
      <c r="U22" s="4">
        <v>971</v>
      </c>
      <c r="V22" s="4">
        <v>0</v>
      </c>
      <c r="W22" s="4">
        <v>0</v>
      </c>
      <c r="X22" s="4" t="s">
        <v>35</v>
      </c>
      <c r="Y22" s="4" t="s">
        <v>127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129</v>
      </c>
      <c r="E23" s="4" t="s">
        <v>130</v>
      </c>
      <c r="F23" s="6">
        <v>44814</v>
      </c>
      <c r="G23" s="6">
        <v>44815</v>
      </c>
      <c r="H23" s="4">
        <v>1</v>
      </c>
      <c r="I23" s="4">
        <v>1</v>
      </c>
      <c r="J23" s="4">
        <v>1</v>
      </c>
      <c r="K23" s="4" t="s">
        <v>30</v>
      </c>
      <c r="L23" s="4">
        <v>1080</v>
      </c>
      <c r="M23" s="4">
        <v>1080</v>
      </c>
      <c r="N23" s="4" t="s">
        <v>131</v>
      </c>
      <c r="O23" s="4" t="s">
        <v>32</v>
      </c>
      <c r="P23" s="4" t="s">
        <v>33</v>
      </c>
      <c r="Q23" s="4">
        <v>0</v>
      </c>
      <c r="R23" s="7">
        <v>44789</v>
      </c>
      <c r="S23" s="6">
        <v>44818</v>
      </c>
      <c r="T23" s="4" t="s">
        <v>34</v>
      </c>
      <c r="U23" s="4">
        <v>1080</v>
      </c>
      <c r="V23" s="4">
        <v>0</v>
      </c>
      <c r="W23" s="4">
        <v>0</v>
      </c>
      <c r="X23" s="4" t="s">
        <v>35</v>
      </c>
      <c r="Y23" s="4" t="s">
        <v>132</v>
      </c>
    </row>
    <row r="24" s="4" customFormat="1" spans="1:25">
      <c r="A24" s="4" t="s">
        <v>133</v>
      </c>
      <c r="B24" s="4" t="s">
        <v>26</v>
      </c>
      <c r="C24" s="4" t="s">
        <v>27</v>
      </c>
      <c r="D24" s="4" t="s">
        <v>134</v>
      </c>
      <c r="E24" s="4" t="s">
        <v>135</v>
      </c>
      <c r="F24" s="6">
        <v>44813</v>
      </c>
      <c r="G24" s="6">
        <v>44815</v>
      </c>
      <c r="H24" s="4">
        <v>1</v>
      </c>
      <c r="I24" s="4">
        <v>2</v>
      </c>
      <c r="J24" s="4">
        <v>2</v>
      </c>
      <c r="K24" s="4" t="s">
        <v>30</v>
      </c>
      <c r="L24" s="4">
        <v>911</v>
      </c>
      <c r="M24" s="4">
        <v>911</v>
      </c>
      <c r="N24" s="4" t="s">
        <v>136</v>
      </c>
      <c r="O24" s="4" t="s">
        <v>32</v>
      </c>
      <c r="P24" s="4" t="s">
        <v>33</v>
      </c>
      <c r="Q24" s="4">
        <v>0</v>
      </c>
      <c r="R24" s="7">
        <v>44789</v>
      </c>
      <c r="S24" s="6">
        <v>44818</v>
      </c>
      <c r="T24" s="4" t="s">
        <v>34</v>
      </c>
      <c r="U24" s="4">
        <v>911</v>
      </c>
      <c r="V24" s="4">
        <v>0</v>
      </c>
      <c r="W24" s="4">
        <v>0</v>
      </c>
      <c r="X24" s="4" t="s">
        <v>35</v>
      </c>
      <c r="Y24" s="4" t="s">
        <v>137</v>
      </c>
    </row>
    <row r="25" s="4" customFormat="1" spans="1:25">
      <c r="A25" s="4" t="s">
        <v>138</v>
      </c>
      <c r="B25" s="4" t="s">
        <v>26</v>
      </c>
      <c r="C25" s="4" t="s">
        <v>27</v>
      </c>
      <c r="D25" s="4" t="s">
        <v>139</v>
      </c>
      <c r="E25" s="4" t="s">
        <v>140</v>
      </c>
      <c r="F25" s="6">
        <v>44813</v>
      </c>
      <c r="G25" s="6">
        <v>44815</v>
      </c>
      <c r="H25" s="4">
        <v>1</v>
      </c>
      <c r="I25" s="4">
        <v>2</v>
      </c>
      <c r="J25" s="4">
        <v>2</v>
      </c>
      <c r="K25" s="4" t="s">
        <v>30</v>
      </c>
      <c r="L25" s="4">
        <v>940</v>
      </c>
      <c r="M25" s="4">
        <v>940</v>
      </c>
      <c r="N25" s="4" t="s">
        <v>141</v>
      </c>
      <c r="O25" s="4" t="s">
        <v>32</v>
      </c>
      <c r="P25" s="4" t="s">
        <v>33</v>
      </c>
      <c r="Q25" s="4">
        <v>0</v>
      </c>
      <c r="R25" s="7">
        <v>44795</v>
      </c>
      <c r="S25" s="6">
        <v>44818</v>
      </c>
      <c r="T25" s="4" t="s">
        <v>34</v>
      </c>
      <c r="U25" s="4">
        <v>940</v>
      </c>
      <c r="V25" s="4">
        <v>0</v>
      </c>
      <c r="W25" s="4">
        <v>0</v>
      </c>
      <c r="X25" s="4" t="s">
        <v>35</v>
      </c>
      <c r="Y25" s="4" t="s">
        <v>142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144</v>
      </c>
      <c r="E26" s="4" t="s">
        <v>145</v>
      </c>
      <c r="F26" s="6">
        <v>44813</v>
      </c>
      <c r="G26" s="6">
        <v>44815</v>
      </c>
      <c r="H26" s="4">
        <v>1</v>
      </c>
      <c r="I26" s="4">
        <v>2</v>
      </c>
      <c r="J26" s="4">
        <v>2</v>
      </c>
      <c r="K26" s="4" t="s">
        <v>30</v>
      </c>
      <c r="L26" s="4">
        <v>8790</v>
      </c>
      <c r="M26" s="4">
        <v>8790</v>
      </c>
      <c r="N26" s="4" t="s">
        <v>146</v>
      </c>
      <c r="O26" s="4" t="s">
        <v>32</v>
      </c>
      <c r="P26" s="4" t="s">
        <v>33</v>
      </c>
      <c r="Q26" s="4">
        <v>0</v>
      </c>
      <c r="R26" s="7">
        <v>44795</v>
      </c>
      <c r="S26" s="6">
        <v>44818</v>
      </c>
      <c r="T26" s="4" t="s">
        <v>34</v>
      </c>
      <c r="U26" s="4">
        <v>8790</v>
      </c>
      <c r="V26" s="4">
        <v>0</v>
      </c>
      <c r="W26" s="4">
        <v>0</v>
      </c>
      <c r="X26" s="4" t="s">
        <v>35</v>
      </c>
      <c r="Y26" s="4" t="s">
        <v>147</v>
      </c>
    </row>
    <row r="27" s="4" customFormat="1" spans="1:25">
      <c r="A27" s="4" t="s">
        <v>148</v>
      </c>
      <c r="B27" s="4" t="s">
        <v>26</v>
      </c>
      <c r="C27" s="4" t="s">
        <v>27</v>
      </c>
      <c r="D27" s="4" t="s">
        <v>149</v>
      </c>
      <c r="E27" s="4" t="s">
        <v>150</v>
      </c>
      <c r="F27" s="6">
        <v>44814</v>
      </c>
      <c r="G27" s="6">
        <v>44815</v>
      </c>
      <c r="H27" s="4">
        <v>1</v>
      </c>
      <c r="I27" s="4">
        <v>1</v>
      </c>
      <c r="J27" s="4">
        <v>1</v>
      </c>
      <c r="K27" s="4" t="s">
        <v>30</v>
      </c>
      <c r="L27" s="4">
        <v>478</v>
      </c>
      <c r="M27" s="4">
        <v>478</v>
      </c>
      <c r="N27" s="4" t="s">
        <v>151</v>
      </c>
      <c r="O27" s="4" t="s">
        <v>32</v>
      </c>
      <c r="P27" s="4" t="s">
        <v>33</v>
      </c>
      <c r="Q27" s="4">
        <v>0</v>
      </c>
      <c r="R27" s="7">
        <v>44797</v>
      </c>
      <c r="S27" s="6">
        <v>44818</v>
      </c>
      <c r="T27" s="4" t="s">
        <v>34</v>
      </c>
      <c r="U27" s="4">
        <v>478</v>
      </c>
      <c r="V27" s="4">
        <v>0</v>
      </c>
      <c r="W27" s="4">
        <v>0</v>
      </c>
      <c r="X27" s="4" t="s">
        <v>35</v>
      </c>
      <c r="Y27" s="4" t="s">
        <v>152</v>
      </c>
    </row>
    <row r="28" s="4" customFormat="1" spans="1:25">
      <c r="A28" s="4" t="s">
        <v>153</v>
      </c>
      <c r="B28" s="4" t="s">
        <v>26</v>
      </c>
      <c r="C28" s="4" t="s">
        <v>27</v>
      </c>
      <c r="D28" s="4" t="s">
        <v>154</v>
      </c>
      <c r="E28" s="4" t="s">
        <v>155</v>
      </c>
      <c r="F28" s="6">
        <v>44814</v>
      </c>
      <c r="G28" s="6">
        <v>44815</v>
      </c>
      <c r="H28" s="4">
        <v>1</v>
      </c>
      <c r="I28" s="4">
        <v>1</v>
      </c>
      <c r="J28" s="4">
        <v>1</v>
      </c>
      <c r="K28" s="4" t="s">
        <v>30</v>
      </c>
      <c r="L28" s="4">
        <v>474</v>
      </c>
      <c r="M28" s="4">
        <v>474</v>
      </c>
      <c r="N28" s="4" t="s">
        <v>156</v>
      </c>
      <c r="O28" s="4" t="s">
        <v>32</v>
      </c>
      <c r="P28" s="4" t="s">
        <v>33</v>
      </c>
      <c r="Q28" s="4">
        <v>0</v>
      </c>
      <c r="R28" s="7">
        <v>44797</v>
      </c>
      <c r="S28" s="6">
        <v>44818</v>
      </c>
      <c r="T28" s="4" t="s">
        <v>34</v>
      </c>
      <c r="U28" s="4">
        <v>474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157</v>
      </c>
      <c r="B29" s="4" t="s">
        <v>26</v>
      </c>
      <c r="C29" s="4" t="s">
        <v>27</v>
      </c>
      <c r="D29" s="4" t="s">
        <v>158</v>
      </c>
      <c r="E29" s="4" t="s">
        <v>159</v>
      </c>
      <c r="F29" s="6">
        <v>44814</v>
      </c>
      <c r="G29" s="6">
        <v>44815</v>
      </c>
      <c r="H29" s="4">
        <v>1</v>
      </c>
      <c r="I29" s="4">
        <v>1</v>
      </c>
      <c r="J29" s="4">
        <v>1</v>
      </c>
      <c r="K29" s="4" t="s">
        <v>30</v>
      </c>
      <c r="L29" s="4">
        <v>964</v>
      </c>
      <c r="M29" s="4">
        <v>964</v>
      </c>
      <c r="N29" s="4" t="s">
        <v>160</v>
      </c>
      <c r="O29" s="4" t="s">
        <v>32</v>
      </c>
      <c r="P29" s="4" t="s">
        <v>33</v>
      </c>
      <c r="Q29" s="4">
        <v>0</v>
      </c>
      <c r="R29" s="7">
        <v>44797</v>
      </c>
      <c r="S29" s="6">
        <v>44818</v>
      </c>
      <c r="T29" s="4" t="s">
        <v>34</v>
      </c>
      <c r="U29" s="4">
        <v>964</v>
      </c>
      <c r="V29" s="4">
        <v>0</v>
      </c>
      <c r="W29" s="4">
        <v>0</v>
      </c>
      <c r="X29" s="4" t="s">
        <v>35</v>
      </c>
      <c r="Y29" s="4" t="s">
        <v>161</v>
      </c>
    </row>
    <row r="30" s="4" customFormat="1" spans="1:25">
      <c r="A30" s="4" t="s">
        <v>153</v>
      </c>
      <c r="B30" s="4" t="s">
        <v>26</v>
      </c>
      <c r="C30" s="4" t="s">
        <v>162</v>
      </c>
      <c r="D30" s="4" t="s">
        <v>154</v>
      </c>
      <c r="E30" s="4" t="s">
        <v>155</v>
      </c>
      <c r="F30" s="6">
        <v>44814</v>
      </c>
      <c r="G30" s="6">
        <v>44815</v>
      </c>
      <c r="H30" s="4">
        <v>1</v>
      </c>
      <c r="I30" s="4">
        <v>1</v>
      </c>
      <c r="J30" s="4">
        <v>1</v>
      </c>
      <c r="K30" s="4" t="s">
        <v>30</v>
      </c>
      <c r="L30" s="4">
        <v>-384</v>
      </c>
      <c r="M30" s="4">
        <v>-384</v>
      </c>
      <c r="N30" s="4" t="s">
        <v>156</v>
      </c>
      <c r="O30" s="4" t="s">
        <v>32</v>
      </c>
      <c r="P30" s="4" t="s">
        <v>33</v>
      </c>
      <c r="Q30" s="4">
        <v>0</v>
      </c>
      <c r="R30" s="7">
        <v>44797</v>
      </c>
      <c r="S30" s="6">
        <v>44818</v>
      </c>
      <c r="T30" s="4" t="s">
        <v>34</v>
      </c>
      <c r="U30" s="4">
        <v>-384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163</v>
      </c>
      <c r="B31" s="4" t="s">
        <v>26</v>
      </c>
      <c r="C31" s="4" t="s">
        <v>27</v>
      </c>
      <c r="D31" s="4" t="s">
        <v>164</v>
      </c>
      <c r="E31" s="4" t="s">
        <v>165</v>
      </c>
      <c r="F31" s="6">
        <v>44814</v>
      </c>
      <c r="G31" s="6">
        <v>44815</v>
      </c>
      <c r="H31" s="4">
        <v>1</v>
      </c>
      <c r="I31" s="4">
        <v>1</v>
      </c>
      <c r="J31" s="4">
        <v>1</v>
      </c>
      <c r="K31" s="4" t="s">
        <v>30</v>
      </c>
      <c r="L31" s="4">
        <v>673</v>
      </c>
      <c r="M31" s="4">
        <v>673</v>
      </c>
      <c r="N31" s="4" t="s">
        <v>166</v>
      </c>
      <c r="O31" s="4" t="s">
        <v>32</v>
      </c>
      <c r="P31" s="4" t="s">
        <v>33</v>
      </c>
      <c r="Q31" s="4">
        <v>0</v>
      </c>
      <c r="R31" s="7">
        <v>44798</v>
      </c>
      <c r="S31" s="6">
        <v>44818</v>
      </c>
      <c r="T31" s="4" t="s">
        <v>34</v>
      </c>
      <c r="U31" s="4">
        <v>673</v>
      </c>
      <c r="V31" s="4">
        <v>0</v>
      </c>
      <c r="W31" s="4">
        <v>0</v>
      </c>
      <c r="X31" s="4" t="s">
        <v>167</v>
      </c>
      <c r="Y31" s="4" t="s">
        <v>35</v>
      </c>
    </row>
    <row r="32" s="4" customFormat="1" spans="1:25">
      <c r="A32" s="4" t="s">
        <v>168</v>
      </c>
      <c r="B32" s="4" t="s">
        <v>26</v>
      </c>
      <c r="C32" s="4" t="s">
        <v>27</v>
      </c>
      <c r="D32" s="4" t="s">
        <v>169</v>
      </c>
      <c r="E32" s="4" t="s">
        <v>170</v>
      </c>
      <c r="F32" s="6">
        <v>44814</v>
      </c>
      <c r="G32" s="6">
        <v>44815</v>
      </c>
      <c r="H32" s="4">
        <v>1</v>
      </c>
      <c r="I32" s="4">
        <v>1</v>
      </c>
      <c r="J32" s="4">
        <v>1</v>
      </c>
      <c r="K32" s="4" t="s">
        <v>30</v>
      </c>
      <c r="L32" s="4">
        <v>1743</v>
      </c>
      <c r="M32" s="4">
        <v>1743</v>
      </c>
      <c r="N32" s="4" t="s">
        <v>171</v>
      </c>
      <c r="O32" s="4" t="s">
        <v>32</v>
      </c>
      <c r="P32" s="4" t="s">
        <v>33</v>
      </c>
      <c r="Q32" s="4">
        <v>0</v>
      </c>
      <c r="R32" s="7">
        <v>44799</v>
      </c>
      <c r="S32" s="6">
        <v>44818</v>
      </c>
      <c r="T32" s="4" t="s">
        <v>34</v>
      </c>
      <c r="U32" s="4">
        <v>1743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172</v>
      </c>
      <c r="B33" s="4" t="s">
        <v>26</v>
      </c>
      <c r="C33" s="4" t="s">
        <v>27</v>
      </c>
      <c r="D33" s="4" t="s">
        <v>173</v>
      </c>
      <c r="E33" s="4" t="s">
        <v>174</v>
      </c>
      <c r="F33" s="6">
        <v>44812</v>
      </c>
      <c r="G33" s="6">
        <v>44815</v>
      </c>
      <c r="H33" s="4">
        <v>1</v>
      </c>
      <c r="I33" s="4">
        <v>3</v>
      </c>
      <c r="J33" s="4">
        <v>3</v>
      </c>
      <c r="K33" s="4" t="s">
        <v>30</v>
      </c>
      <c r="L33" s="4">
        <v>1620</v>
      </c>
      <c r="M33" s="4">
        <v>1620</v>
      </c>
      <c r="N33" s="4" t="s">
        <v>175</v>
      </c>
      <c r="O33" s="4" t="s">
        <v>32</v>
      </c>
      <c r="P33" s="4" t="s">
        <v>33</v>
      </c>
      <c r="Q33" s="4">
        <v>0</v>
      </c>
      <c r="R33" s="7">
        <v>44800</v>
      </c>
      <c r="S33" s="6">
        <v>44818</v>
      </c>
      <c r="T33" s="4" t="s">
        <v>34</v>
      </c>
      <c r="U33" s="4">
        <v>1620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176</v>
      </c>
      <c r="B34" s="4" t="s">
        <v>26</v>
      </c>
      <c r="C34" s="4" t="s">
        <v>27</v>
      </c>
      <c r="D34" s="4" t="s">
        <v>177</v>
      </c>
      <c r="E34" s="4" t="s">
        <v>178</v>
      </c>
      <c r="F34" s="6">
        <v>44813</v>
      </c>
      <c r="G34" s="6">
        <v>44815</v>
      </c>
      <c r="H34" s="4">
        <v>1</v>
      </c>
      <c r="I34" s="4">
        <v>2</v>
      </c>
      <c r="J34" s="4">
        <v>2</v>
      </c>
      <c r="K34" s="4" t="s">
        <v>30</v>
      </c>
      <c r="L34" s="4">
        <v>1252</v>
      </c>
      <c r="M34" s="4">
        <v>1252</v>
      </c>
      <c r="N34" s="4" t="s">
        <v>179</v>
      </c>
      <c r="O34" s="4" t="s">
        <v>32</v>
      </c>
      <c r="P34" s="4" t="s">
        <v>33</v>
      </c>
      <c r="Q34" s="4">
        <v>0</v>
      </c>
      <c r="R34" s="7">
        <v>44800</v>
      </c>
      <c r="S34" s="6">
        <v>44818</v>
      </c>
      <c r="T34" s="4" t="s">
        <v>34</v>
      </c>
      <c r="U34" s="4">
        <v>1252</v>
      </c>
      <c r="V34" s="4">
        <v>0</v>
      </c>
      <c r="W34" s="4">
        <v>0</v>
      </c>
      <c r="X34" s="4" t="s">
        <v>35</v>
      </c>
      <c r="Y34" s="4" t="s">
        <v>180</v>
      </c>
    </row>
    <row r="35" s="4" customFormat="1" spans="1:25">
      <c r="A35" s="4" t="s">
        <v>181</v>
      </c>
      <c r="B35" s="4" t="s">
        <v>26</v>
      </c>
      <c r="C35" s="4" t="s">
        <v>27</v>
      </c>
      <c r="D35" s="4" t="s">
        <v>182</v>
      </c>
      <c r="E35" s="4" t="s">
        <v>183</v>
      </c>
      <c r="F35" s="6">
        <v>44813</v>
      </c>
      <c r="G35" s="6">
        <v>44815</v>
      </c>
      <c r="H35" s="4">
        <v>1</v>
      </c>
      <c r="I35" s="4">
        <v>2</v>
      </c>
      <c r="J35" s="4">
        <v>2</v>
      </c>
      <c r="K35" s="4" t="s">
        <v>30</v>
      </c>
      <c r="L35" s="4">
        <v>17914</v>
      </c>
      <c r="M35" s="4">
        <v>17914</v>
      </c>
      <c r="N35" s="4" t="s">
        <v>184</v>
      </c>
      <c r="O35" s="4" t="s">
        <v>32</v>
      </c>
      <c r="P35" s="4" t="s">
        <v>33</v>
      </c>
      <c r="Q35" s="4">
        <v>0</v>
      </c>
      <c r="R35" s="7">
        <v>44801</v>
      </c>
      <c r="S35" s="6">
        <v>44818</v>
      </c>
      <c r="T35" s="4" t="s">
        <v>34</v>
      </c>
      <c r="U35" s="4">
        <v>17914</v>
      </c>
      <c r="V35" s="4">
        <v>0</v>
      </c>
      <c r="W35" s="4">
        <v>0</v>
      </c>
      <c r="X35" s="4" t="s">
        <v>185</v>
      </c>
      <c r="Y35" s="4" t="s">
        <v>186</v>
      </c>
    </row>
    <row r="36" s="4" customFormat="1" spans="1:25">
      <c r="A36" s="4" t="s">
        <v>187</v>
      </c>
      <c r="B36" s="4" t="s">
        <v>26</v>
      </c>
      <c r="C36" s="4" t="s">
        <v>27</v>
      </c>
      <c r="D36" s="4" t="s">
        <v>188</v>
      </c>
      <c r="E36" s="4" t="s">
        <v>93</v>
      </c>
      <c r="F36" s="6">
        <v>44814</v>
      </c>
      <c r="G36" s="6">
        <v>44815</v>
      </c>
      <c r="H36" s="4">
        <v>1</v>
      </c>
      <c r="I36" s="4">
        <v>1</v>
      </c>
      <c r="J36" s="4">
        <v>1</v>
      </c>
      <c r="K36" s="4" t="s">
        <v>30</v>
      </c>
      <c r="L36" s="4">
        <v>1073</v>
      </c>
      <c r="M36" s="4">
        <v>1073</v>
      </c>
      <c r="N36" s="4" t="s">
        <v>189</v>
      </c>
      <c r="O36" s="4" t="s">
        <v>32</v>
      </c>
      <c r="P36" s="4" t="s">
        <v>33</v>
      </c>
      <c r="Q36" s="4">
        <v>0</v>
      </c>
      <c r="R36" s="7">
        <v>44802</v>
      </c>
      <c r="S36" s="6">
        <v>44818</v>
      </c>
      <c r="T36" s="4" t="s">
        <v>34</v>
      </c>
      <c r="U36" s="4">
        <v>1073</v>
      </c>
      <c r="V36" s="4">
        <v>0</v>
      </c>
      <c r="W36" s="4">
        <v>0</v>
      </c>
      <c r="X36" s="4" t="s">
        <v>190</v>
      </c>
      <c r="Y36" s="4" t="s">
        <v>191</v>
      </c>
    </row>
    <row r="37" s="4" customFormat="1" spans="1:25">
      <c r="A37" s="4" t="s">
        <v>192</v>
      </c>
      <c r="B37" s="4" t="s">
        <v>26</v>
      </c>
      <c r="C37" s="4" t="s">
        <v>27</v>
      </c>
      <c r="D37" s="4" t="s">
        <v>193</v>
      </c>
      <c r="E37" s="4" t="s">
        <v>194</v>
      </c>
      <c r="F37" s="6">
        <v>44813</v>
      </c>
      <c r="G37" s="6">
        <v>44815</v>
      </c>
      <c r="H37" s="4">
        <v>1</v>
      </c>
      <c r="I37" s="4">
        <v>2</v>
      </c>
      <c r="J37" s="4">
        <v>2</v>
      </c>
      <c r="K37" s="4" t="s">
        <v>30</v>
      </c>
      <c r="L37" s="4">
        <v>1134</v>
      </c>
      <c r="M37" s="4">
        <v>1134</v>
      </c>
      <c r="N37" s="4" t="s">
        <v>195</v>
      </c>
      <c r="O37" s="4" t="s">
        <v>32</v>
      </c>
      <c r="P37" s="4" t="s">
        <v>33</v>
      </c>
      <c r="Q37" s="4">
        <v>0</v>
      </c>
      <c r="R37" s="7">
        <v>44803</v>
      </c>
      <c r="S37" s="6">
        <v>44818</v>
      </c>
      <c r="T37" s="4" t="s">
        <v>34</v>
      </c>
      <c r="U37" s="4">
        <v>1134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196</v>
      </c>
      <c r="B38" s="4" t="s">
        <v>26</v>
      </c>
      <c r="C38" s="4" t="s">
        <v>27</v>
      </c>
      <c r="D38" s="4" t="s">
        <v>197</v>
      </c>
      <c r="E38" s="4" t="s">
        <v>198</v>
      </c>
      <c r="F38" s="6">
        <v>44813</v>
      </c>
      <c r="G38" s="6">
        <v>44815</v>
      </c>
      <c r="H38" s="4">
        <v>1</v>
      </c>
      <c r="I38" s="4">
        <v>2</v>
      </c>
      <c r="J38" s="4">
        <v>2</v>
      </c>
      <c r="K38" s="4" t="s">
        <v>30</v>
      </c>
      <c r="L38" s="4">
        <v>2744</v>
      </c>
      <c r="M38" s="4">
        <v>2744</v>
      </c>
      <c r="N38" s="4" t="s">
        <v>199</v>
      </c>
      <c r="O38" s="4" t="s">
        <v>32</v>
      </c>
      <c r="P38" s="4" t="s">
        <v>33</v>
      </c>
      <c r="Q38" s="4">
        <v>0</v>
      </c>
      <c r="R38" s="7">
        <v>44805</v>
      </c>
      <c r="S38" s="6">
        <v>44818</v>
      </c>
      <c r="T38" s="4" t="s">
        <v>34</v>
      </c>
      <c r="U38" s="4">
        <v>2744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200</v>
      </c>
      <c r="B39" s="4" t="s">
        <v>26</v>
      </c>
      <c r="C39" s="4" t="s">
        <v>27</v>
      </c>
      <c r="D39" s="4" t="s">
        <v>201</v>
      </c>
      <c r="E39" s="4" t="s">
        <v>202</v>
      </c>
      <c r="F39" s="6">
        <v>44813</v>
      </c>
      <c r="G39" s="6">
        <v>44815</v>
      </c>
      <c r="H39" s="4">
        <v>1</v>
      </c>
      <c r="I39" s="4">
        <v>2</v>
      </c>
      <c r="J39" s="4">
        <v>2</v>
      </c>
      <c r="K39" s="4" t="s">
        <v>30</v>
      </c>
      <c r="L39" s="4">
        <v>816</v>
      </c>
      <c r="M39" s="4">
        <v>816</v>
      </c>
      <c r="N39" s="4" t="s">
        <v>203</v>
      </c>
      <c r="O39" s="4" t="s">
        <v>32</v>
      </c>
      <c r="P39" s="4" t="s">
        <v>33</v>
      </c>
      <c r="Q39" s="4">
        <v>0</v>
      </c>
      <c r="R39" s="7">
        <v>44805</v>
      </c>
      <c r="S39" s="6">
        <v>44818</v>
      </c>
      <c r="T39" s="4" t="s">
        <v>34</v>
      </c>
      <c r="U39" s="4">
        <v>816</v>
      </c>
      <c r="V39" s="4">
        <v>0</v>
      </c>
      <c r="W39" s="4">
        <v>0</v>
      </c>
      <c r="X39" s="4" t="s">
        <v>35</v>
      </c>
      <c r="Y39" s="4" t="s">
        <v>204</v>
      </c>
    </row>
    <row r="40" s="4" customFormat="1" spans="1:25">
      <c r="A40" s="4" t="s">
        <v>205</v>
      </c>
      <c r="B40" s="4" t="s">
        <v>26</v>
      </c>
      <c r="C40" s="4" t="s">
        <v>27</v>
      </c>
      <c r="D40" s="4" t="s">
        <v>206</v>
      </c>
      <c r="E40" s="4" t="s">
        <v>207</v>
      </c>
      <c r="F40" s="6">
        <v>44814</v>
      </c>
      <c r="G40" s="6">
        <v>44815</v>
      </c>
      <c r="H40" s="4">
        <v>1</v>
      </c>
      <c r="I40" s="4">
        <v>1</v>
      </c>
      <c r="J40" s="4">
        <v>1</v>
      </c>
      <c r="K40" s="4" t="s">
        <v>30</v>
      </c>
      <c r="L40" s="4">
        <v>472</v>
      </c>
      <c r="M40" s="4">
        <v>472</v>
      </c>
      <c r="N40" s="4" t="s">
        <v>208</v>
      </c>
      <c r="O40" s="4" t="s">
        <v>32</v>
      </c>
      <c r="P40" s="4" t="s">
        <v>33</v>
      </c>
      <c r="Q40" s="4">
        <v>0</v>
      </c>
      <c r="R40" s="7">
        <v>44805</v>
      </c>
      <c r="S40" s="6">
        <v>44818</v>
      </c>
      <c r="T40" s="4" t="s">
        <v>34</v>
      </c>
      <c r="U40" s="4">
        <v>472</v>
      </c>
      <c r="V40" s="4">
        <v>0</v>
      </c>
      <c r="W40" s="4">
        <v>0</v>
      </c>
      <c r="X40" s="4" t="s">
        <v>35</v>
      </c>
      <c r="Y40" s="4" t="s">
        <v>209</v>
      </c>
    </row>
    <row r="41" s="4" customFormat="1" spans="1:25">
      <c r="A41" s="4" t="s">
        <v>205</v>
      </c>
      <c r="B41" s="4" t="s">
        <v>26</v>
      </c>
      <c r="C41" s="4" t="s">
        <v>76</v>
      </c>
      <c r="D41" s="4" t="s">
        <v>206</v>
      </c>
      <c r="E41" s="4" t="s">
        <v>207</v>
      </c>
      <c r="F41" s="6">
        <v>44814</v>
      </c>
      <c r="G41" s="6">
        <v>44815</v>
      </c>
      <c r="H41" s="4">
        <v>1</v>
      </c>
      <c r="I41" s="4">
        <v>1</v>
      </c>
      <c r="J41" s="4">
        <v>1</v>
      </c>
      <c r="K41" s="4" t="s">
        <v>30</v>
      </c>
      <c r="L41" s="4">
        <v>-472</v>
      </c>
      <c r="M41" s="4">
        <v>-472</v>
      </c>
      <c r="N41" s="4" t="s">
        <v>208</v>
      </c>
      <c r="O41" s="4" t="s">
        <v>32</v>
      </c>
      <c r="P41" s="4" t="s">
        <v>33</v>
      </c>
      <c r="Q41" s="4">
        <v>0</v>
      </c>
      <c r="R41" s="7">
        <v>44805</v>
      </c>
      <c r="S41" s="6">
        <v>44818</v>
      </c>
      <c r="T41" s="4" t="s">
        <v>34</v>
      </c>
      <c r="U41" s="4">
        <v>-472</v>
      </c>
      <c r="V41" s="4">
        <v>0</v>
      </c>
      <c r="W41" s="4">
        <v>0</v>
      </c>
      <c r="X41" s="4" t="s">
        <v>35</v>
      </c>
      <c r="Y41" s="4" t="s">
        <v>209</v>
      </c>
    </row>
    <row r="42" s="4" customFormat="1" spans="1:25">
      <c r="A42" s="4" t="s">
        <v>205</v>
      </c>
      <c r="B42" s="4" t="s">
        <v>26</v>
      </c>
      <c r="C42" s="4" t="s">
        <v>210</v>
      </c>
      <c r="D42" s="4" t="s">
        <v>206</v>
      </c>
      <c r="E42" s="4" t="s">
        <v>207</v>
      </c>
      <c r="F42" s="6">
        <v>44814</v>
      </c>
      <c r="G42" s="6">
        <v>44815</v>
      </c>
      <c r="H42" s="4">
        <v>1</v>
      </c>
      <c r="I42" s="4">
        <v>1</v>
      </c>
      <c r="J42" s="4">
        <v>1</v>
      </c>
      <c r="K42" s="4" t="s">
        <v>30</v>
      </c>
      <c r="L42" s="4">
        <v>0</v>
      </c>
      <c r="M42" s="4">
        <v>0</v>
      </c>
      <c r="N42" s="4" t="s">
        <v>208</v>
      </c>
      <c r="O42" s="4" t="s">
        <v>32</v>
      </c>
      <c r="P42" s="4" t="s">
        <v>33</v>
      </c>
      <c r="Q42" s="4">
        <v>0</v>
      </c>
      <c r="R42" s="7">
        <v>44805</v>
      </c>
      <c r="S42" s="6">
        <v>44818</v>
      </c>
      <c r="T42" s="4" t="s">
        <v>34</v>
      </c>
      <c r="U42" s="4">
        <v>0</v>
      </c>
      <c r="V42" s="4">
        <v>0</v>
      </c>
      <c r="W42" s="4">
        <v>0</v>
      </c>
      <c r="X42" s="4" t="s">
        <v>35</v>
      </c>
      <c r="Y42" s="4" t="s">
        <v>209</v>
      </c>
    </row>
    <row r="43" s="4" customFormat="1" spans="1:25">
      <c r="A43" s="4" t="s">
        <v>211</v>
      </c>
      <c r="B43" s="4" t="s">
        <v>26</v>
      </c>
      <c r="C43" s="4" t="s">
        <v>27</v>
      </c>
      <c r="D43" s="4" t="s">
        <v>212</v>
      </c>
      <c r="E43" s="4" t="s">
        <v>213</v>
      </c>
      <c r="F43" s="6">
        <v>44814</v>
      </c>
      <c r="G43" s="6">
        <v>44815</v>
      </c>
      <c r="H43" s="4">
        <v>1</v>
      </c>
      <c r="I43" s="4">
        <v>1</v>
      </c>
      <c r="J43" s="4">
        <v>1</v>
      </c>
      <c r="K43" s="4" t="s">
        <v>30</v>
      </c>
      <c r="L43" s="4">
        <v>607</v>
      </c>
      <c r="M43" s="4">
        <v>607</v>
      </c>
      <c r="N43" s="4" t="s">
        <v>214</v>
      </c>
      <c r="O43" s="4" t="s">
        <v>32</v>
      </c>
      <c r="P43" s="4" t="s">
        <v>33</v>
      </c>
      <c r="Q43" s="4">
        <v>0</v>
      </c>
      <c r="R43" s="7">
        <v>44806</v>
      </c>
      <c r="S43" s="6">
        <v>44818</v>
      </c>
      <c r="T43" s="4" t="s">
        <v>34</v>
      </c>
      <c r="U43" s="4">
        <v>607</v>
      </c>
      <c r="V43" s="4">
        <v>0</v>
      </c>
      <c r="W43" s="4">
        <v>0</v>
      </c>
      <c r="X43" s="4" t="s">
        <v>215</v>
      </c>
      <c r="Y43" s="4" t="s">
        <v>216</v>
      </c>
    </row>
    <row r="44" s="4" customFormat="1" spans="1:25">
      <c r="A44" s="4" t="s">
        <v>217</v>
      </c>
      <c r="B44" s="4" t="s">
        <v>26</v>
      </c>
      <c r="C44" s="4" t="s">
        <v>27</v>
      </c>
      <c r="D44" s="4" t="s">
        <v>218</v>
      </c>
      <c r="E44" s="4" t="s">
        <v>219</v>
      </c>
      <c r="F44" s="6">
        <v>44813</v>
      </c>
      <c r="G44" s="6">
        <v>44815</v>
      </c>
      <c r="H44" s="4">
        <v>1</v>
      </c>
      <c r="I44" s="4">
        <v>2</v>
      </c>
      <c r="J44" s="4">
        <v>2</v>
      </c>
      <c r="K44" s="4" t="s">
        <v>30</v>
      </c>
      <c r="L44" s="4">
        <v>3296</v>
      </c>
      <c r="M44" s="4">
        <v>3296</v>
      </c>
      <c r="N44" s="4" t="s">
        <v>220</v>
      </c>
      <c r="O44" s="4" t="s">
        <v>32</v>
      </c>
      <c r="P44" s="4" t="s">
        <v>33</v>
      </c>
      <c r="Q44" s="4">
        <v>0</v>
      </c>
      <c r="R44" s="7">
        <v>44808</v>
      </c>
      <c r="S44" s="6">
        <v>44818</v>
      </c>
      <c r="T44" s="4" t="s">
        <v>34</v>
      </c>
      <c r="U44" s="4">
        <v>3296</v>
      </c>
      <c r="V44" s="4">
        <v>0</v>
      </c>
      <c r="W44" s="4">
        <v>0</v>
      </c>
      <c r="X44" s="4" t="s">
        <v>35</v>
      </c>
      <c r="Y44" s="4" t="s">
        <v>221</v>
      </c>
    </row>
    <row r="45" s="4" customFormat="1" spans="1:25">
      <c r="A45" s="4" t="s">
        <v>222</v>
      </c>
      <c r="B45" s="4" t="s">
        <v>26</v>
      </c>
      <c r="C45" s="4" t="s">
        <v>27</v>
      </c>
      <c r="D45" s="4" t="s">
        <v>223</v>
      </c>
      <c r="E45" s="4" t="s">
        <v>224</v>
      </c>
      <c r="F45" s="6">
        <v>44814</v>
      </c>
      <c r="G45" s="6">
        <v>44815</v>
      </c>
      <c r="H45" s="4">
        <v>1</v>
      </c>
      <c r="I45" s="4">
        <v>1</v>
      </c>
      <c r="J45" s="4">
        <v>1</v>
      </c>
      <c r="K45" s="4" t="s">
        <v>30</v>
      </c>
      <c r="L45" s="4">
        <v>635</v>
      </c>
      <c r="M45" s="4">
        <v>635</v>
      </c>
      <c r="N45" s="4" t="s">
        <v>225</v>
      </c>
      <c r="O45" s="4" t="s">
        <v>32</v>
      </c>
      <c r="P45" s="4" t="s">
        <v>33</v>
      </c>
      <c r="Q45" s="4">
        <v>0</v>
      </c>
      <c r="R45" s="7">
        <v>44808</v>
      </c>
      <c r="S45" s="6">
        <v>44818</v>
      </c>
      <c r="T45" s="4" t="s">
        <v>34</v>
      </c>
      <c r="U45" s="4">
        <v>635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226</v>
      </c>
      <c r="B46" s="4" t="s">
        <v>26</v>
      </c>
      <c r="C46" s="4" t="s">
        <v>27</v>
      </c>
      <c r="D46" s="4" t="s">
        <v>227</v>
      </c>
      <c r="E46" s="4" t="s">
        <v>228</v>
      </c>
      <c r="F46" s="6">
        <v>44814</v>
      </c>
      <c r="G46" s="6">
        <v>44815</v>
      </c>
      <c r="H46" s="4">
        <v>1</v>
      </c>
      <c r="I46" s="4">
        <v>1</v>
      </c>
      <c r="J46" s="4">
        <v>1</v>
      </c>
      <c r="K46" s="4" t="s">
        <v>30</v>
      </c>
      <c r="L46" s="4">
        <v>920</v>
      </c>
      <c r="M46" s="4">
        <v>920</v>
      </c>
      <c r="N46" s="4" t="s">
        <v>229</v>
      </c>
      <c r="O46" s="4" t="s">
        <v>32</v>
      </c>
      <c r="P46" s="4" t="s">
        <v>33</v>
      </c>
      <c r="Q46" s="4">
        <v>0</v>
      </c>
      <c r="R46" s="7">
        <v>44809</v>
      </c>
      <c r="S46" s="6">
        <v>44818</v>
      </c>
      <c r="T46" s="4" t="s">
        <v>34</v>
      </c>
      <c r="U46" s="4">
        <v>920</v>
      </c>
      <c r="V46" s="4">
        <v>0</v>
      </c>
      <c r="W46" s="4">
        <v>0</v>
      </c>
      <c r="X46" s="4" t="s">
        <v>35</v>
      </c>
      <c r="Y46" s="4" t="s">
        <v>230</v>
      </c>
    </row>
    <row r="47" s="4" customFormat="1" spans="1:25">
      <c r="A47" s="4" t="s">
        <v>231</v>
      </c>
      <c r="B47" s="4" t="s">
        <v>26</v>
      </c>
      <c r="C47" s="4" t="s">
        <v>27</v>
      </c>
      <c r="D47" s="4" t="s">
        <v>232</v>
      </c>
      <c r="E47" s="4" t="s">
        <v>107</v>
      </c>
      <c r="F47" s="6">
        <v>44814</v>
      </c>
      <c r="G47" s="6">
        <v>44815</v>
      </c>
      <c r="H47" s="4">
        <v>1</v>
      </c>
      <c r="I47" s="4">
        <v>1</v>
      </c>
      <c r="J47" s="4">
        <v>1</v>
      </c>
      <c r="K47" s="4" t="s">
        <v>30</v>
      </c>
      <c r="L47" s="4">
        <v>689</v>
      </c>
      <c r="M47" s="4">
        <v>689</v>
      </c>
      <c r="N47" s="4" t="s">
        <v>233</v>
      </c>
      <c r="O47" s="4" t="s">
        <v>32</v>
      </c>
      <c r="P47" s="4" t="s">
        <v>33</v>
      </c>
      <c r="Q47" s="4">
        <v>0</v>
      </c>
      <c r="R47" s="7">
        <v>44810</v>
      </c>
      <c r="S47" s="6">
        <v>44818</v>
      </c>
      <c r="T47" s="4" t="s">
        <v>34</v>
      </c>
      <c r="U47" s="4">
        <v>689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234</v>
      </c>
      <c r="B48" s="4" t="s">
        <v>26</v>
      </c>
      <c r="C48" s="4" t="s">
        <v>27</v>
      </c>
      <c r="D48" s="4" t="s">
        <v>235</v>
      </c>
      <c r="E48" s="4" t="s">
        <v>236</v>
      </c>
      <c r="F48" s="6">
        <v>44813</v>
      </c>
      <c r="G48" s="6">
        <v>44815</v>
      </c>
      <c r="H48" s="4">
        <v>1</v>
      </c>
      <c r="I48" s="4">
        <v>2</v>
      </c>
      <c r="J48" s="4">
        <v>2</v>
      </c>
      <c r="K48" s="4" t="s">
        <v>30</v>
      </c>
      <c r="L48" s="4">
        <v>1800</v>
      </c>
      <c r="M48" s="4">
        <v>1800</v>
      </c>
      <c r="N48" s="4" t="s">
        <v>237</v>
      </c>
      <c r="O48" s="4" t="s">
        <v>32</v>
      </c>
      <c r="P48" s="4" t="s">
        <v>33</v>
      </c>
      <c r="Q48" s="4">
        <v>0</v>
      </c>
      <c r="R48" s="7">
        <v>44810</v>
      </c>
      <c r="S48" s="6">
        <v>44818</v>
      </c>
      <c r="T48" s="4" t="s">
        <v>34</v>
      </c>
      <c r="U48" s="4">
        <v>1800</v>
      </c>
      <c r="V48" s="4">
        <v>0</v>
      </c>
      <c r="W48" s="4">
        <v>0</v>
      </c>
      <c r="X48" s="4" t="s">
        <v>35</v>
      </c>
      <c r="Y48" s="4" t="s">
        <v>238</v>
      </c>
    </row>
    <row r="49" s="4" customFormat="1" spans="1:25">
      <c r="A49" s="4" t="s">
        <v>239</v>
      </c>
      <c r="B49" s="4" t="s">
        <v>26</v>
      </c>
      <c r="C49" s="4" t="s">
        <v>27</v>
      </c>
      <c r="D49" s="4" t="s">
        <v>240</v>
      </c>
      <c r="E49" s="4" t="s">
        <v>241</v>
      </c>
      <c r="F49" s="6">
        <v>44812</v>
      </c>
      <c r="G49" s="6">
        <v>44815</v>
      </c>
      <c r="H49" s="4">
        <v>1</v>
      </c>
      <c r="I49" s="4">
        <v>3</v>
      </c>
      <c r="J49" s="4">
        <v>3</v>
      </c>
      <c r="K49" s="4" t="s">
        <v>30</v>
      </c>
      <c r="L49" s="4">
        <v>5148</v>
      </c>
      <c r="M49" s="4">
        <v>5148</v>
      </c>
      <c r="N49" s="4" t="s">
        <v>242</v>
      </c>
      <c r="O49" s="4" t="s">
        <v>32</v>
      </c>
      <c r="P49" s="4" t="s">
        <v>33</v>
      </c>
      <c r="Q49" s="4">
        <v>0</v>
      </c>
      <c r="R49" s="7">
        <v>44810</v>
      </c>
      <c r="S49" s="6">
        <v>44818</v>
      </c>
      <c r="T49" s="4" t="s">
        <v>34</v>
      </c>
      <c r="U49" s="4">
        <v>5148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243</v>
      </c>
      <c r="B50" s="4" t="s">
        <v>26</v>
      </c>
      <c r="C50" s="4" t="s">
        <v>27</v>
      </c>
      <c r="D50" s="4" t="s">
        <v>244</v>
      </c>
      <c r="E50" s="4" t="s">
        <v>69</v>
      </c>
      <c r="F50" s="6">
        <v>44814</v>
      </c>
      <c r="G50" s="6">
        <v>44815</v>
      </c>
      <c r="H50" s="4">
        <v>1</v>
      </c>
      <c r="I50" s="4">
        <v>1</v>
      </c>
      <c r="J50" s="4">
        <v>1</v>
      </c>
      <c r="K50" s="4" t="s">
        <v>30</v>
      </c>
      <c r="L50" s="4">
        <v>605</v>
      </c>
      <c r="M50" s="4">
        <v>605</v>
      </c>
      <c r="N50" s="4" t="s">
        <v>245</v>
      </c>
      <c r="O50" s="4" t="s">
        <v>32</v>
      </c>
      <c r="P50" s="4" t="s">
        <v>33</v>
      </c>
      <c r="Q50" s="4">
        <v>0</v>
      </c>
      <c r="R50" s="7">
        <v>44810</v>
      </c>
      <c r="S50" s="6">
        <v>44818</v>
      </c>
      <c r="T50" s="4" t="s">
        <v>34</v>
      </c>
      <c r="U50" s="4">
        <v>605</v>
      </c>
      <c r="V50" s="4">
        <v>0</v>
      </c>
      <c r="W50" s="4">
        <v>0</v>
      </c>
      <c r="X50" s="4" t="s">
        <v>35</v>
      </c>
      <c r="Y50" s="4" t="s">
        <v>246</v>
      </c>
    </row>
    <row r="51" s="4" customFormat="1" spans="1:25">
      <c r="A51" s="4" t="s">
        <v>247</v>
      </c>
      <c r="B51" s="4" t="s">
        <v>26</v>
      </c>
      <c r="C51" s="4" t="s">
        <v>27</v>
      </c>
      <c r="D51" s="4" t="s">
        <v>248</v>
      </c>
      <c r="E51" s="4" t="s">
        <v>249</v>
      </c>
      <c r="F51" s="6">
        <v>44813</v>
      </c>
      <c r="G51" s="6">
        <v>44815</v>
      </c>
      <c r="H51" s="4">
        <v>1</v>
      </c>
      <c r="I51" s="4">
        <v>2</v>
      </c>
      <c r="J51" s="4">
        <v>2</v>
      </c>
      <c r="K51" s="4" t="s">
        <v>30</v>
      </c>
      <c r="L51" s="4">
        <v>1386</v>
      </c>
      <c r="M51" s="4">
        <v>1386</v>
      </c>
      <c r="N51" s="4" t="s">
        <v>250</v>
      </c>
      <c r="O51" s="4" t="s">
        <v>32</v>
      </c>
      <c r="P51" s="4" t="s">
        <v>33</v>
      </c>
      <c r="Q51" s="4">
        <v>0</v>
      </c>
      <c r="R51" s="7">
        <v>44810</v>
      </c>
      <c r="S51" s="6">
        <v>44818</v>
      </c>
      <c r="T51" s="4" t="s">
        <v>34</v>
      </c>
      <c r="U51" s="4">
        <v>1386</v>
      </c>
      <c r="V51" s="4">
        <v>0</v>
      </c>
      <c r="W51" s="4">
        <v>0</v>
      </c>
      <c r="X51" s="4" t="s">
        <v>251</v>
      </c>
      <c r="Y51" s="4" t="s">
        <v>252</v>
      </c>
    </row>
    <row r="52" s="4" customFormat="1" spans="1:25">
      <c r="A52" s="4" t="s">
        <v>253</v>
      </c>
      <c r="B52" s="4" t="s">
        <v>26</v>
      </c>
      <c r="C52" s="4" t="s">
        <v>27</v>
      </c>
      <c r="D52" s="4" t="s">
        <v>254</v>
      </c>
      <c r="E52" s="4" t="s">
        <v>255</v>
      </c>
      <c r="F52" s="6">
        <v>44814</v>
      </c>
      <c r="G52" s="6">
        <v>44815</v>
      </c>
      <c r="H52" s="4">
        <v>1</v>
      </c>
      <c r="I52" s="4">
        <v>1</v>
      </c>
      <c r="J52" s="4">
        <v>1</v>
      </c>
      <c r="K52" s="4" t="s">
        <v>30</v>
      </c>
      <c r="L52" s="4">
        <v>774</v>
      </c>
      <c r="M52" s="4">
        <v>774</v>
      </c>
      <c r="N52" s="4" t="s">
        <v>256</v>
      </c>
      <c r="O52" s="4" t="s">
        <v>32</v>
      </c>
      <c r="P52" s="4" t="s">
        <v>33</v>
      </c>
      <c r="Q52" s="4">
        <v>0</v>
      </c>
      <c r="R52" s="7">
        <v>44810</v>
      </c>
      <c r="S52" s="6">
        <v>44818</v>
      </c>
      <c r="T52" s="4" t="s">
        <v>34</v>
      </c>
      <c r="U52" s="4">
        <v>774</v>
      </c>
      <c r="V52" s="4">
        <v>0</v>
      </c>
      <c r="W52" s="4">
        <v>0</v>
      </c>
      <c r="X52" s="4" t="s">
        <v>35</v>
      </c>
      <c r="Y52" s="4" t="s">
        <v>257</v>
      </c>
    </row>
    <row r="53" s="4" customFormat="1" spans="1:25">
      <c r="A53" s="4" t="s">
        <v>258</v>
      </c>
      <c r="B53" s="4" t="s">
        <v>26</v>
      </c>
      <c r="C53" s="4" t="s">
        <v>27</v>
      </c>
      <c r="D53" s="4" t="s">
        <v>259</v>
      </c>
      <c r="E53" s="4" t="s">
        <v>260</v>
      </c>
      <c r="F53" s="6">
        <v>44814</v>
      </c>
      <c r="G53" s="6">
        <v>44815</v>
      </c>
      <c r="H53" s="4">
        <v>1</v>
      </c>
      <c r="I53" s="4">
        <v>1</v>
      </c>
      <c r="J53" s="4">
        <v>1</v>
      </c>
      <c r="K53" s="4" t="s">
        <v>30</v>
      </c>
      <c r="L53" s="4">
        <v>574</v>
      </c>
      <c r="M53" s="4">
        <v>574</v>
      </c>
      <c r="N53" s="4" t="s">
        <v>261</v>
      </c>
      <c r="O53" s="4" t="s">
        <v>32</v>
      </c>
      <c r="P53" s="4" t="s">
        <v>33</v>
      </c>
      <c r="Q53" s="4">
        <v>0</v>
      </c>
      <c r="R53" s="7">
        <v>44811</v>
      </c>
      <c r="S53" s="6">
        <v>44818</v>
      </c>
      <c r="T53" s="4" t="s">
        <v>34</v>
      </c>
      <c r="U53" s="4">
        <v>574</v>
      </c>
      <c r="V53" s="4">
        <v>0</v>
      </c>
      <c r="W53" s="4">
        <v>0</v>
      </c>
      <c r="X53" s="4" t="s">
        <v>35</v>
      </c>
      <c r="Y53" s="4" t="s">
        <v>262</v>
      </c>
    </row>
    <row r="54" s="4" customFormat="1" spans="1:25">
      <c r="A54" s="4" t="s">
        <v>263</v>
      </c>
      <c r="B54" s="4" t="s">
        <v>26</v>
      </c>
      <c r="C54" s="4" t="s">
        <v>27</v>
      </c>
      <c r="D54" s="4" t="s">
        <v>264</v>
      </c>
      <c r="E54" s="4" t="s">
        <v>265</v>
      </c>
      <c r="F54" s="6">
        <v>44814</v>
      </c>
      <c r="G54" s="6">
        <v>44815</v>
      </c>
      <c r="H54" s="4">
        <v>1</v>
      </c>
      <c r="I54" s="4">
        <v>1</v>
      </c>
      <c r="J54" s="4">
        <v>1</v>
      </c>
      <c r="K54" s="4" t="s">
        <v>30</v>
      </c>
      <c r="L54" s="4">
        <v>262</v>
      </c>
      <c r="M54" s="4">
        <v>262</v>
      </c>
      <c r="N54" s="4" t="s">
        <v>266</v>
      </c>
      <c r="O54" s="4" t="s">
        <v>32</v>
      </c>
      <c r="P54" s="4" t="s">
        <v>33</v>
      </c>
      <c r="Q54" s="4">
        <v>0</v>
      </c>
      <c r="R54" s="7">
        <v>44811</v>
      </c>
      <c r="S54" s="6">
        <v>44818</v>
      </c>
      <c r="T54" s="4" t="s">
        <v>34</v>
      </c>
      <c r="U54" s="4">
        <v>262</v>
      </c>
      <c r="V54" s="4">
        <v>0</v>
      </c>
      <c r="W54" s="4">
        <v>0</v>
      </c>
      <c r="X54" s="4" t="s">
        <v>35</v>
      </c>
      <c r="Y54" s="4" t="s">
        <v>267</v>
      </c>
    </row>
    <row r="55" s="4" customFormat="1" spans="1:25">
      <c r="A55" s="4" t="s">
        <v>268</v>
      </c>
      <c r="B55" s="4" t="s">
        <v>26</v>
      </c>
      <c r="C55" s="4" t="s">
        <v>27</v>
      </c>
      <c r="D55" s="4" t="s">
        <v>269</v>
      </c>
      <c r="E55" s="4" t="s">
        <v>270</v>
      </c>
      <c r="F55" s="6">
        <v>44814</v>
      </c>
      <c r="G55" s="6">
        <v>44815</v>
      </c>
      <c r="H55" s="4">
        <v>1</v>
      </c>
      <c r="I55" s="4">
        <v>1</v>
      </c>
      <c r="J55" s="4">
        <v>1</v>
      </c>
      <c r="K55" s="4" t="s">
        <v>30</v>
      </c>
      <c r="L55" s="4">
        <v>1429</v>
      </c>
      <c r="M55" s="4">
        <v>1429</v>
      </c>
      <c r="N55" s="4" t="s">
        <v>271</v>
      </c>
      <c r="O55" s="4" t="s">
        <v>32</v>
      </c>
      <c r="P55" s="4" t="s">
        <v>33</v>
      </c>
      <c r="Q55" s="4">
        <v>0</v>
      </c>
      <c r="R55" s="7">
        <v>44811</v>
      </c>
      <c r="S55" s="6">
        <v>44818</v>
      </c>
      <c r="T55" s="4" t="s">
        <v>34</v>
      </c>
      <c r="U55" s="4">
        <v>1429</v>
      </c>
      <c r="V55" s="4">
        <v>0</v>
      </c>
      <c r="W55" s="4">
        <v>0</v>
      </c>
      <c r="X55" s="4" t="s">
        <v>35</v>
      </c>
      <c r="Y55" s="4" t="s">
        <v>272</v>
      </c>
    </row>
    <row r="56" s="4" customFormat="1" spans="1:25">
      <c r="A56" s="4" t="s">
        <v>273</v>
      </c>
      <c r="B56" s="4" t="s">
        <v>26</v>
      </c>
      <c r="C56" s="4" t="s">
        <v>27</v>
      </c>
      <c r="D56" s="4" t="s">
        <v>274</v>
      </c>
      <c r="E56" s="4" t="s">
        <v>275</v>
      </c>
      <c r="F56" s="6">
        <v>44814</v>
      </c>
      <c r="G56" s="6">
        <v>44815</v>
      </c>
      <c r="H56" s="4">
        <v>1</v>
      </c>
      <c r="I56" s="4">
        <v>1</v>
      </c>
      <c r="J56" s="4">
        <v>1</v>
      </c>
      <c r="K56" s="4" t="s">
        <v>30</v>
      </c>
      <c r="L56" s="4">
        <v>891</v>
      </c>
      <c r="M56" s="4">
        <v>891</v>
      </c>
      <c r="N56" s="4" t="s">
        <v>276</v>
      </c>
      <c r="O56" s="4" t="s">
        <v>32</v>
      </c>
      <c r="P56" s="4" t="s">
        <v>33</v>
      </c>
      <c r="Q56" s="4">
        <v>0</v>
      </c>
      <c r="R56" s="7">
        <v>44811</v>
      </c>
      <c r="S56" s="6">
        <v>44818</v>
      </c>
      <c r="T56" s="4" t="s">
        <v>34</v>
      </c>
      <c r="U56" s="4">
        <v>891</v>
      </c>
      <c r="V56" s="4">
        <v>0</v>
      </c>
      <c r="W56" s="4">
        <v>0</v>
      </c>
      <c r="X56" s="4" t="s">
        <v>35</v>
      </c>
      <c r="Y56" s="4" t="s">
        <v>277</v>
      </c>
    </row>
    <row r="57" s="4" customFormat="1" spans="1:25">
      <c r="A57" s="4" t="s">
        <v>278</v>
      </c>
      <c r="B57" s="4" t="s">
        <v>26</v>
      </c>
      <c r="C57" s="4" t="s">
        <v>27</v>
      </c>
      <c r="D57" s="4" t="s">
        <v>279</v>
      </c>
      <c r="E57" s="4" t="s">
        <v>280</v>
      </c>
      <c r="F57" s="6">
        <v>44814</v>
      </c>
      <c r="G57" s="6">
        <v>44815</v>
      </c>
      <c r="H57" s="4">
        <v>1</v>
      </c>
      <c r="I57" s="4">
        <v>1</v>
      </c>
      <c r="J57" s="4">
        <v>1</v>
      </c>
      <c r="K57" s="4" t="s">
        <v>30</v>
      </c>
      <c r="L57" s="4">
        <v>150</v>
      </c>
      <c r="M57" s="4">
        <v>150</v>
      </c>
      <c r="N57" s="4" t="s">
        <v>281</v>
      </c>
      <c r="O57" s="4" t="s">
        <v>32</v>
      </c>
      <c r="P57" s="4" t="s">
        <v>33</v>
      </c>
      <c r="Q57" s="4">
        <v>0</v>
      </c>
      <c r="R57" s="7">
        <v>44811</v>
      </c>
      <c r="S57" s="6">
        <v>44818</v>
      </c>
      <c r="T57" s="4" t="s">
        <v>34</v>
      </c>
      <c r="U57" s="4">
        <v>150</v>
      </c>
      <c r="V57" s="4">
        <v>0</v>
      </c>
      <c r="W57" s="4">
        <v>0</v>
      </c>
      <c r="X57" s="4" t="s">
        <v>35</v>
      </c>
      <c r="Y57" s="4" t="s">
        <v>282</v>
      </c>
    </row>
    <row r="58" s="4" customFormat="1" spans="1:25">
      <c r="A58" s="4" t="s">
        <v>283</v>
      </c>
      <c r="B58" s="4" t="s">
        <v>26</v>
      </c>
      <c r="C58" s="4" t="s">
        <v>27</v>
      </c>
      <c r="D58" s="4" t="s">
        <v>284</v>
      </c>
      <c r="E58" s="4" t="s">
        <v>285</v>
      </c>
      <c r="F58" s="6">
        <v>44813</v>
      </c>
      <c r="G58" s="6">
        <v>44815</v>
      </c>
      <c r="H58" s="4">
        <v>1</v>
      </c>
      <c r="I58" s="4">
        <v>2</v>
      </c>
      <c r="J58" s="4">
        <v>2</v>
      </c>
      <c r="K58" s="4" t="s">
        <v>30</v>
      </c>
      <c r="L58" s="4">
        <v>2106</v>
      </c>
      <c r="M58" s="4">
        <v>2106</v>
      </c>
      <c r="N58" s="4" t="s">
        <v>286</v>
      </c>
      <c r="O58" s="4" t="s">
        <v>32</v>
      </c>
      <c r="P58" s="4" t="s">
        <v>33</v>
      </c>
      <c r="Q58" s="4">
        <v>0</v>
      </c>
      <c r="R58" s="7">
        <v>44812</v>
      </c>
      <c r="S58" s="6">
        <v>44818</v>
      </c>
      <c r="T58" s="4" t="s">
        <v>34</v>
      </c>
      <c r="U58" s="4">
        <v>2106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287</v>
      </c>
      <c r="B59" s="4" t="s">
        <v>26</v>
      </c>
      <c r="C59" s="4" t="s">
        <v>27</v>
      </c>
      <c r="D59" s="4" t="s">
        <v>284</v>
      </c>
      <c r="E59" s="4" t="s">
        <v>285</v>
      </c>
      <c r="F59" s="6">
        <v>44813</v>
      </c>
      <c r="G59" s="6">
        <v>44815</v>
      </c>
      <c r="H59" s="4">
        <v>1</v>
      </c>
      <c r="I59" s="4">
        <v>2</v>
      </c>
      <c r="J59" s="4">
        <v>2</v>
      </c>
      <c r="K59" s="4" t="s">
        <v>30</v>
      </c>
      <c r="L59" s="4">
        <v>2106</v>
      </c>
      <c r="M59" s="4">
        <v>2106</v>
      </c>
      <c r="N59" s="4" t="s">
        <v>288</v>
      </c>
      <c r="O59" s="4" t="s">
        <v>32</v>
      </c>
      <c r="P59" s="4" t="s">
        <v>33</v>
      </c>
      <c r="Q59" s="4">
        <v>0</v>
      </c>
      <c r="R59" s="7">
        <v>44812</v>
      </c>
      <c r="S59" s="6">
        <v>44818</v>
      </c>
      <c r="T59" s="4" t="s">
        <v>34</v>
      </c>
      <c r="U59" s="4">
        <v>2106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289</v>
      </c>
      <c r="B60" s="4" t="s">
        <v>26</v>
      </c>
      <c r="C60" s="4" t="s">
        <v>27</v>
      </c>
      <c r="D60" s="4" t="s">
        <v>290</v>
      </c>
      <c r="E60" s="4" t="s">
        <v>291</v>
      </c>
      <c r="F60" s="6">
        <v>44814</v>
      </c>
      <c r="G60" s="6">
        <v>44815</v>
      </c>
      <c r="H60" s="4">
        <v>1</v>
      </c>
      <c r="I60" s="4">
        <v>1</v>
      </c>
      <c r="J60" s="4">
        <v>1</v>
      </c>
      <c r="K60" s="4" t="s">
        <v>30</v>
      </c>
      <c r="L60" s="4">
        <v>745</v>
      </c>
      <c r="M60" s="4">
        <v>745</v>
      </c>
      <c r="N60" s="4" t="s">
        <v>292</v>
      </c>
      <c r="O60" s="4" t="s">
        <v>32</v>
      </c>
      <c r="P60" s="4" t="s">
        <v>33</v>
      </c>
      <c r="Q60" s="4">
        <v>0</v>
      </c>
      <c r="R60" s="7">
        <v>44812</v>
      </c>
      <c r="S60" s="6">
        <v>44818</v>
      </c>
      <c r="T60" s="4" t="s">
        <v>34</v>
      </c>
      <c r="U60" s="4">
        <v>745</v>
      </c>
      <c r="V60" s="4">
        <v>0</v>
      </c>
      <c r="W60" s="4">
        <v>0</v>
      </c>
      <c r="X60" s="4" t="s">
        <v>293</v>
      </c>
      <c r="Y60" s="4" t="s">
        <v>35</v>
      </c>
    </row>
    <row r="61" s="4" customFormat="1" spans="1:25">
      <c r="A61" s="4" t="s">
        <v>294</v>
      </c>
      <c r="B61" s="4" t="s">
        <v>26</v>
      </c>
      <c r="C61" s="4" t="s">
        <v>27</v>
      </c>
      <c r="D61" s="4" t="s">
        <v>295</v>
      </c>
      <c r="E61" s="4" t="s">
        <v>296</v>
      </c>
      <c r="F61" s="6">
        <v>44812</v>
      </c>
      <c r="G61" s="6">
        <v>44815</v>
      </c>
      <c r="H61" s="4">
        <v>1</v>
      </c>
      <c r="I61" s="4">
        <v>3</v>
      </c>
      <c r="J61" s="4">
        <v>3</v>
      </c>
      <c r="K61" s="4" t="s">
        <v>30</v>
      </c>
      <c r="L61" s="4">
        <v>2937</v>
      </c>
      <c r="M61" s="4">
        <v>2937</v>
      </c>
      <c r="N61" s="4" t="s">
        <v>297</v>
      </c>
      <c r="O61" s="4" t="s">
        <v>32</v>
      </c>
      <c r="P61" s="4" t="s">
        <v>33</v>
      </c>
      <c r="Q61" s="4">
        <v>0</v>
      </c>
      <c r="R61" s="7">
        <v>44812</v>
      </c>
      <c r="S61" s="6">
        <v>44818</v>
      </c>
      <c r="T61" s="4" t="s">
        <v>34</v>
      </c>
      <c r="U61" s="4">
        <v>2937</v>
      </c>
      <c r="V61" s="4">
        <v>0</v>
      </c>
      <c r="W61" s="4">
        <v>0</v>
      </c>
      <c r="X61" s="4" t="s">
        <v>298</v>
      </c>
      <c r="Y61" s="4" t="s">
        <v>35</v>
      </c>
    </row>
    <row r="62" s="4" customFormat="1" spans="1:25">
      <c r="A62" s="4" t="s">
        <v>299</v>
      </c>
      <c r="B62" s="4" t="s">
        <v>26</v>
      </c>
      <c r="C62" s="4" t="s">
        <v>27</v>
      </c>
      <c r="D62" s="4" t="s">
        <v>300</v>
      </c>
      <c r="E62" s="4" t="s">
        <v>301</v>
      </c>
      <c r="F62" s="6">
        <v>44812</v>
      </c>
      <c r="G62" s="6">
        <v>44815</v>
      </c>
      <c r="H62" s="4">
        <v>1</v>
      </c>
      <c r="I62" s="4">
        <v>3</v>
      </c>
      <c r="J62" s="4">
        <v>3</v>
      </c>
      <c r="K62" s="4" t="s">
        <v>30</v>
      </c>
      <c r="L62" s="4">
        <v>369</v>
      </c>
      <c r="M62" s="4">
        <v>369</v>
      </c>
      <c r="N62" s="4" t="s">
        <v>302</v>
      </c>
      <c r="O62" s="4" t="s">
        <v>32</v>
      </c>
      <c r="P62" s="4" t="s">
        <v>33</v>
      </c>
      <c r="Q62" s="4">
        <v>0</v>
      </c>
      <c r="R62" s="7">
        <v>44812</v>
      </c>
      <c r="S62" s="6">
        <v>44818</v>
      </c>
      <c r="T62" s="4" t="s">
        <v>34</v>
      </c>
      <c r="U62" s="4">
        <v>369</v>
      </c>
      <c r="V62" s="4">
        <v>0</v>
      </c>
      <c r="W62" s="4">
        <v>0</v>
      </c>
      <c r="X62" s="4" t="s">
        <v>303</v>
      </c>
      <c r="Y62" s="4" t="s">
        <v>304</v>
      </c>
    </row>
    <row r="63" s="4" customFormat="1" spans="1:25">
      <c r="A63" s="4" t="s">
        <v>305</v>
      </c>
      <c r="B63" s="4" t="s">
        <v>26</v>
      </c>
      <c r="C63" s="4" t="s">
        <v>27</v>
      </c>
      <c r="D63" s="4" t="s">
        <v>306</v>
      </c>
      <c r="E63" s="4" t="s">
        <v>307</v>
      </c>
      <c r="F63" s="6">
        <v>44812</v>
      </c>
      <c r="G63" s="6">
        <v>44815</v>
      </c>
      <c r="H63" s="4">
        <v>1</v>
      </c>
      <c r="I63" s="4">
        <v>3</v>
      </c>
      <c r="J63" s="4">
        <v>3</v>
      </c>
      <c r="K63" s="4" t="s">
        <v>30</v>
      </c>
      <c r="L63" s="4">
        <v>2055</v>
      </c>
      <c r="M63" s="4">
        <v>2055</v>
      </c>
      <c r="N63" s="4" t="s">
        <v>308</v>
      </c>
      <c r="O63" s="4" t="s">
        <v>32</v>
      </c>
      <c r="P63" s="4" t="s">
        <v>33</v>
      </c>
      <c r="Q63" s="4">
        <v>0</v>
      </c>
      <c r="R63" s="7">
        <v>44812</v>
      </c>
      <c r="S63" s="6">
        <v>44818</v>
      </c>
      <c r="T63" s="4" t="s">
        <v>34</v>
      </c>
      <c r="U63" s="4">
        <v>2055</v>
      </c>
      <c r="V63" s="4">
        <v>0</v>
      </c>
      <c r="W63" s="4">
        <v>0</v>
      </c>
      <c r="X63" s="4" t="s">
        <v>35</v>
      </c>
      <c r="Y63" s="4" t="s">
        <v>309</v>
      </c>
    </row>
    <row r="64" s="4" customFormat="1" spans="1:25">
      <c r="A64" s="4" t="s">
        <v>310</v>
      </c>
      <c r="B64" s="4" t="s">
        <v>26</v>
      </c>
      <c r="C64" s="4" t="s">
        <v>27</v>
      </c>
      <c r="D64" s="4" t="s">
        <v>311</v>
      </c>
      <c r="E64" s="4" t="s">
        <v>312</v>
      </c>
      <c r="F64" s="6">
        <v>44814</v>
      </c>
      <c r="G64" s="6">
        <v>44815</v>
      </c>
      <c r="H64" s="4">
        <v>1</v>
      </c>
      <c r="I64" s="4">
        <v>1</v>
      </c>
      <c r="J64" s="4">
        <v>1</v>
      </c>
      <c r="K64" s="4" t="s">
        <v>30</v>
      </c>
      <c r="L64" s="4">
        <v>1075</v>
      </c>
      <c r="M64" s="4">
        <v>1075</v>
      </c>
      <c r="N64" s="4" t="s">
        <v>313</v>
      </c>
      <c r="O64" s="4" t="s">
        <v>32</v>
      </c>
      <c r="P64" s="4" t="s">
        <v>33</v>
      </c>
      <c r="Q64" s="4">
        <v>0</v>
      </c>
      <c r="R64" s="7">
        <v>44812</v>
      </c>
      <c r="S64" s="6">
        <v>44818</v>
      </c>
      <c r="T64" s="4" t="s">
        <v>34</v>
      </c>
      <c r="U64" s="4">
        <v>1075</v>
      </c>
      <c r="V64" s="4">
        <v>0</v>
      </c>
      <c r="W64" s="4">
        <v>0</v>
      </c>
      <c r="X64" s="4" t="s">
        <v>35</v>
      </c>
      <c r="Y64" s="4" t="s">
        <v>314</v>
      </c>
    </row>
    <row r="65" s="4" customFormat="1" spans="1:25">
      <c r="A65" s="4" t="s">
        <v>315</v>
      </c>
      <c r="B65" s="4" t="s">
        <v>26</v>
      </c>
      <c r="C65" s="4" t="s">
        <v>27</v>
      </c>
      <c r="D65" s="4" t="s">
        <v>316</v>
      </c>
      <c r="E65" s="4" t="s">
        <v>317</v>
      </c>
      <c r="F65" s="6">
        <v>44814</v>
      </c>
      <c r="G65" s="6">
        <v>44815</v>
      </c>
      <c r="H65" s="4">
        <v>1</v>
      </c>
      <c r="I65" s="4">
        <v>1</v>
      </c>
      <c r="J65" s="4">
        <v>1</v>
      </c>
      <c r="K65" s="4" t="s">
        <v>30</v>
      </c>
      <c r="L65" s="4">
        <v>967</v>
      </c>
      <c r="M65" s="4">
        <v>967</v>
      </c>
      <c r="N65" s="4" t="s">
        <v>318</v>
      </c>
      <c r="O65" s="4" t="s">
        <v>32</v>
      </c>
      <c r="P65" s="4" t="s">
        <v>33</v>
      </c>
      <c r="Q65" s="4">
        <v>0</v>
      </c>
      <c r="R65" s="7">
        <v>44812</v>
      </c>
      <c r="S65" s="6">
        <v>44818</v>
      </c>
      <c r="T65" s="4" t="s">
        <v>34</v>
      </c>
      <c r="U65" s="4">
        <v>967</v>
      </c>
      <c r="V65" s="4">
        <v>0</v>
      </c>
      <c r="W65" s="4">
        <v>0</v>
      </c>
      <c r="X65" s="4" t="s">
        <v>35</v>
      </c>
      <c r="Y65" s="4" t="s">
        <v>319</v>
      </c>
    </row>
    <row r="66" s="4" customFormat="1" spans="1:25">
      <c r="A66" s="4" t="s">
        <v>320</v>
      </c>
      <c r="B66" s="4" t="s">
        <v>26</v>
      </c>
      <c r="C66" s="4" t="s">
        <v>27</v>
      </c>
      <c r="D66" s="4" t="s">
        <v>321</v>
      </c>
      <c r="E66" s="4" t="s">
        <v>322</v>
      </c>
      <c r="F66" s="6">
        <v>44813</v>
      </c>
      <c r="G66" s="6">
        <v>44815</v>
      </c>
      <c r="H66" s="4">
        <v>1</v>
      </c>
      <c r="I66" s="4">
        <v>2</v>
      </c>
      <c r="J66" s="4">
        <v>2</v>
      </c>
      <c r="K66" s="4" t="s">
        <v>30</v>
      </c>
      <c r="L66" s="4">
        <v>3608</v>
      </c>
      <c r="M66" s="4">
        <v>3608</v>
      </c>
      <c r="N66" s="4" t="s">
        <v>323</v>
      </c>
      <c r="O66" s="4" t="s">
        <v>32</v>
      </c>
      <c r="P66" s="4" t="s">
        <v>33</v>
      </c>
      <c r="Q66" s="4">
        <v>0</v>
      </c>
      <c r="R66" s="7">
        <v>44813</v>
      </c>
      <c r="S66" s="6">
        <v>44818</v>
      </c>
      <c r="T66" s="4" t="s">
        <v>34</v>
      </c>
      <c r="U66" s="4">
        <v>3608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324</v>
      </c>
      <c r="B67" s="4" t="s">
        <v>26</v>
      </c>
      <c r="C67" s="4" t="s">
        <v>27</v>
      </c>
      <c r="D67" s="4" t="s">
        <v>325</v>
      </c>
      <c r="E67" s="4" t="s">
        <v>178</v>
      </c>
      <c r="F67" s="6">
        <v>44814</v>
      </c>
      <c r="G67" s="6">
        <v>44815</v>
      </c>
      <c r="H67" s="4">
        <v>1</v>
      </c>
      <c r="I67" s="4">
        <v>1</v>
      </c>
      <c r="J67" s="4">
        <v>1</v>
      </c>
      <c r="K67" s="4" t="s">
        <v>30</v>
      </c>
      <c r="L67" s="4">
        <v>505</v>
      </c>
      <c r="M67" s="4">
        <v>505</v>
      </c>
      <c r="N67" s="4" t="s">
        <v>326</v>
      </c>
      <c r="O67" s="4" t="s">
        <v>32</v>
      </c>
      <c r="P67" s="4" t="s">
        <v>33</v>
      </c>
      <c r="Q67" s="4">
        <v>0</v>
      </c>
      <c r="R67" s="7">
        <v>44813</v>
      </c>
      <c r="S67" s="6">
        <v>44818</v>
      </c>
      <c r="T67" s="4" t="s">
        <v>34</v>
      </c>
      <c r="U67" s="4">
        <v>505</v>
      </c>
      <c r="V67" s="4">
        <v>0</v>
      </c>
      <c r="W67" s="4">
        <v>0</v>
      </c>
      <c r="X67" s="4" t="s">
        <v>35</v>
      </c>
      <c r="Y67" s="4" t="s">
        <v>327</v>
      </c>
    </row>
    <row r="68" s="4" customFormat="1" spans="1:25">
      <c r="A68" s="4" t="s">
        <v>328</v>
      </c>
      <c r="B68" s="4" t="s">
        <v>26</v>
      </c>
      <c r="C68" s="4" t="s">
        <v>27</v>
      </c>
      <c r="D68" s="4" t="s">
        <v>329</v>
      </c>
      <c r="E68" s="4"/>
      <c r="F68" s="6">
        <v>44813</v>
      </c>
      <c r="G68" s="6">
        <v>44815</v>
      </c>
      <c r="H68" s="4">
        <v>0</v>
      </c>
      <c r="I68" s="4">
        <v>2</v>
      </c>
      <c r="J68" s="4">
        <v>0</v>
      </c>
      <c r="K68" s="4" t="s">
        <v>30</v>
      </c>
      <c r="L68" s="4">
        <v>1484</v>
      </c>
      <c r="M68" s="4">
        <v>1484</v>
      </c>
      <c r="N68" s="4"/>
      <c r="O68" s="4" t="s">
        <v>32</v>
      </c>
      <c r="P68" s="4" t="s">
        <v>33</v>
      </c>
      <c r="Q68" s="4">
        <v>0</v>
      </c>
      <c r="R68" s="7">
        <v>44813</v>
      </c>
      <c r="S68" s="6">
        <v>44818</v>
      </c>
      <c r="T68" s="4" t="s">
        <v>34</v>
      </c>
      <c r="U68" s="4">
        <v>1484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320</v>
      </c>
      <c r="B69" s="4" t="s">
        <v>26</v>
      </c>
      <c r="C69" s="4" t="s">
        <v>76</v>
      </c>
      <c r="D69" s="4" t="s">
        <v>321</v>
      </c>
      <c r="E69" s="4" t="s">
        <v>322</v>
      </c>
      <c r="F69" s="6">
        <v>44813</v>
      </c>
      <c r="G69" s="6">
        <v>44815</v>
      </c>
      <c r="H69" s="4">
        <v>1</v>
      </c>
      <c r="I69" s="4">
        <v>2</v>
      </c>
      <c r="J69" s="4">
        <v>2</v>
      </c>
      <c r="K69" s="4" t="s">
        <v>30</v>
      </c>
      <c r="L69" s="4">
        <v>-3608</v>
      </c>
      <c r="M69" s="4">
        <v>-3608</v>
      </c>
      <c r="N69" s="4" t="s">
        <v>323</v>
      </c>
      <c r="O69" s="4" t="s">
        <v>32</v>
      </c>
      <c r="P69" s="4" t="s">
        <v>33</v>
      </c>
      <c r="Q69" s="4">
        <v>0</v>
      </c>
      <c r="R69" s="7">
        <v>44813</v>
      </c>
      <c r="S69" s="6">
        <v>44818</v>
      </c>
      <c r="T69" s="4" t="s">
        <v>34</v>
      </c>
      <c r="U69" s="4">
        <v>-3608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330</v>
      </c>
      <c r="B70" s="4" t="s">
        <v>26</v>
      </c>
      <c r="C70" s="4" t="s">
        <v>27</v>
      </c>
      <c r="D70" s="4" t="s">
        <v>331</v>
      </c>
      <c r="E70" s="4" t="s">
        <v>332</v>
      </c>
      <c r="F70" s="6">
        <v>44814</v>
      </c>
      <c r="G70" s="6">
        <v>44815</v>
      </c>
      <c r="H70" s="4">
        <v>1</v>
      </c>
      <c r="I70" s="4">
        <v>1</v>
      </c>
      <c r="J70" s="4">
        <v>1</v>
      </c>
      <c r="K70" s="4" t="s">
        <v>30</v>
      </c>
      <c r="L70" s="4">
        <v>296</v>
      </c>
      <c r="M70" s="4">
        <v>296</v>
      </c>
      <c r="N70" s="4" t="s">
        <v>333</v>
      </c>
      <c r="O70" s="4" t="s">
        <v>32</v>
      </c>
      <c r="P70" s="4" t="s">
        <v>33</v>
      </c>
      <c r="Q70" s="4">
        <v>0</v>
      </c>
      <c r="R70" s="7">
        <v>44813</v>
      </c>
      <c r="S70" s="6">
        <v>44818</v>
      </c>
      <c r="T70" s="4" t="s">
        <v>34</v>
      </c>
      <c r="U70" s="4">
        <v>296</v>
      </c>
      <c r="V70" s="4">
        <v>0</v>
      </c>
      <c r="W70" s="4">
        <v>0</v>
      </c>
      <c r="X70" s="4" t="s">
        <v>35</v>
      </c>
      <c r="Y70" s="4" t="s">
        <v>334</v>
      </c>
    </row>
    <row r="71" s="4" customFormat="1" spans="1:25">
      <c r="A71" s="4" t="s">
        <v>335</v>
      </c>
      <c r="B71" s="4" t="s">
        <v>26</v>
      </c>
      <c r="C71" s="4" t="s">
        <v>27</v>
      </c>
      <c r="D71" s="4" t="s">
        <v>336</v>
      </c>
      <c r="E71" s="4" t="s">
        <v>337</v>
      </c>
      <c r="F71" s="6">
        <v>44813</v>
      </c>
      <c r="G71" s="6">
        <v>44815</v>
      </c>
      <c r="H71" s="4">
        <v>1</v>
      </c>
      <c r="I71" s="4">
        <v>2</v>
      </c>
      <c r="J71" s="4">
        <v>2</v>
      </c>
      <c r="K71" s="4" t="s">
        <v>30</v>
      </c>
      <c r="L71" s="4">
        <v>1292</v>
      </c>
      <c r="M71" s="4">
        <v>1292</v>
      </c>
      <c r="N71" s="4" t="s">
        <v>338</v>
      </c>
      <c r="O71" s="4" t="s">
        <v>32</v>
      </c>
      <c r="P71" s="4" t="s">
        <v>33</v>
      </c>
      <c r="Q71" s="4">
        <v>0</v>
      </c>
      <c r="R71" s="7">
        <v>44813</v>
      </c>
      <c r="S71" s="6">
        <v>44818</v>
      </c>
      <c r="T71" s="4" t="s">
        <v>34</v>
      </c>
      <c r="U71" s="4">
        <v>1292</v>
      </c>
      <c r="V71" s="4">
        <v>0</v>
      </c>
      <c r="W71" s="4">
        <v>0</v>
      </c>
      <c r="X71" s="4" t="s">
        <v>35</v>
      </c>
      <c r="Y71" s="4" t="s">
        <v>339</v>
      </c>
    </row>
    <row r="72" s="4" customFormat="1" spans="1:25">
      <c r="A72" s="4" t="s">
        <v>340</v>
      </c>
      <c r="B72" s="4" t="s">
        <v>26</v>
      </c>
      <c r="C72" s="4" t="s">
        <v>27</v>
      </c>
      <c r="D72" s="4" t="s">
        <v>341</v>
      </c>
      <c r="E72" s="4" t="s">
        <v>342</v>
      </c>
      <c r="F72" s="6">
        <v>44814</v>
      </c>
      <c r="G72" s="6">
        <v>44815</v>
      </c>
      <c r="H72" s="4">
        <v>1</v>
      </c>
      <c r="I72" s="4">
        <v>1</v>
      </c>
      <c r="J72" s="4">
        <v>1</v>
      </c>
      <c r="K72" s="4" t="s">
        <v>30</v>
      </c>
      <c r="L72" s="4">
        <v>1992</v>
      </c>
      <c r="M72" s="4">
        <v>1992</v>
      </c>
      <c r="N72" s="4" t="s">
        <v>343</v>
      </c>
      <c r="O72" s="4" t="s">
        <v>32</v>
      </c>
      <c r="P72" s="4" t="s">
        <v>33</v>
      </c>
      <c r="Q72" s="4">
        <v>0</v>
      </c>
      <c r="R72" s="7">
        <v>44813</v>
      </c>
      <c r="S72" s="6">
        <v>44818</v>
      </c>
      <c r="T72" s="4" t="s">
        <v>34</v>
      </c>
      <c r="U72" s="4">
        <v>1992</v>
      </c>
      <c r="V72" s="4">
        <v>0</v>
      </c>
      <c r="W72" s="4">
        <v>0</v>
      </c>
      <c r="X72" s="4" t="s">
        <v>344</v>
      </c>
      <c r="Y72" s="4" t="s">
        <v>345</v>
      </c>
    </row>
    <row r="73" s="4" customFormat="1" spans="1:25">
      <c r="A73" s="4" t="s">
        <v>346</v>
      </c>
      <c r="B73" s="4" t="s">
        <v>26</v>
      </c>
      <c r="C73" s="4" t="s">
        <v>27</v>
      </c>
      <c r="D73" s="4" t="s">
        <v>347</v>
      </c>
      <c r="E73" s="4" t="s">
        <v>224</v>
      </c>
      <c r="F73" s="6">
        <v>44813</v>
      </c>
      <c r="G73" s="6">
        <v>44815</v>
      </c>
      <c r="H73" s="4">
        <v>1</v>
      </c>
      <c r="I73" s="4">
        <v>2</v>
      </c>
      <c r="J73" s="4">
        <v>2</v>
      </c>
      <c r="K73" s="4" t="s">
        <v>30</v>
      </c>
      <c r="L73" s="4">
        <v>2254</v>
      </c>
      <c r="M73" s="4">
        <v>2254</v>
      </c>
      <c r="N73" s="4" t="s">
        <v>348</v>
      </c>
      <c r="O73" s="4" t="s">
        <v>32</v>
      </c>
      <c r="P73" s="4" t="s">
        <v>33</v>
      </c>
      <c r="Q73" s="4">
        <v>0</v>
      </c>
      <c r="R73" s="7">
        <v>44813</v>
      </c>
      <c r="S73" s="6">
        <v>44818</v>
      </c>
      <c r="T73" s="4" t="s">
        <v>34</v>
      </c>
      <c r="U73" s="4">
        <v>2254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349</v>
      </c>
      <c r="B74" s="4" t="s">
        <v>26</v>
      </c>
      <c r="C74" s="4" t="s">
        <v>27</v>
      </c>
      <c r="D74" s="4" t="s">
        <v>350</v>
      </c>
      <c r="E74" s="4" t="s">
        <v>265</v>
      </c>
      <c r="F74" s="6">
        <v>44813</v>
      </c>
      <c r="G74" s="6">
        <v>44815</v>
      </c>
      <c r="H74" s="4">
        <v>1</v>
      </c>
      <c r="I74" s="4">
        <v>2</v>
      </c>
      <c r="J74" s="4">
        <v>2</v>
      </c>
      <c r="K74" s="4" t="s">
        <v>30</v>
      </c>
      <c r="L74" s="4">
        <v>646</v>
      </c>
      <c r="M74" s="4">
        <v>646</v>
      </c>
      <c r="N74" s="4" t="s">
        <v>351</v>
      </c>
      <c r="O74" s="4" t="s">
        <v>32</v>
      </c>
      <c r="P74" s="4" t="s">
        <v>33</v>
      </c>
      <c r="Q74" s="4">
        <v>0</v>
      </c>
      <c r="R74" s="7">
        <v>44813</v>
      </c>
      <c r="S74" s="6">
        <v>44818</v>
      </c>
      <c r="T74" s="4" t="s">
        <v>34</v>
      </c>
      <c r="U74" s="4">
        <v>646</v>
      </c>
      <c r="V74" s="4">
        <v>0</v>
      </c>
      <c r="W74" s="4">
        <v>0</v>
      </c>
      <c r="X74" s="4" t="s">
        <v>35</v>
      </c>
      <c r="Y74" s="4" t="s">
        <v>352</v>
      </c>
    </row>
    <row r="75" s="4" customFormat="1" spans="1:25">
      <c r="A75" s="4" t="s">
        <v>105</v>
      </c>
      <c r="B75" s="4" t="s">
        <v>26</v>
      </c>
      <c r="C75" s="4" t="s">
        <v>76</v>
      </c>
      <c r="D75" s="4" t="s">
        <v>106</v>
      </c>
      <c r="E75" s="4" t="s">
        <v>107</v>
      </c>
      <c r="F75" s="6">
        <v>44814</v>
      </c>
      <c r="G75" s="6">
        <v>44815</v>
      </c>
      <c r="H75" s="4">
        <v>1</v>
      </c>
      <c r="I75" s="4">
        <v>1</v>
      </c>
      <c r="J75" s="4">
        <v>1</v>
      </c>
      <c r="K75" s="4" t="s">
        <v>30</v>
      </c>
      <c r="L75" s="4">
        <v>-3954</v>
      </c>
      <c r="M75" s="4">
        <v>-3954</v>
      </c>
      <c r="N75" s="4" t="s">
        <v>108</v>
      </c>
      <c r="O75" s="4" t="s">
        <v>32</v>
      </c>
      <c r="P75" s="4" t="s">
        <v>33</v>
      </c>
      <c r="Q75" s="4">
        <v>0</v>
      </c>
      <c r="R75" s="7">
        <v>44781</v>
      </c>
      <c r="S75" s="6">
        <v>44818</v>
      </c>
      <c r="T75" s="4" t="s">
        <v>34</v>
      </c>
      <c r="U75" s="4">
        <v>-3954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105</v>
      </c>
      <c r="B76" s="4" t="s">
        <v>26</v>
      </c>
      <c r="C76" s="4" t="s">
        <v>353</v>
      </c>
      <c r="D76" s="4" t="s">
        <v>354</v>
      </c>
      <c r="E76" s="4" t="s">
        <v>107</v>
      </c>
      <c r="F76" s="6">
        <v>44814</v>
      </c>
      <c r="G76" s="6">
        <v>44815</v>
      </c>
      <c r="H76" s="4">
        <v>1</v>
      </c>
      <c r="I76" s="4">
        <v>1</v>
      </c>
      <c r="J76" s="4">
        <v>1</v>
      </c>
      <c r="K76" s="4" t="s">
        <v>30</v>
      </c>
      <c r="L76" s="4">
        <v>3954</v>
      </c>
      <c r="M76" s="4">
        <v>3954</v>
      </c>
      <c r="N76" s="4" t="s">
        <v>108</v>
      </c>
      <c r="O76" s="4" t="s">
        <v>32</v>
      </c>
      <c r="P76" s="4" t="s">
        <v>33</v>
      </c>
      <c r="Q76" s="4">
        <v>0</v>
      </c>
      <c r="R76" s="7">
        <v>44781</v>
      </c>
      <c r="S76" s="6">
        <v>44818</v>
      </c>
      <c r="T76" s="4" t="s">
        <v>34</v>
      </c>
      <c r="U76" s="4">
        <v>3954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222</v>
      </c>
      <c r="B77" s="4" t="s">
        <v>26</v>
      </c>
      <c r="C77" s="4" t="s">
        <v>76</v>
      </c>
      <c r="D77" s="4" t="s">
        <v>223</v>
      </c>
      <c r="E77" s="4" t="s">
        <v>224</v>
      </c>
      <c r="F77" s="6">
        <v>44814</v>
      </c>
      <c r="G77" s="6">
        <v>44815</v>
      </c>
      <c r="H77" s="4">
        <v>1</v>
      </c>
      <c r="I77" s="4">
        <v>1</v>
      </c>
      <c r="J77" s="4">
        <v>1</v>
      </c>
      <c r="K77" s="4" t="s">
        <v>30</v>
      </c>
      <c r="L77" s="4">
        <v>-635</v>
      </c>
      <c r="M77" s="4">
        <v>-635</v>
      </c>
      <c r="N77" s="4" t="s">
        <v>225</v>
      </c>
      <c r="O77" s="4" t="s">
        <v>32</v>
      </c>
      <c r="P77" s="4" t="s">
        <v>33</v>
      </c>
      <c r="Q77" s="4">
        <v>0</v>
      </c>
      <c r="R77" s="7">
        <v>44808</v>
      </c>
      <c r="S77" s="6">
        <v>44818</v>
      </c>
      <c r="T77" s="4" t="s">
        <v>34</v>
      </c>
      <c r="U77" s="4">
        <v>-635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105</v>
      </c>
      <c r="B78" s="4" t="s">
        <v>26</v>
      </c>
      <c r="C78" s="4" t="s">
        <v>210</v>
      </c>
      <c r="D78" s="4" t="s">
        <v>106</v>
      </c>
      <c r="E78" s="4" t="s">
        <v>107</v>
      </c>
      <c r="F78" s="6">
        <v>44814</v>
      </c>
      <c r="G78" s="6">
        <v>44815</v>
      </c>
      <c r="H78" s="4">
        <v>1</v>
      </c>
      <c r="I78" s="4">
        <v>1</v>
      </c>
      <c r="J78" s="4">
        <v>1</v>
      </c>
      <c r="K78" s="4" t="s">
        <v>30</v>
      </c>
      <c r="L78" s="4">
        <v>0</v>
      </c>
      <c r="M78" s="4">
        <v>0</v>
      </c>
      <c r="N78" s="4" t="s">
        <v>108</v>
      </c>
      <c r="O78" s="4" t="s">
        <v>32</v>
      </c>
      <c r="P78" s="4" t="s">
        <v>33</v>
      </c>
      <c r="Q78" s="4">
        <v>0</v>
      </c>
      <c r="R78" s="7">
        <v>44781</v>
      </c>
      <c r="S78" s="6">
        <v>44818</v>
      </c>
      <c r="T78" s="4" t="s">
        <v>34</v>
      </c>
      <c r="U78" s="4">
        <v>0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105</v>
      </c>
      <c r="B79" s="4" t="s">
        <v>26</v>
      </c>
      <c r="C79" s="4" t="s">
        <v>162</v>
      </c>
      <c r="D79" s="4" t="s">
        <v>106</v>
      </c>
      <c r="E79" s="4" t="s">
        <v>107</v>
      </c>
      <c r="F79" s="6">
        <v>44814</v>
      </c>
      <c r="G79" s="6">
        <v>44815</v>
      </c>
      <c r="H79" s="4">
        <v>1</v>
      </c>
      <c r="I79" s="4">
        <v>1</v>
      </c>
      <c r="J79" s="4">
        <v>1</v>
      </c>
      <c r="K79" s="4" t="s">
        <v>30</v>
      </c>
      <c r="L79" s="4">
        <v>-3954</v>
      </c>
      <c r="M79" s="4">
        <v>-3954</v>
      </c>
      <c r="N79" s="4" t="s">
        <v>108</v>
      </c>
      <c r="O79" s="4" t="s">
        <v>32</v>
      </c>
      <c r="P79" s="4" t="s">
        <v>33</v>
      </c>
      <c r="Q79" s="4">
        <v>0</v>
      </c>
      <c r="R79" s="7">
        <v>44781</v>
      </c>
      <c r="S79" s="6">
        <v>44818</v>
      </c>
      <c r="T79" s="4" t="s">
        <v>34</v>
      </c>
      <c r="U79" s="4">
        <v>-3954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355</v>
      </c>
      <c r="B80" s="4" t="s">
        <v>26</v>
      </c>
      <c r="C80" s="4" t="s">
        <v>27</v>
      </c>
      <c r="D80" s="4" t="s">
        <v>356</v>
      </c>
      <c r="E80" s="4" t="s">
        <v>357</v>
      </c>
      <c r="F80" s="6">
        <v>44814</v>
      </c>
      <c r="G80" s="6">
        <v>44815</v>
      </c>
      <c r="H80" s="4">
        <v>1</v>
      </c>
      <c r="I80" s="4">
        <v>1</v>
      </c>
      <c r="J80" s="4">
        <v>1</v>
      </c>
      <c r="K80" s="4" t="s">
        <v>30</v>
      </c>
      <c r="L80" s="4">
        <v>567</v>
      </c>
      <c r="M80" s="4">
        <v>567</v>
      </c>
      <c r="N80" s="4" t="s">
        <v>358</v>
      </c>
      <c r="O80" s="4" t="s">
        <v>32</v>
      </c>
      <c r="P80" s="4" t="s">
        <v>33</v>
      </c>
      <c r="Q80" s="4">
        <v>0</v>
      </c>
      <c r="R80" s="7">
        <v>44813</v>
      </c>
      <c r="S80" s="6">
        <v>44818</v>
      </c>
      <c r="T80" s="4" t="s">
        <v>34</v>
      </c>
      <c r="U80" s="4">
        <v>567</v>
      </c>
      <c r="V80" s="4">
        <v>0</v>
      </c>
      <c r="W80" s="4">
        <v>0</v>
      </c>
      <c r="X80" s="4" t="s">
        <v>359</v>
      </c>
      <c r="Y80" s="4" t="s">
        <v>360</v>
      </c>
    </row>
    <row r="81" s="4" customFormat="1" spans="1:25">
      <c r="A81" s="4" t="s">
        <v>361</v>
      </c>
      <c r="B81" s="4" t="s">
        <v>26</v>
      </c>
      <c r="C81" s="4" t="s">
        <v>27</v>
      </c>
      <c r="D81" s="4" t="s">
        <v>362</v>
      </c>
      <c r="E81" s="4" t="s">
        <v>363</v>
      </c>
      <c r="F81" s="6">
        <v>44814</v>
      </c>
      <c r="G81" s="6">
        <v>44815</v>
      </c>
      <c r="H81" s="4">
        <v>1</v>
      </c>
      <c r="I81" s="4">
        <v>1</v>
      </c>
      <c r="J81" s="4">
        <v>1</v>
      </c>
      <c r="K81" s="4" t="s">
        <v>30</v>
      </c>
      <c r="L81" s="4">
        <v>927</v>
      </c>
      <c r="M81" s="4">
        <v>927</v>
      </c>
      <c r="N81" s="4" t="s">
        <v>364</v>
      </c>
      <c r="O81" s="4" t="s">
        <v>32</v>
      </c>
      <c r="P81" s="4" t="s">
        <v>33</v>
      </c>
      <c r="Q81" s="4">
        <v>0</v>
      </c>
      <c r="R81" s="7">
        <v>44813</v>
      </c>
      <c r="S81" s="6">
        <v>44818</v>
      </c>
      <c r="T81" s="4" t="s">
        <v>34</v>
      </c>
      <c r="U81" s="4">
        <v>927</v>
      </c>
      <c r="V81" s="4">
        <v>0</v>
      </c>
      <c r="W81" s="4">
        <v>0</v>
      </c>
      <c r="X81" s="4" t="s">
        <v>35</v>
      </c>
      <c r="Y81" s="4" t="s">
        <v>365</v>
      </c>
    </row>
    <row r="82" s="4" customFormat="1" spans="1:25">
      <c r="A82" s="4" t="s">
        <v>366</v>
      </c>
      <c r="B82" s="4" t="s">
        <v>26</v>
      </c>
      <c r="C82" s="4" t="s">
        <v>27</v>
      </c>
      <c r="D82" s="4" t="s">
        <v>367</v>
      </c>
      <c r="E82" s="4" t="s">
        <v>368</v>
      </c>
      <c r="F82" s="6">
        <v>44813</v>
      </c>
      <c r="G82" s="6">
        <v>44815</v>
      </c>
      <c r="H82" s="4">
        <v>1</v>
      </c>
      <c r="I82" s="4">
        <v>2</v>
      </c>
      <c r="J82" s="4">
        <v>2</v>
      </c>
      <c r="K82" s="4" t="s">
        <v>30</v>
      </c>
      <c r="L82" s="4">
        <v>1387</v>
      </c>
      <c r="M82" s="4">
        <v>1387</v>
      </c>
      <c r="N82" s="4" t="s">
        <v>369</v>
      </c>
      <c r="O82" s="4" t="s">
        <v>32</v>
      </c>
      <c r="P82" s="4" t="s">
        <v>33</v>
      </c>
      <c r="Q82" s="4">
        <v>0</v>
      </c>
      <c r="R82" s="7">
        <v>44813</v>
      </c>
      <c r="S82" s="6">
        <v>44818</v>
      </c>
      <c r="T82" s="4" t="s">
        <v>34</v>
      </c>
      <c r="U82" s="4">
        <v>1387</v>
      </c>
      <c r="V82" s="4">
        <v>0</v>
      </c>
      <c r="W82" s="4">
        <v>0</v>
      </c>
      <c r="X82" s="4" t="s">
        <v>35</v>
      </c>
      <c r="Y82" s="4" t="s">
        <v>370</v>
      </c>
    </row>
    <row r="83" s="4" customFormat="1" spans="1:25">
      <c r="A83" s="4" t="s">
        <v>371</v>
      </c>
      <c r="B83" s="4" t="s">
        <v>26</v>
      </c>
      <c r="C83" s="4" t="s">
        <v>27</v>
      </c>
      <c r="D83" s="4" t="s">
        <v>372</v>
      </c>
      <c r="E83" s="4" t="s">
        <v>373</v>
      </c>
      <c r="F83" s="6">
        <v>44813</v>
      </c>
      <c r="G83" s="6">
        <v>44815</v>
      </c>
      <c r="H83" s="4">
        <v>1</v>
      </c>
      <c r="I83" s="4">
        <v>2</v>
      </c>
      <c r="J83" s="4">
        <v>2</v>
      </c>
      <c r="K83" s="4" t="s">
        <v>30</v>
      </c>
      <c r="L83" s="4">
        <v>536</v>
      </c>
      <c r="M83" s="4">
        <v>536</v>
      </c>
      <c r="N83" s="4" t="s">
        <v>374</v>
      </c>
      <c r="O83" s="4" t="s">
        <v>32</v>
      </c>
      <c r="P83" s="4" t="s">
        <v>33</v>
      </c>
      <c r="Q83" s="4">
        <v>0</v>
      </c>
      <c r="R83" s="7">
        <v>44813</v>
      </c>
      <c r="S83" s="6">
        <v>44818</v>
      </c>
      <c r="T83" s="4" t="s">
        <v>34</v>
      </c>
      <c r="U83" s="4">
        <v>536</v>
      </c>
      <c r="V83" s="4">
        <v>0</v>
      </c>
      <c r="W83" s="4">
        <v>0</v>
      </c>
      <c r="X83" s="4" t="s">
        <v>35</v>
      </c>
      <c r="Y83" s="4" t="s">
        <v>375</v>
      </c>
    </row>
    <row r="84" s="4" customFormat="1" spans="1:25">
      <c r="A84" s="4" t="s">
        <v>376</v>
      </c>
      <c r="B84" s="4" t="s">
        <v>26</v>
      </c>
      <c r="C84" s="4" t="s">
        <v>27</v>
      </c>
      <c r="D84" s="4" t="s">
        <v>377</v>
      </c>
      <c r="E84" s="4" t="s">
        <v>378</v>
      </c>
      <c r="F84" s="6">
        <v>44814</v>
      </c>
      <c r="G84" s="6">
        <v>44815</v>
      </c>
      <c r="H84" s="4">
        <v>1</v>
      </c>
      <c r="I84" s="4">
        <v>1</v>
      </c>
      <c r="J84" s="4">
        <v>1</v>
      </c>
      <c r="K84" s="4" t="s">
        <v>30</v>
      </c>
      <c r="L84" s="4">
        <v>951</v>
      </c>
      <c r="M84" s="4">
        <v>951</v>
      </c>
      <c r="N84" s="4" t="s">
        <v>379</v>
      </c>
      <c r="O84" s="4" t="s">
        <v>32</v>
      </c>
      <c r="P84" s="4" t="s">
        <v>33</v>
      </c>
      <c r="Q84" s="4">
        <v>0</v>
      </c>
      <c r="R84" s="7">
        <v>44813</v>
      </c>
      <c r="S84" s="6">
        <v>44818</v>
      </c>
      <c r="T84" s="4" t="s">
        <v>34</v>
      </c>
      <c r="U84" s="4">
        <v>951</v>
      </c>
      <c r="V84" s="4">
        <v>0</v>
      </c>
      <c r="W84" s="4">
        <v>0</v>
      </c>
      <c r="X84" s="4" t="s">
        <v>35</v>
      </c>
      <c r="Y84" s="4" t="s">
        <v>380</v>
      </c>
    </row>
    <row r="85" s="4" customFormat="1" spans="1:25">
      <c r="A85" s="4" t="s">
        <v>381</v>
      </c>
      <c r="B85" s="4" t="s">
        <v>26</v>
      </c>
      <c r="C85" s="4" t="s">
        <v>27</v>
      </c>
      <c r="D85" s="4" t="s">
        <v>382</v>
      </c>
      <c r="E85" s="4" t="s">
        <v>383</v>
      </c>
      <c r="F85" s="6">
        <v>44814</v>
      </c>
      <c r="G85" s="6">
        <v>44815</v>
      </c>
      <c r="H85" s="4">
        <v>1</v>
      </c>
      <c r="I85" s="4">
        <v>1</v>
      </c>
      <c r="J85" s="4">
        <v>1</v>
      </c>
      <c r="K85" s="4" t="s">
        <v>30</v>
      </c>
      <c r="L85" s="4">
        <v>194</v>
      </c>
      <c r="M85" s="4">
        <v>194</v>
      </c>
      <c r="N85" s="4" t="s">
        <v>384</v>
      </c>
      <c r="O85" s="4" t="s">
        <v>32</v>
      </c>
      <c r="P85" s="4" t="s">
        <v>33</v>
      </c>
      <c r="Q85" s="4">
        <v>0</v>
      </c>
      <c r="R85" s="7">
        <v>44813</v>
      </c>
      <c r="S85" s="6">
        <v>44818</v>
      </c>
      <c r="T85" s="4" t="s">
        <v>34</v>
      </c>
      <c r="U85" s="4">
        <v>194</v>
      </c>
      <c r="V85" s="4">
        <v>0</v>
      </c>
      <c r="W85" s="4">
        <v>0</v>
      </c>
      <c r="X85" s="4" t="s">
        <v>35</v>
      </c>
      <c r="Y85" s="4" t="s">
        <v>385</v>
      </c>
    </row>
    <row r="86" s="4" customFormat="1" spans="1:25">
      <c r="A86" s="4" t="s">
        <v>386</v>
      </c>
      <c r="B86" s="4" t="s">
        <v>26</v>
      </c>
      <c r="C86" s="4" t="s">
        <v>27</v>
      </c>
      <c r="D86" s="4" t="s">
        <v>387</v>
      </c>
      <c r="E86" s="4" t="s">
        <v>249</v>
      </c>
      <c r="F86" s="6">
        <v>44814</v>
      </c>
      <c r="G86" s="6">
        <v>44815</v>
      </c>
      <c r="H86" s="4">
        <v>1</v>
      </c>
      <c r="I86" s="4">
        <v>1</v>
      </c>
      <c r="J86" s="4">
        <v>1</v>
      </c>
      <c r="K86" s="4" t="s">
        <v>30</v>
      </c>
      <c r="L86" s="4">
        <v>1817</v>
      </c>
      <c r="M86" s="4">
        <v>1817</v>
      </c>
      <c r="N86" s="4" t="s">
        <v>388</v>
      </c>
      <c r="O86" s="4" t="s">
        <v>32</v>
      </c>
      <c r="P86" s="4" t="s">
        <v>33</v>
      </c>
      <c r="Q86" s="4">
        <v>0</v>
      </c>
      <c r="R86" s="7">
        <v>44813</v>
      </c>
      <c r="S86" s="6">
        <v>44818</v>
      </c>
      <c r="T86" s="4" t="s">
        <v>34</v>
      </c>
      <c r="U86" s="4">
        <v>1817</v>
      </c>
      <c r="V86" s="4">
        <v>0</v>
      </c>
      <c r="W86" s="4">
        <v>0</v>
      </c>
      <c r="X86" s="4" t="s">
        <v>35</v>
      </c>
      <c r="Y86" s="4" t="s">
        <v>389</v>
      </c>
    </row>
    <row r="87" s="4" customFormat="1" spans="1:25">
      <c r="A87" s="4" t="s">
        <v>390</v>
      </c>
      <c r="B87" s="4" t="s">
        <v>26</v>
      </c>
      <c r="C87" s="4" t="s">
        <v>27</v>
      </c>
      <c r="D87" s="4" t="s">
        <v>391</v>
      </c>
      <c r="E87" s="4" t="s">
        <v>301</v>
      </c>
      <c r="F87" s="6">
        <v>44814</v>
      </c>
      <c r="G87" s="6">
        <v>44815</v>
      </c>
      <c r="H87" s="4">
        <v>1</v>
      </c>
      <c r="I87" s="4">
        <v>1</v>
      </c>
      <c r="J87" s="4">
        <v>1</v>
      </c>
      <c r="K87" s="4" t="s">
        <v>30</v>
      </c>
      <c r="L87" s="4">
        <v>159</v>
      </c>
      <c r="M87" s="4">
        <v>159</v>
      </c>
      <c r="N87" s="4" t="s">
        <v>392</v>
      </c>
      <c r="O87" s="4" t="s">
        <v>32</v>
      </c>
      <c r="P87" s="4" t="s">
        <v>33</v>
      </c>
      <c r="Q87" s="4">
        <v>0</v>
      </c>
      <c r="R87" s="7">
        <v>44813</v>
      </c>
      <c r="S87" s="6">
        <v>44818</v>
      </c>
      <c r="T87" s="4" t="s">
        <v>34</v>
      </c>
      <c r="U87" s="4">
        <v>159</v>
      </c>
      <c r="V87" s="4">
        <v>0</v>
      </c>
      <c r="W87" s="4">
        <v>0</v>
      </c>
      <c r="X87" s="4" t="s">
        <v>35</v>
      </c>
      <c r="Y87" s="4" t="s">
        <v>393</v>
      </c>
    </row>
    <row r="88" s="4" customFormat="1" spans="1:25">
      <c r="A88" s="4" t="s">
        <v>394</v>
      </c>
      <c r="B88" s="4" t="s">
        <v>26</v>
      </c>
      <c r="C88" s="4" t="s">
        <v>27</v>
      </c>
      <c r="D88" s="4" t="s">
        <v>395</v>
      </c>
      <c r="E88" s="4" t="s">
        <v>396</v>
      </c>
      <c r="F88" s="6">
        <v>44814</v>
      </c>
      <c r="G88" s="6">
        <v>44815</v>
      </c>
      <c r="H88" s="4">
        <v>1</v>
      </c>
      <c r="I88" s="4">
        <v>1</v>
      </c>
      <c r="J88" s="4">
        <v>1</v>
      </c>
      <c r="K88" s="4" t="s">
        <v>30</v>
      </c>
      <c r="L88" s="4">
        <v>1296</v>
      </c>
      <c r="M88" s="4">
        <v>1296</v>
      </c>
      <c r="N88" s="4" t="s">
        <v>397</v>
      </c>
      <c r="O88" s="4" t="s">
        <v>32</v>
      </c>
      <c r="P88" s="4" t="s">
        <v>33</v>
      </c>
      <c r="Q88" s="4">
        <v>0</v>
      </c>
      <c r="R88" s="7">
        <v>44814</v>
      </c>
      <c r="S88" s="6">
        <v>44818</v>
      </c>
      <c r="T88" s="4" t="s">
        <v>34</v>
      </c>
      <c r="U88" s="4">
        <v>1296</v>
      </c>
      <c r="V88" s="4">
        <v>0</v>
      </c>
      <c r="W88" s="4">
        <v>0</v>
      </c>
      <c r="X88" s="4" t="s">
        <v>35</v>
      </c>
      <c r="Y88" s="4" t="s">
        <v>398</v>
      </c>
    </row>
    <row r="89" s="4" customFormat="1" spans="1:25">
      <c r="A89" s="4" t="s">
        <v>399</v>
      </c>
      <c r="B89" s="4" t="s">
        <v>26</v>
      </c>
      <c r="C89" s="4" t="s">
        <v>27</v>
      </c>
      <c r="D89" s="4" t="s">
        <v>400</v>
      </c>
      <c r="E89" s="4" t="s">
        <v>401</v>
      </c>
      <c r="F89" s="6">
        <v>44814</v>
      </c>
      <c r="G89" s="6">
        <v>44815</v>
      </c>
      <c r="H89" s="4">
        <v>1</v>
      </c>
      <c r="I89" s="4">
        <v>1</v>
      </c>
      <c r="J89" s="4">
        <v>1</v>
      </c>
      <c r="K89" s="4" t="s">
        <v>30</v>
      </c>
      <c r="L89" s="4">
        <v>764</v>
      </c>
      <c r="M89" s="4">
        <v>764</v>
      </c>
      <c r="N89" s="4" t="s">
        <v>402</v>
      </c>
      <c r="O89" s="4" t="s">
        <v>32</v>
      </c>
      <c r="P89" s="4" t="s">
        <v>33</v>
      </c>
      <c r="Q89" s="4">
        <v>0</v>
      </c>
      <c r="R89" s="7">
        <v>44814</v>
      </c>
      <c r="S89" s="6">
        <v>44818</v>
      </c>
      <c r="T89" s="4" t="s">
        <v>34</v>
      </c>
      <c r="U89" s="4">
        <v>764</v>
      </c>
      <c r="V89" s="4">
        <v>0</v>
      </c>
      <c r="W89" s="4">
        <v>0</v>
      </c>
      <c r="X89" s="4" t="s">
        <v>35</v>
      </c>
      <c r="Y89" s="4" t="s">
        <v>403</v>
      </c>
    </row>
    <row r="90" s="4" customFormat="1" spans="1:25">
      <c r="A90" s="4" t="s">
        <v>404</v>
      </c>
      <c r="B90" s="4" t="s">
        <v>26</v>
      </c>
      <c r="C90" s="4" t="s">
        <v>27</v>
      </c>
      <c r="D90" s="4" t="s">
        <v>405</v>
      </c>
      <c r="E90" s="4" t="s">
        <v>130</v>
      </c>
      <c r="F90" s="6">
        <v>44814</v>
      </c>
      <c r="G90" s="6">
        <v>44815</v>
      </c>
      <c r="H90" s="4">
        <v>1</v>
      </c>
      <c r="I90" s="4">
        <v>1</v>
      </c>
      <c r="J90" s="4">
        <v>1</v>
      </c>
      <c r="K90" s="4" t="s">
        <v>30</v>
      </c>
      <c r="L90" s="4">
        <v>488</v>
      </c>
      <c r="M90" s="4">
        <v>488</v>
      </c>
      <c r="N90" s="4" t="s">
        <v>406</v>
      </c>
      <c r="O90" s="4" t="s">
        <v>32</v>
      </c>
      <c r="P90" s="4" t="s">
        <v>33</v>
      </c>
      <c r="Q90" s="4">
        <v>0</v>
      </c>
      <c r="R90" s="7">
        <v>44814</v>
      </c>
      <c r="S90" s="6">
        <v>44818</v>
      </c>
      <c r="T90" s="4" t="s">
        <v>34</v>
      </c>
      <c r="U90" s="4">
        <v>488</v>
      </c>
      <c r="V90" s="4">
        <v>0</v>
      </c>
      <c r="W90" s="4">
        <v>0</v>
      </c>
      <c r="X90" s="4" t="s">
        <v>35</v>
      </c>
      <c r="Y90" s="4" t="s">
        <v>407</v>
      </c>
    </row>
    <row r="91" s="4" customFormat="1" spans="1:25">
      <c r="A91" s="4" t="s">
        <v>408</v>
      </c>
      <c r="B91" s="4" t="s">
        <v>26</v>
      </c>
      <c r="C91" s="4" t="s">
        <v>27</v>
      </c>
      <c r="D91" s="4" t="s">
        <v>409</v>
      </c>
      <c r="E91" s="4" t="s">
        <v>410</v>
      </c>
      <c r="F91" s="6">
        <v>44814</v>
      </c>
      <c r="G91" s="6">
        <v>44815</v>
      </c>
      <c r="H91" s="4">
        <v>1</v>
      </c>
      <c r="I91" s="4">
        <v>1</v>
      </c>
      <c r="J91" s="4">
        <v>1</v>
      </c>
      <c r="K91" s="4" t="s">
        <v>30</v>
      </c>
      <c r="L91" s="4">
        <v>169</v>
      </c>
      <c r="M91" s="4">
        <v>169</v>
      </c>
      <c r="N91" s="4" t="s">
        <v>411</v>
      </c>
      <c r="O91" s="4" t="s">
        <v>32</v>
      </c>
      <c r="P91" s="4" t="s">
        <v>33</v>
      </c>
      <c r="Q91" s="4">
        <v>0</v>
      </c>
      <c r="R91" s="7">
        <v>44814</v>
      </c>
      <c r="S91" s="6">
        <v>44818</v>
      </c>
      <c r="T91" s="4" t="s">
        <v>34</v>
      </c>
      <c r="U91" s="4">
        <v>169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412</v>
      </c>
      <c r="B92" s="4" t="s">
        <v>26</v>
      </c>
      <c r="C92" s="4" t="s">
        <v>27</v>
      </c>
      <c r="D92" s="4" t="s">
        <v>413</v>
      </c>
      <c r="E92" s="4" t="s">
        <v>414</v>
      </c>
      <c r="F92" s="6">
        <v>44814</v>
      </c>
      <c r="G92" s="6">
        <v>44815</v>
      </c>
      <c r="H92" s="4">
        <v>1</v>
      </c>
      <c r="I92" s="4">
        <v>1</v>
      </c>
      <c r="J92" s="4">
        <v>1</v>
      </c>
      <c r="K92" s="4" t="s">
        <v>30</v>
      </c>
      <c r="L92" s="4">
        <v>1306</v>
      </c>
      <c r="M92" s="4">
        <v>1306</v>
      </c>
      <c r="N92" s="4" t="s">
        <v>415</v>
      </c>
      <c r="O92" s="4" t="s">
        <v>32</v>
      </c>
      <c r="P92" s="4" t="s">
        <v>33</v>
      </c>
      <c r="Q92" s="4">
        <v>0</v>
      </c>
      <c r="R92" s="7">
        <v>44814</v>
      </c>
      <c r="S92" s="6">
        <v>44818</v>
      </c>
      <c r="T92" s="4" t="s">
        <v>34</v>
      </c>
      <c r="U92" s="4">
        <v>1306</v>
      </c>
      <c r="V92" s="4">
        <v>0</v>
      </c>
      <c r="W92" s="4">
        <v>0</v>
      </c>
      <c r="X92" s="4" t="s">
        <v>35</v>
      </c>
      <c r="Y92" s="4" t="s">
        <v>416</v>
      </c>
    </row>
    <row r="93" s="4" customFormat="1" spans="1:25">
      <c r="A93" s="4" t="s">
        <v>417</v>
      </c>
      <c r="B93" s="4" t="s">
        <v>26</v>
      </c>
      <c r="C93" s="4" t="s">
        <v>27</v>
      </c>
      <c r="D93" s="4" t="s">
        <v>418</v>
      </c>
      <c r="E93" s="4" t="s">
        <v>224</v>
      </c>
      <c r="F93" s="6">
        <v>44814</v>
      </c>
      <c r="G93" s="6">
        <v>44815</v>
      </c>
      <c r="H93" s="4">
        <v>1</v>
      </c>
      <c r="I93" s="4">
        <v>1</v>
      </c>
      <c r="J93" s="4">
        <v>1</v>
      </c>
      <c r="K93" s="4" t="s">
        <v>30</v>
      </c>
      <c r="L93" s="4">
        <v>159</v>
      </c>
      <c r="M93" s="4">
        <v>159</v>
      </c>
      <c r="N93" s="4" t="s">
        <v>419</v>
      </c>
      <c r="O93" s="4" t="s">
        <v>32</v>
      </c>
      <c r="P93" s="4" t="s">
        <v>33</v>
      </c>
      <c r="Q93" s="4">
        <v>0</v>
      </c>
      <c r="R93" s="7">
        <v>44814</v>
      </c>
      <c r="S93" s="6">
        <v>44818</v>
      </c>
      <c r="T93" s="4" t="s">
        <v>34</v>
      </c>
      <c r="U93" s="4">
        <v>159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420</v>
      </c>
      <c r="B94" s="4" t="s">
        <v>26</v>
      </c>
      <c r="C94" s="4" t="s">
        <v>27</v>
      </c>
      <c r="D94" s="4" t="s">
        <v>421</v>
      </c>
      <c r="E94" s="4" t="s">
        <v>422</v>
      </c>
      <c r="F94" s="6">
        <v>44814</v>
      </c>
      <c r="G94" s="6">
        <v>44815</v>
      </c>
      <c r="H94" s="4">
        <v>1</v>
      </c>
      <c r="I94" s="4">
        <v>1</v>
      </c>
      <c r="J94" s="4">
        <v>1</v>
      </c>
      <c r="K94" s="4" t="s">
        <v>30</v>
      </c>
      <c r="L94" s="4">
        <v>1823</v>
      </c>
      <c r="M94" s="4">
        <v>1823</v>
      </c>
      <c r="N94" s="4" t="s">
        <v>423</v>
      </c>
      <c r="O94" s="4" t="s">
        <v>32</v>
      </c>
      <c r="P94" s="4" t="s">
        <v>33</v>
      </c>
      <c r="Q94" s="4">
        <v>0</v>
      </c>
      <c r="R94" s="7">
        <v>44814</v>
      </c>
      <c r="S94" s="6">
        <v>44818</v>
      </c>
      <c r="T94" s="4" t="s">
        <v>34</v>
      </c>
      <c r="U94" s="4">
        <v>1823</v>
      </c>
      <c r="V94" s="4">
        <v>0</v>
      </c>
      <c r="W94" s="4">
        <v>0</v>
      </c>
      <c r="X94" s="4" t="s">
        <v>35</v>
      </c>
      <c r="Y94" s="4" t="s">
        <v>424</v>
      </c>
    </row>
    <row r="95" s="4" customFormat="1" spans="1:25">
      <c r="A95" s="4" t="s">
        <v>425</v>
      </c>
      <c r="B95" s="4" t="s">
        <v>26</v>
      </c>
      <c r="C95" s="4" t="s">
        <v>27</v>
      </c>
      <c r="D95" s="4" t="s">
        <v>426</v>
      </c>
      <c r="E95" s="4" t="s">
        <v>213</v>
      </c>
      <c r="F95" s="6">
        <v>44814</v>
      </c>
      <c r="G95" s="6">
        <v>44815</v>
      </c>
      <c r="H95" s="4">
        <v>1</v>
      </c>
      <c r="I95" s="4">
        <v>1</v>
      </c>
      <c r="J95" s="4">
        <v>1</v>
      </c>
      <c r="K95" s="4" t="s">
        <v>30</v>
      </c>
      <c r="L95" s="4">
        <v>1174</v>
      </c>
      <c r="M95" s="4">
        <v>1174</v>
      </c>
      <c r="N95" s="4" t="s">
        <v>427</v>
      </c>
      <c r="O95" s="4" t="s">
        <v>32</v>
      </c>
      <c r="P95" s="4" t="s">
        <v>33</v>
      </c>
      <c r="Q95" s="4">
        <v>0</v>
      </c>
      <c r="R95" s="7">
        <v>44814</v>
      </c>
      <c r="S95" s="6">
        <v>44818</v>
      </c>
      <c r="T95" s="4" t="s">
        <v>34</v>
      </c>
      <c r="U95" s="4">
        <v>1174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428</v>
      </c>
      <c r="B96" s="4" t="s">
        <v>26</v>
      </c>
      <c r="C96" s="4" t="s">
        <v>27</v>
      </c>
      <c r="D96" s="4" t="s">
        <v>429</v>
      </c>
      <c r="E96" s="4" t="s">
        <v>430</v>
      </c>
      <c r="F96" s="6">
        <v>44814</v>
      </c>
      <c r="G96" s="6">
        <v>44815</v>
      </c>
      <c r="H96" s="4">
        <v>1</v>
      </c>
      <c r="I96" s="4">
        <v>1</v>
      </c>
      <c r="J96" s="4">
        <v>1</v>
      </c>
      <c r="K96" s="4" t="s">
        <v>30</v>
      </c>
      <c r="L96" s="4">
        <v>1014</v>
      </c>
      <c r="M96" s="4">
        <v>1014</v>
      </c>
      <c r="N96" s="4" t="s">
        <v>431</v>
      </c>
      <c r="O96" s="4" t="s">
        <v>32</v>
      </c>
      <c r="P96" s="4" t="s">
        <v>33</v>
      </c>
      <c r="Q96" s="4">
        <v>0</v>
      </c>
      <c r="R96" s="7">
        <v>44813</v>
      </c>
      <c r="S96" s="6">
        <v>44818</v>
      </c>
      <c r="T96" s="4" t="s">
        <v>34</v>
      </c>
      <c r="U96" s="4">
        <v>1014</v>
      </c>
      <c r="V96" s="4">
        <v>0</v>
      </c>
      <c r="W96" s="4">
        <v>0</v>
      </c>
      <c r="X96" s="4" t="s">
        <v>35</v>
      </c>
      <c r="Y96" s="4" t="s">
        <v>432</v>
      </c>
    </row>
    <row r="97" s="4" customFormat="1" spans="1:25">
      <c r="A97" s="4" t="s">
        <v>433</v>
      </c>
      <c r="B97" s="4" t="s">
        <v>26</v>
      </c>
      <c r="C97" s="4" t="s">
        <v>27</v>
      </c>
      <c r="D97" s="4" t="s">
        <v>434</v>
      </c>
      <c r="E97" s="4" t="s">
        <v>213</v>
      </c>
      <c r="F97" s="6">
        <v>44814</v>
      </c>
      <c r="G97" s="6">
        <v>44815</v>
      </c>
      <c r="H97" s="4">
        <v>1</v>
      </c>
      <c r="I97" s="4">
        <v>1</v>
      </c>
      <c r="J97" s="4">
        <v>1</v>
      </c>
      <c r="K97" s="4" t="s">
        <v>30</v>
      </c>
      <c r="L97" s="4">
        <v>443</v>
      </c>
      <c r="M97" s="4">
        <v>443</v>
      </c>
      <c r="N97" s="4" t="s">
        <v>435</v>
      </c>
      <c r="O97" s="4" t="s">
        <v>32</v>
      </c>
      <c r="P97" s="4" t="s">
        <v>33</v>
      </c>
      <c r="Q97" s="4">
        <v>0</v>
      </c>
      <c r="R97" s="7">
        <v>44814</v>
      </c>
      <c r="S97" s="6">
        <v>44818</v>
      </c>
      <c r="T97" s="4" t="s">
        <v>34</v>
      </c>
      <c r="U97" s="4">
        <v>443</v>
      </c>
      <c r="V97" s="4">
        <v>0</v>
      </c>
      <c r="W97" s="4">
        <v>0</v>
      </c>
      <c r="X97" s="4" t="s">
        <v>35</v>
      </c>
      <c r="Y97" s="4" t="s">
        <v>436</v>
      </c>
    </row>
    <row r="98" s="4" customFormat="1" spans="1:25">
      <c r="A98" s="4" t="s">
        <v>437</v>
      </c>
      <c r="B98" s="4" t="s">
        <v>26</v>
      </c>
      <c r="C98" s="4" t="s">
        <v>27</v>
      </c>
      <c r="D98" s="4" t="s">
        <v>438</v>
      </c>
      <c r="E98" s="4" t="s">
        <v>439</v>
      </c>
      <c r="F98" s="6">
        <v>44814</v>
      </c>
      <c r="G98" s="6">
        <v>44815</v>
      </c>
      <c r="H98" s="4">
        <v>1</v>
      </c>
      <c r="I98" s="4">
        <v>1</v>
      </c>
      <c r="J98" s="4">
        <v>1</v>
      </c>
      <c r="K98" s="4" t="s">
        <v>30</v>
      </c>
      <c r="L98" s="4">
        <v>371</v>
      </c>
      <c r="M98" s="4">
        <v>371</v>
      </c>
      <c r="N98" s="4" t="s">
        <v>440</v>
      </c>
      <c r="O98" s="4" t="s">
        <v>32</v>
      </c>
      <c r="P98" s="4" t="s">
        <v>33</v>
      </c>
      <c r="Q98" s="4">
        <v>0</v>
      </c>
      <c r="R98" s="7">
        <v>44814</v>
      </c>
      <c r="S98" s="6">
        <v>44818</v>
      </c>
      <c r="T98" s="4" t="s">
        <v>34</v>
      </c>
      <c r="U98" s="4">
        <v>371</v>
      </c>
      <c r="V98" s="4">
        <v>0</v>
      </c>
      <c r="W98" s="4">
        <v>0</v>
      </c>
      <c r="X98" s="4" t="s">
        <v>35</v>
      </c>
      <c r="Y98" s="4" t="s">
        <v>441</v>
      </c>
    </row>
    <row r="99" s="4" customFormat="1" spans="1:25">
      <c r="A99" s="4" t="s">
        <v>442</v>
      </c>
      <c r="B99" s="4" t="s">
        <v>26</v>
      </c>
      <c r="C99" s="4" t="s">
        <v>27</v>
      </c>
      <c r="D99" s="4" t="s">
        <v>443</v>
      </c>
      <c r="E99" s="4" t="s">
        <v>224</v>
      </c>
      <c r="F99" s="6">
        <v>44814</v>
      </c>
      <c r="G99" s="6">
        <v>44815</v>
      </c>
      <c r="H99" s="4">
        <v>1</v>
      </c>
      <c r="I99" s="4">
        <v>1</v>
      </c>
      <c r="J99" s="4">
        <v>1</v>
      </c>
      <c r="K99" s="4" t="s">
        <v>30</v>
      </c>
      <c r="L99" s="4">
        <v>192</v>
      </c>
      <c r="M99" s="4">
        <v>192</v>
      </c>
      <c r="N99" s="4" t="s">
        <v>444</v>
      </c>
      <c r="O99" s="4" t="s">
        <v>32</v>
      </c>
      <c r="P99" s="4" t="s">
        <v>33</v>
      </c>
      <c r="Q99" s="4">
        <v>0</v>
      </c>
      <c r="R99" s="7">
        <v>44814</v>
      </c>
      <c r="S99" s="6">
        <v>44818</v>
      </c>
      <c r="T99" s="4" t="s">
        <v>34</v>
      </c>
      <c r="U99" s="4">
        <v>192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445</v>
      </c>
      <c r="B100" s="4" t="s">
        <v>26</v>
      </c>
      <c r="C100" s="4" t="s">
        <v>27</v>
      </c>
      <c r="D100" s="4" t="s">
        <v>446</v>
      </c>
      <c r="E100" s="4" t="s">
        <v>447</v>
      </c>
      <c r="F100" s="6">
        <v>44814</v>
      </c>
      <c r="G100" s="6">
        <v>44815</v>
      </c>
      <c r="H100" s="4">
        <v>1</v>
      </c>
      <c r="I100" s="4">
        <v>1</v>
      </c>
      <c r="J100" s="4">
        <v>1</v>
      </c>
      <c r="K100" s="4" t="s">
        <v>30</v>
      </c>
      <c r="L100" s="4">
        <v>342</v>
      </c>
      <c r="M100" s="4">
        <v>342</v>
      </c>
      <c r="N100" s="4" t="s">
        <v>448</v>
      </c>
      <c r="O100" s="4" t="s">
        <v>32</v>
      </c>
      <c r="P100" s="4" t="s">
        <v>33</v>
      </c>
      <c r="Q100" s="4">
        <v>0</v>
      </c>
      <c r="R100" s="7">
        <v>44814</v>
      </c>
      <c r="S100" s="6">
        <v>44818</v>
      </c>
      <c r="T100" s="4" t="s">
        <v>34</v>
      </c>
      <c r="U100" s="4">
        <v>342</v>
      </c>
      <c r="V100" s="4">
        <v>0</v>
      </c>
      <c r="W100" s="4">
        <v>0</v>
      </c>
      <c r="X100" s="4" t="s">
        <v>35</v>
      </c>
      <c r="Y100" s="4" t="s">
        <v>449</v>
      </c>
    </row>
    <row r="101" s="4" customFormat="1" spans="1:25">
      <c r="A101" s="4" t="s">
        <v>450</v>
      </c>
      <c r="B101" s="4" t="s">
        <v>26</v>
      </c>
      <c r="C101" s="4" t="s">
        <v>27</v>
      </c>
      <c r="D101" s="4" t="s">
        <v>451</v>
      </c>
      <c r="E101" s="4" t="s">
        <v>452</v>
      </c>
      <c r="F101" s="6">
        <v>44814</v>
      </c>
      <c r="G101" s="6">
        <v>44815</v>
      </c>
      <c r="H101" s="4">
        <v>1</v>
      </c>
      <c r="I101" s="4">
        <v>1</v>
      </c>
      <c r="J101" s="4">
        <v>1</v>
      </c>
      <c r="K101" s="4" t="s">
        <v>30</v>
      </c>
      <c r="L101" s="4">
        <v>705</v>
      </c>
      <c r="M101" s="4">
        <v>705</v>
      </c>
      <c r="N101" s="4" t="s">
        <v>453</v>
      </c>
      <c r="O101" s="4" t="s">
        <v>32</v>
      </c>
      <c r="P101" s="4" t="s">
        <v>33</v>
      </c>
      <c r="Q101" s="4">
        <v>0</v>
      </c>
      <c r="R101" s="7">
        <v>44814</v>
      </c>
      <c r="S101" s="6">
        <v>44818</v>
      </c>
      <c r="T101" s="4" t="s">
        <v>34</v>
      </c>
      <c r="U101" s="4">
        <v>705</v>
      </c>
      <c r="V101" s="4">
        <v>0</v>
      </c>
      <c r="W101" s="4">
        <v>0</v>
      </c>
      <c r="X101" s="4" t="s">
        <v>35</v>
      </c>
      <c r="Y101" s="4" t="s">
        <v>454</v>
      </c>
    </row>
    <row r="102" s="4" customFormat="1" spans="1:25">
      <c r="A102" s="4" t="s">
        <v>455</v>
      </c>
      <c r="B102" s="4" t="s">
        <v>26</v>
      </c>
      <c r="C102" s="4" t="s">
        <v>27</v>
      </c>
      <c r="D102" s="4" t="s">
        <v>456</v>
      </c>
      <c r="E102" s="4" t="s">
        <v>457</v>
      </c>
      <c r="F102" s="6">
        <v>44814</v>
      </c>
      <c r="G102" s="6">
        <v>44815</v>
      </c>
      <c r="H102" s="4">
        <v>1</v>
      </c>
      <c r="I102" s="4">
        <v>1</v>
      </c>
      <c r="J102" s="4">
        <v>1</v>
      </c>
      <c r="K102" s="4" t="s">
        <v>30</v>
      </c>
      <c r="L102" s="4">
        <v>329</v>
      </c>
      <c r="M102" s="4">
        <v>329</v>
      </c>
      <c r="N102" s="4" t="s">
        <v>458</v>
      </c>
      <c r="O102" s="4" t="s">
        <v>32</v>
      </c>
      <c r="P102" s="4" t="s">
        <v>33</v>
      </c>
      <c r="Q102" s="4">
        <v>0</v>
      </c>
      <c r="R102" s="7">
        <v>44814</v>
      </c>
      <c r="S102" s="6">
        <v>44818</v>
      </c>
      <c r="T102" s="4" t="s">
        <v>34</v>
      </c>
      <c r="U102" s="4">
        <v>329</v>
      </c>
      <c r="V102" s="4">
        <v>0</v>
      </c>
      <c r="W102" s="4">
        <v>0</v>
      </c>
      <c r="X102" s="4" t="s">
        <v>35</v>
      </c>
      <c r="Y102" s="4" t="s">
        <v>459</v>
      </c>
    </row>
    <row r="103" s="4" customFormat="1" spans="1:25">
      <c r="A103" s="4" t="s">
        <v>460</v>
      </c>
      <c r="B103" s="4" t="s">
        <v>26</v>
      </c>
      <c r="C103" s="4" t="s">
        <v>27</v>
      </c>
      <c r="D103" s="4" t="s">
        <v>461</v>
      </c>
      <c r="E103" s="4" t="s">
        <v>462</v>
      </c>
      <c r="F103" s="6">
        <v>44814</v>
      </c>
      <c r="G103" s="6">
        <v>44815</v>
      </c>
      <c r="H103" s="4">
        <v>1</v>
      </c>
      <c r="I103" s="4">
        <v>1</v>
      </c>
      <c r="J103" s="4">
        <v>1</v>
      </c>
      <c r="K103" s="4" t="s">
        <v>30</v>
      </c>
      <c r="L103" s="4">
        <v>586</v>
      </c>
      <c r="M103" s="4">
        <v>586</v>
      </c>
      <c r="N103" s="4" t="s">
        <v>463</v>
      </c>
      <c r="O103" s="4" t="s">
        <v>32</v>
      </c>
      <c r="P103" s="4" t="s">
        <v>33</v>
      </c>
      <c r="Q103" s="4">
        <v>0</v>
      </c>
      <c r="R103" s="7">
        <v>44814</v>
      </c>
      <c r="S103" s="6">
        <v>44818</v>
      </c>
      <c r="T103" s="4" t="s">
        <v>34</v>
      </c>
      <c r="U103" s="4">
        <v>586</v>
      </c>
      <c r="V103" s="4">
        <v>0</v>
      </c>
      <c r="W103" s="4">
        <v>0</v>
      </c>
      <c r="X103" s="4" t="s">
        <v>35</v>
      </c>
      <c r="Y103" s="4" t="s">
        <v>464</v>
      </c>
    </row>
    <row r="104" s="4" customFormat="1" spans="1:25">
      <c r="A104" s="4" t="s">
        <v>465</v>
      </c>
      <c r="B104" s="4" t="s">
        <v>26</v>
      </c>
      <c r="C104" s="4" t="s">
        <v>27</v>
      </c>
      <c r="D104" s="4" t="s">
        <v>466</v>
      </c>
      <c r="E104" s="4" t="s">
        <v>467</v>
      </c>
      <c r="F104" s="6">
        <v>44814</v>
      </c>
      <c r="G104" s="6">
        <v>44815</v>
      </c>
      <c r="H104" s="4">
        <v>1</v>
      </c>
      <c r="I104" s="4">
        <v>1</v>
      </c>
      <c r="J104" s="4">
        <v>1</v>
      </c>
      <c r="K104" s="4" t="s">
        <v>30</v>
      </c>
      <c r="L104" s="4">
        <v>557</v>
      </c>
      <c r="M104" s="4">
        <v>557</v>
      </c>
      <c r="N104" s="4" t="s">
        <v>468</v>
      </c>
      <c r="O104" s="4" t="s">
        <v>32</v>
      </c>
      <c r="P104" s="4" t="s">
        <v>33</v>
      </c>
      <c r="Q104" s="4">
        <v>0</v>
      </c>
      <c r="R104" s="7">
        <v>44814</v>
      </c>
      <c r="S104" s="6">
        <v>44818</v>
      </c>
      <c r="T104" s="4" t="s">
        <v>34</v>
      </c>
      <c r="U104" s="4">
        <v>557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5">
      <c r="A105" s="4" t="s">
        <v>465</v>
      </c>
      <c r="B105" s="4" t="s">
        <v>26</v>
      </c>
      <c r="C105" s="4" t="s">
        <v>76</v>
      </c>
      <c r="D105" s="4" t="s">
        <v>466</v>
      </c>
      <c r="E105" s="4" t="s">
        <v>467</v>
      </c>
      <c r="F105" s="6">
        <v>44814</v>
      </c>
      <c r="G105" s="6">
        <v>44815</v>
      </c>
      <c r="H105" s="4">
        <v>1</v>
      </c>
      <c r="I105" s="4">
        <v>1</v>
      </c>
      <c r="J105" s="4">
        <v>1</v>
      </c>
      <c r="K105" s="4" t="s">
        <v>30</v>
      </c>
      <c r="L105" s="4">
        <v>-557</v>
      </c>
      <c r="M105" s="4">
        <v>-557</v>
      </c>
      <c r="N105" s="4" t="s">
        <v>468</v>
      </c>
      <c r="O105" s="4" t="s">
        <v>32</v>
      </c>
      <c r="P105" s="4" t="s">
        <v>33</v>
      </c>
      <c r="Q105" s="4">
        <v>0</v>
      </c>
      <c r="R105" s="7">
        <v>44814</v>
      </c>
      <c r="S105" s="6">
        <v>44818</v>
      </c>
      <c r="T105" s="4" t="s">
        <v>34</v>
      </c>
      <c r="U105" s="4">
        <v>-557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spans="1:25">
      <c r="A106" s="4" t="s">
        <v>469</v>
      </c>
      <c r="B106" s="4" t="s">
        <v>26</v>
      </c>
      <c r="C106" s="4" t="s">
        <v>27</v>
      </c>
      <c r="D106" s="4" t="s">
        <v>470</v>
      </c>
      <c r="E106" s="4" t="s">
        <v>471</v>
      </c>
      <c r="F106" s="6">
        <v>44814</v>
      </c>
      <c r="G106" s="6">
        <v>44815</v>
      </c>
      <c r="H106" s="4">
        <v>1</v>
      </c>
      <c r="I106" s="4">
        <v>1</v>
      </c>
      <c r="J106" s="4">
        <v>1</v>
      </c>
      <c r="K106" s="4" t="s">
        <v>30</v>
      </c>
      <c r="L106" s="4">
        <v>376</v>
      </c>
      <c r="M106" s="4">
        <v>376</v>
      </c>
      <c r="N106" s="4" t="s">
        <v>472</v>
      </c>
      <c r="O106" s="4" t="s">
        <v>32</v>
      </c>
      <c r="P106" s="4" t="s">
        <v>33</v>
      </c>
      <c r="Q106" s="4">
        <v>0</v>
      </c>
      <c r="R106" s="7">
        <v>44814</v>
      </c>
      <c r="S106" s="6">
        <v>44818</v>
      </c>
      <c r="T106" s="4" t="s">
        <v>34</v>
      </c>
      <c r="U106" s="4">
        <v>376</v>
      </c>
      <c r="V106" s="4">
        <v>0</v>
      </c>
      <c r="W106" s="4">
        <v>0</v>
      </c>
      <c r="X106" s="4" t="s">
        <v>35</v>
      </c>
      <c r="Y106" s="4" t="s">
        <v>473</v>
      </c>
    </row>
    <row r="107" s="4" customFormat="1" spans="1:25">
      <c r="A107" s="4" t="s">
        <v>474</v>
      </c>
      <c r="B107" s="4" t="s">
        <v>26</v>
      </c>
      <c r="C107" s="4" t="s">
        <v>27</v>
      </c>
      <c r="D107" s="4" t="s">
        <v>475</v>
      </c>
      <c r="E107" s="4" t="s">
        <v>476</v>
      </c>
      <c r="F107" s="6">
        <v>44814</v>
      </c>
      <c r="G107" s="6">
        <v>44815</v>
      </c>
      <c r="H107" s="4">
        <v>1</v>
      </c>
      <c r="I107" s="4">
        <v>1</v>
      </c>
      <c r="J107" s="4">
        <v>1</v>
      </c>
      <c r="K107" s="4" t="s">
        <v>30</v>
      </c>
      <c r="L107" s="4">
        <v>1767</v>
      </c>
      <c r="M107" s="4">
        <v>1767</v>
      </c>
      <c r="N107" s="4" t="s">
        <v>477</v>
      </c>
      <c r="O107" s="4" t="s">
        <v>32</v>
      </c>
      <c r="P107" s="4" t="s">
        <v>33</v>
      </c>
      <c r="Q107" s="4">
        <v>0</v>
      </c>
      <c r="R107" s="7">
        <v>44814</v>
      </c>
      <c r="S107" s="6">
        <v>44818</v>
      </c>
      <c r="T107" s="4" t="s">
        <v>34</v>
      </c>
      <c r="U107" s="4">
        <v>1767</v>
      </c>
      <c r="V107" s="4">
        <v>0</v>
      </c>
      <c r="W107" s="4">
        <v>0</v>
      </c>
      <c r="X107" s="4" t="s">
        <v>35</v>
      </c>
      <c r="Y107" s="4" t="s">
        <v>478</v>
      </c>
    </row>
    <row r="108" s="4" customFormat="1" spans="1:25">
      <c r="A108" s="4" t="s">
        <v>479</v>
      </c>
      <c r="B108" s="4" t="s">
        <v>26</v>
      </c>
      <c r="C108" s="4" t="s">
        <v>27</v>
      </c>
      <c r="D108" s="4" t="s">
        <v>480</v>
      </c>
      <c r="E108" s="4" t="s">
        <v>332</v>
      </c>
      <c r="F108" s="6">
        <v>44814</v>
      </c>
      <c r="G108" s="6">
        <v>44815</v>
      </c>
      <c r="H108" s="4">
        <v>1</v>
      </c>
      <c r="I108" s="4">
        <v>1</v>
      </c>
      <c r="J108" s="4">
        <v>1</v>
      </c>
      <c r="K108" s="4" t="s">
        <v>30</v>
      </c>
      <c r="L108" s="4">
        <v>123</v>
      </c>
      <c r="M108" s="4">
        <v>123</v>
      </c>
      <c r="N108" s="4" t="s">
        <v>481</v>
      </c>
      <c r="O108" s="4" t="s">
        <v>32</v>
      </c>
      <c r="P108" s="4" t="s">
        <v>33</v>
      </c>
      <c r="Q108" s="4">
        <v>0</v>
      </c>
      <c r="R108" s="7">
        <v>44814</v>
      </c>
      <c r="S108" s="6">
        <v>44818</v>
      </c>
      <c r="T108" s="4" t="s">
        <v>34</v>
      </c>
      <c r="U108" s="4">
        <v>123</v>
      </c>
      <c r="V108" s="4">
        <v>0</v>
      </c>
      <c r="W108" s="4">
        <v>0</v>
      </c>
      <c r="X108" s="4" t="s">
        <v>35</v>
      </c>
      <c r="Y108" s="4" t="s">
        <v>35</v>
      </c>
    </row>
    <row r="109" s="4" customFormat="1" spans="1:25">
      <c r="A109" s="4" t="s">
        <v>482</v>
      </c>
      <c r="B109" s="4" t="s">
        <v>26</v>
      </c>
      <c r="C109" s="4" t="s">
        <v>27</v>
      </c>
      <c r="D109" s="4" t="s">
        <v>483</v>
      </c>
      <c r="E109" s="4" t="s">
        <v>301</v>
      </c>
      <c r="F109" s="6">
        <v>44814</v>
      </c>
      <c r="G109" s="6">
        <v>44815</v>
      </c>
      <c r="H109" s="4">
        <v>1</v>
      </c>
      <c r="I109" s="4">
        <v>1</v>
      </c>
      <c r="J109" s="4">
        <v>1</v>
      </c>
      <c r="K109" s="4" t="s">
        <v>30</v>
      </c>
      <c r="L109" s="4">
        <v>202</v>
      </c>
      <c r="M109" s="4">
        <v>202</v>
      </c>
      <c r="N109" s="4" t="s">
        <v>484</v>
      </c>
      <c r="O109" s="4" t="s">
        <v>32</v>
      </c>
      <c r="P109" s="4" t="s">
        <v>33</v>
      </c>
      <c r="Q109" s="4">
        <v>0</v>
      </c>
      <c r="R109" s="7">
        <v>44814</v>
      </c>
      <c r="S109" s="6">
        <v>44818</v>
      </c>
      <c r="T109" s="4" t="s">
        <v>34</v>
      </c>
      <c r="U109" s="4">
        <v>202</v>
      </c>
      <c r="V109" s="4">
        <v>0</v>
      </c>
      <c r="W109" s="4">
        <v>0</v>
      </c>
      <c r="X109" s="4" t="s">
        <v>35</v>
      </c>
      <c r="Y109" s="4" t="s">
        <v>35</v>
      </c>
    </row>
    <row r="110" s="4" customFormat="1" spans="1:25">
      <c r="A110" s="4" t="s">
        <v>485</v>
      </c>
      <c r="B110" s="4" t="s">
        <v>26</v>
      </c>
      <c r="C110" s="4" t="s">
        <v>27</v>
      </c>
      <c r="D110" s="4" t="s">
        <v>486</v>
      </c>
      <c r="E110" s="4" t="s">
        <v>213</v>
      </c>
      <c r="F110" s="6">
        <v>44814</v>
      </c>
      <c r="G110" s="6">
        <v>44815</v>
      </c>
      <c r="H110" s="4">
        <v>1</v>
      </c>
      <c r="I110" s="4">
        <v>1</v>
      </c>
      <c r="J110" s="4">
        <v>1</v>
      </c>
      <c r="K110" s="4" t="s">
        <v>30</v>
      </c>
      <c r="L110" s="4">
        <v>601</v>
      </c>
      <c r="M110" s="4">
        <v>601</v>
      </c>
      <c r="N110" s="4" t="s">
        <v>487</v>
      </c>
      <c r="O110" s="4" t="s">
        <v>32</v>
      </c>
      <c r="P110" s="4" t="s">
        <v>33</v>
      </c>
      <c r="Q110" s="4">
        <v>0</v>
      </c>
      <c r="R110" s="7">
        <v>44814</v>
      </c>
      <c r="S110" s="6">
        <v>44818</v>
      </c>
      <c r="T110" s="4" t="s">
        <v>34</v>
      </c>
      <c r="U110" s="4">
        <v>601</v>
      </c>
      <c r="V110" s="4">
        <v>0</v>
      </c>
      <c r="W110" s="4">
        <v>0</v>
      </c>
      <c r="X110" s="4" t="s">
        <v>35</v>
      </c>
      <c r="Y110" s="4" t="s">
        <v>488</v>
      </c>
    </row>
    <row r="111" s="4" customFormat="1" spans="1:25">
      <c r="A111" s="4" t="s">
        <v>489</v>
      </c>
      <c r="B111" s="4" t="s">
        <v>26</v>
      </c>
      <c r="C111" s="4" t="s">
        <v>27</v>
      </c>
      <c r="D111" s="4" t="s">
        <v>490</v>
      </c>
      <c r="E111" s="4" t="s">
        <v>491</v>
      </c>
      <c r="F111" s="6">
        <v>44814</v>
      </c>
      <c r="G111" s="6">
        <v>44815</v>
      </c>
      <c r="H111" s="4">
        <v>1</v>
      </c>
      <c r="I111" s="4">
        <v>1</v>
      </c>
      <c r="J111" s="4">
        <v>1</v>
      </c>
      <c r="K111" s="4" t="s">
        <v>30</v>
      </c>
      <c r="L111" s="4">
        <v>333</v>
      </c>
      <c r="M111" s="4">
        <v>333</v>
      </c>
      <c r="N111" s="4" t="s">
        <v>492</v>
      </c>
      <c r="O111" s="4" t="s">
        <v>32</v>
      </c>
      <c r="P111" s="4" t="s">
        <v>33</v>
      </c>
      <c r="Q111" s="4">
        <v>0</v>
      </c>
      <c r="R111" s="7">
        <v>44814</v>
      </c>
      <c r="S111" s="6">
        <v>44818</v>
      </c>
      <c r="T111" s="4" t="s">
        <v>34</v>
      </c>
      <c r="U111" s="4">
        <v>333</v>
      </c>
      <c r="V111" s="4">
        <v>0</v>
      </c>
      <c r="W111" s="4">
        <v>0</v>
      </c>
      <c r="X111" s="4" t="s">
        <v>35</v>
      </c>
      <c r="Y111" s="4" t="s">
        <v>493</v>
      </c>
    </row>
    <row r="112" s="4" customFormat="1" spans="1:25">
      <c r="A112" s="4" t="s">
        <v>494</v>
      </c>
      <c r="B112" s="4" t="s">
        <v>26</v>
      </c>
      <c r="C112" s="4" t="s">
        <v>27</v>
      </c>
      <c r="D112" s="4" t="s">
        <v>495</v>
      </c>
      <c r="E112" s="4" t="s">
        <v>496</v>
      </c>
      <c r="F112" s="6">
        <v>44814</v>
      </c>
      <c r="G112" s="6">
        <v>44815</v>
      </c>
      <c r="H112" s="4">
        <v>1</v>
      </c>
      <c r="I112" s="4">
        <v>1</v>
      </c>
      <c r="J112" s="4">
        <v>1</v>
      </c>
      <c r="K112" s="4" t="s">
        <v>30</v>
      </c>
      <c r="L112" s="4">
        <v>1992</v>
      </c>
      <c r="M112" s="4">
        <v>1992</v>
      </c>
      <c r="N112" s="4" t="s">
        <v>497</v>
      </c>
      <c r="O112" s="4" t="s">
        <v>32</v>
      </c>
      <c r="P112" s="4" t="s">
        <v>33</v>
      </c>
      <c r="Q112" s="4">
        <v>0</v>
      </c>
      <c r="R112" s="7">
        <v>44814</v>
      </c>
      <c r="S112" s="6">
        <v>44818</v>
      </c>
      <c r="T112" s="4" t="s">
        <v>34</v>
      </c>
      <c r="U112" s="4">
        <v>1992</v>
      </c>
      <c r="V112" s="4">
        <v>0</v>
      </c>
      <c r="W112" s="4">
        <v>0</v>
      </c>
      <c r="X112" s="4" t="s">
        <v>35</v>
      </c>
      <c r="Y112" s="4" t="s">
        <v>498</v>
      </c>
    </row>
    <row r="113" s="4" customFormat="1" spans="1:25">
      <c r="A113" s="4" t="s">
        <v>499</v>
      </c>
      <c r="B113" s="4" t="s">
        <v>26</v>
      </c>
      <c r="C113" s="4" t="s">
        <v>27</v>
      </c>
      <c r="D113" s="4" t="s">
        <v>500</v>
      </c>
      <c r="E113" s="4" t="s">
        <v>501</v>
      </c>
      <c r="F113" s="6">
        <v>44814</v>
      </c>
      <c r="G113" s="6">
        <v>44815</v>
      </c>
      <c r="H113" s="4">
        <v>1</v>
      </c>
      <c r="I113" s="4">
        <v>1</v>
      </c>
      <c r="J113" s="4">
        <v>1</v>
      </c>
      <c r="K113" s="4" t="s">
        <v>30</v>
      </c>
      <c r="L113" s="4">
        <v>274</v>
      </c>
      <c r="M113" s="4">
        <v>274</v>
      </c>
      <c r="N113" s="4" t="s">
        <v>502</v>
      </c>
      <c r="O113" s="4" t="s">
        <v>32</v>
      </c>
      <c r="P113" s="4" t="s">
        <v>33</v>
      </c>
      <c r="Q113" s="4">
        <v>0</v>
      </c>
      <c r="R113" s="7">
        <v>44814</v>
      </c>
      <c r="S113" s="6">
        <v>44818</v>
      </c>
      <c r="T113" s="4" t="s">
        <v>34</v>
      </c>
      <c r="U113" s="4">
        <v>274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503</v>
      </c>
      <c r="B114" s="4" t="s">
        <v>26</v>
      </c>
      <c r="C114" s="4" t="s">
        <v>27</v>
      </c>
      <c r="D114" s="4" t="s">
        <v>504</v>
      </c>
      <c r="E114" s="4" t="s">
        <v>401</v>
      </c>
      <c r="F114" s="6">
        <v>44814</v>
      </c>
      <c r="G114" s="6">
        <v>44815</v>
      </c>
      <c r="H114" s="4">
        <v>1</v>
      </c>
      <c r="I114" s="4">
        <v>1</v>
      </c>
      <c r="J114" s="4">
        <v>1</v>
      </c>
      <c r="K114" s="4" t="s">
        <v>30</v>
      </c>
      <c r="L114" s="4">
        <v>1301</v>
      </c>
      <c r="M114" s="4">
        <v>1301</v>
      </c>
      <c r="N114" s="4" t="s">
        <v>505</v>
      </c>
      <c r="O114" s="4" t="s">
        <v>32</v>
      </c>
      <c r="P114" s="4" t="s">
        <v>33</v>
      </c>
      <c r="Q114" s="4">
        <v>0</v>
      </c>
      <c r="R114" s="7">
        <v>44814</v>
      </c>
      <c r="S114" s="6">
        <v>44818</v>
      </c>
      <c r="T114" s="4" t="s">
        <v>34</v>
      </c>
      <c r="U114" s="4">
        <v>1301</v>
      </c>
      <c r="V114" s="4">
        <v>0</v>
      </c>
      <c r="W114" s="4">
        <v>0</v>
      </c>
      <c r="X114" s="4" t="s">
        <v>35</v>
      </c>
      <c r="Y114" s="4" t="s">
        <v>506</v>
      </c>
    </row>
    <row r="115" s="4" customFormat="1" spans="1:25">
      <c r="A115" s="4" t="s">
        <v>507</v>
      </c>
      <c r="B115" s="4" t="s">
        <v>26</v>
      </c>
      <c r="C115" s="4" t="s">
        <v>27</v>
      </c>
      <c r="D115" s="4" t="s">
        <v>508</v>
      </c>
      <c r="E115" s="4" t="s">
        <v>312</v>
      </c>
      <c r="F115" s="6">
        <v>44814</v>
      </c>
      <c r="G115" s="6">
        <v>44815</v>
      </c>
      <c r="H115" s="4">
        <v>1</v>
      </c>
      <c r="I115" s="4">
        <v>1</v>
      </c>
      <c r="J115" s="4">
        <v>1</v>
      </c>
      <c r="K115" s="4" t="s">
        <v>30</v>
      </c>
      <c r="L115" s="4">
        <v>138</v>
      </c>
      <c r="M115" s="4">
        <v>138</v>
      </c>
      <c r="N115" s="4" t="s">
        <v>509</v>
      </c>
      <c r="O115" s="4" t="s">
        <v>32</v>
      </c>
      <c r="P115" s="4" t="s">
        <v>33</v>
      </c>
      <c r="Q115" s="4">
        <v>0</v>
      </c>
      <c r="R115" s="7">
        <v>44814</v>
      </c>
      <c r="S115" s="6">
        <v>44818</v>
      </c>
      <c r="T115" s="4" t="s">
        <v>34</v>
      </c>
      <c r="U115" s="4">
        <v>138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spans="1:25">
      <c r="A116" s="4" t="s">
        <v>510</v>
      </c>
      <c r="B116" s="4" t="s">
        <v>26</v>
      </c>
      <c r="C116" s="4" t="s">
        <v>27</v>
      </c>
      <c r="D116" s="4" t="s">
        <v>511</v>
      </c>
      <c r="E116" s="4" t="s">
        <v>130</v>
      </c>
      <c r="F116" s="6">
        <v>44814</v>
      </c>
      <c r="G116" s="6">
        <v>44815</v>
      </c>
      <c r="H116" s="4">
        <v>1</v>
      </c>
      <c r="I116" s="4">
        <v>1</v>
      </c>
      <c r="J116" s="4">
        <v>1</v>
      </c>
      <c r="K116" s="4" t="s">
        <v>30</v>
      </c>
      <c r="L116" s="4">
        <v>677</v>
      </c>
      <c r="M116" s="4">
        <v>677</v>
      </c>
      <c r="N116" s="4" t="s">
        <v>512</v>
      </c>
      <c r="O116" s="4" t="s">
        <v>32</v>
      </c>
      <c r="P116" s="4" t="s">
        <v>33</v>
      </c>
      <c r="Q116" s="4">
        <v>0</v>
      </c>
      <c r="R116" s="7">
        <v>44814</v>
      </c>
      <c r="S116" s="6">
        <v>44818</v>
      </c>
      <c r="T116" s="4" t="s">
        <v>34</v>
      </c>
      <c r="U116" s="4">
        <v>677</v>
      </c>
      <c r="V116" s="4">
        <v>0</v>
      </c>
      <c r="W116" s="4">
        <v>0</v>
      </c>
      <c r="X116" s="4" t="s">
        <v>35</v>
      </c>
      <c r="Y116" s="4" t="s">
        <v>35</v>
      </c>
    </row>
    <row r="117" s="4" customFormat="1" spans="1:25">
      <c r="A117" s="4" t="s">
        <v>510</v>
      </c>
      <c r="B117" s="4" t="s">
        <v>26</v>
      </c>
      <c r="C117" s="4" t="s">
        <v>76</v>
      </c>
      <c r="D117" s="4" t="s">
        <v>511</v>
      </c>
      <c r="E117" s="4" t="s">
        <v>130</v>
      </c>
      <c r="F117" s="6">
        <v>44814</v>
      </c>
      <c r="G117" s="6">
        <v>44815</v>
      </c>
      <c r="H117" s="4">
        <v>1</v>
      </c>
      <c r="I117" s="4">
        <v>1</v>
      </c>
      <c r="J117" s="4">
        <v>1</v>
      </c>
      <c r="K117" s="4" t="s">
        <v>30</v>
      </c>
      <c r="L117" s="4">
        <v>-677</v>
      </c>
      <c r="M117" s="4">
        <v>-677</v>
      </c>
      <c r="N117" s="4" t="s">
        <v>512</v>
      </c>
      <c r="O117" s="4" t="s">
        <v>32</v>
      </c>
      <c r="P117" s="4" t="s">
        <v>33</v>
      </c>
      <c r="Q117" s="4">
        <v>0</v>
      </c>
      <c r="R117" s="7">
        <v>44814</v>
      </c>
      <c r="S117" s="6">
        <v>44818</v>
      </c>
      <c r="T117" s="4" t="s">
        <v>34</v>
      </c>
      <c r="U117" s="4">
        <v>-677</v>
      </c>
      <c r="V117" s="4">
        <v>0</v>
      </c>
      <c r="W117" s="4">
        <v>0</v>
      </c>
      <c r="X117" s="4" t="s">
        <v>35</v>
      </c>
      <c r="Y117" s="4" t="s">
        <v>35</v>
      </c>
    </row>
    <row r="118" s="4" customFormat="1" spans="1:25">
      <c r="A118" s="4" t="s">
        <v>513</v>
      </c>
      <c r="B118" s="4" t="s">
        <v>26</v>
      </c>
      <c r="C118" s="4" t="s">
        <v>27</v>
      </c>
      <c r="D118" s="4" t="s">
        <v>514</v>
      </c>
      <c r="E118" s="4" t="s">
        <v>224</v>
      </c>
      <c r="F118" s="6">
        <v>44814</v>
      </c>
      <c r="G118" s="6">
        <v>44815</v>
      </c>
      <c r="H118" s="4">
        <v>1</v>
      </c>
      <c r="I118" s="4">
        <v>1</v>
      </c>
      <c r="J118" s="4">
        <v>1</v>
      </c>
      <c r="K118" s="4" t="s">
        <v>30</v>
      </c>
      <c r="L118" s="4">
        <v>1156</v>
      </c>
      <c r="M118" s="4">
        <v>1156</v>
      </c>
      <c r="N118" s="4" t="s">
        <v>515</v>
      </c>
      <c r="O118" s="4" t="s">
        <v>32</v>
      </c>
      <c r="P118" s="4" t="s">
        <v>33</v>
      </c>
      <c r="Q118" s="4">
        <v>0</v>
      </c>
      <c r="R118" s="7">
        <v>44814</v>
      </c>
      <c r="S118" s="6">
        <v>44818</v>
      </c>
      <c r="T118" s="4" t="s">
        <v>34</v>
      </c>
      <c r="U118" s="4">
        <v>1156</v>
      </c>
      <c r="V118" s="4">
        <v>0</v>
      </c>
      <c r="W118" s="4">
        <v>0</v>
      </c>
      <c r="X118" s="4" t="s">
        <v>35</v>
      </c>
      <c r="Y118" s="4" t="s">
        <v>35</v>
      </c>
    </row>
    <row r="119" s="4" customFormat="1" spans="1:25">
      <c r="A119" s="4" t="s">
        <v>516</v>
      </c>
      <c r="B119" s="4" t="s">
        <v>26</v>
      </c>
      <c r="C119" s="4" t="s">
        <v>27</v>
      </c>
      <c r="D119" s="4" t="s">
        <v>517</v>
      </c>
      <c r="E119" s="4" t="s">
        <v>518</v>
      </c>
      <c r="F119" s="6">
        <v>44814</v>
      </c>
      <c r="G119" s="6">
        <v>44815</v>
      </c>
      <c r="H119" s="4">
        <v>1</v>
      </c>
      <c r="I119" s="4">
        <v>1</v>
      </c>
      <c r="J119" s="4">
        <v>1</v>
      </c>
      <c r="K119" s="4" t="s">
        <v>30</v>
      </c>
      <c r="L119" s="4">
        <v>164</v>
      </c>
      <c r="M119" s="4">
        <v>164</v>
      </c>
      <c r="N119" s="4" t="s">
        <v>519</v>
      </c>
      <c r="O119" s="4" t="s">
        <v>32</v>
      </c>
      <c r="P119" s="4" t="s">
        <v>33</v>
      </c>
      <c r="Q119" s="4">
        <v>0</v>
      </c>
      <c r="R119" s="7">
        <v>44814</v>
      </c>
      <c r="S119" s="6">
        <v>44818</v>
      </c>
      <c r="T119" s="4" t="s">
        <v>34</v>
      </c>
      <c r="U119" s="4">
        <v>164</v>
      </c>
      <c r="V119" s="4">
        <v>0</v>
      </c>
      <c r="W119" s="4">
        <v>0</v>
      </c>
      <c r="X119" s="4" t="s">
        <v>35</v>
      </c>
      <c r="Y119" s="4" t="s">
        <v>35</v>
      </c>
    </row>
    <row r="120" s="4" customFormat="1" spans="1:25">
      <c r="A120" s="4" t="s">
        <v>520</v>
      </c>
      <c r="B120" s="4" t="s">
        <v>26</v>
      </c>
      <c r="C120" s="4" t="s">
        <v>27</v>
      </c>
      <c r="D120" s="4" t="s">
        <v>521</v>
      </c>
      <c r="E120" s="4" t="s">
        <v>522</v>
      </c>
      <c r="F120" s="6">
        <v>44814</v>
      </c>
      <c r="G120" s="6">
        <v>44815</v>
      </c>
      <c r="H120" s="4">
        <v>1</v>
      </c>
      <c r="I120" s="4">
        <v>1</v>
      </c>
      <c r="J120" s="4">
        <v>1</v>
      </c>
      <c r="K120" s="4" t="s">
        <v>30</v>
      </c>
      <c r="L120" s="4">
        <v>1455</v>
      </c>
      <c r="M120" s="4">
        <v>1455</v>
      </c>
      <c r="N120" s="4" t="s">
        <v>523</v>
      </c>
      <c r="O120" s="4" t="s">
        <v>32</v>
      </c>
      <c r="P120" s="4" t="s">
        <v>33</v>
      </c>
      <c r="Q120" s="4">
        <v>0</v>
      </c>
      <c r="R120" s="7">
        <v>44814</v>
      </c>
      <c r="S120" s="6">
        <v>44818</v>
      </c>
      <c r="T120" s="4" t="s">
        <v>34</v>
      </c>
      <c r="U120" s="4">
        <v>1455</v>
      </c>
      <c r="V120" s="4">
        <v>0</v>
      </c>
      <c r="W120" s="4">
        <v>0</v>
      </c>
      <c r="X120" s="4" t="s">
        <v>35</v>
      </c>
      <c r="Y120" s="4" t="s">
        <v>524</v>
      </c>
    </row>
    <row r="121" s="4" customFormat="1" spans="1:25">
      <c r="A121" s="4" t="s">
        <v>525</v>
      </c>
      <c r="B121" s="4" t="s">
        <v>26</v>
      </c>
      <c r="C121" s="4" t="s">
        <v>27</v>
      </c>
      <c r="D121" s="4" t="s">
        <v>526</v>
      </c>
      <c r="E121" s="4" t="s">
        <v>265</v>
      </c>
      <c r="F121" s="6">
        <v>44814</v>
      </c>
      <c r="G121" s="6">
        <v>44815</v>
      </c>
      <c r="H121" s="4">
        <v>1</v>
      </c>
      <c r="I121" s="4">
        <v>1</v>
      </c>
      <c r="J121" s="4">
        <v>1</v>
      </c>
      <c r="K121" s="4" t="s">
        <v>30</v>
      </c>
      <c r="L121" s="4">
        <v>122</v>
      </c>
      <c r="M121" s="4">
        <v>122</v>
      </c>
      <c r="N121" s="4" t="s">
        <v>527</v>
      </c>
      <c r="O121" s="4" t="s">
        <v>32</v>
      </c>
      <c r="P121" s="4" t="s">
        <v>33</v>
      </c>
      <c r="Q121" s="4">
        <v>0</v>
      </c>
      <c r="R121" s="7">
        <v>44814</v>
      </c>
      <c r="S121" s="6">
        <v>44818</v>
      </c>
      <c r="T121" s="4" t="s">
        <v>34</v>
      </c>
      <c r="U121" s="4">
        <v>122</v>
      </c>
      <c r="V121" s="4">
        <v>0</v>
      </c>
      <c r="W121" s="4">
        <v>0</v>
      </c>
      <c r="X121" s="4" t="s">
        <v>35</v>
      </c>
      <c r="Y121" s="4" t="s">
        <v>35</v>
      </c>
    </row>
    <row r="122" s="4" customFormat="1" spans="1:25">
      <c r="A122" s="4" t="s">
        <v>528</v>
      </c>
      <c r="B122" s="4" t="s">
        <v>26</v>
      </c>
      <c r="C122" s="4" t="s">
        <v>27</v>
      </c>
      <c r="D122" s="4" t="s">
        <v>511</v>
      </c>
      <c r="E122" s="4" t="s">
        <v>130</v>
      </c>
      <c r="F122" s="6">
        <v>44814</v>
      </c>
      <c r="G122" s="6">
        <v>44815</v>
      </c>
      <c r="H122" s="4">
        <v>1</v>
      </c>
      <c r="I122" s="4">
        <v>1</v>
      </c>
      <c r="J122" s="4">
        <v>1</v>
      </c>
      <c r="K122" s="4" t="s">
        <v>30</v>
      </c>
      <c r="L122" s="4">
        <v>677</v>
      </c>
      <c r="M122" s="4">
        <v>677</v>
      </c>
      <c r="N122" s="4" t="s">
        <v>529</v>
      </c>
      <c r="O122" s="4" t="s">
        <v>32</v>
      </c>
      <c r="P122" s="4" t="s">
        <v>33</v>
      </c>
      <c r="Q122" s="4">
        <v>0</v>
      </c>
      <c r="R122" s="7">
        <v>44814</v>
      </c>
      <c r="S122" s="6">
        <v>44818</v>
      </c>
      <c r="T122" s="4" t="s">
        <v>34</v>
      </c>
      <c r="U122" s="4">
        <v>677</v>
      </c>
      <c r="V122" s="4">
        <v>0</v>
      </c>
      <c r="W122" s="4">
        <v>0</v>
      </c>
      <c r="X122" s="4" t="s">
        <v>35</v>
      </c>
      <c r="Y122" s="4" t="s">
        <v>35</v>
      </c>
    </row>
    <row r="123" s="4" customFormat="1" spans="1:25">
      <c r="A123" s="4" t="s">
        <v>530</v>
      </c>
      <c r="B123" s="4" t="s">
        <v>26</v>
      </c>
      <c r="C123" s="4" t="s">
        <v>27</v>
      </c>
      <c r="D123" s="4" t="s">
        <v>531</v>
      </c>
      <c r="E123" s="4" t="s">
        <v>532</v>
      </c>
      <c r="F123" s="6">
        <v>44814</v>
      </c>
      <c r="G123" s="6">
        <v>44815</v>
      </c>
      <c r="H123" s="4">
        <v>1</v>
      </c>
      <c r="I123" s="4">
        <v>1</v>
      </c>
      <c r="J123" s="4">
        <v>1</v>
      </c>
      <c r="K123" s="4" t="s">
        <v>30</v>
      </c>
      <c r="L123" s="4">
        <v>538</v>
      </c>
      <c r="M123" s="4">
        <v>538</v>
      </c>
      <c r="N123" s="4" t="s">
        <v>533</v>
      </c>
      <c r="O123" s="4" t="s">
        <v>32</v>
      </c>
      <c r="P123" s="4" t="s">
        <v>33</v>
      </c>
      <c r="Q123" s="4">
        <v>0</v>
      </c>
      <c r="R123" s="7">
        <v>44814</v>
      </c>
      <c r="S123" s="6">
        <v>44818</v>
      </c>
      <c r="T123" s="4" t="s">
        <v>34</v>
      </c>
      <c r="U123" s="4">
        <v>538</v>
      </c>
      <c r="V123" s="4">
        <v>0</v>
      </c>
      <c r="W123" s="4">
        <v>0</v>
      </c>
      <c r="X123" s="4" t="s">
        <v>35</v>
      </c>
      <c r="Y123" s="4" t="s">
        <v>534</v>
      </c>
    </row>
    <row r="124" s="4" customFormat="1" spans="1:25">
      <c r="A124" s="4" t="s">
        <v>535</v>
      </c>
      <c r="B124" s="4" t="s">
        <v>26</v>
      </c>
      <c r="C124" s="4" t="s">
        <v>27</v>
      </c>
      <c r="D124" s="4" t="s">
        <v>456</v>
      </c>
      <c r="E124" s="4" t="s">
        <v>457</v>
      </c>
      <c r="F124" s="6">
        <v>44814</v>
      </c>
      <c r="G124" s="6">
        <v>44815</v>
      </c>
      <c r="H124" s="4">
        <v>1</v>
      </c>
      <c r="I124" s="4">
        <v>1</v>
      </c>
      <c r="J124" s="4">
        <v>1</v>
      </c>
      <c r="K124" s="4" t="s">
        <v>30</v>
      </c>
      <c r="L124" s="4">
        <v>329</v>
      </c>
      <c r="M124" s="4">
        <v>329</v>
      </c>
      <c r="N124" s="4" t="s">
        <v>536</v>
      </c>
      <c r="O124" s="4" t="s">
        <v>32</v>
      </c>
      <c r="P124" s="4" t="s">
        <v>33</v>
      </c>
      <c r="Q124" s="4">
        <v>0</v>
      </c>
      <c r="R124" s="7">
        <v>44814</v>
      </c>
      <c r="S124" s="6">
        <v>44818</v>
      </c>
      <c r="T124" s="4" t="s">
        <v>34</v>
      </c>
      <c r="U124" s="4">
        <v>329</v>
      </c>
      <c r="V124" s="4">
        <v>0</v>
      </c>
      <c r="W124" s="4">
        <v>0</v>
      </c>
      <c r="X124" s="4" t="s">
        <v>35</v>
      </c>
      <c r="Y124" s="4" t="s">
        <v>537</v>
      </c>
    </row>
    <row r="125" s="4" customFormat="1" spans="1:25">
      <c r="A125" s="4" t="s">
        <v>538</v>
      </c>
      <c r="B125" s="4" t="s">
        <v>26</v>
      </c>
      <c r="C125" s="4" t="s">
        <v>27</v>
      </c>
      <c r="D125" s="4" t="s">
        <v>539</v>
      </c>
      <c r="E125" s="4" t="s">
        <v>540</v>
      </c>
      <c r="F125" s="6">
        <v>44814</v>
      </c>
      <c r="G125" s="6">
        <v>44815</v>
      </c>
      <c r="H125" s="4">
        <v>1</v>
      </c>
      <c r="I125" s="4">
        <v>1</v>
      </c>
      <c r="J125" s="4">
        <v>1</v>
      </c>
      <c r="K125" s="4" t="s">
        <v>30</v>
      </c>
      <c r="L125" s="4">
        <v>162</v>
      </c>
      <c r="M125" s="4">
        <v>162</v>
      </c>
      <c r="N125" s="4" t="s">
        <v>541</v>
      </c>
      <c r="O125" s="4" t="s">
        <v>32</v>
      </c>
      <c r="P125" s="4" t="s">
        <v>33</v>
      </c>
      <c r="Q125" s="4">
        <v>0</v>
      </c>
      <c r="R125" s="7">
        <v>44814</v>
      </c>
      <c r="S125" s="6">
        <v>44818</v>
      </c>
      <c r="T125" s="4" t="s">
        <v>34</v>
      </c>
      <c r="U125" s="4">
        <v>162</v>
      </c>
      <c r="V125" s="4">
        <v>0</v>
      </c>
      <c r="W125" s="4">
        <v>0</v>
      </c>
      <c r="X125" s="4" t="s">
        <v>35</v>
      </c>
      <c r="Y125" s="4" t="s">
        <v>35</v>
      </c>
    </row>
    <row r="126" s="4" customFormat="1" spans="1:25">
      <c r="A126" s="4" t="s">
        <v>542</v>
      </c>
      <c r="B126" s="4" t="s">
        <v>26</v>
      </c>
      <c r="C126" s="4" t="s">
        <v>27</v>
      </c>
      <c r="D126" s="4" t="s">
        <v>543</v>
      </c>
      <c r="E126" s="4" t="s">
        <v>544</v>
      </c>
      <c r="F126" s="6">
        <v>44814</v>
      </c>
      <c r="G126" s="6">
        <v>44815</v>
      </c>
      <c r="H126" s="4">
        <v>1</v>
      </c>
      <c r="I126" s="4">
        <v>1</v>
      </c>
      <c r="J126" s="4">
        <v>1</v>
      </c>
      <c r="K126" s="4" t="s">
        <v>30</v>
      </c>
      <c r="L126" s="4">
        <v>3154</v>
      </c>
      <c r="M126" s="4">
        <v>3154</v>
      </c>
      <c r="N126" s="4" t="s">
        <v>545</v>
      </c>
      <c r="O126" s="4" t="s">
        <v>32</v>
      </c>
      <c r="P126" s="4" t="s">
        <v>33</v>
      </c>
      <c r="Q126" s="4">
        <v>0</v>
      </c>
      <c r="R126" s="7">
        <v>44814</v>
      </c>
      <c r="S126" s="6">
        <v>44818</v>
      </c>
      <c r="T126" s="4" t="s">
        <v>34</v>
      </c>
      <c r="U126" s="4">
        <v>3154</v>
      </c>
      <c r="V126" s="4">
        <v>0</v>
      </c>
      <c r="W126" s="4">
        <v>0</v>
      </c>
      <c r="X126" s="4" t="s">
        <v>35</v>
      </c>
      <c r="Y126" s="4" t="s">
        <v>35</v>
      </c>
    </row>
    <row r="127" s="4" customFormat="1" spans="1:25">
      <c r="A127" s="4" t="s">
        <v>546</v>
      </c>
      <c r="B127" s="4" t="s">
        <v>26</v>
      </c>
      <c r="C127" s="4" t="s">
        <v>27</v>
      </c>
      <c r="D127" s="4" t="s">
        <v>547</v>
      </c>
      <c r="E127" s="4" t="s">
        <v>548</v>
      </c>
      <c r="F127" s="6">
        <v>44814</v>
      </c>
      <c r="G127" s="6">
        <v>44815</v>
      </c>
      <c r="H127" s="4">
        <v>1</v>
      </c>
      <c r="I127" s="4">
        <v>1</v>
      </c>
      <c r="J127" s="4">
        <v>1</v>
      </c>
      <c r="K127" s="4" t="s">
        <v>30</v>
      </c>
      <c r="L127" s="4">
        <v>1083</v>
      </c>
      <c r="M127" s="4">
        <v>1083</v>
      </c>
      <c r="N127" s="4" t="s">
        <v>549</v>
      </c>
      <c r="O127" s="4" t="s">
        <v>32</v>
      </c>
      <c r="P127" s="4" t="s">
        <v>33</v>
      </c>
      <c r="Q127" s="4">
        <v>0</v>
      </c>
      <c r="R127" s="7">
        <v>44814</v>
      </c>
      <c r="S127" s="6">
        <v>44818</v>
      </c>
      <c r="T127" s="4" t="s">
        <v>34</v>
      </c>
      <c r="U127" s="4">
        <v>1083</v>
      </c>
      <c r="V127" s="4">
        <v>0</v>
      </c>
      <c r="W127" s="4">
        <v>0</v>
      </c>
      <c r="X127" s="4" t="s">
        <v>35</v>
      </c>
      <c r="Y127" s="4" t="s">
        <v>550</v>
      </c>
    </row>
    <row r="128" s="4" customFormat="1" spans="1:25">
      <c r="A128" s="4" t="s">
        <v>551</v>
      </c>
      <c r="B128" s="4" t="s">
        <v>26</v>
      </c>
      <c r="C128" s="4" t="s">
        <v>27</v>
      </c>
      <c r="D128" s="4" t="s">
        <v>552</v>
      </c>
      <c r="E128" s="4" t="s">
        <v>553</v>
      </c>
      <c r="F128" s="6">
        <v>44814</v>
      </c>
      <c r="G128" s="6">
        <v>44815</v>
      </c>
      <c r="H128" s="4">
        <v>1</v>
      </c>
      <c r="I128" s="4">
        <v>1</v>
      </c>
      <c r="J128" s="4">
        <v>1</v>
      </c>
      <c r="K128" s="4" t="s">
        <v>30</v>
      </c>
      <c r="L128" s="4">
        <v>421</v>
      </c>
      <c r="M128" s="4">
        <v>421</v>
      </c>
      <c r="N128" s="4" t="s">
        <v>554</v>
      </c>
      <c r="O128" s="4" t="s">
        <v>32</v>
      </c>
      <c r="P128" s="4" t="s">
        <v>33</v>
      </c>
      <c r="Q128" s="4">
        <v>0</v>
      </c>
      <c r="R128" s="7">
        <v>44814</v>
      </c>
      <c r="S128" s="6">
        <v>44818</v>
      </c>
      <c r="T128" s="4" t="s">
        <v>34</v>
      </c>
      <c r="U128" s="4">
        <v>421</v>
      </c>
      <c r="V128" s="4">
        <v>0</v>
      </c>
      <c r="W128" s="4">
        <v>0</v>
      </c>
      <c r="X128" s="4" t="s">
        <v>35</v>
      </c>
      <c r="Y128" s="4" t="s">
        <v>555</v>
      </c>
    </row>
    <row r="129" s="4" customFormat="1" spans="1:25">
      <c r="A129" s="4" t="s">
        <v>530</v>
      </c>
      <c r="B129" s="4" t="s">
        <v>26</v>
      </c>
      <c r="C129" s="4" t="s">
        <v>76</v>
      </c>
      <c r="D129" s="4" t="s">
        <v>531</v>
      </c>
      <c r="E129" s="4" t="s">
        <v>532</v>
      </c>
      <c r="F129" s="6">
        <v>44814</v>
      </c>
      <c r="G129" s="6">
        <v>44815</v>
      </c>
      <c r="H129" s="4">
        <v>1</v>
      </c>
      <c r="I129" s="4">
        <v>1</v>
      </c>
      <c r="J129" s="4">
        <v>1</v>
      </c>
      <c r="K129" s="4" t="s">
        <v>30</v>
      </c>
      <c r="L129" s="4">
        <v>-538</v>
      </c>
      <c r="M129" s="4">
        <v>-538</v>
      </c>
      <c r="N129" s="4" t="s">
        <v>533</v>
      </c>
      <c r="O129" s="4" t="s">
        <v>32</v>
      </c>
      <c r="P129" s="4" t="s">
        <v>33</v>
      </c>
      <c r="Q129" s="4">
        <v>0</v>
      </c>
      <c r="R129" s="7">
        <v>44814</v>
      </c>
      <c r="S129" s="6">
        <v>44818</v>
      </c>
      <c r="T129" s="4" t="s">
        <v>34</v>
      </c>
      <c r="U129" s="4">
        <v>-538</v>
      </c>
      <c r="V129" s="4">
        <v>0</v>
      </c>
      <c r="W129" s="4">
        <v>0</v>
      </c>
      <c r="X129" s="4" t="s">
        <v>35</v>
      </c>
      <c r="Y129" s="4" t="s">
        <v>534</v>
      </c>
    </row>
    <row r="130" s="4" customFormat="1" spans="1:25">
      <c r="A130" s="4" t="s">
        <v>62</v>
      </c>
      <c r="B130" s="4" t="s">
        <v>26</v>
      </c>
      <c r="C130" s="4" t="s">
        <v>76</v>
      </c>
      <c r="D130" s="4" t="s">
        <v>63</v>
      </c>
      <c r="E130" s="4" t="s">
        <v>64</v>
      </c>
      <c r="F130" s="6">
        <v>44814</v>
      </c>
      <c r="G130" s="6">
        <v>44815</v>
      </c>
      <c r="H130" s="4">
        <v>1</v>
      </c>
      <c r="I130" s="4">
        <v>1</v>
      </c>
      <c r="J130" s="4">
        <v>1</v>
      </c>
      <c r="K130" s="4" t="s">
        <v>30</v>
      </c>
      <c r="L130" s="4">
        <v>-3869</v>
      </c>
      <c r="M130" s="4">
        <v>-3869</v>
      </c>
      <c r="N130" s="4" t="s">
        <v>65</v>
      </c>
      <c r="O130" s="4" t="s">
        <v>32</v>
      </c>
      <c r="P130" s="4" t="s">
        <v>33</v>
      </c>
      <c r="Q130" s="4">
        <v>0</v>
      </c>
      <c r="R130" s="7">
        <v>44752</v>
      </c>
      <c r="S130" s="6">
        <v>44818</v>
      </c>
      <c r="T130" s="4" t="s">
        <v>34</v>
      </c>
      <c r="U130" s="4">
        <v>-3869</v>
      </c>
      <c r="V130" s="4">
        <v>0</v>
      </c>
      <c r="W130" s="4">
        <v>0</v>
      </c>
      <c r="X130" s="4" t="s">
        <v>35</v>
      </c>
      <c r="Y130" s="4" t="s">
        <v>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4"/>
  <sheetViews>
    <sheetView tabSelected="1" workbookViewId="0">
      <selection activeCell="A122" sqref="A122:C124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556</v>
      </c>
    </row>
    <row r="2" s="4" customFormat="1" hidden="1" spans="1:9">
      <c r="A2" s="5">
        <v>18028962664</v>
      </c>
      <c r="B2" s="6">
        <v>44809</v>
      </c>
      <c r="C2" s="6">
        <v>44815</v>
      </c>
      <c r="D2" s="4">
        <v>2147</v>
      </c>
      <c r="E2" s="4" t="str">
        <f>VLOOKUP(A2,HOP!A:L,12,0)</f>
        <v>2147.00</v>
      </c>
      <c r="F2" s="4" t="str">
        <f>VLOOKUP(A2,HOP!A:C,3,0)</f>
        <v>2571189</v>
      </c>
      <c r="G2" s="4">
        <f>D2-E2</f>
        <v>0</v>
      </c>
      <c r="H2" s="4" t="str">
        <f>$H$1&amp;F2</f>
        <v>，2571189</v>
      </c>
      <c r="I2" s="4" t="str">
        <f>VLOOKUP(A2,HOP!A:U,21,0)</f>
        <v>直连</v>
      </c>
    </row>
    <row r="3" s="4" customFormat="1" hidden="1" spans="1:9">
      <c r="A3" s="5">
        <v>18076759187</v>
      </c>
      <c r="B3" s="6">
        <v>44809</v>
      </c>
      <c r="C3" s="6">
        <v>44815</v>
      </c>
      <c r="D3" s="4">
        <v>4247</v>
      </c>
      <c r="E3" s="4" t="str">
        <f>VLOOKUP(A3,HOP!A:L,12,0)</f>
        <v>4247.00</v>
      </c>
      <c r="F3" s="4" t="str">
        <f>VLOOKUP(A3,HOP!A:C,3,0)</f>
        <v>2581669</v>
      </c>
      <c r="G3" s="4">
        <f t="shared" ref="G3:G34" si="0">D3-E3</f>
        <v>0</v>
      </c>
      <c r="H3" s="4" t="str">
        <f t="shared" ref="H3:H34" si="1">$H$1&amp;F3</f>
        <v>，2581669</v>
      </c>
      <c r="I3" s="4" t="str">
        <f>VLOOKUP(A3,HOP!A:U,21,0)</f>
        <v>直连</v>
      </c>
    </row>
    <row r="4" s="4" customFormat="1" hidden="1" spans="1:9">
      <c r="A4" s="5">
        <v>18109645253</v>
      </c>
      <c r="B4" s="6">
        <v>44812</v>
      </c>
      <c r="C4" s="6">
        <v>44815</v>
      </c>
      <c r="D4" s="4">
        <v>18264</v>
      </c>
      <c r="E4" s="4" t="str">
        <f>VLOOKUP(A4,HOP!A:L,12,0)</f>
        <v>18264.00</v>
      </c>
      <c r="F4" s="4" t="str">
        <f>VLOOKUP(A4,HOP!A:C,3,0)</f>
        <v>2589146</v>
      </c>
      <c r="G4" s="4">
        <f t="shared" si="0"/>
        <v>0</v>
      </c>
      <c r="H4" s="4" t="str">
        <f t="shared" si="1"/>
        <v>，2589146</v>
      </c>
      <c r="I4" s="4" t="str">
        <f>VLOOKUP(A4,HOP!A:U,21,0)</f>
        <v>直连</v>
      </c>
    </row>
    <row r="5" s="4" customFormat="1" hidden="1" spans="1:9">
      <c r="A5" s="5">
        <v>18154626365</v>
      </c>
      <c r="B5" s="6">
        <v>44813</v>
      </c>
      <c r="C5" s="6">
        <v>44815</v>
      </c>
      <c r="D5" s="4">
        <v>2824</v>
      </c>
      <c r="E5" s="4" t="str">
        <f>VLOOKUP(A5,HOP!A:L,12,0)</f>
        <v>2824.00</v>
      </c>
      <c r="F5" s="4" t="str">
        <f>VLOOKUP(A5,HOP!A:C,3,0)</f>
        <v>2596460</v>
      </c>
      <c r="G5" s="4">
        <f t="shared" si="0"/>
        <v>0</v>
      </c>
      <c r="H5" s="4" t="str">
        <f t="shared" si="1"/>
        <v>，2596460</v>
      </c>
      <c r="I5" s="4" t="str">
        <f>VLOOKUP(A5,HOP!A:U,21,0)</f>
        <v>直连</v>
      </c>
    </row>
    <row r="6" s="4" customFormat="1" hidden="1" spans="1:9">
      <c r="A6" s="5">
        <v>18259431840</v>
      </c>
      <c r="B6" s="6">
        <v>44814</v>
      </c>
      <c r="C6" s="6">
        <v>44815</v>
      </c>
      <c r="D6" s="4">
        <v>416</v>
      </c>
      <c r="E6" s="4" t="str">
        <f>VLOOKUP(A6,HOP!A:L,12,0)</f>
        <v>416.00</v>
      </c>
      <c r="F6" s="4" t="str">
        <f>VLOOKUP(A6,HOP!A:C,3,0)</f>
        <v>2608730</v>
      </c>
      <c r="G6" s="4">
        <f t="shared" si="0"/>
        <v>0</v>
      </c>
      <c r="H6" s="4" t="str">
        <f t="shared" si="1"/>
        <v>，2608730</v>
      </c>
      <c r="I6" s="4" t="str">
        <f>VLOOKUP(A6,HOP!A:U,21,0)</f>
        <v>直连</v>
      </c>
    </row>
    <row r="7" s="4" customFormat="1" hidden="1" spans="1:9">
      <c r="A7" s="5">
        <v>18277977096</v>
      </c>
      <c r="B7" s="6">
        <v>44812</v>
      </c>
      <c r="C7" s="6">
        <v>44815</v>
      </c>
      <c r="D7" s="4">
        <v>1110</v>
      </c>
      <c r="E7" s="4" t="str">
        <f>VLOOKUP(A7,HOP!A:L,12,0)</f>
        <v>1110.00</v>
      </c>
      <c r="F7" s="4" t="str">
        <f>VLOOKUP(A7,HOP!A:C,3,0)</f>
        <v>2610306</v>
      </c>
      <c r="G7" s="4">
        <f t="shared" si="0"/>
        <v>0</v>
      </c>
      <c r="H7" s="4" t="str">
        <f t="shared" si="1"/>
        <v>，2610306</v>
      </c>
      <c r="I7" s="4" t="str">
        <f>VLOOKUP(A7,HOP!A:U,21,0)</f>
        <v>直连</v>
      </c>
    </row>
    <row r="8" s="4" customFormat="1" hidden="1" spans="1:9">
      <c r="A8" s="5">
        <v>18348847084</v>
      </c>
      <c r="B8" s="6">
        <v>44814</v>
      </c>
      <c r="C8" s="6">
        <v>44815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18378002106</v>
      </c>
      <c r="B9" s="6">
        <v>44814</v>
      </c>
      <c r="C9" s="6">
        <v>44815</v>
      </c>
      <c r="D9" s="4">
        <v>465</v>
      </c>
      <c r="E9" s="4" t="str">
        <f>VLOOKUP(A9,HOP!A:L,12,0)</f>
        <v>465.00</v>
      </c>
      <c r="F9" s="4" t="str">
        <f>VLOOKUP(A9,HOP!A:C,3,0)</f>
        <v>2619350</v>
      </c>
      <c r="G9" s="4">
        <f t="shared" si="0"/>
        <v>0</v>
      </c>
      <c r="H9" s="4" t="str">
        <f t="shared" si="1"/>
        <v>，2619350</v>
      </c>
      <c r="I9" s="4" t="str">
        <f>VLOOKUP(A9,HOP!A:U,21,0)</f>
        <v>直连</v>
      </c>
    </row>
    <row r="10" s="4" customFormat="1" hidden="1" spans="1:9">
      <c r="A10" s="5">
        <v>18413693923</v>
      </c>
      <c r="B10" s="6">
        <v>44813</v>
      </c>
      <c r="C10" s="6">
        <v>44815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18436213363</v>
      </c>
      <c r="B11" s="6">
        <v>44814</v>
      </c>
      <c r="C11" s="6">
        <v>44815</v>
      </c>
      <c r="D11" s="4">
        <v>154</v>
      </c>
      <c r="E11" s="4" t="str">
        <f>VLOOKUP(A11,HOP!A:L,12,0)</f>
        <v>154.00</v>
      </c>
      <c r="F11" s="4" t="str">
        <f>VLOOKUP(A11,HOP!A:C,3,0)</f>
        <v>2625216</v>
      </c>
      <c r="G11" s="4">
        <f t="shared" si="0"/>
        <v>0</v>
      </c>
      <c r="H11" s="4" t="str">
        <f t="shared" si="1"/>
        <v>，2625216</v>
      </c>
      <c r="I11" s="4" t="str">
        <f>VLOOKUP(A11,HOP!A:U,21,0)</f>
        <v>直连</v>
      </c>
    </row>
    <row r="12" s="4" customFormat="1" hidden="1" spans="1:9">
      <c r="A12" s="5">
        <v>18444945015</v>
      </c>
      <c r="B12" s="6">
        <v>44814</v>
      </c>
      <c r="C12" s="6">
        <v>44815</v>
      </c>
      <c r="D12" s="4">
        <v>1777</v>
      </c>
      <c r="E12" s="4" t="str">
        <f>VLOOKUP(A12,HOP!A:L,12,0)</f>
        <v>1777.00</v>
      </c>
      <c r="F12" s="4" t="str">
        <f>VLOOKUP(A12,HOP!A:C,3,0)</f>
        <v>2626075</v>
      </c>
      <c r="G12" s="4">
        <f t="shared" si="0"/>
        <v>0</v>
      </c>
      <c r="H12" s="4" t="str">
        <f t="shared" si="1"/>
        <v>，2626075</v>
      </c>
      <c r="I12" s="4" t="str">
        <f>VLOOKUP(A12,HOP!A:U,21,0)</f>
        <v>直连</v>
      </c>
    </row>
    <row r="13" s="4" customFormat="1" hidden="1" spans="1:9">
      <c r="A13" s="5">
        <v>18489363866</v>
      </c>
      <c r="B13" s="6">
        <v>44814</v>
      </c>
      <c r="C13" s="6">
        <v>44815</v>
      </c>
      <c r="D13" s="4">
        <v>1817</v>
      </c>
      <c r="E13" s="4" t="str">
        <f>VLOOKUP(A13,HOP!A:L,12,0)</f>
        <v>1817.00</v>
      </c>
      <c r="F13" s="4" t="str">
        <f>VLOOKUP(A13,HOP!A:C,3,0)</f>
        <v>2630651</v>
      </c>
      <c r="G13" s="4">
        <f t="shared" si="0"/>
        <v>0</v>
      </c>
      <c r="H13" s="4" t="str">
        <f t="shared" si="1"/>
        <v>，2630651</v>
      </c>
      <c r="I13" s="4" t="str">
        <f>VLOOKUP(A13,HOP!A:U,21,0)</f>
        <v>直连</v>
      </c>
    </row>
    <row r="14" s="4" customFormat="1" hidden="1" spans="1:9">
      <c r="A14" s="5">
        <v>18506111258</v>
      </c>
      <c r="B14" s="6">
        <v>44810</v>
      </c>
      <c r="C14" s="6">
        <v>44815</v>
      </c>
      <c r="D14" s="4">
        <v>3500</v>
      </c>
      <c r="E14" s="4" t="str">
        <f>VLOOKUP(A14,HOP!A:L,12,0)</f>
        <v>3500.00</v>
      </c>
      <c r="F14" s="4" t="str">
        <f>VLOOKUP(A14,HOP!A:C,3,0)</f>
        <v>2632254</v>
      </c>
      <c r="G14" s="4">
        <f t="shared" si="0"/>
        <v>0</v>
      </c>
      <c r="H14" s="4" t="str">
        <f t="shared" si="1"/>
        <v>，2632254</v>
      </c>
      <c r="I14" s="4" t="str">
        <f>VLOOKUP(A14,HOP!A:U,21,0)</f>
        <v>直连</v>
      </c>
    </row>
    <row r="15" s="4" customFormat="1" hidden="1" spans="1:9">
      <c r="A15" s="5">
        <v>18565085664</v>
      </c>
      <c r="B15" s="6">
        <v>44813</v>
      </c>
      <c r="C15" s="6">
        <v>44815</v>
      </c>
      <c r="D15" s="4">
        <v>33840</v>
      </c>
      <c r="E15" s="4" t="str">
        <f>VLOOKUP(A15,HOP!A:L,12,0)</f>
        <v>33840.00</v>
      </c>
      <c r="F15" s="4" t="str">
        <f>VLOOKUP(A15,HOP!A:C,3,0)</f>
        <v>2638126</v>
      </c>
      <c r="G15" s="4">
        <f t="shared" si="0"/>
        <v>0</v>
      </c>
      <c r="H15" s="4" t="str">
        <f t="shared" si="1"/>
        <v>，2638126</v>
      </c>
      <c r="I15" s="4" t="str">
        <f>VLOOKUP(A15,HOP!A:U,21,0)</f>
        <v>直连</v>
      </c>
    </row>
    <row r="16" s="4" customFormat="1" hidden="1" spans="1:9">
      <c r="A16" s="5">
        <v>18661480268</v>
      </c>
      <c r="B16" s="6">
        <v>44814</v>
      </c>
      <c r="C16" s="6">
        <v>44815</v>
      </c>
      <c r="D16" s="4">
        <v>723</v>
      </c>
      <c r="E16" s="4" t="str">
        <f>VLOOKUP(A16,HOP!A:L,12,0)</f>
        <v>723.00</v>
      </c>
      <c r="F16" s="4" t="str">
        <f>VLOOKUP(A16,HOP!A:C,3,0)</f>
        <v>2646962</v>
      </c>
      <c r="G16" s="4">
        <f t="shared" si="0"/>
        <v>0</v>
      </c>
      <c r="H16" s="4" t="str">
        <f t="shared" si="1"/>
        <v>，2646962</v>
      </c>
      <c r="I16" s="4" t="str">
        <f>VLOOKUP(A16,HOP!A:U,21,0)</f>
        <v>直连</v>
      </c>
    </row>
    <row r="17" s="4" customFormat="1" hidden="1" spans="1:9">
      <c r="A17" s="5">
        <v>18672858518</v>
      </c>
      <c r="B17" s="6">
        <v>44814</v>
      </c>
      <c r="C17" s="6">
        <v>44815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18673362816</v>
      </c>
      <c r="B18" s="6">
        <v>44810</v>
      </c>
      <c r="C18" s="6">
        <v>44815</v>
      </c>
      <c r="D18" s="4">
        <v>2115</v>
      </c>
      <c r="E18" s="4" t="str">
        <f>VLOOKUP(A18,HOP!A:L,12,0)</f>
        <v>2115.00</v>
      </c>
      <c r="F18" s="4" t="str">
        <f>VLOOKUP(A18,HOP!A:C,3,0)</f>
        <v>2648101</v>
      </c>
      <c r="G18" s="4">
        <f t="shared" si="0"/>
        <v>0</v>
      </c>
      <c r="H18" s="4" t="str">
        <f t="shared" si="1"/>
        <v>，2648101</v>
      </c>
      <c r="I18" s="4" t="str">
        <f>VLOOKUP(A18,HOP!A:U,21,0)</f>
        <v>直连</v>
      </c>
    </row>
    <row r="19" s="4" customFormat="1" hidden="1" spans="1:9">
      <c r="A19" s="5">
        <v>18697668188</v>
      </c>
      <c r="B19" s="6">
        <v>44814</v>
      </c>
      <c r="C19" s="6">
        <v>44815</v>
      </c>
      <c r="D19" s="4">
        <v>10288</v>
      </c>
      <c r="E19" s="4" t="str">
        <f>VLOOKUP(A19,HOP!A:L,12,0)</f>
        <v>10288.00</v>
      </c>
      <c r="F19" s="4" t="str">
        <f>VLOOKUP(A19,HOP!A:C,3,0)</f>
        <v>2649992</v>
      </c>
      <c r="G19" s="4">
        <f t="shared" si="0"/>
        <v>0</v>
      </c>
      <c r="H19" s="4" t="str">
        <f t="shared" si="1"/>
        <v>，2649992</v>
      </c>
      <c r="I19" s="4" t="str">
        <f>VLOOKUP(A19,HOP!A:U,21,0)</f>
        <v>直连</v>
      </c>
    </row>
    <row r="20" s="4" customFormat="1" hidden="1" spans="1:9">
      <c r="A20" s="5">
        <v>18752824877</v>
      </c>
      <c r="B20" s="6">
        <v>44814</v>
      </c>
      <c r="C20" s="6">
        <v>44815</v>
      </c>
      <c r="D20" s="4">
        <v>445</v>
      </c>
      <c r="E20" s="4" t="str">
        <f>VLOOKUP(A20,HOP!A:L,12,0)</f>
        <v>445.00</v>
      </c>
      <c r="F20" s="4" t="str">
        <f>VLOOKUP(A20,HOP!A:C,3,0)</f>
        <v>2655267</v>
      </c>
      <c r="G20" s="4">
        <f t="shared" si="0"/>
        <v>0</v>
      </c>
      <c r="H20" s="4" t="str">
        <f t="shared" si="1"/>
        <v>，2655267</v>
      </c>
      <c r="I20" s="4" t="str">
        <f>VLOOKUP(A20,HOP!A:U,21,0)</f>
        <v>直连</v>
      </c>
    </row>
    <row r="21" s="4" customFormat="1" hidden="1" spans="1:9">
      <c r="A21" s="5">
        <v>18754141752</v>
      </c>
      <c r="B21" s="6">
        <v>44814</v>
      </c>
      <c r="C21" s="6">
        <v>44815</v>
      </c>
      <c r="D21" s="4">
        <v>971</v>
      </c>
      <c r="E21" s="4" t="str">
        <f>VLOOKUP(A21,HOP!A:L,12,0)</f>
        <v>971.00</v>
      </c>
      <c r="F21" s="4" t="str">
        <f>VLOOKUP(A21,HOP!A:C,3,0)</f>
        <v>2655517</v>
      </c>
      <c r="G21" s="4">
        <f t="shared" si="0"/>
        <v>0</v>
      </c>
      <c r="H21" s="4" t="str">
        <f t="shared" si="1"/>
        <v>，2655517</v>
      </c>
      <c r="I21" s="4" t="str">
        <f>VLOOKUP(A21,HOP!A:U,21,0)</f>
        <v>直连</v>
      </c>
    </row>
    <row r="22" s="4" customFormat="1" hidden="1" spans="1:9">
      <c r="A22" s="5">
        <v>18766716677</v>
      </c>
      <c r="B22" s="6">
        <v>44814</v>
      </c>
      <c r="C22" s="6">
        <v>44815</v>
      </c>
      <c r="D22" s="4">
        <v>1080</v>
      </c>
      <c r="E22" s="4" t="str">
        <f>VLOOKUP(A22,HOP!A:L,12,0)</f>
        <v>1080.00</v>
      </c>
      <c r="F22" s="4" t="str">
        <f>VLOOKUP(A22,HOP!A:C,3,0)</f>
        <v>2656829</v>
      </c>
      <c r="G22" s="4">
        <f t="shared" si="0"/>
        <v>0</v>
      </c>
      <c r="H22" s="4" t="str">
        <f t="shared" si="1"/>
        <v>，2656829</v>
      </c>
      <c r="I22" s="4" t="str">
        <f>VLOOKUP(A22,HOP!A:U,21,0)</f>
        <v>直连</v>
      </c>
    </row>
    <row r="23" s="4" customFormat="1" hidden="1" spans="1:9">
      <c r="A23" s="5">
        <v>18773844375</v>
      </c>
      <c r="B23" s="6">
        <v>44813</v>
      </c>
      <c r="C23" s="6">
        <v>44815</v>
      </c>
      <c r="D23" s="4">
        <v>911</v>
      </c>
      <c r="E23" s="4" t="str">
        <f>VLOOKUP(A23,HOP!A:L,12,0)</f>
        <v>911.00</v>
      </c>
      <c r="F23" s="4" t="str">
        <f>VLOOKUP(A23,HOP!A:C,3,0)</f>
        <v>2657231</v>
      </c>
      <c r="G23" s="4">
        <f t="shared" si="0"/>
        <v>0</v>
      </c>
      <c r="H23" s="4" t="str">
        <f t="shared" si="1"/>
        <v>，2657231</v>
      </c>
      <c r="I23" s="4" t="str">
        <f>VLOOKUP(A23,HOP!A:U,21,0)</f>
        <v>直连</v>
      </c>
    </row>
    <row r="24" s="4" customFormat="1" hidden="1" spans="1:9">
      <c r="A24" s="5">
        <v>18836983456</v>
      </c>
      <c r="B24" s="6">
        <v>44813</v>
      </c>
      <c r="C24" s="6">
        <v>44815</v>
      </c>
      <c r="D24" s="4">
        <v>940</v>
      </c>
      <c r="E24" s="4" t="str">
        <f>VLOOKUP(A24,HOP!A:L,12,0)</f>
        <v>940.00</v>
      </c>
      <c r="F24" s="4" t="str">
        <f>VLOOKUP(A24,HOP!A:C,3,0)</f>
        <v>2663382</v>
      </c>
      <c r="G24" s="4">
        <f t="shared" si="0"/>
        <v>0</v>
      </c>
      <c r="H24" s="4" t="str">
        <f t="shared" si="1"/>
        <v>，2663382</v>
      </c>
      <c r="I24" s="4" t="str">
        <f>VLOOKUP(A24,HOP!A:U,21,0)</f>
        <v>直连</v>
      </c>
    </row>
    <row r="25" s="4" customFormat="1" hidden="1" spans="1:9">
      <c r="A25" s="5">
        <v>18838439131</v>
      </c>
      <c r="B25" s="6">
        <v>44813</v>
      </c>
      <c r="C25" s="6">
        <v>44815</v>
      </c>
      <c r="D25" s="4">
        <v>8790</v>
      </c>
      <c r="E25" s="4" t="str">
        <f>VLOOKUP(A25,HOP!A:L,12,0)</f>
        <v>8790.00</v>
      </c>
      <c r="F25" s="4" t="str">
        <f>VLOOKUP(A25,HOP!A:C,3,0)</f>
        <v>2663581</v>
      </c>
      <c r="G25" s="4">
        <f t="shared" si="0"/>
        <v>0</v>
      </c>
      <c r="H25" s="4" t="str">
        <f t="shared" si="1"/>
        <v>，2663581</v>
      </c>
      <c r="I25" s="4" t="str">
        <f>VLOOKUP(A25,HOP!A:U,21,0)</f>
        <v>直连</v>
      </c>
    </row>
    <row r="26" s="4" customFormat="1" hidden="1" spans="1:9">
      <c r="A26" s="5">
        <v>18852392940</v>
      </c>
      <c r="B26" s="6">
        <v>44814</v>
      </c>
      <c r="C26" s="6">
        <v>44815</v>
      </c>
      <c r="D26" s="4">
        <v>478</v>
      </c>
      <c r="E26" s="4" t="str">
        <f>VLOOKUP(A26,HOP!A:L,12,0)</f>
        <v>478.00</v>
      </c>
      <c r="F26" s="4" t="str">
        <f>VLOOKUP(A26,HOP!A:C,3,0)</f>
        <v>2665427</v>
      </c>
      <c r="G26" s="4">
        <f t="shared" si="0"/>
        <v>0</v>
      </c>
      <c r="H26" s="4" t="str">
        <f t="shared" si="1"/>
        <v>，2665427</v>
      </c>
      <c r="I26" s="4" t="str">
        <f>VLOOKUP(A26,HOP!A:U,21,0)</f>
        <v>直连</v>
      </c>
    </row>
    <row r="27" s="4" customFormat="1" spans="1:10">
      <c r="A27" s="5">
        <v>18855959421</v>
      </c>
      <c r="B27" s="6">
        <v>44814</v>
      </c>
      <c r="C27" s="6">
        <v>44815</v>
      </c>
      <c r="D27" s="4">
        <v>90</v>
      </c>
      <c r="E27" s="4" t="str">
        <f>VLOOKUP(A27,HOP!A:L,12,0)</f>
        <v>100.00</v>
      </c>
      <c r="F27" s="4" t="str">
        <f>VLOOKUP(A27,HOP!A:C,3,0)</f>
        <v>2665620</v>
      </c>
      <c r="G27" s="4">
        <f t="shared" si="0"/>
        <v>-10</v>
      </c>
      <c r="H27" s="4" t="str">
        <f t="shared" si="1"/>
        <v>，2665620</v>
      </c>
      <c r="I27" s="4" t="str">
        <f>VLOOKUP(A27,HOP!A:U,21,0)</f>
        <v>直连</v>
      </c>
      <c r="J27" s="4" t="s">
        <v>557</v>
      </c>
    </row>
    <row r="28" s="4" customFormat="1" hidden="1" spans="1:9">
      <c r="A28" s="5">
        <v>18858475751</v>
      </c>
      <c r="B28" s="6">
        <v>44814</v>
      </c>
      <c r="C28" s="6">
        <v>44815</v>
      </c>
      <c r="D28" s="4">
        <v>964</v>
      </c>
      <c r="E28" s="4" t="str">
        <f>VLOOKUP(A28,HOP!A:L,12,0)</f>
        <v>964.00</v>
      </c>
      <c r="F28" s="4" t="str">
        <f>VLOOKUP(A28,HOP!A:C,3,0)</f>
        <v>2665869</v>
      </c>
      <c r="G28" s="4">
        <f t="shared" si="0"/>
        <v>0</v>
      </c>
      <c r="H28" s="4" t="str">
        <f t="shared" si="1"/>
        <v>，2665869</v>
      </c>
      <c r="I28" s="4" t="str">
        <f>VLOOKUP(A28,HOP!A:U,21,0)</f>
        <v>直采</v>
      </c>
    </row>
    <row r="29" s="4" customFormat="1" hidden="1" spans="1:9">
      <c r="A29" s="5">
        <v>18862636071</v>
      </c>
      <c r="B29" s="6">
        <v>44814</v>
      </c>
      <c r="C29" s="6">
        <v>44815</v>
      </c>
      <c r="D29" s="4">
        <v>673</v>
      </c>
      <c r="E29" s="4" t="str">
        <f>VLOOKUP(A29,HOP!A:L,12,0)</f>
        <v>673.00</v>
      </c>
      <c r="F29" s="4" t="str">
        <f>VLOOKUP(A29,HOP!A:C,3,0)</f>
        <v>2666554</v>
      </c>
      <c r="G29" s="4">
        <f t="shared" si="0"/>
        <v>0</v>
      </c>
      <c r="H29" s="4" t="str">
        <f t="shared" si="1"/>
        <v>，2666554</v>
      </c>
      <c r="I29" s="4" t="str">
        <f>VLOOKUP(A29,HOP!A:U,21,0)</f>
        <v>直连</v>
      </c>
    </row>
    <row r="30" s="4" customFormat="1" hidden="1" spans="1:9">
      <c r="A30" s="5">
        <v>18872954294</v>
      </c>
      <c r="B30" s="6">
        <v>44814</v>
      </c>
      <c r="C30" s="6">
        <v>44815</v>
      </c>
      <c r="D30" s="4">
        <v>1743</v>
      </c>
      <c r="E30" s="4" t="str">
        <f>VLOOKUP(A30,HOP!A:L,12,0)</f>
        <v>1743.00</v>
      </c>
      <c r="F30" s="4" t="str">
        <f>VLOOKUP(A30,HOP!A:C,3,0)</f>
        <v>2668000</v>
      </c>
      <c r="G30" s="4">
        <f t="shared" si="0"/>
        <v>0</v>
      </c>
      <c r="H30" s="4" t="str">
        <f t="shared" si="1"/>
        <v>，2668000</v>
      </c>
      <c r="I30" s="4" t="str">
        <f>VLOOKUP(A30,HOP!A:U,21,0)</f>
        <v>直连</v>
      </c>
    </row>
    <row r="31" s="4" customFormat="1" hidden="1" spans="1:9">
      <c r="A31" s="5">
        <v>18883672196</v>
      </c>
      <c r="B31" s="6">
        <v>44812</v>
      </c>
      <c r="C31" s="6">
        <v>44815</v>
      </c>
      <c r="D31" s="4">
        <v>1620</v>
      </c>
      <c r="E31" s="4" t="str">
        <f>VLOOKUP(A31,HOP!A:L,12,0)</f>
        <v>1620.00</v>
      </c>
      <c r="F31" s="4" t="str">
        <f>VLOOKUP(A31,HOP!A:C,3,0)</f>
        <v>2669157</v>
      </c>
      <c r="G31" s="4">
        <f t="shared" si="0"/>
        <v>0</v>
      </c>
      <c r="H31" s="4" t="str">
        <f t="shared" si="1"/>
        <v>，2669157</v>
      </c>
      <c r="I31" s="4" t="str">
        <f>VLOOKUP(A31,HOP!A:U,21,0)</f>
        <v>直连</v>
      </c>
    </row>
    <row r="32" s="4" customFormat="1" hidden="1" spans="1:9">
      <c r="A32" s="5">
        <v>18886343687</v>
      </c>
      <c r="B32" s="6">
        <v>44813</v>
      </c>
      <c r="C32" s="6">
        <v>44815</v>
      </c>
      <c r="D32" s="4">
        <v>1252</v>
      </c>
      <c r="E32" s="4" t="str">
        <f>VLOOKUP(A32,HOP!A:L,12,0)</f>
        <v>1252.00</v>
      </c>
      <c r="F32" s="4" t="str">
        <f>VLOOKUP(A32,HOP!A:C,3,0)</f>
        <v>2669724</v>
      </c>
      <c r="G32" s="4">
        <f t="shared" si="0"/>
        <v>0</v>
      </c>
      <c r="H32" s="4" t="str">
        <f t="shared" si="1"/>
        <v>，2669724</v>
      </c>
      <c r="I32" s="4" t="str">
        <f>VLOOKUP(A32,HOP!A:U,21,0)</f>
        <v>直采</v>
      </c>
    </row>
    <row r="33" s="4" customFormat="1" hidden="1" spans="1:9">
      <c r="A33" s="5">
        <v>18890401097</v>
      </c>
      <c r="B33" s="6">
        <v>44813</v>
      </c>
      <c r="C33" s="6">
        <v>44815</v>
      </c>
      <c r="D33" s="4">
        <v>17914</v>
      </c>
      <c r="E33" s="4" t="str">
        <f>VLOOKUP(A33,HOP!A:L,12,0)</f>
        <v>17914.00</v>
      </c>
      <c r="F33" s="4" t="str">
        <f>VLOOKUP(A33,HOP!A:C,3,0)</f>
        <v>2671080</v>
      </c>
      <c r="G33" s="4">
        <f t="shared" si="0"/>
        <v>0</v>
      </c>
      <c r="H33" s="4" t="str">
        <f t="shared" si="1"/>
        <v>，2671080</v>
      </c>
      <c r="I33" s="4" t="str">
        <f>VLOOKUP(A33,HOP!A:U,21,0)</f>
        <v>直连</v>
      </c>
    </row>
    <row r="34" s="4" customFormat="1" hidden="1" spans="1:9">
      <c r="A34" s="5">
        <v>18901494568</v>
      </c>
      <c r="B34" s="6">
        <v>44814</v>
      </c>
      <c r="C34" s="6">
        <v>44815</v>
      </c>
      <c r="D34" s="4">
        <v>1073</v>
      </c>
      <c r="E34" s="4" t="str">
        <f>VLOOKUP(A34,HOP!A:L,12,0)</f>
        <v>1073.00</v>
      </c>
      <c r="F34" s="4" t="str">
        <f>VLOOKUP(A34,HOP!A:C,3,0)</f>
        <v>2671498</v>
      </c>
      <c r="G34" s="4">
        <f t="shared" si="0"/>
        <v>0</v>
      </c>
      <c r="H34" s="4" t="str">
        <f t="shared" si="1"/>
        <v>，2671498</v>
      </c>
      <c r="I34" s="4" t="str">
        <f>VLOOKUP(A34,HOP!A:U,21,0)</f>
        <v>直连</v>
      </c>
    </row>
    <row r="35" s="4" customFormat="1" hidden="1" spans="1:9">
      <c r="A35" s="5">
        <v>18907678263</v>
      </c>
      <c r="B35" s="6">
        <v>44813</v>
      </c>
      <c r="C35" s="6">
        <v>44815</v>
      </c>
      <c r="D35" s="4">
        <v>1134</v>
      </c>
      <c r="E35" s="4" t="str">
        <f>VLOOKUP(A35,HOP!A:L,12,0)</f>
        <v>1134.00</v>
      </c>
      <c r="F35" s="4" t="str">
        <f>VLOOKUP(A35,HOP!A:C,3,0)</f>
        <v>2672553</v>
      </c>
      <c r="G35" s="4">
        <f t="shared" ref="G35:G66" si="2">D35-E35</f>
        <v>0</v>
      </c>
      <c r="H35" s="4" t="str">
        <f t="shared" ref="H35:H66" si="3">$H$1&amp;F35</f>
        <v>，2672553</v>
      </c>
      <c r="I35" s="4" t="str">
        <f>VLOOKUP(A35,HOP!A:U,21,0)</f>
        <v>直连</v>
      </c>
    </row>
    <row r="36" s="4" customFormat="1" hidden="1" spans="1:9">
      <c r="A36" s="5">
        <v>18913712237</v>
      </c>
      <c r="B36" s="6">
        <v>44813</v>
      </c>
      <c r="C36" s="6">
        <v>44815</v>
      </c>
      <c r="D36" s="4">
        <v>2744</v>
      </c>
      <c r="E36" s="4" t="str">
        <f>VLOOKUP(A36,HOP!A:L,12,0)</f>
        <v>2744.00</v>
      </c>
      <c r="F36" s="4" t="str">
        <f>VLOOKUP(A36,HOP!A:C,3,0)</f>
        <v>2674908</v>
      </c>
      <c r="G36" s="4">
        <f t="shared" si="2"/>
        <v>0</v>
      </c>
      <c r="H36" s="4" t="str">
        <f t="shared" si="3"/>
        <v>，2674908</v>
      </c>
      <c r="I36" s="4" t="str">
        <f>VLOOKUP(A36,HOP!A:U,21,0)</f>
        <v>直连</v>
      </c>
    </row>
    <row r="37" s="4" customFormat="1" hidden="1" spans="1:9">
      <c r="A37" s="5">
        <v>18913721099</v>
      </c>
      <c r="B37" s="6">
        <v>44813</v>
      </c>
      <c r="C37" s="6">
        <v>44815</v>
      </c>
      <c r="D37" s="4">
        <v>816</v>
      </c>
      <c r="E37" s="4" t="str">
        <f>VLOOKUP(A37,HOP!A:L,12,0)</f>
        <v>816.00</v>
      </c>
      <c r="F37" s="4" t="str">
        <f>VLOOKUP(A37,HOP!A:C,3,0)</f>
        <v>2674930</v>
      </c>
      <c r="G37" s="4">
        <f t="shared" si="2"/>
        <v>0</v>
      </c>
      <c r="H37" s="4" t="str">
        <f t="shared" si="3"/>
        <v>，2674930</v>
      </c>
      <c r="I37" s="4" t="str">
        <f>VLOOKUP(A37,HOP!A:U,21,0)</f>
        <v>直连</v>
      </c>
    </row>
    <row r="38" s="4" customFormat="1" hidden="1" spans="1:9">
      <c r="A38" s="5">
        <v>18913786715</v>
      </c>
      <c r="B38" s="6">
        <v>44814</v>
      </c>
      <c r="C38" s="6">
        <v>44815</v>
      </c>
      <c r="D38" s="4">
        <v>0</v>
      </c>
      <c r="E38" s="4" t="str">
        <f>VLOOKUP(A38,HOP!A:L,12,0)</f>
        <v>472.00</v>
      </c>
      <c r="F38" s="4" t="str">
        <f>VLOOKUP(A38,HOP!A:C,3,0)</f>
        <v>2675030</v>
      </c>
      <c r="G38" s="4">
        <f t="shared" si="2"/>
        <v>-472</v>
      </c>
      <c r="H38" s="4" t="str">
        <f t="shared" si="3"/>
        <v>，2675030</v>
      </c>
      <c r="I38" s="4" t="str">
        <f>VLOOKUP(A38,HOP!A:U,21,0)</f>
        <v>直连</v>
      </c>
    </row>
    <row r="39" s="4" customFormat="1" hidden="1" spans="1:9">
      <c r="A39" s="5">
        <v>18915303188</v>
      </c>
      <c r="B39" s="6">
        <v>44814</v>
      </c>
      <c r="C39" s="6">
        <v>44815</v>
      </c>
      <c r="D39" s="4">
        <v>607</v>
      </c>
      <c r="E39" s="4" t="str">
        <f>VLOOKUP(A39,HOP!A:L,12,0)</f>
        <v>607.00</v>
      </c>
      <c r="F39" s="4" t="str">
        <f>VLOOKUP(A39,HOP!A:C,3,0)</f>
        <v>2676148</v>
      </c>
      <c r="G39" s="4">
        <f t="shared" si="2"/>
        <v>0</v>
      </c>
      <c r="H39" s="4" t="str">
        <f t="shared" si="3"/>
        <v>，2676148</v>
      </c>
      <c r="I39" s="4" t="str">
        <f>VLOOKUP(A39,HOP!A:U,21,0)</f>
        <v>直连</v>
      </c>
    </row>
    <row r="40" s="4" customFormat="1" hidden="1" spans="1:9">
      <c r="A40" s="5">
        <v>18919230631</v>
      </c>
      <c r="B40" s="6">
        <v>44813</v>
      </c>
      <c r="C40" s="6">
        <v>44815</v>
      </c>
      <c r="D40" s="4">
        <v>3296</v>
      </c>
      <c r="E40" s="4" t="str">
        <f>VLOOKUP(A40,HOP!A:L,12,0)</f>
        <v>3296.00</v>
      </c>
      <c r="F40" s="4" t="str">
        <f>VLOOKUP(A40,HOP!A:C,3,0)</f>
        <v>2679076</v>
      </c>
      <c r="G40" s="4">
        <f t="shared" si="2"/>
        <v>0</v>
      </c>
      <c r="H40" s="4" t="str">
        <f t="shared" si="3"/>
        <v>，2679076</v>
      </c>
      <c r="I40" s="4" t="str">
        <f>VLOOKUP(A40,HOP!A:U,21,0)</f>
        <v>直连</v>
      </c>
    </row>
    <row r="41" s="4" customFormat="1" hidden="1" spans="1:9">
      <c r="A41" s="5">
        <v>18919444256</v>
      </c>
      <c r="B41" s="6">
        <v>44814</v>
      </c>
      <c r="C41" s="6">
        <v>44815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5">
        <v>18919494025</v>
      </c>
      <c r="B42" s="6">
        <v>44814</v>
      </c>
      <c r="C42" s="6">
        <v>44815</v>
      </c>
      <c r="D42" s="4">
        <v>920</v>
      </c>
      <c r="E42" s="4" t="str">
        <f>VLOOKUP(A42,HOP!A:L,12,0)</f>
        <v>920.00</v>
      </c>
      <c r="F42" s="4" t="str">
        <f>VLOOKUP(A42,HOP!A:C,3,0)</f>
        <v>2679288</v>
      </c>
      <c r="G42" s="4">
        <f t="shared" si="2"/>
        <v>0</v>
      </c>
      <c r="H42" s="4" t="str">
        <f t="shared" si="3"/>
        <v>，2679288</v>
      </c>
      <c r="I42" s="4" t="str">
        <f>VLOOKUP(A42,HOP!A:U,21,0)</f>
        <v>直连</v>
      </c>
    </row>
    <row r="43" s="4" customFormat="1" hidden="1" spans="1:9">
      <c r="A43" s="5">
        <v>18920891598</v>
      </c>
      <c r="B43" s="6">
        <v>44814</v>
      </c>
      <c r="C43" s="6">
        <v>44815</v>
      </c>
      <c r="D43" s="4">
        <v>689</v>
      </c>
      <c r="E43" s="4" t="str">
        <f>VLOOKUP(A43,HOP!A:L,12,0)</f>
        <v>689.00</v>
      </c>
      <c r="F43" s="4" t="str">
        <f>VLOOKUP(A43,HOP!A:C,3,0)</f>
        <v>2680365</v>
      </c>
      <c r="G43" s="4">
        <f t="shared" si="2"/>
        <v>0</v>
      </c>
      <c r="H43" s="4" t="str">
        <f t="shared" si="3"/>
        <v>，2680365</v>
      </c>
      <c r="I43" s="4" t="str">
        <f>VLOOKUP(A43,HOP!A:U,21,0)</f>
        <v>直连</v>
      </c>
    </row>
    <row r="44" s="4" customFormat="1" hidden="1" spans="1:9">
      <c r="A44" s="5">
        <v>18920998584</v>
      </c>
      <c r="B44" s="6">
        <v>44813</v>
      </c>
      <c r="C44" s="6">
        <v>44815</v>
      </c>
      <c r="D44" s="4">
        <v>1800</v>
      </c>
      <c r="E44" s="4" t="str">
        <f>VLOOKUP(A44,HOP!A:L,12,0)</f>
        <v>1800.00</v>
      </c>
      <c r="F44" s="4" t="str">
        <f>VLOOKUP(A44,HOP!A:C,3,0)</f>
        <v>2680540</v>
      </c>
      <c r="G44" s="4">
        <f t="shared" si="2"/>
        <v>0</v>
      </c>
      <c r="H44" s="4" t="str">
        <f t="shared" si="3"/>
        <v>，2680540</v>
      </c>
      <c r="I44" s="4" t="str">
        <f>VLOOKUP(A44,HOP!A:U,21,0)</f>
        <v>直连</v>
      </c>
    </row>
    <row r="45" s="4" customFormat="1" hidden="1" spans="1:9">
      <c r="A45" s="5">
        <v>18921051943</v>
      </c>
      <c r="B45" s="6">
        <v>44812</v>
      </c>
      <c r="C45" s="6">
        <v>44815</v>
      </c>
      <c r="D45" s="4">
        <v>5148</v>
      </c>
      <c r="E45" s="4" t="str">
        <f>VLOOKUP(A45,HOP!A:L,12,0)</f>
        <v>5148.00</v>
      </c>
      <c r="F45" s="4" t="str">
        <f>VLOOKUP(A45,HOP!A:C,3,0)</f>
        <v>2680576</v>
      </c>
      <c r="G45" s="4">
        <f t="shared" si="2"/>
        <v>0</v>
      </c>
      <c r="H45" s="4" t="str">
        <f t="shared" si="3"/>
        <v>，2680576</v>
      </c>
      <c r="I45" s="4" t="str">
        <f>VLOOKUP(A45,HOP!A:U,21,0)</f>
        <v>直连</v>
      </c>
    </row>
    <row r="46" s="4" customFormat="1" hidden="1" spans="1:9">
      <c r="A46" s="5">
        <v>18921081689</v>
      </c>
      <c r="B46" s="6">
        <v>44814</v>
      </c>
      <c r="C46" s="6">
        <v>44815</v>
      </c>
      <c r="D46" s="4">
        <v>605</v>
      </c>
      <c r="E46" s="4" t="str">
        <f>VLOOKUP(A46,HOP!A:L,12,0)</f>
        <v>605.00</v>
      </c>
      <c r="F46" s="4" t="str">
        <f>VLOOKUP(A46,HOP!A:C,3,0)</f>
        <v>2680602</v>
      </c>
      <c r="G46" s="4">
        <f t="shared" si="2"/>
        <v>0</v>
      </c>
      <c r="H46" s="4" t="str">
        <f t="shared" si="3"/>
        <v>，2680602</v>
      </c>
      <c r="I46" s="4" t="str">
        <f>VLOOKUP(A46,HOP!A:U,21,0)</f>
        <v>直连</v>
      </c>
    </row>
    <row r="47" s="4" customFormat="1" hidden="1" spans="1:9">
      <c r="A47" s="5">
        <v>18921561671</v>
      </c>
      <c r="B47" s="6">
        <v>44813</v>
      </c>
      <c r="C47" s="6">
        <v>44815</v>
      </c>
      <c r="D47" s="4">
        <v>1386</v>
      </c>
      <c r="E47" s="4" t="str">
        <f>VLOOKUP(A47,HOP!A:L,12,0)</f>
        <v>1386.00</v>
      </c>
      <c r="F47" s="4" t="str">
        <f>VLOOKUP(A47,HOP!A:C,3,0)</f>
        <v>2680669</v>
      </c>
      <c r="G47" s="4">
        <f t="shared" si="2"/>
        <v>0</v>
      </c>
      <c r="H47" s="4" t="str">
        <f t="shared" si="3"/>
        <v>，2680669</v>
      </c>
      <c r="I47" s="4" t="str">
        <f>VLOOKUP(A47,HOP!A:U,21,0)</f>
        <v>直连</v>
      </c>
    </row>
    <row r="48" s="4" customFormat="1" hidden="1" spans="1:9">
      <c r="A48" s="5">
        <v>18926297863</v>
      </c>
      <c r="B48" s="6">
        <v>44814</v>
      </c>
      <c r="C48" s="6">
        <v>44815</v>
      </c>
      <c r="D48" s="4">
        <v>774</v>
      </c>
      <c r="E48" s="4" t="str">
        <f>VLOOKUP(A48,HOP!A:L,12,0)</f>
        <v>774.00</v>
      </c>
      <c r="F48" s="4" t="str">
        <f>VLOOKUP(A48,HOP!A:C,3,0)</f>
        <v>2681366</v>
      </c>
      <c r="G48" s="4">
        <f t="shared" si="2"/>
        <v>0</v>
      </c>
      <c r="H48" s="4" t="str">
        <f t="shared" si="3"/>
        <v>，2681366</v>
      </c>
      <c r="I48" s="4" t="str">
        <f>VLOOKUP(A48,HOP!A:U,21,0)</f>
        <v>直连</v>
      </c>
    </row>
    <row r="49" s="4" customFormat="1" hidden="1" spans="1:9">
      <c r="A49" s="5">
        <v>18927421703</v>
      </c>
      <c r="B49" s="6">
        <v>44814</v>
      </c>
      <c r="C49" s="6">
        <v>44815</v>
      </c>
      <c r="D49" s="4">
        <v>574</v>
      </c>
      <c r="E49" s="4" t="str">
        <f>VLOOKUP(A49,HOP!A:L,12,0)</f>
        <v>574.00</v>
      </c>
      <c r="F49" s="4" t="str">
        <f>VLOOKUP(A49,HOP!A:C,3,0)</f>
        <v>2681550</v>
      </c>
      <c r="G49" s="4">
        <f t="shared" si="2"/>
        <v>0</v>
      </c>
      <c r="H49" s="4" t="str">
        <f t="shared" si="3"/>
        <v>，2681550</v>
      </c>
      <c r="I49" s="4" t="str">
        <f>VLOOKUP(A49,HOP!A:U,21,0)</f>
        <v>直连</v>
      </c>
    </row>
    <row r="50" s="4" customFormat="1" hidden="1" spans="1:9">
      <c r="A50" s="5">
        <v>18927594167</v>
      </c>
      <c r="B50" s="6">
        <v>44814</v>
      </c>
      <c r="C50" s="6">
        <v>44815</v>
      </c>
      <c r="D50" s="4">
        <v>262</v>
      </c>
      <c r="E50" s="4" t="str">
        <f>VLOOKUP(A50,HOP!A:L,12,0)</f>
        <v>262.00</v>
      </c>
      <c r="F50" s="4" t="str">
        <f>VLOOKUP(A50,HOP!A:C,3,0)</f>
        <v>2681633</v>
      </c>
      <c r="G50" s="4">
        <f t="shared" si="2"/>
        <v>0</v>
      </c>
      <c r="H50" s="4" t="str">
        <f t="shared" si="3"/>
        <v>，2681633</v>
      </c>
      <c r="I50" s="4" t="str">
        <f>VLOOKUP(A50,HOP!A:U,21,0)</f>
        <v>直连</v>
      </c>
    </row>
    <row r="51" s="4" customFormat="1" hidden="1" spans="1:9">
      <c r="A51" s="5">
        <v>18927671602</v>
      </c>
      <c r="B51" s="6">
        <v>44814</v>
      </c>
      <c r="C51" s="6">
        <v>44815</v>
      </c>
      <c r="D51" s="4">
        <v>1429</v>
      </c>
      <c r="E51" s="4" t="str">
        <f>VLOOKUP(A51,HOP!A:L,12,0)</f>
        <v>1429.00</v>
      </c>
      <c r="F51" s="4" t="str">
        <f>VLOOKUP(A51,HOP!A:C,3,0)</f>
        <v>2681657</v>
      </c>
      <c r="G51" s="4">
        <f t="shared" si="2"/>
        <v>0</v>
      </c>
      <c r="H51" s="4" t="str">
        <f t="shared" si="3"/>
        <v>，2681657</v>
      </c>
      <c r="I51" s="4" t="str">
        <f>VLOOKUP(A51,HOP!A:U,21,0)</f>
        <v>直连</v>
      </c>
    </row>
    <row r="52" s="4" customFormat="1" hidden="1" spans="1:9">
      <c r="A52" s="5">
        <v>18927700069</v>
      </c>
      <c r="B52" s="6">
        <v>44814</v>
      </c>
      <c r="C52" s="6">
        <v>44815</v>
      </c>
      <c r="D52" s="4">
        <v>891</v>
      </c>
      <c r="E52" s="4" t="str">
        <f>VLOOKUP(A52,HOP!A:L,12,0)</f>
        <v>891.00</v>
      </c>
      <c r="F52" s="4" t="str">
        <f>VLOOKUP(A52,HOP!A:C,3,0)</f>
        <v>2681666</v>
      </c>
      <c r="G52" s="4">
        <f t="shared" si="2"/>
        <v>0</v>
      </c>
      <c r="H52" s="4" t="str">
        <f t="shared" si="3"/>
        <v>，2681666</v>
      </c>
      <c r="I52" s="4" t="str">
        <f>VLOOKUP(A52,HOP!A:U,21,0)</f>
        <v>直采</v>
      </c>
    </row>
    <row r="53" s="4" customFormat="1" hidden="1" spans="1:9">
      <c r="A53" s="5">
        <v>18934271397</v>
      </c>
      <c r="B53" s="6">
        <v>44814</v>
      </c>
      <c r="C53" s="6">
        <v>44815</v>
      </c>
      <c r="D53" s="4">
        <v>150</v>
      </c>
      <c r="E53" s="4" t="str">
        <f>VLOOKUP(A53,HOP!A:L,12,0)</f>
        <v>150.00</v>
      </c>
      <c r="F53" s="4" t="str">
        <f>VLOOKUP(A53,HOP!A:C,3,0)</f>
        <v>2682272</v>
      </c>
      <c r="G53" s="4">
        <f t="shared" si="2"/>
        <v>0</v>
      </c>
      <c r="H53" s="4" t="str">
        <f t="shared" si="3"/>
        <v>，2682272</v>
      </c>
      <c r="I53" s="4" t="str">
        <f>VLOOKUP(A53,HOP!A:U,21,0)</f>
        <v>直连</v>
      </c>
    </row>
    <row r="54" s="4" customFormat="1" hidden="1" spans="1:9">
      <c r="A54" s="5">
        <v>18938788545</v>
      </c>
      <c r="B54" s="6">
        <v>44813</v>
      </c>
      <c r="C54" s="6">
        <v>44815</v>
      </c>
      <c r="D54" s="4">
        <v>2106</v>
      </c>
      <c r="E54" s="4" t="str">
        <f>VLOOKUP(A54,HOP!A:L,12,0)</f>
        <v>2106.00</v>
      </c>
      <c r="F54" s="4" t="str">
        <f>VLOOKUP(A54,HOP!A:C,3,0)</f>
        <v>2682968</v>
      </c>
      <c r="G54" s="4">
        <f t="shared" si="2"/>
        <v>0</v>
      </c>
      <c r="H54" s="4" t="str">
        <f t="shared" si="3"/>
        <v>，2682968</v>
      </c>
      <c r="I54" s="4" t="str">
        <f>VLOOKUP(A54,HOP!A:U,21,0)</f>
        <v>直连</v>
      </c>
    </row>
    <row r="55" s="4" customFormat="1" hidden="1" spans="1:9">
      <c r="A55" s="5">
        <v>18938786130</v>
      </c>
      <c r="B55" s="6">
        <v>44813</v>
      </c>
      <c r="C55" s="6">
        <v>44815</v>
      </c>
      <c r="D55" s="4">
        <v>2106</v>
      </c>
      <c r="E55" s="4" t="str">
        <f>VLOOKUP(A55,HOP!A:L,12,0)</f>
        <v>2106.00</v>
      </c>
      <c r="F55" s="4" t="str">
        <f>VLOOKUP(A55,HOP!A:C,3,0)</f>
        <v>2682972</v>
      </c>
      <c r="G55" s="4">
        <f t="shared" si="2"/>
        <v>0</v>
      </c>
      <c r="H55" s="4" t="str">
        <f t="shared" si="3"/>
        <v>，2682972</v>
      </c>
      <c r="I55" s="4" t="str">
        <f>VLOOKUP(A55,HOP!A:U,21,0)</f>
        <v>直连</v>
      </c>
    </row>
    <row r="56" s="4" customFormat="1" hidden="1" spans="1:9">
      <c r="A56" s="5">
        <v>18939295910</v>
      </c>
      <c r="B56" s="6">
        <v>44814</v>
      </c>
      <c r="C56" s="6">
        <v>44815</v>
      </c>
      <c r="D56" s="4">
        <v>745</v>
      </c>
      <c r="E56" s="4" t="str">
        <f>VLOOKUP(A56,HOP!A:L,12,0)</f>
        <v>745.00</v>
      </c>
      <c r="F56" s="4" t="str">
        <f>VLOOKUP(A56,HOP!A:C,3,0)</f>
        <v>2683087</v>
      </c>
      <c r="G56" s="4">
        <f t="shared" si="2"/>
        <v>0</v>
      </c>
      <c r="H56" s="4" t="str">
        <f t="shared" si="3"/>
        <v>，2683087</v>
      </c>
      <c r="I56" s="4" t="str">
        <f>VLOOKUP(A56,HOP!A:U,21,0)</f>
        <v>直连</v>
      </c>
    </row>
    <row r="57" s="4" customFormat="1" hidden="1" spans="1:9">
      <c r="A57" s="5">
        <v>18941446698</v>
      </c>
      <c r="B57" s="6">
        <v>44812</v>
      </c>
      <c r="C57" s="6">
        <v>44815</v>
      </c>
      <c r="D57" s="4">
        <v>2937</v>
      </c>
      <c r="E57" s="4" t="str">
        <f>VLOOKUP(A57,HOP!A:L,12,0)</f>
        <v>2937.00</v>
      </c>
      <c r="F57" s="4" t="str">
        <f>VLOOKUP(A57,HOP!A:C,3,0)</f>
        <v>2683447</v>
      </c>
      <c r="G57" s="4">
        <f t="shared" si="2"/>
        <v>0</v>
      </c>
      <c r="H57" s="4" t="str">
        <f t="shared" si="3"/>
        <v>，2683447</v>
      </c>
      <c r="I57" s="4" t="str">
        <f>VLOOKUP(A57,HOP!A:U,21,0)</f>
        <v>直连</v>
      </c>
    </row>
    <row r="58" s="4" customFormat="1" hidden="1" spans="1:9">
      <c r="A58" s="5">
        <v>18942135344</v>
      </c>
      <c r="B58" s="6">
        <v>44812</v>
      </c>
      <c r="C58" s="6">
        <v>44815</v>
      </c>
      <c r="D58" s="4">
        <v>369</v>
      </c>
      <c r="E58" s="4" t="str">
        <f>VLOOKUP(A58,HOP!A:L,12,0)</f>
        <v>369.00</v>
      </c>
      <c r="F58" s="4" t="str">
        <f>VLOOKUP(A58,HOP!A:C,3,0)</f>
        <v>2683591</v>
      </c>
      <c r="G58" s="4">
        <f t="shared" si="2"/>
        <v>0</v>
      </c>
      <c r="H58" s="4" t="str">
        <f t="shared" si="3"/>
        <v>，2683591</v>
      </c>
      <c r="I58" s="4" t="str">
        <f>VLOOKUP(A58,HOP!A:U,21,0)</f>
        <v>直连</v>
      </c>
    </row>
    <row r="59" s="4" customFormat="1" hidden="1" spans="1:9">
      <c r="A59" s="5">
        <v>18942247614</v>
      </c>
      <c r="B59" s="6">
        <v>44812</v>
      </c>
      <c r="C59" s="6">
        <v>44815</v>
      </c>
      <c r="D59" s="4">
        <v>2055</v>
      </c>
      <c r="E59" s="4" t="str">
        <f>VLOOKUP(A59,HOP!A:L,12,0)</f>
        <v>2055.00</v>
      </c>
      <c r="F59" s="4" t="str">
        <f>VLOOKUP(A59,HOP!A:C,3,0)</f>
        <v>2683619</v>
      </c>
      <c r="G59" s="4">
        <f t="shared" si="2"/>
        <v>0</v>
      </c>
      <c r="H59" s="4" t="str">
        <f t="shared" si="3"/>
        <v>，2683619</v>
      </c>
      <c r="I59" s="4" t="str">
        <f>VLOOKUP(A59,HOP!A:U,21,0)</f>
        <v>直连</v>
      </c>
    </row>
    <row r="60" s="4" customFormat="1" hidden="1" spans="1:9">
      <c r="A60" s="5">
        <v>18942372421</v>
      </c>
      <c r="B60" s="6">
        <v>44814</v>
      </c>
      <c r="C60" s="6">
        <v>44815</v>
      </c>
      <c r="D60" s="4">
        <v>1075</v>
      </c>
      <c r="E60" s="4" t="str">
        <f>VLOOKUP(A60,HOP!A:L,12,0)</f>
        <v>1075.00</v>
      </c>
      <c r="F60" s="4" t="str">
        <f>VLOOKUP(A60,HOP!A:C,3,0)</f>
        <v>2683627</v>
      </c>
      <c r="G60" s="4">
        <f t="shared" si="2"/>
        <v>0</v>
      </c>
      <c r="H60" s="4" t="str">
        <f t="shared" si="3"/>
        <v>，2683627</v>
      </c>
      <c r="I60" s="4" t="str">
        <f>VLOOKUP(A60,HOP!A:U,21,0)</f>
        <v>直连</v>
      </c>
    </row>
    <row r="61" s="4" customFormat="1" hidden="1" spans="1:9">
      <c r="A61" s="5">
        <v>18943363225</v>
      </c>
      <c r="B61" s="6">
        <v>44814</v>
      </c>
      <c r="C61" s="6">
        <v>44815</v>
      </c>
      <c r="D61" s="4">
        <v>967</v>
      </c>
      <c r="E61" s="4" t="str">
        <f>VLOOKUP(A61,HOP!A:L,12,0)</f>
        <v>967.00</v>
      </c>
      <c r="F61" s="4" t="str">
        <f>VLOOKUP(A61,HOP!A:C,3,0)</f>
        <v>2683764</v>
      </c>
      <c r="G61" s="4">
        <f t="shared" si="2"/>
        <v>0</v>
      </c>
      <c r="H61" s="4" t="str">
        <f t="shared" si="3"/>
        <v>，2683764</v>
      </c>
      <c r="I61" s="4" t="str">
        <f>VLOOKUP(A61,HOP!A:U,21,0)</f>
        <v>直连</v>
      </c>
    </row>
    <row r="62" s="4" customFormat="1" hidden="1" spans="1:9">
      <c r="A62" s="5">
        <v>18943904951</v>
      </c>
      <c r="B62" s="6">
        <v>44813</v>
      </c>
      <c r="C62" s="6">
        <v>44815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VLOOKUP(A62,HOP!A:U,21,0)</f>
        <v>#N/A</v>
      </c>
    </row>
    <row r="63" s="4" customFormat="1" hidden="1" spans="1:9">
      <c r="A63" s="5">
        <v>18944153629</v>
      </c>
      <c r="B63" s="6">
        <v>44814</v>
      </c>
      <c r="C63" s="6">
        <v>44815</v>
      </c>
      <c r="D63" s="4">
        <v>505</v>
      </c>
      <c r="E63" s="4" t="str">
        <f>VLOOKUP(A63,HOP!A:L,12,0)</f>
        <v>505.00</v>
      </c>
      <c r="F63" s="4" t="str">
        <f>VLOOKUP(A63,HOP!A:C,3,0)</f>
        <v>2684196</v>
      </c>
      <c r="G63" s="4">
        <f t="shared" si="2"/>
        <v>0</v>
      </c>
      <c r="H63" s="4" t="str">
        <f t="shared" si="3"/>
        <v>，2684196</v>
      </c>
      <c r="I63" s="4" t="str">
        <f>VLOOKUP(A63,HOP!A:U,21,0)</f>
        <v>直连</v>
      </c>
    </row>
    <row r="64" s="4" customFormat="1" hidden="1" spans="1:9">
      <c r="A64" s="5">
        <v>18944120465</v>
      </c>
      <c r="B64" s="6">
        <v>44813</v>
      </c>
      <c r="C64" s="6">
        <v>44815</v>
      </c>
      <c r="D64" s="4">
        <v>1484</v>
      </c>
      <c r="E64" s="4" t="str">
        <f>VLOOKUP(A64,HOP!A:L,12,0)</f>
        <v>1484.00</v>
      </c>
      <c r="F64" s="4" t="str">
        <f>VLOOKUP(A64,HOP!A:C,3,0)</f>
        <v>2684189</v>
      </c>
      <c r="G64" s="4">
        <f t="shared" si="2"/>
        <v>0</v>
      </c>
      <c r="H64" s="4" t="str">
        <f t="shared" si="3"/>
        <v>，2684189</v>
      </c>
      <c r="I64" s="4" t="str">
        <f>VLOOKUP(A64,HOP!A:U,21,0)</f>
        <v>直连</v>
      </c>
    </row>
    <row r="65" s="4" customFormat="1" hidden="1" spans="1:9">
      <c r="A65" s="5">
        <v>18945003235</v>
      </c>
      <c r="B65" s="6">
        <v>44814</v>
      </c>
      <c r="C65" s="6">
        <v>44815</v>
      </c>
      <c r="D65" s="4">
        <v>296</v>
      </c>
      <c r="E65" s="4" t="str">
        <f>VLOOKUP(A65,HOP!A:L,12,0)</f>
        <v>296.00</v>
      </c>
      <c r="F65" s="4" t="str">
        <f>VLOOKUP(A65,HOP!A:C,3,0)</f>
        <v>2684633</v>
      </c>
      <c r="G65" s="4">
        <f t="shared" si="2"/>
        <v>0</v>
      </c>
      <c r="H65" s="4" t="str">
        <f t="shared" si="3"/>
        <v>，2684633</v>
      </c>
      <c r="I65" s="4" t="str">
        <f>VLOOKUP(A65,HOP!A:U,21,0)</f>
        <v>直连</v>
      </c>
    </row>
    <row r="66" s="4" customFormat="1" hidden="1" spans="1:9">
      <c r="A66" s="5">
        <v>18945155723</v>
      </c>
      <c r="B66" s="6">
        <v>44813</v>
      </c>
      <c r="C66" s="6">
        <v>44815</v>
      </c>
      <c r="D66" s="4">
        <v>1292</v>
      </c>
      <c r="E66" s="4" t="str">
        <f>VLOOKUP(A66,HOP!A:L,12,0)</f>
        <v>1292.00</v>
      </c>
      <c r="F66" s="4" t="str">
        <f>VLOOKUP(A66,HOP!A:C,3,0)</f>
        <v>2684710</v>
      </c>
      <c r="G66" s="4">
        <f t="shared" si="2"/>
        <v>0</v>
      </c>
      <c r="H66" s="4" t="str">
        <f t="shared" si="3"/>
        <v>，2684710</v>
      </c>
      <c r="I66" s="4" t="str">
        <f>VLOOKUP(A66,HOP!A:U,21,0)</f>
        <v>直连</v>
      </c>
    </row>
    <row r="67" s="4" customFormat="1" hidden="1" spans="1:9">
      <c r="A67" s="5">
        <v>18945566913</v>
      </c>
      <c r="B67" s="6">
        <v>44814</v>
      </c>
      <c r="C67" s="6">
        <v>44815</v>
      </c>
      <c r="D67" s="4">
        <v>1992</v>
      </c>
      <c r="E67" s="4" t="str">
        <f>VLOOKUP(A67,HOP!A:L,12,0)</f>
        <v>1992.00</v>
      </c>
      <c r="F67" s="4" t="str">
        <f>VLOOKUP(A67,HOP!A:C,3,0)</f>
        <v>2684942</v>
      </c>
      <c r="G67" s="4">
        <f t="shared" ref="G67:G98" si="4">D67-E67</f>
        <v>0</v>
      </c>
      <c r="H67" s="4" t="str">
        <f t="shared" ref="H67:H98" si="5">$H$1&amp;F67</f>
        <v>，2684942</v>
      </c>
      <c r="I67" s="4" t="str">
        <f>VLOOKUP(A67,HOP!A:U,21,0)</f>
        <v>直连</v>
      </c>
    </row>
    <row r="68" s="4" customFormat="1" hidden="1" spans="1:9">
      <c r="A68" s="5">
        <v>18945959328</v>
      </c>
      <c r="B68" s="6">
        <v>44813</v>
      </c>
      <c r="C68" s="6">
        <v>44815</v>
      </c>
      <c r="D68" s="4">
        <v>2254</v>
      </c>
      <c r="E68" s="4" t="str">
        <f>VLOOKUP(A68,HOP!A:L,12,0)</f>
        <v>2254.00</v>
      </c>
      <c r="F68" s="4" t="str">
        <f>VLOOKUP(A68,HOP!A:C,3,0)</f>
        <v>2685150</v>
      </c>
      <c r="G68" s="4">
        <f t="shared" si="4"/>
        <v>0</v>
      </c>
      <c r="H68" s="4" t="str">
        <f t="shared" si="5"/>
        <v>，2685150</v>
      </c>
      <c r="I68" s="4" t="str">
        <f>VLOOKUP(A68,HOP!A:U,21,0)</f>
        <v>直连</v>
      </c>
    </row>
    <row r="69" s="4" customFormat="1" hidden="1" spans="1:9">
      <c r="A69" s="5">
        <v>18946071931</v>
      </c>
      <c r="B69" s="6">
        <v>44813</v>
      </c>
      <c r="C69" s="6">
        <v>44815</v>
      </c>
      <c r="D69" s="4">
        <v>646</v>
      </c>
      <c r="E69" s="4" t="str">
        <f>VLOOKUP(A69,HOP!A:L,12,0)</f>
        <v>646.00</v>
      </c>
      <c r="F69" s="4" t="str">
        <f>VLOOKUP(A69,HOP!A:C,3,0)</f>
        <v>2685191</v>
      </c>
      <c r="G69" s="4">
        <f t="shared" si="4"/>
        <v>0</v>
      </c>
      <c r="H69" s="4" t="str">
        <f t="shared" si="5"/>
        <v>，2685191</v>
      </c>
      <c r="I69" s="4" t="str">
        <f>VLOOKUP(A69,HOP!A:U,21,0)</f>
        <v>直连</v>
      </c>
    </row>
    <row r="70" s="4" customFormat="1" hidden="1" spans="1:9">
      <c r="A70" s="5">
        <v>18946239078</v>
      </c>
      <c r="B70" s="6">
        <v>44814</v>
      </c>
      <c r="C70" s="6">
        <v>44815</v>
      </c>
      <c r="D70" s="4">
        <v>567</v>
      </c>
      <c r="E70" s="4" t="str">
        <f>VLOOKUP(A70,HOP!A:L,12,0)</f>
        <v>567.00</v>
      </c>
      <c r="F70" s="4" t="str">
        <f>VLOOKUP(A70,HOP!A:C,3,0)</f>
        <v>2685256</v>
      </c>
      <c r="G70" s="4">
        <f t="shared" si="4"/>
        <v>0</v>
      </c>
      <c r="H70" s="4" t="str">
        <f t="shared" si="5"/>
        <v>，2685256</v>
      </c>
      <c r="I70" s="4" t="str">
        <f>VLOOKUP(A70,HOP!A:U,21,0)</f>
        <v>直连</v>
      </c>
    </row>
    <row r="71" s="4" customFormat="1" hidden="1" spans="1:9">
      <c r="A71" s="5">
        <v>18946334961</v>
      </c>
      <c r="B71" s="6">
        <v>44814</v>
      </c>
      <c r="C71" s="6">
        <v>44815</v>
      </c>
      <c r="D71" s="4">
        <v>927</v>
      </c>
      <c r="E71" s="4" t="str">
        <f>VLOOKUP(A71,HOP!A:L,12,0)</f>
        <v>927.00</v>
      </c>
      <c r="F71" s="4" t="str">
        <f>VLOOKUP(A71,HOP!A:C,3,0)</f>
        <v>2685268</v>
      </c>
      <c r="G71" s="4">
        <f t="shared" si="4"/>
        <v>0</v>
      </c>
      <c r="H71" s="4" t="str">
        <f t="shared" si="5"/>
        <v>，2685268</v>
      </c>
      <c r="I71" s="4" t="str">
        <f>VLOOKUP(A71,HOP!A:U,21,0)</f>
        <v>直连</v>
      </c>
    </row>
    <row r="72" s="4" customFormat="1" hidden="1" spans="1:9">
      <c r="A72" s="5">
        <v>18946311477</v>
      </c>
      <c r="B72" s="6">
        <v>44813</v>
      </c>
      <c r="C72" s="6">
        <v>44815</v>
      </c>
      <c r="D72" s="4">
        <v>1387</v>
      </c>
      <c r="E72" s="4" t="str">
        <f>VLOOKUP(A72,HOP!A:L,12,0)</f>
        <v>1387.00</v>
      </c>
      <c r="F72" s="4" t="str">
        <f>VLOOKUP(A72,HOP!A:C,3,0)</f>
        <v>2685264</v>
      </c>
      <c r="G72" s="4">
        <f t="shared" si="4"/>
        <v>0</v>
      </c>
      <c r="H72" s="4" t="str">
        <f t="shared" si="5"/>
        <v>，2685264</v>
      </c>
      <c r="I72" s="4" t="str">
        <f>VLOOKUP(A72,HOP!A:U,21,0)</f>
        <v>直连</v>
      </c>
    </row>
    <row r="73" s="4" customFormat="1" hidden="1" spans="1:9">
      <c r="A73" s="5">
        <v>18946370920</v>
      </c>
      <c r="B73" s="6">
        <v>44813</v>
      </c>
      <c r="C73" s="6">
        <v>44815</v>
      </c>
      <c r="D73" s="4">
        <v>536</v>
      </c>
      <c r="E73" s="4" t="str">
        <f>VLOOKUP(A73,HOP!A:L,12,0)</f>
        <v>536.00</v>
      </c>
      <c r="F73" s="4" t="str">
        <f>VLOOKUP(A73,HOP!A:C,3,0)</f>
        <v>2685283</v>
      </c>
      <c r="G73" s="4">
        <f t="shared" si="4"/>
        <v>0</v>
      </c>
      <c r="H73" s="4" t="str">
        <f t="shared" si="5"/>
        <v>，2685283</v>
      </c>
      <c r="I73" s="4" t="str">
        <f>VLOOKUP(A73,HOP!A:U,21,0)</f>
        <v>直连</v>
      </c>
    </row>
    <row r="74" s="4" customFormat="1" hidden="1" spans="1:9">
      <c r="A74" s="5">
        <v>18946390124</v>
      </c>
      <c r="B74" s="6">
        <v>44814</v>
      </c>
      <c r="C74" s="6">
        <v>44815</v>
      </c>
      <c r="D74" s="4">
        <v>951</v>
      </c>
      <c r="E74" s="4" t="str">
        <f>VLOOKUP(A74,HOP!A:L,12,0)</f>
        <v>951.00</v>
      </c>
      <c r="F74" s="4" t="str">
        <f>VLOOKUP(A74,HOP!A:C,3,0)</f>
        <v>2685294</v>
      </c>
      <c r="G74" s="4">
        <f t="shared" si="4"/>
        <v>0</v>
      </c>
      <c r="H74" s="4" t="str">
        <f t="shared" si="5"/>
        <v>，2685294</v>
      </c>
      <c r="I74" s="4" t="str">
        <f>VLOOKUP(A74,HOP!A:U,21,0)</f>
        <v>直连</v>
      </c>
    </row>
    <row r="75" s="4" customFormat="1" hidden="1" spans="1:9">
      <c r="A75" s="5">
        <v>18946465276</v>
      </c>
      <c r="B75" s="6">
        <v>44814</v>
      </c>
      <c r="C75" s="6">
        <v>44815</v>
      </c>
      <c r="D75" s="4">
        <v>194</v>
      </c>
      <c r="E75" s="4" t="str">
        <f>VLOOKUP(A75,HOP!A:L,12,0)</f>
        <v>194.00</v>
      </c>
      <c r="F75" s="4" t="str">
        <f>VLOOKUP(A75,HOP!A:C,3,0)</f>
        <v>2685335</v>
      </c>
      <c r="G75" s="4">
        <f t="shared" si="4"/>
        <v>0</v>
      </c>
      <c r="H75" s="4" t="str">
        <f t="shared" si="5"/>
        <v>，2685335</v>
      </c>
      <c r="I75" s="4" t="str">
        <f>VLOOKUP(A75,HOP!A:U,21,0)</f>
        <v>直连</v>
      </c>
    </row>
    <row r="76" s="4" customFormat="1" hidden="1" spans="1:9">
      <c r="A76" s="5">
        <v>18946524393</v>
      </c>
      <c r="B76" s="6">
        <v>44814</v>
      </c>
      <c r="C76" s="6">
        <v>44815</v>
      </c>
      <c r="D76" s="4">
        <v>1817</v>
      </c>
      <c r="E76" s="4" t="str">
        <f>VLOOKUP(A76,HOP!A:L,12,0)</f>
        <v>1817.00</v>
      </c>
      <c r="F76" s="4" t="str">
        <f>VLOOKUP(A76,HOP!A:C,3,0)</f>
        <v>2685348</v>
      </c>
      <c r="G76" s="4">
        <f t="shared" si="4"/>
        <v>0</v>
      </c>
      <c r="H76" s="4" t="str">
        <f t="shared" si="5"/>
        <v>，2685348</v>
      </c>
      <c r="I76" s="4" t="str">
        <f>VLOOKUP(A76,HOP!A:U,21,0)</f>
        <v>直连</v>
      </c>
    </row>
    <row r="77" s="4" customFormat="1" hidden="1" spans="1:9">
      <c r="A77" s="5">
        <v>18946555572</v>
      </c>
      <c r="B77" s="6">
        <v>44814</v>
      </c>
      <c r="C77" s="6">
        <v>44815</v>
      </c>
      <c r="D77" s="4">
        <v>159</v>
      </c>
      <c r="E77" s="4" t="str">
        <f>VLOOKUP(A77,HOP!A:L,12,0)</f>
        <v>159.00</v>
      </c>
      <c r="F77" s="4" t="str">
        <f>VLOOKUP(A77,HOP!A:C,3,0)</f>
        <v>2685362</v>
      </c>
      <c r="G77" s="4">
        <f t="shared" si="4"/>
        <v>0</v>
      </c>
      <c r="H77" s="4" t="str">
        <f t="shared" si="5"/>
        <v>，2685362</v>
      </c>
      <c r="I77" s="4" t="str">
        <f>VLOOKUP(A77,HOP!A:U,21,0)</f>
        <v>直连</v>
      </c>
    </row>
    <row r="78" s="4" customFormat="1" hidden="1" spans="1:9">
      <c r="A78" s="5">
        <v>18946684093</v>
      </c>
      <c r="B78" s="6">
        <v>44814</v>
      </c>
      <c r="C78" s="6">
        <v>44815</v>
      </c>
      <c r="D78" s="4">
        <v>1296</v>
      </c>
      <c r="E78" s="4" t="str">
        <f>VLOOKUP(A78,HOP!A:L,12,0)</f>
        <v>1296.00</v>
      </c>
      <c r="F78" s="4" t="str">
        <f>VLOOKUP(A78,HOP!A:C,3,0)</f>
        <v>2685427</v>
      </c>
      <c r="G78" s="4">
        <f t="shared" si="4"/>
        <v>0</v>
      </c>
      <c r="H78" s="4" t="str">
        <f t="shared" si="5"/>
        <v>，2685427</v>
      </c>
      <c r="I78" s="4" t="str">
        <f>VLOOKUP(A78,HOP!A:U,21,0)</f>
        <v>直连</v>
      </c>
    </row>
    <row r="79" s="4" customFormat="1" hidden="1" spans="1:9">
      <c r="A79" s="5">
        <v>18946722673</v>
      </c>
      <c r="B79" s="6">
        <v>44814</v>
      </c>
      <c r="C79" s="6">
        <v>44815</v>
      </c>
      <c r="D79" s="4">
        <v>764</v>
      </c>
      <c r="E79" s="4" t="str">
        <f>VLOOKUP(A79,HOP!A:L,12,0)</f>
        <v>764.00</v>
      </c>
      <c r="F79" s="4" t="str">
        <f>VLOOKUP(A79,HOP!A:C,3,0)</f>
        <v>2685462</v>
      </c>
      <c r="G79" s="4">
        <f t="shared" si="4"/>
        <v>0</v>
      </c>
      <c r="H79" s="4" t="str">
        <f t="shared" si="5"/>
        <v>，2685462</v>
      </c>
      <c r="I79" s="4" t="str">
        <f>VLOOKUP(A79,HOP!A:U,21,0)</f>
        <v>直连</v>
      </c>
    </row>
    <row r="80" s="4" customFormat="1" hidden="1" spans="1:9">
      <c r="A80" s="5">
        <v>18946815591</v>
      </c>
      <c r="B80" s="6">
        <v>44814</v>
      </c>
      <c r="C80" s="6">
        <v>44815</v>
      </c>
      <c r="D80" s="4">
        <v>488</v>
      </c>
      <c r="E80" s="4" t="str">
        <f>VLOOKUP(A80,HOP!A:L,12,0)</f>
        <v>488.00</v>
      </c>
      <c r="F80" s="4" t="str">
        <f>VLOOKUP(A80,HOP!A:C,3,0)</f>
        <v>2685514</v>
      </c>
      <c r="G80" s="4">
        <f t="shared" si="4"/>
        <v>0</v>
      </c>
      <c r="H80" s="4" t="str">
        <f t="shared" si="5"/>
        <v>，2685514</v>
      </c>
      <c r="I80" s="4" t="str">
        <f>VLOOKUP(A80,HOP!A:U,21,0)</f>
        <v>直连</v>
      </c>
    </row>
    <row r="81" s="4" customFormat="1" hidden="1" spans="1:9">
      <c r="A81" s="5">
        <v>18946826621</v>
      </c>
      <c r="B81" s="6">
        <v>44814</v>
      </c>
      <c r="C81" s="6">
        <v>44815</v>
      </c>
      <c r="D81" s="4">
        <v>169</v>
      </c>
      <c r="E81" s="4" t="str">
        <f>VLOOKUP(A81,HOP!A:L,12,0)</f>
        <v>169.00</v>
      </c>
      <c r="F81" s="4" t="str">
        <f>VLOOKUP(A81,HOP!A:C,3,0)</f>
        <v>2685522</v>
      </c>
      <c r="G81" s="4">
        <f t="shared" si="4"/>
        <v>0</v>
      </c>
      <c r="H81" s="4" t="str">
        <f t="shared" si="5"/>
        <v>，2685522</v>
      </c>
      <c r="I81" s="4" t="str">
        <f>VLOOKUP(A81,HOP!A:U,21,0)</f>
        <v>直连</v>
      </c>
    </row>
    <row r="82" s="4" customFormat="1" hidden="1" spans="1:9">
      <c r="A82" s="5">
        <v>18946900860</v>
      </c>
      <c r="B82" s="6">
        <v>44814</v>
      </c>
      <c r="C82" s="6">
        <v>44815</v>
      </c>
      <c r="D82" s="4">
        <v>1306</v>
      </c>
      <c r="E82" s="4" t="str">
        <f>VLOOKUP(A82,HOP!A:L,12,0)</f>
        <v>1306.00</v>
      </c>
      <c r="F82" s="4" t="str">
        <f>VLOOKUP(A82,HOP!A:C,3,0)</f>
        <v>2685614</v>
      </c>
      <c r="G82" s="4">
        <f t="shared" si="4"/>
        <v>0</v>
      </c>
      <c r="H82" s="4" t="str">
        <f t="shared" si="5"/>
        <v>，2685614</v>
      </c>
      <c r="I82" s="4" t="str">
        <f>VLOOKUP(A82,HOP!A:U,21,0)</f>
        <v>直连</v>
      </c>
    </row>
    <row r="83" s="4" customFormat="1" hidden="1" spans="1:9">
      <c r="A83" s="5">
        <v>18946947360</v>
      </c>
      <c r="B83" s="6">
        <v>44814</v>
      </c>
      <c r="C83" s="6">
        <v>44815</v>
      </c>
      <c r="D83" s="4">
        <v>159</v>
      </c>
      <c r="E83" s="4" t="str">
        <f>VLOOKUP(A83,HOP!A:L,12,0)</f>
        <v>159.00</v>
      </c>
      <c r="F83" s="4" t="str">
        <f>VLOOKUP(A83,HOP!A:C,3,0)</f>
        <v>2685665</v>
      </c>
      <c r="G83" s="4">
        <f t="shared" si="4"/>
        <v>0</v>
      </c>
      <c r="H83" s="4" t="str">
        <f t="shared" si="5"/>
        <v>，2685665</v>
      </c>
      <c r="I83" s="4" t="str">
        <f>VLOOKUP(A83,HOP!A:U,21,0)</f>
        <v>直连</v>
      </c>
    </row>
    <row r="84" s="4" customFormat="1" hidden="1" spans="1:9">
      <c r="A84" s="5">
        <v>18946988748</v>
      </c>
      <c r="B84" s="6">
        <v>44814</v>
      </c>
      <c r="C84" s="6">
        <v>44815</v>
      </c>
      <c r="D84" s="4">
        <v>1823</v>
      </c>
      <c r="E84" s="4">
        <v>1823</v>
      </c>
      <c r="F84" s="4" t="str">
        <f>VLOOKUP(A84,HOP!A:C,3,0)</f>
        <v>2685696</v>
      </c>
      <c r="G84" s="4">
        <f t="shared" si="4"/>
        <v>0</v>
      </c>
      <c r="H84" s="4" t="str">
        <f t="shared" si="5"/>
        <v>，2685696</v>
      </c>
      <c r="I84" s="4" t="str">
        <f>VLOOKUP(A84,HOP!A:U,21,0)</f>
        <v>直连</v>
      </c>
    </row>
    <row r="85" s="4" customFormat="1" hidden="1" spans="1:9">
      <c r="A85" s="5">
        <v>18946989570</v>
      </c>
      <c r="B85" s="6">
        <v>44814</v>
      </c>
      <c r="C85" s="6">
        <v>44815</v>
      </c>
      <c r="D85" s="4">
        <v>1174</v>
      </c>
      <c r="E85" s="4" t="str">
        <f>VLOOKUP(A85,HOP!A:L,12,0)</f>
        <v>1174.00</v>
      </c>
      <c r="F85" s="4" t="str">
        <f>VLOOKUP(A85,HOP!A:C,3,0)</f>
        <v>2685699</v>
      </c>
      <c r="G85" s="4">
        <f t="shared" si="4"/>
        <v>0</v>
      </c>
      <c r="H85" s="4" t="str">
        <f t="shared" si="5"/>
        <v>，2685699</v>
      </c>
      <c r="I85" s="4" t="str">
        <f>VLOOKUP(A85,HOP!A:U,21,0)</f>
        <v>直连</v>
      </c>
    </row>
    <row r="86" s="4" customFormat="1" hidden="1" spans="1:9">
      <c r="A86" s="5">
        <v>18945874860</v>
      </c>
      <c r="B86" s="6">
        <v>44814</v>
      </c>
      <c r="C86" s="6">
        <v>44815</v>
      </c>
      <c r="D86" s="4">
        <v>1014</v>
      </c>
      <c r="E86" s="4" t="str">
        <f>VLOOKUP(A86,HOP!A:L,12,0)</f>
        <v>1014.00</v>
      </c>
      <c r="F86" s="4" t="str">
        <f>VLOOKUP(A86,HOP!A:C,3,0)</f>
        <v>2685097</v>
      </c>
      <c r="G86" s="4">
        <f t="shared" si="4"/>
        <v>0</v>
      </c>
      <c r="H86" s="4" t="str">
        <f t="shared" si="5"/>
        <v>，2685097</v>
      </c>
      <c r="I86" s="4" t="str">
        <f>VLOOKUP(A86,HOP!A:U,21,0)</f>
        <v>直采</v>
      </c>
    </row>
    <row r="87" s="4" customFormat="1" hidden="1" spans="1:9">
      <c r="A87" s="5">
        <v>18947102548</v>
      </c>
      <c r="B87" s="6">
        <v>44814</v>
      </c>
      <c r="C87" s="6">
        <v>44815</v>
      </c>
      <c r="D87" s="4">
        <v>443</v>
      </c>
      <c r="E87" s="4" t="str">
        <f>VLOOKUP(A87,HOP!A:L,12,0)</f>
        <v>443.00</v>
      </c>
      <c r="F87" s="4" t="str">
        <f>VLOOKUP(A87,HOP!A:C,3,0)</f>
        <v>2685765</v>
      </c>
      <c r="G87" s="4">
        <f t="shared" si="4"/>
        <v>0</v>
      </c>
      <c r="H87" s="4" t="str">
        <f t="shared" si="5"/>
        <v>，2685765</v>
      </c>
      <c r="I87" s="4" t="str">
        <f>VLOOKUP(A87,HOP!A:U,21,0)</f>
        <v>直连</v>
      </c>
    </row>
    <row r="88" s="4" customFormat="1" hidden="1" spans="1:9">
      <c r="A88" s="5">
        <v>18947048695</v>
      </c>
      <c r="B88" s="6">
        <v>44814</v>
      </c>
      <c r="C88" s="6">
        <v>44815</v>
      </c>
      <c r="D88" s="4">
        <v>371</v>
      </c>
      <c r="E88" s="4" t="str">
        <f>VLOOKUP(A88,HOP!A:L,12,0)</f>
        <v>371.00</v>
      </c>
      <c r="F88" s="4" t="str">
        <f>VLOOKUP(A88,HOP!A:C,3,0)</f>
        <v>2685735</v>
      </c>
      <c r="G88" s="4">
        <f t="shared" si="4"/>
        <v>0</v>
      </c>
      <c r="H88" s="4" t="str">
        <f t="shared" si="5"/>
        <v>，2685735</v>
      </c>
      <c r="I88" s="4" t="str">
        <f>VLOOKUP(A88,HOP!A:U,21,0)</f>
        <v>直采</v>
      </c>
    </row>
    <row r="89" s="4" customFormat="1" hidden="1" spans="1:9">
      <c r="A89" s="5">
        <v>18947204545</v>
      </c>
      <c r="B89" s="6">
        <v>44814</v>
      </c>
      <c r="C89" s="6">
        <v>44815</v>
      </c>
      <c r="D89" s="4">
        <v>192</v>
      </c>
      <c r="E89" s="4" t="str">
        <f>VLOOKUP(A89,HOP!A:L,12,0)</f>
        <v>192.00</v>
      </c>
      <c r="F89" s="4" t="str">
        <f>VLOOKUP(A89,HOP!A:C,3,0)</f>
        <v>2685810</v>
      </c>
      <c r="G89" s="4">
        <f t="shared" si="4"/>
        <v>0</v>
      </c>
      <c r="H89" s="4" t="str">
        <f t="shared" si="5"/>
        <v>，2685810</v>
      </c>
      <c r="I89" s="4" t="str">
        <f>VLOOKUP(A89,HOP!A:U,21,0)</f>
        <v>直连</v>
      </c>
    </row>
    <row r="90" s="4" customFormat="1" hidden="1" spans="1:9">
      <c r="A90" s="5">
        <v>18947363219</v>
      </c>
      <c r="B90" s="6">
        <v>44814</v>
      </c>
      <c r="C90" s="6">
        <v>44815</v>
      </c>
      <c r="D90" s="4">
        <v>342</v>
      </c>
      <c r="E90" s="4" t="str">
        <f>VLOOKUP(A90,HOP!A:L,12,0)</f>
        <v>342.00</v>
      </c>
      <c r="F90" s="4" t="str">
        <f>VLOOKUP(A90,HOP!A:C,3,0)</f>
        <v>2685895</v>
      </c>
      <c r="G90" s="4">
        <f t="shared" si="4"/>
        <v>0</v>
      </c>
      <c r="H90" s="4" t="str">
        <f t="shared" si="5"/>
        <v>，2685895</v>
      </c>
      <c r="I90" s="4" t="str">
        <f>VLOOKUP(A90,HOP!A:U,21,0)</f>
        <v>直连</v>
      </c>
    </row>
    <row r="91" s="4" customFormat="1" hidden="1" spans="1:9">
      <c r="A91" s="5">
        <v>18947376510</v>
      </c>
      <c r="B91" s="6">
        <v>44814</v>
      </c>
      <c r="C91" s="6">
        <v>44815</v>
      </c>
      <c r="D91" s="4">
        <v>705</v>
      </c>
      <c r="E91" s="4" t="str">
        <f>VLOOKUP(A91,HOP!A:L,12,0)</f>
        <v>705.00</v>
      </c>
      <c r="F91" s="4" t="str">
        <f>VLOOKUP(A91,HOP!A:C,3,0)</f>
        <v>2685901</v>
      </c>
      <c r="G91" s="4">
        <f t="shared" si="4"/>
        <v>0</v>
      </c>
      <c r="H91" s="4" t="str">
        <f t="shared" si="5"/>
        <v>，2685901</v>
      </c>
      <c r="I91" s="4" t="str">
        <f>VLOOKUP(A91,HOP!A:U,21,0)</f>
        <v>直连</v>
      </c>
    </row>
    <row r="92" s="4" customFormat="1" hidden="1" spans="1:9">
      <c r="A92" s="5">
        <v>18947419671</v>
      </c>
      <c r="B92" s="6">
        <v>44814</v>
      </c>
      <c r="C92" s="6">
        <v>44815</v>
      </c>
      <c r="D92" s="4">
        <v>329</v>
      </c>
      <c r="E92" s="4" t="str">
        <f>VLOOKUP(A92,HOP!A:L,12,0)</f>
        <v>329.00</v>
      </c>
      <c r="F92" s="4" t="str">
        <f>VLOOKUP(A92,HOP!A:C,3,0)</f>
        <v>2685928</v>
      </c>
      <c r="G92" s="4">
        <f t="shared" si="4"/>
        <v>0</v>
      </c>
      <c r="H92" s="4" t="str">
        <f t="shared" si="5"/>
        <v>，2685928</v>
      </c>
      <c r="I92" s="4" t="str">
        <f>VLOOKUP(A92,HOP!A:U,21,0)</f>
        <v>直连</v>
      </c>
    </row>
    <row r="93" s="4" customFormat="1" hidden="1" spans="1:9">
      <c r="A93" s="5">
        <v>18947621138</v>
      </c>
      <c r="B93" s="6">
        <v>44814</v>
      </c>
      <c r="C93" s="6">
        <v>44815</v>
      </c>
      <c r="D93" s="4">
        <v>586</v>
      </c>
      <c r="E93" s="4" t="str">
        <f>VLOOKUP(A93,HOP!A:L,12,0)</f>
        <v>586.00</v>
      </c>
      <c r="F93" s="4" t="str">
        <f>VLOOKUP(A93,HOP!A:C,3,0)</f>
        <v>2686007</v>
      </c>
      <c r="G93" s="4">
        <f t="shared" si="4"/>
        <v>0</v>
      </c>
      <c r="H93" s="4" t="str">
        <f t="shared" si="5"/>
        <v>，2686007</v>
      </c>
      <c r="I93" s="4" t="str">
        <f>VLOOKUP(A93,HOP!A:U,21,0)</f>
        <v>直连</v>
      </c>
    </row>
    <row r="94" s="4" customFormat="1" hidden="1" spans="1:9">
      <c r="A94" s="5">
        <v>18947661469</v>
      </c>
      <c r="B94" s="6">
        <v>44814</v>
      </c>
      <c r="C94" s="6">
        <v>44815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4"/>
        <v>#N/A</v>
      </c>
      <c r="H94" s="4" t="e">
        <f t="shared" si="5"/>
        <v>#N/A</v>
      </c>
      <c r="I94" s="4" t="e">
        <f>VLOOKUP(A94,HOP!A:U,21,0)</f>
        <v>#N/A</v>
      </c>
    </row>
    <row r="95" s="4" customFormat="1" hidden="1" spans="1:9">
      <c r="A95" s="5">
        <v>18947840508</v>
      </c>
      <c r="B95" s="6">
        <v>44814</v>
      </c>
      <c r="C95" s="6">
        <v>44815</v>
      </c>
      <c r="D95" s="4">
        <v>376</v>
      </c>
      <c r="E95" s="4" t="str">
        <f>VLOOKUP(A95,HOP!A:L,12,0)</f>
        <v>376.00</v>
      </c>
      <c r="F95" s="4" t="str">
        <f>VLOOKUP(A95,HOP!A:C,3,0)</f>
        <v>2686109</v>
      </c>
      <c r="G95" s="4">
        <f t="shared" si="4"/>
        <v>0</v>
      </c>
      <c r="H95" s="4" t="str">
        <f t="shared" si="5"/>
        <v>，2686109</v>
      </c>
      <c r="I95" s="4" t="str">
        <f>VLOOKUP(A95,HOP!A:U,21,0)</f>
        <v>直采</v>
      </c>
    </row>
    <row r="96" s="4" customFormat="1" hidden="1" spans="1:9">
      <c r="A96" s="5">
        <v>18947898239</v>
      </c>
      <c r="B96" s="6">
        <v>44814</v>
      </c>
      <c r="C96" s="6">
        <v>44815</v>
      </c>
      <c r="D96" s="4">
        <v>1767</v>
      </c>
      <c r="E96" s="4" t="str">
        <f>VLOOKUP(A96,HOP!A:L,12,0)</f>
        <v>1767.00</v>
      </c>
      <c r="F96" s="4" t="str">
        <f>VLOOKUP(A96,HOP!A:C,3,0)</f>
        <v>2686141</v>
      </c>
      <c r="G96" s="4">
        <f t="shared" si="4"/>
        <v>0</v>
      </c>
      <c r="H96" s="4" t="str">
        <f t="shared" si="5"/>
        <v>，2686141</v>
      </c>
      <c r="I96" s="4" t="str">
        <f>VLOOKUP(A96,HOP!A:U,21,0)</f>
        <v>直连</v>
      </c>
    </row>
    <row r="97" s="4" customFormat="1" hidden="1" spans="1:9">
      <c r="A97" s="5">
        <v>18948008760</v>
      </c>
      <c r="B97" s="6">
        <v>44814</v>
      </c>
      <c r="C97" s="6">
        <v>44815</v>
      </c>
      <c r="D97" s="4">
        <v>123</v>
      </c>
      <c r="E97" s="4" t="str">
        <f>VLOOKUP(A97,HOP!A:L,12,0)</f>
        <v>123.00</v>
      </c>
      <c r="F97" s="4" t="str">
        <f>VLOOKUP(A97,HOP!A:C,3,0)</f>
        <v>2686206</v>
      </c>
      <c r="G97" s="4">
        <f t="shared" si="4"/>
        <v>0</v>
      </c>
      <c r="H97" s="4" t="str">
        <f t="shared" si="5"/>
        <v>，2686206</v>
      </c>
      <c r="I97" s="4" t="str">
        <f>VLOOKUP(A97,HOP!A:U,21,0)</f>
        <v>直连</v>
      </c>
    </row>
    <row r="98" s="4" customFormat="1" hidden="1" spans="1:9">
      <c r="A98" s="5">
        <v>18948096960</v>
      </c>
      <c r="B98" s="6">
        <v>44814</v>
      </c>
      <c r="C98" s="6">
        <v>44815</v>
      </c>
      <c r="D98" s="4">
        <v>202</v>
      </c>
      <c r="E98" s="4" t="str">
        <f>VLOOKUP(A98,HOP!A:L,12,0)</f>
        <v>202.00</v>
      </c>
      <c r="F98" s="4" t="str">
        <f>VLOOKUP(A98,HOP!A:C,3,0)</f>
        <v>2686267</v>
      </c>
      <c r="G98" s="4">
        <f t="shared" si="4"/>
        <v>0</v>
      </c>
      <c r="H98" s="4" t="str">
        <f t="shared" si="5"/>
        <v>，2686267</v>
      </c>
      <c r="I98" s="4" t="str">
        <f>VLOOKUP(A98,HOP!A:U,21,0)</f>
        <v>直连</v>
      </c>
    </row>
    <row r="99" s="4" customFormat="1" hidden="1" spans="1:9">
      <c r="A99" s="5">
        <v>18948259728</v>
      </c>
      <c r="B99" s="6">
        <v>44814</v>
      </c>
      <c r="C99" s="6">
        <v>44815</v>
      </c>
      <c r="D99" s="4">
        <v>601</v>
      </c>
      <c r="E99" s="4" t="str">
        <f>VLOOKUP(A99,HOP!A:L,12,0)</f>
        <v>601.00</v>
      </c>
      <c r="F99" s="4" t="str">
        <f>VLOOKUP(A99,HOP!A:C,3,0)</f>
        <v>2686353</v>
      </c>
      <c r="G99" s="4">
        <f t="shared" ref="G99:G116" si="6">D99-E99</f>
        <v>0</v>
      </c>
      <c r="H99" s="4" t="str">
        <f t="shared" ref="H99:H116" si="7">$H$1&amp;F99</f>
        <v>，2686353</v>
      </c>
      <c r="I99" s="4" t="str">
        <f>VLOOKUP(A99,HOP!A:U,21,0)</f>
        <v>直连</v>
      </c>
    </row>
    <row r="100" s="4" customFormat="1" hidden="1" spans="1:9">
      <c r="A100" s="5">
        <v>18948272045</v>
      </c>
      <c r="B100" s="6">
        <v>44814</v>
      </c>
      <c r="C100" s="6">
        <v>44815</v>
      </c>
      <c r="D100" s="4">
        <v>333</v>
      </c>
      <c r="E100" s="4" t="str">
        <f>VLOOKUP(A100,HOP!A:L,12,0)</f>
        <v>333.00</v>
      </c>
      <c r="F100" s="4" t="str">
        <f>VLOOKUP(A100,HOP!A:C,3,0)</f>
        <v>2686364</v>
      </c>
      <c r="G100" s="4">
        <f t="shared" si="6"/>
        <v>0</v>
      </c>
      <c r="H100" s="4" t="str">
        <f t="shared" si="7"/>
        <v>，2686364</v>
      </c>
      <c r="I100" s="4" t="str">
        <f>VLOOKUP(A100,HOP!A:U,21,0)</f>
        <v>直采</v>
      </c>
    </row>
    <row r="101" s="4" customFormat="1" hidden="1" spans="1:9">
      <c r="A101" s="5">
        <v>18948327074</v>
      </c>
      <c r="B101" s="6">
        <v>44814</v>
      </c>
      <c r="C101" s="6">
        <v>44815</v>
      </c>
      <c r="D101" s="4">
        <v>1992</v>
      </c>
      <c r="E101" s="4" t="str">
        <f>VLOOKUP(A101,HOP!A:L,12,0)</f>
        <v>1992.00</v>
      </c>
      <c r="F101" s="4" t="str">
        <f>VLOOKUP(A101,HOP!A:C,3,0)</f>
        <v>2686393</v>
      </c>
      <c r="G101" s="4">
        <f t="shared" si="6"/>
        <v>0</v>
      </c>
      <c r="H101" s="4" t="str">
        <f t="shared" si="7"/>
        <v>，2686393</v>
      </c>
      <c r="I101" s="4" t="str">
        <f>VLOOKUP(A101,HOP!A:U,21,0)</f>
        <v>直连</v>
      </c>
    </row>
    <row r="102" s="4" customFormat="1" hidden="1" spans="1:9">
      <c r="A102" s="5">
        <v>18948377047</v>
      </c>
      <c r="B102" s="6">
        <v>44814</v>
      </c>
      <c r="C102" s="6">
        <v>44815</v>
      </c>
      <c r="D102" s="4">
        <v>274</v>
      </c>
      <c r="E102" s="4" t="str">
        <f>VLOOKUP(A102,HOP!A:L,12,0)</f>
        <v>274.00</v>
      </c>
      <c r="F102" s="4" t="str">
        <f>VLOOKUP(A102,HOP!A:C,3,0)</f>
        <v>2686423</v>
      </c>
      <c r="G102" s="4">
        <f t="shared" si="6"/>
        <v>0</v>
      </c>
      <c r="H102" s="4" t="str">
        <f t="shared" si="7"/>
        <v>，2686423</v>
      </c>
      <c r="I102" s="4" t="str">
        <f>VLOOKUP(A102,HOP!A:U,21,0)</f>
        <v>直连</v>
      </c>
    </row>
    <row r="103" s="4" customFormat="1" hidden="1" spans="1:9">
      <c r="A103" s="5">
        <v>18948393849</v>
      </c>
      <c r="B103" s="6">
        <v>44814</v>
      </c>
      <c r="C103" s="6">
        <v>44815</v>
      </c>
      <c r="D103" s="4">
        <v>1301</v>
      </c>
      <c r="E103" s="4" t="str">
        <f>VLOOKUP(A103,HOP!A:L,12,0)</f>
        <v>1301.00</v>
      </c>
      <c r="F103" s="4" t="str">
        <f>VLOOKUP(A103,HOP!A:C,3,0)</f>
        <v>2686427</v>
      </c>
      <c r="G103" s="4">
        <f t="shared" si="6"/>
        <v>0</v>
      </c>
      <c r="H103" s="4" t="str">
        <f t="shared" si="7"/>
        <v>，2686427</v>
      </c>
      <c r="I103" s="4" t="str">
        <f>VLOOKUP(A103,HOP!A:U,21,0)</f>
        <v>直连</v>
      </c>
    </row>
    <row r="104" s="4" customFormat="1" hidden="1" spans="1:9">
      <c r="A104" s="5">
        <v>18948488199</v>
      </c>
      <c r="B104" s="6">
        <v>44814</v>
      </c>
      <c r="C104" s="6">
        <v>44815</v>
      </c>
      <c r="D104" s="4">
        <v>138</v>
      </c>
      <c r="E104" s="4" t="str">
        <f>VLOOKUP(A104,HOP!A:L,12,0)</f>
        <v>138.00</v>
      </c>
      <c r="F104" s="4" t="str">
        <f>VLOOKUP(A104,HOP!A:C,3,0)</f>
        <v>2686481</v>
      </c>
      <c r="G104" s="4">
        <f t="shared" si="6"/>
        <v>0</v>
      </c>
      <c r="H104" s="4" t="str">
        <f t="shared" si="7"/>
        <v>，2686481</v>
      </c>
      <c r="I104" s="4" t="str">
        <f>VLOOKUP(A104,HOP!A:U,21,0)</f>
        <v>直连</v>
      </c>
    </row>
    <row r="105" s="4" customFormat="1" hidden="1" spans="1:9">
      <c r="A105" s="5">
        <v>18948514631</v>
      </c>
      <c r="B105" s="6">
        <v>44814</v>
      </c>
      <c r="C105" s="6">
        <v>44815</v>
      </c>
      <c r="D105" s="4">
        <v>0</v>
      </c>
      <c r="E105" s="4" t="str">
        <f>VLOOKUP(A105,HOP!A:L,12,0)</f>
        <v>677.00</v>
      </c>
      <c r="F105" s="4" t="str">
        <f>VLOOKUP(A105,HOP!A:C,3,0)</f>
        <v>2686493</v>
      </c>
      <c r="G105" s="4">
        <f t="shared" si="6"/>
        <v>-677</v>
      </c>
      <c r="H105" s="4" t="str">
        <f t="shared" si="7"/>
        <v>，2686493</v>
      </c>
      <c r="I105" s="4" t="str">
        <f>VLOOKUP(A105,HOP!A:U,21,0)</f>
        <v>直连</v>
      </c>
    </row>
    <row r="106" s="4" customFormat="1" hidden="1" spans="1:9">
      <c r="A106" s="5">
        <v>18948584681</v>
      </c>
      <c r="B106" s="6">
        <v>44814</v>
      </c>
      <c r="C106" s="6">
        <v>44815</v>
      </c>
      <c r="D106" s="4">
        <v>1156</v>
      </c>
      <c r="E106" s="4" t="str">
        <f>VLOOKUP(A106,HOP!A:L,12,0)</f>
        <v>1156.00</v>
      </c>
      <c r="F106" s="4" t="str">
        <f>VLOOKUP(A106,HOP!A:C,3,0)</f>
        <v>2686531</v>
      </c>
      <c r="G106" s="4">
        <f t="shared" si="6"/>
        <v>0</v>
      </c>
      <c r="H106" s="4" t="str">
        <f t="shared" si="7"/>
        <v>，2686531</v>
      </c>
      <c r="I106" s="4" t="str">
        <f>VLOOKUP(A106,HOP!A:U,21,0)</f>
        <v>直连</v>
      </c>
    </row>
    <row r="107" s="4" customFormat="1" hidden="1" spans="1:9">
      <c r="A107" s="5">
        <v>18948621397</v>
      </c>
      <c r="B107" s="6">
        <v>44814</v>
      </c>
      <c r="C107" s="6">
        <v>44815</v>
      </c>
      <c r="D107" s="4">
        <v>164</v>
      </c>
      <c r="E107" s="4" t="str">
        <f>VLOOKUP(A107,HOP!A:L,12,0)</f>
        <v>164.00</v>
      </c>
      <c r="F107" s="4" t="str">
        <f>VLOOKUP(A107,HOP!A:C,3,0)</f>
        <v>2686556</v>
      </c>
      <c r="G107" s="4">
        <f t="shared" si="6"/>
        <v>0</v>
      </c>
      <c r="H107" s="4" t="str">
        <f t="shared" si="7"/>
        <v>，2686556</v>
      </c>
      <c r="I107" s="4" t="str">
        <f>VLOOKUP(A107,HOP!A:U,21,0)</f>
        <v>直连</v>
      </c>
    </row>
    <row r="108" s="4" customFormat="1" hidden="1" spans="1:9">
      <c r="A108" s="5">
        <v>18948681294</v>
      </c>
      <c r="B108" s="6">
        <v>44814</v>
      </c>
      <c r="C108" s="6">
        <v>44815</v>
      </c>
      <c r="D108" s="4">
        <v>1455</v>
      </c>
      <c r="E108" s="4" t="str">
        <f>VLOOKUP(A108,HOP!A:L,12,0)</f>
        <v>1455.00</v>
      </c>
      <c r="F108" s="4" t="str">
        <f>VLOOKUP(A108,HOP!A:C,3,0)</f>
        <v>2686584</v>
      </c>
      <c r="G108" s="4">
        <f t="shared" si="6"/>
        <v>0</v>
      </c>
      <c r="H108" s="4" t="str">
        <f t="shared" si="7"/>
        <v>，2686584</v>
      </c>
      <c r="I108" s="4" t="str">
        <f>VLOOKUP(A108,HOP!A:U,21,0)</f>
        <v>直连</v>
      </c>
    </row>
    <row r="109" s="4" customFormat="1" hidden="1" spans="1:9">
      <c r="A109" s="5">
        <v>18948731932</v>
      </c>
      <c r="B109" s="6">
        <v>44814</v>
      </c>
      <c r="C109" s="6">
        <v>44815</v>
      </c>
      <c r="D109" s="4">
        <v>122</v>
      </c>
      <c r="E109" s="4" t="str">
        <f>VLOOKUP(A109,HOP!A:L,12,0)</f>
        <v>122.00</v>
      </c>
      <c r="F109" s="4" t="str">
        <f>VLOOKUP(A109,HOP!A:C,3,0)</f>
        <v>2686611</v>
      </c>
      <c r="G109" s="4">
        <f t="shared" si="6"/>
        <v>0</v>
      </c>
      <c r="H109" s="4" t="str">
        <f t="shared" si="7"/>
        <v>，2686611</v>
      </c>
      <c r="I109" s="4" t="str">
        <f>VLOOKUP(A109,HOP!A:U,21,0)</f>
        <v>直连</v>
      </c>
    </row>
    <row r="110" s="4" customFormat="1" hidden="1" spans="1:9">
      <c r="A110" s="5">
        <v>18948727911</v>
      </c>
      <c r="B110" s="6">
        <v>44814</v>
      </c>
      <c r="C110" s="6">
        <v>44815</v>
      </c>
      <c r="D110" s="4">
        <v>677</v>
      </c>
      <c r="E110" s="4" t="str">
        <f>VLOOKUP(A110,HOP!A:L,12,0)</f>
        <v>677.00</v>
      </c>
      <c r="F110" s="4" t="str">
        <f>VLOOKUP(A110,HOP!A:C,3,0)</f>
        <v>2686615</v>
      </c>
      <c r="G110" s="4">
        <f t="shared" si="6"/>
        <v>0</v>
      </c>
      <c r="H110" s="4" t="str">
        <f t="shared" si="7"/>
        <v>，2686615</v>
      </c>
      <c r="I110" s="4" t="str">
        <f>VLOOKUP(A110,HOP!A:U,21,0)</f>
        <v>直连</v>
      </c>
    </row>
    <row r="111" s="4" customFormat="1" hidden="1" spans="1:9">
      <c r="A111" s="5">
        <v>18948743093</v>
      </c>
      <c r="B111" s="6">
        <v>44814</v>
      </c>
      <c r="C111" s="6">
        <v>44815</v>
      </c>
      <c r="D111" s="4">
        <v>0</v>
      </c>
      <c r="E111" s="4" t="str">
        <f>VLOOKUP(A111,HOP!A:L,12,0)</f>
        <v>538.00</v>
      </c>
      <c r="F111" s="4" t="str">
        <f>VLOOKUP(A111,HOP!A:C,3,0)</f>
        <v>2686622</v>
      </c>
      <c r="G111" s="4">
        <f t="shared" si="6"/>
        <v>-538</v>
      </c>
      <c r="H111" s="4" t="str">
        <f t="shared" si="7"/>
        <v>，2686622</v>
      </c>
      <c r="I111" s="4" t="str">
        <f>VLOOKUP(A111,HOP!A:U,21,0)</f>
        <v>直连</v>
      </c>
    </row>
    <row r="112" s="4" customFormat="1" hidden="1" spans="1:9">
      <c r="A112" s="5">
        <v>18948782555</v>
      </c>
      <c r="B112" s="6">
        <v>44814</v>
      </c>
      <c r="C112" s="6">
        <v>44815</v>
      </c>
      <c r="D112" s="4">
        <v>329</v>
      </c>
      <c r="E112" s="4" t="str">
        <f>VLOOKUP(A112,HOP!A:L,12,0)</f>
        <v>329.00</v>
      </c>
      <c r="F112" s="4" t="str">
        <f>VLOOKUP(A112,HOP!A:C,3,0)</f>
        <v>2686650</v>
      </c>
      <c r="G112" s="4">
        <f t="shared" si="6"/>
        <v>0</v>
      </c>
      <c r="H112" s="4" t="str">
        <f t="shared" si="7"/>
        <v>，2686650</v>
      </c>
      <c r="I112" s="4" t="str">
        <f>VLOOKUP(A112,HOP!A:U,21,0)</f>
        <v>直连</v>
      </c>
    </row>
    <row r="113" s="4" customFormat="1" hidden="1" spans="1:9">
      <c r="A113" s="5">
        <v>18948819666</v>
      </c>
      <c r="B113" s="6">
        <v>44814</v>
      </c>
      <c r="C113" s="6">
        <v>44815</v>
      </c>
      <c r="D113" s="4">
        <v>162</v>
      </c>
      <c r="E113" s="4" t="str">
        <f>VLOOKUP(A113,HOP!A:L,12,0)</f>
        <v>162.00</v>
      </c>
      <c r="F113" s="4" t="str">
        <f>VLOOKUP(A113,HOP!A:C,3,0)</f>
        <v>2686659</v>
      </c>
      <c r="G113" s="4">
        <f t="shared" si="6"/>
        <v>0</v>
      </c>
      <c r="H113" s="4" t="str">
        <f t="shared" si="7"/>
        <v>，2686659</v>
      </c>
      <c r="I113" s="4" t="str">
        <f>VLOOKUP(A113,HOP!A:U,21,0)</f>
        <v>直连</v>
      </c>
    </row>
    <row r="114" s="4" customFormat="1" hidden="1" spans="1:9">
      <c r="A114" s="5">
        <v>18948831010</v>
      </c>
      <c r="B114" s="6">
        <v>44814</v>
      </c>
      <c r="C114" s="6">
        <v>44815</v>
      </c>
      <c r="D114" s="4">
        <v>3154</v>
      </c>
      <c r="E114" s="4" t="str">
        <f>VLOOKUP(A114,HOP!A:L,12,0)</f>
        <v>3154.00</v>
      </c>
      <c r="F114" s="4" t="str">
        <f>VLOOKUP(A114,HOP!A:C,3,0)</f>
        <v>2686662</v>
      </c>
      <c r="G114" s="4">
        <f t="shared" si="6"/>
        <v>0</v>
      </c>
      <c r="H114" s="4" t="str">
        <f t="shared" si="7"/>
        <v>，2686662</v>
      </c>
      <c r="I114" s="4" t="str">
        <f>VLOOKUP(A114,HOP!A:U,21,0)</f>
        <v>直连</v>
      </c>
    </row>
    <row r="115" s="4" customFormat="1" hidden="1" spans="1:9">
      <c r="A115" s="5">
        <v>18948879192</v>
      </c>
      <c r="B115" s="6">
        <v>44814</v>
      </c>
      <c r="C115" s="6">
        <v>44815</v>
      </c>
      <c r="D115" s="4">
        <v>1083</v>
      </c>
      <c r="E115" s="4" t="str">
        <f>VLOOKUP(A115,HOP!A:L,12,0)</f>
        <v>1083.00</v>
      </c>
      <c r="F115" s="4" t="str">
        <f>VLOOKUP(A115,HOP!A:C,3,0)</f>
        <v>2686688</v>
      </c>
      <c r="G115" s="4">
        <f t="shared" si="6"/>
        <v>0</v>
      </c>
      <c r="H115" s="4" t="str">
        <f t="shared" si="7"/>
        <v>，2686688</v>
      </c>
      <c r="I115" s="4" t="str">
        <f>VLOOKUP(A115,HOP!A:U,21,0)</f>
        <v>直连</v>
      </c>
    </row>
    <row r="116" s="4" customFormat="1" hidden="1" spans="1:9">
      <c r="A116" s="5">
        <v>18949028296</v>
      </c>
      <c r="B116" s="6">
        <v>44814</v>
      </c>
      <c r="C116" s="6">
        <v>44815</v>
      </c>
      <c r="D116" s="4">
        <v>421</v>
      </c>
      <c r="E116" s="4" t="str">
        <f>VLOOKUP(A116,HOP!A:L,12,0)</f>
        <v>421.00</v>
      </c>
      <c r="F116" s="4" t="str">
        <f>VLOOKUP(A116,HOP!A:C,3,0)</f>
        <v>2686754</v>
      </c>
      <c r="G116" s="4">
        <f t="shared" si="6"/>
        <v>0</v>
      </c>
      <c r="H116" s="4" t="str">
        <f t="shared" si="7"/>
        <v>，2686754</v>
      </c>
      <c r="I116" s="4" t="str">
        <f>VLOOKUP(A116,HOP!A:U,21,0)</f>
        <v>直连</v>
      </c>
    </row>
    <row r="118" spans="4:4">
      <c r="D118" s="4">
        <f>SUM(D2:D117)</f>
        <v>200214</v>
      </c>
    </row>
    <row r="119" spans="4:4">
      <c r="D119" s="4" t="s">
        <v>558</v>
      </c>
    </row>
    <row r="122" spans="1:3">
      <c r="A122" s="4" t="s">
        <v>559</v>
      </c>
      <c r="C122" s="4">
        <v>5201</v>
      </c>
    </row>
    <row r="123" spans="1:3">
      <c r="A123" s="4" t="s">
        <v>560</v>
      </c>
      <c r="C123" s="4">
        <v>195013</v>
      </c>
    </row>
    <row r="124" spans="1:3">
      <c r="A124" s="4" t="s">
        <v>561</v>
      </c>
      <c r="C124" s="4">
        <f>SUBTOTAL(9,C122:C123)</f>
        <v>200214</v>
      </c>
    </row>
  </sheetData>
  <autoFilter ref="A1:X116">
    <filterColumn colId="3">
      <filters>
        <filter val="1800"/>
        <filter val="3500"/>
        <filter val="601"/>
        <filter val="1301"/>
        <filter val="202"/>
        <filter val="505"/>
        <filter val="605"/>
        <filter val="705"/>
        <filter val="1306"/>
        <filter val="2106"/>
        <filter val="607"/>
        <filter val="1110"/>
        <filter val="911"/>
        <filter val="1014"/>
        <filter val="17914"/>
        <filter val="2115"/>
        <filter val="416"/>
        <filter val="816"/>
        <filter val="1817"/>
        <filter val="920"/>
        <filter val="1620"/>
        <filter val="421"/>
        <filter val="122"/>
        <filter val="123"/>
        <filter val="723"/>
        <filter val="1823"/>
        <filter val="2824"/>
        <filter val="927"/>
        <filter val="329"/>
        <filter val="1429"/>
        <filter val="333"/>
        <filter val="1134"/>
        <filter val="536"/>
        <filter val="2937"/>
        <filter val="138"/>
        <filter val="940"/>
        <filter val="33840"/>
        <filter val="342"/>
        <filter val="443"/>
        <filter val="1743"/>
        <filter val="2744"/>
        <filter val="445"/>
        <filter val="745"/>
        <filter val="646"/>
        <filter val="2147"/>
        <filter val="4247"/>
        <filter val="5148"/>
        <filter val="150"/>
        <filter val="951"/>
        <filter val="1252"/>
        <filter val="154"/>
        <filter val="2254"/>
        <filter val="3154"/>
        <filter val="1455"/>
        <filter val="2055"/>
        <filter val="1156"/>
        <filter val="159"/>
        <filter val="162"/>
        <filter val="262"/>
        <filter val="164"/>
        <filter val="764"/>
        <filter val="964"/>
        <filter val="18264"/>
        <filter val="465"/>
        <filter val="567"/>
        <filter val="967"/>
        <filter val="1767"/>
        <filter val="169"/>
        <filter val="369"/>
        <filter val="371"/>
        <filter val="971"/>
        <filter val="673"/>
        <filter val="1073"/>
        <filter val="274"/>
        <filter val="574"/>
        <filter val="774"/>
        <filter val="1174"/>
        <filter val="1075"/>
        <filter val="376"/>
        <filter val="677"/>
        <filter val="1777"/>
        <filter val="478"/>
        <filter val="1080"/>
        <filter val="1083"/>
        <filter val="1484"/>
        <filter val="586"/>
        <filter val="1386"/>
        <filter val="1387"/>
        <filter val="488"/>
        <filter val="10288"/>
        <filter val="689"/>
        <filter val="90"/>
        <filter val="8790"/>
        <filter val="891"/>
        <filter val="192"/>
        <filter val="1292"/>
        <filter val="1992"/>
        <filter val="194"/>
        <filter val="296"/>
        <filter val="1296"/>
        <filter val="3296"/>
      </filters>
    </filterColumn>
    <filterColumn colId="6">
      <filters>
        <filter val="-10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562</v>
      </c>
      <c r="B1" s="2" t="s">
        <v>563</v>
      </c>
      <c r="C1" s="2" t="s">
        <v>564</v>
      </c>
      <c r="D1" s="2" t="s">
        <v>565</v>
      </c>
      <c r="E1" s="2" t="s">
        <v>13</v>
      </c>
      <c r="F1" s="2" t="s">
        <v>5</v>
      </c>
      <c r="G1" s="2" t="s">
        <v>6</v>
      </c>
      <c r="H1" s="2" t="s">
        <v>566</v>
      </c>
      <c r="I1" s="2" t="s">
        <v>567</v>
      </c>
      <c r="J1" s="2" t="s">
        <v>568</v>
      </c>
      <c r="K1" s="2" t="s">
        <v>569</v>
      </c>
      <c r="L1" s="2" t="s">
        <v>570</v>
      </c>
      <c r="M1" s="2" t="s">
        <v>571</v>
      </c>
      <c r="N1" s="2" t="s">
        <v>572</v>
      </c>
      <c r="O1" s="2" t="s">
        <v>573</v>
      </c>
      <c r="P1" s="2" t="s">
        <v>574</v>
      </c>
      <c r="Q1" s="2" t="s">
        <v>575</v>
      </c>
      <c r="R1" s="2" t="s">
        <v>576</v>
      </c>
      <c r="S1" s="2" t="s">
        <v>577</v>
      </c>
      <c r="T1" s="2" t="s">
        <v>578</v>
      </c>
      <c r="U1" s="2" t="s">
        <v>579</v>
      </c>
      <c r="V1" s="2" t="s">
        <v>580</v>
      </c>
    </row>
    <row r="2" s="1" customFormat="1" spans="1:22">
      <c r="A2" s="3">
        <v>18949028296</v>
      </c>
      <c r="B2" s="1" t="s">
        <v>581</v>
      </c>
      <c r="C2" s="1" t="s">
        <v>582</v>
      </c>
      <c r="D2" s="1" t="s">
        <v>583</v>
      </c>
      <c r="E2" s="1" t="s">
        <v>584</v>
      </c>
      <c r="F2" s="1" t="s">
        <v>581</v>
      </c>
      <c r="G2" s="1" t="s">
        <v>585</v>
      </c>
      <c r="H2" s="1" t="s">
        <v>586</v>
      </c>
      <c r="I2" s="1" t="s">
        <v>587</v>
      </c>
      <c r="J2" s="1" t="s">
        <v>30</v>
      </c>
      <c r="K2" s="1" t="s">
        <v>588</v>
      </c>
      <c r="L2" s="1" t="s">
        <v>588</v>
      </c>
      <c r="M2" s="1" t="s">
        <v>589</v>
      </c>
      <c r="N2" s="1" t="s">
        <v>589</v>
      </c>
      <c r="O2" s="1" t="s">
        <v>590</v>
      </c>
      <c r="P2" s="1" t="s">
        <v>591</v>
      </c>
      <c r="Q2" s="1" t="s">
        <v>592</v>
      </c>
      <c r="R2" s="1" t="s">
        <v>593</v>
      </c>
      <c r="S2" s="1" t="s">
        <v>594</v>
      </c>
      <c r="T2" s="1" t="s">
        <v>595</v>
      </c>
      <c r="U2" s="1" t="s">
        <v>596</v>
      </c>
      <c r="V2" s="1" t="s">
        <v>597</v>
      </c>
    </row>
    <row r="3" s="1" customFormat="1" spans="1:22">
      <c r="A3" s="3">
        <v>18948879192</v>
      </c>
      <c r="B3" s="1" t="s">
        <v>581</v>
      </c>
      <c r="C3" s="1" t="s">
        <v>598</v>
      </c>
      <c r="D3" s="1" t="s">
        <v>599</v>
      </c>
      <c r="E3" s="1" t="s">
        <v>600</v>
      </c>
      <c r="F3" s="1" t="s">
        <v>581</v>
      </c>
      <c r="G3" s="1" t="s">
        <v>585</v>
      </c>
      <c r="H3" s="1" t="s">
        <v>586</v>
      </c>
      <c r="I3" s="1" t="s">
        <v>601</v>
      </c>
      <c r="J3" s="1" t="s">
        <v>30</v>
      </c>
      <c r="K3" s="1" t="s">
        <v>602</v>
      </c>
      <c r="L3" s="1" t="s">
        <v>602</v>
      </c>
      <c r="M3" s="1" t="s">
        <v>589</v>
      </c>
      <c r="N3" s="1" t="s">
        <v>589</v>
      </c>
      <c r="O3" s="1" t="s">
        <v>590</v>
      </c>
      <c r="P3" s="1" t="s">
        <v>591</v>
      </c>
      <c r="Q3" s="1" t="s">
        <v>592</v>
      </c>
      <c r="R3" s="1" t="s">
        <v>603</v>
      </c>
      <c r="S3" s="1" t="s">
        <v>594</v>
      </c>
      <c r="T3" s="1" t="s">
        <v>595</v>
      </c>
      <c r="U3" s="1" t="s">
        <v>596</v>
      </c>
      <c r="V3" s="1" t="s">
        <v>604</v>
      </c>
    </row>
    <row r="4" s="1" customFormat="1" spans="1:22">
      <c r="A4" s="3">
        <v>18948831010</v>
      </c>
      <c r="B4" s="1" t="s">
        <v>581</v>
      </c>
      <c r="C4" s="1" t="s">
        <v>605</v>
      </c>
      <c r="D4" s="1" t="s">
        <v>606</v>
      </c>
      <c r="E4" s="1" t="s">
        <v>607</v>
      </c>
      <c r="F4" s="1" t="s">
        <v>581</v>
      </c>
      <c r="G4" s="1" t="s">
        <v>585</v>
      </c>
      <c r="H4" s="1" t="s">
        <v>586</v>
      </c>
      <c r="I4" s="1" t="s">
        <v>608</v>
      </c>
      <c r="J4" s="1" t="s">
        <v>30</v>
      </c>
      <c r="K4" s="1" t="s">
        <v>609</v>
      </c>
      <c r="L4" s="1" t="s">
        <v>609</v>
      </c>
      <c r="M4" s="1" t="s">
        <v>589</v>
      </c>
      <c r="N4" s="1" t="s">
        <v>589</v>
      </c>
      <c r="O4" s="1" t="s">
        <v>590</v>
      </c>
      <c r="P4" s="1" t="s">
        <v>591</v>
      </c>
      <c r="Q4" s="1" t="s">
        <v>592</v>
      </c>
      <c r="R4" s="1" t="s">
        <v>610</v>
      </c>
      <c r="S4" s="1" t="s">
        <v>594</v>
      </c>
      <c r="T4" s="1" t="s">
        <v>595</v>
      </c>
      <c r="U4" s="1" t="s">
        <v>596</v>
      </c>
      <c r="V4" s="1" t="s">
        <v>604</v>
      </c>
    </row>
    <row r="5" s="1" customFormat="1" spans="1:22">
      <c r="A5" s="3">
        <v>18948819666</v>
      </c>
      <c r="B5" s="1" t="s">
        <v>581</v>
      </c>
      <c r="C5" s="1" t="s">
        <v>611</v>
      </c>
      <c r="D5" s="1" t="s">
        <v>612</v>
      </c>
      <c r="E5" s="1" t="s">
        <v>613</v>
      </c>
      <c r="F5" s="1" t="s">
        <v>581</v>
      </c>
      <c r="G5" s="1" t="s">
        <v>585</v>
      </c>
      <c r="H5" s="1" t="s">
        <v>586</v>
      </c>
      <c r="I5" s="1" t="s">
        <v>614</v>
      </c>
      <c r="J5" s="1" t="s">
        <v>30</v>
      </c>
      <c r="K5" s="1" t="s">
        <v>615</v>
      </c>
      <c r="L5" s="1" t="s">
        <v>615</v>
      </c>
      <c r="M5" s="1" t="s">
        <v>589</v>
      </c>
      <c r="N5" s="1" t="s">
        <v>589</v>
      </c>
      <c r="O5" s="1" t="s">
        <v>590</v>
      </c>
      <c r="P5" s="1" t="s">
        <v>591</v>
      </c>
      <c r="Q5" s="1" t="s">
        <v>592</v>
      </c>
      <c r="R5" s="1" t="s">
        <v>616</v>
      </c>
      <c r="S5" s="1" t="s">
        <v>594</v>
      </c>
      <c r="T5" s="1" t="s">
        <v>595</v>
      </c>
      <c r="U5" s="1" t="s">
        <v>596</v>
      </c>
      <c r="V5" s="1" t="s">
        <v>617</v>
      </c>
    </row>
    <row r="6" s="1" customFormat="1" spans="1:22">
      <c r="A6" s="3">
        <v>18948782555</v>
      </c>
      <c r="B6" s="1" t="s">
        <v>581</v>
      </c>
      <c r="C6" s="1" t="s">
        <v>618</v>
      </c>
      <c r="D6" s="1" t="s">
        <v>619</v>
      </c>
      <c r="E6" s="1" t="s">
        <v>620</v>
      </c>
      <c r="F6" s="1" t="s">
        <v>581</v>
      </c>
      <c r="G6" s="1" t="s">
        <v>585</v>
      </c>
      <c r="H6" s="1" t="s">
        <v>586</v>
      </c>
      <c r="I6" s="1" t="s">
        <v>621</v>
      </c>
      <c r="J6" s="1" t="s">
        <v>30</v>
      </c>
      <c r="K6" s="1" t="s">
        <v>622</v>
      </c>
      <c r="L6" s="1" t="s">
        <v>622</v>
      </c>
      <c r="M6" s="1" t="s">
        <v>589</v>
      </c>
      <c r="N6" s="1" t="s">
        <v>589</v>
      </c>
      <c r="O6" s="1" t="s">
        <v>590</v>
      </c>
      <c r="P6" s="1" t="s">
        <v>591</v>
      </c>
      <c r="Q6" s="1" t="s">
        <v>592</v>
      </c>
      <c r="R6" s="1" t="s">
        <v>623</v>
      </c>
      <c r="S6" s="1" t="s">
        <v>594</v>
      </c>
      <c r="T6" s="1" t="s">
        <v>595</v>
      </c>
      <c r="U6" s="1" t="s">
        <v>596</v>
      </c>
      <c r="V6" s="1" t="s">
        <v>624</v>
      </c>
    </row>
    <row r="7" s="1" customFormat="1" spans="1:22">
      <c r="A7" s="3">
        <v>18948743093</v>
      </c>
      <c r="B7" s="1" t="s">
        <v>581</v>
      </c>
      <c r="C7" s="1" t="s">
        <v>625</v>
      </c>
      <c r="D7" s="1" t="s">
        <v>626</v>
      </c>
      <c r="E7" s="1" t="s">
        <v>627</v>
      </c>
      <c r="F7" s="1" t="s">
        <v>581</v>
      </c>
      <c r="G7" s="1" t="s">
        <v>585</v>
      </c>
      <c r="H7" s="1" t="s">
        <v>586</v>
      </c>
      <c r="I7" s="1" t="s">
        <v>628</v>
      </c>
      <c r="J7" s="1" t="s">
        <v>30</v>
      </c>
      <c r="K7" s="1" t="s">
        <v>629</v>
      </c>
      <c r="L7" s="1" t="s">
        <v>629</v>
      </c>
      <c r="M7" s="1" t="s">
        <v>589</v>
      </c>
      <c r="N7" s="1" t="s">
        <v>589</v>
      </c>
      <c r="O7" s="1" t="s">
        <v>590</v>
      </c>
      <c r="P7" s="1" t="s">
        <v>591</v>
      </c>
      <c r="Q7" s="1" t="s">
        <v>592</v>
      </c>
      <c r="R7" s="1" t="s">
        <v>630</v>
      </c>
      <c r="S7" s="1" t="s">
        <v>594</v>
      </c>
      <c r="T7" s="1" t="s">
        <v>595</v>
      </c>
      <c r="U7" s="1" t="s">
        <v>596</v>
      </c>
      <c r="V7" s="1" t="s">
        <v>631</v>
      </c>
    </row>
    <row r="8" s="1" customFormat="1" spans="1:22">
      <c r="A8" s="3">
        <v>18948727911</v>
      </c>
      <c r="B8" s="1" t="s">
        <v>581</v>
      </c>
      <c r="C8" s="1" t="s">
        <v>632</v>
      </c>
      <c r="D8" s="1" t="s">
        <v>633</v>
      </c>
      <c r="E8" s="1" t="s">
        <v>634</v>
      </c>
      <c r="F8" s="1" t="s">
        <v>581</v>
      </c>
      <c r="G8" s="1" t="s">
        <v>585</v>
      </c>
      <c r="H8" s="1" t="s">
        <v>586</v>
      </c>
      <c r="I8" s="1" t="s">
        <v>635</v>
      </c>
      <c r="J8" s="1" t="s">
        <v>30</v>
      </c>
      <c r="K8" s="1" t="s">
        <v>636</v>
      </c>
      <c r="L8" s="1" t="s">
        <v>636</v>
      </c>
      <c r="M8" s="1" t="s">
        <v>589</v>
      </c>
      <c r="N8" s="1" t="s">
        <v>589</v>
      </c>
      <c r="O8" s="1" t="s">
        <v>590</v>
      </c>
      <c r="P8" s="1" t="s">
        <v>591</v>
      </c>
      <c r="Q8" s="1" t="s">
        <v>592</v>
      </c>
      <c r="R8" s="1" t="s">
        <v>637</v>
      </c>
      <c r="S8" s="1" t="s">
        <v>594</v>
      </c>
      <c r="T8" s="1" t="s">
        <v>595</v>
      </c>
      <c r="U8" s="1" t="s">
        <v>596</v>
      </c>
      <c r="V8" s="1" t="s">
        <v>638</v>
      </c>
    </row>
    <row r="9" s="1" customFormat="1" spans="1:22">
      <c r="A9" s="3">
        <v>18948731932</v>
      </c>
      <c r="B9" s="1" t="s">
        <v>581</v>
      </c>
      <c r="C9" s="1" t="s">
        <v>639</v>
      </c>
      <c r="D9" s="1" t="s">
        <v>640</v>
      </c>
      <c r="E9" s="1" t="s">
        <v>641</v>
      </c>
      <c r="F9" s="1" t="s">
        <v>581</v>
      </c>
      <c r="G9" s="1" t="s">
        <v>585</v>
      </c>
      <c r="H9" s="1" t="s">
        <v>586</v>
      </c>
      <c r="I9" s="1" t="s">
        <v>642</v>
      </c>
      <c r="J9" s="1" t="s">
        <v>30</v>
      </c>
      <c r="K9" s="1" t="s">
        <v>643</v>
      </c>
      <c r="L9" s="1" t="s">
        <v>643</v>
      </c>
      <c r="M9" s="1" t="s">
        <v>589</v>
      </c>
      <c r="N9" s="1" t="s">
        <v>589</v>
      </c>
      <c r="O9" s="1" t="s">
        <v>590</v>
      </c>
      <c r="P9" s="1" t="s">
        <v>591</v>
      </c>
      <c r="Q9" s="1" t="s">
        <v>592</v>
      </c>
      <c r="R9" s="1" t="s">
        <v>644</v>
      </c>
      <c r="S9" s="1" t="s">
        <v>594</v>
      </c>
      <c r="T9" s="1" t="s">
        <v>595</v>
      </c>
      <c r="U9" s="1" t="s">
        <v>596</v>
      </c>
      <c r="V9" s="1" t="s">
        <v>645</v>
      </c>
    </row>
    <row r="10" s="1" customFormat="1" spans="1:22">
      <c r="A10" s="3">
        <v>18948681294</v>
      </c>
      <c r="B10" s="1" t="s">
        <v>581</v>
      </c>
      <c r="C10" s="1" t="s">
        <v>646</v>
      </c>
      <c r="D10" s="1" t="s">
        <v>647</v>
      </c>
      <c r="E10" s="1" t="s">
        <v>648</v>
      </c>
      <c r="F10" s="1" t="s">
        <v>581</v>
      </c>
      <c r="G10" s="1" t="s">
        <v>585</v>
      </c>
      <c r="H10" s="1" t="s">
        <v>586</v>
      </c>
      <c r="I10" s="1" t="s">
        <v>649</v>
      </c>
      <c r="J10" s="1" t="s">
        <v>30</v>
      </c>
      <c r="K10" s="1" t="s">
        <v>650</v>
      </c>
      <c r="L10" s="1" t="s">
        <v>650</v>
      </c>
      <c r="M10" s="1" t="s">
        <v>589</v>
      </c>
      <c r="N10" s="1" t="s">
        <v>589</v>
      </c>
      <c r="O10" s="1" t="s">
        <v>590</v>
      </c>
      <c r="P10" s="1" t="s">
        <v>591</v>
      </c>
      <c r="Q10" s="1" t="s">
        <v>592</v>
      </c>
      <c r="R10" s="1" t="s">
        <v>651</v>
      </c>
      <c r="S10" s="1" t="s">
        <v>594</v>
      </c>
      <c r="T10" s="1" t="s">
        <v>595</v>
      </c>
      <c r="U10" s="1" t="s">
        <v>596</v>
      </c>
      <c r="V10" s="1" t="s">
        <v>638</v>
      </c>
    </row>
    <row r="11" s="1" customFormat="1" spans="1:22">
      <c r="A11" s="3">
        <v>18948621397</v>
      </c>
      <c r="B11" s="1" t="s">
        <v>581</v>
      </c>
      <c r="C11" s="1" t="s">
        <v>652</v>
      </c>
      <c r="D11" s="1" t="s">
        <v>653</v>
      </c>
      <c r="E11" s="1" t="s">
        <v>654</v>
      </c>
      <c r="F11" s="1" t="s">
        <v>581</v>
      </c>
      <c r="G11" s="1" t="s">
        <v>585</v>
      </c>
      <c r="H11" s="1" t="s">
        <v>586</v>
      </c>
      <c r="I11" s="1" t="s">
        <v>655</v>
      </c>
      <c r="J11" s="1" t="s">
        <v>30</v>
      </c>
      <c r="K11" s="1" t="s">
        <v>656</v>
      </c>
      <c r="L11" s="1" t="s">
        <v>656</v>
      </c>
      <c r="M11" s="1" t="s">
        <v>589</v>
      </c>
      <c r="N11" s="1" t="s">
        <v>589</v>
      </c>
      <c r="O11" s="1" t="s">
        <v>590</v>
      </c>
      <c r="P11" s="1" t="s">
        <v>591</v>
      </c>
      <c r="Q11" s="1" t="s">
        <v>592</v>
      </c>
      <c r="R11" s="1" t="s">
        <v>657</v>
      </c>
      <c r="S11" s="1" t="s">
        <v>594</v>
      </c>
      <c r="T11" s="1" t="s">
        <v>595</v>
      </c>
      <c r="U11" s="1" t="s">
        <v>596</v>
      </c>
      <c r="V11" s="1" t="s">
        <v>645</v>
      </c>
    </row>
    <row r="12" s="1" customFormat="1" spans="1:22">
      <c r="A12" s="3">
        <v>18948584681</v>
      </c>
      <c r="B12" s="1" t="s">
        <v>581</v>
      </c>
      <c r="C12" s="1" t="s">
        <v>658</v>
      </c>
      <c r="D12" s="1" t="s">
        <v>659</v>
      </c>
      <c r="E12" s="1" t="s">
        <v>660</v>
      </c>
      <c r="F12" s="1" t="s">
        <v>581</v>
      </c>
      <c r="G12" s="1" t="s">
        <v>585</v>
      </c>
      <c r="H12" s="1" t="s">
        <v>586</v>
      </c>
      <c r="I12" s="1" t="s">
        <v>661</v>
      </c>
      <c r="J12" s="1" t="s">
        <v>30</v>
      </c>
      <c r="K12" s="1" t="s">
        <v>662</v>
      </c>
      <c r="L12" s="1" t="s">
        <v>662</v>
      </c>
      <c r="M12" s="1" t="s">
        <v>589</v>
      </c>
      <c r="N12" s="1" t="s">
        <v>589</v>
      </c>
      <c r="O12" s="1" t="s">
        <v>590</v>
      </c>
      <c r="P12" s="1" t="s">
        <v>591</v>
      </c>
      <c r="Q12" s="1" t="s">
        <v>592</v>
      </c>
      <c r="R12" s="1" t="s">
        <v>663</v>
      </c>
      <c r="S12" s="1" t="s">
        <v>594</v>
      </c>
      <c r="T12" s="1" t="s">
        <v>595</v>
      </c>
      <c r="U12" s="1" t="s">
        <v>596</v>
      </c>
      <c r="V12" s="1" t="s">
        <v>664</v>
      </c>
    </row>
    <row r="13" s="1" customFormat="1" spans="1:22">
      <c r="A13" s="3">
        <v>18948514631</v>
      </c>
      <c r="B13" s="1" t="s">
        <v>581</v>
      </c>
      <c r="C13" s="1" t="s">
        <v>665</v>
      </c>
      <c r="D13" s="1" t="s">
        <v>633</v>
      </c>
      <c r="E13" s="1" t="s">
        <v>666</v>
      </c>
      <c r="F13" s="1" t="s">
        <v>581</v>
      </c>
      <c r="G13" s="1" t="s">
        <v>585</v>
      </c>
      <c r="H13" s="1" t="s">
        <v>586</v>
      </c>
      <c r="I13" s="1" t="s">
        <v>635</v>
      </c>
      <c r="J13" s="1" t="s">
        <v>30</v>
      </c>
      <c r="K13" s="1" t="s">
        <v>636</v>
      </c>
      <c r="L13" s="1" t="s">
        <v>636</v>
      </c>
      <c r="M13" s="1" t="s">
        <v>589</v>
      </c>
      <c r="N13" s="1" t="s">
        <v>589</v>
      </c>
      <c r="O13" s="1" t="s">
        <v>590</v>
      </c>
      <c r="P13" s="1" t="s">
        <v>591</v>
      </c>
      <c r="Q13" s="1" t="s">
        <v>592</v>
      </c>
      <c r="R13" s="1" t="s">
        <v>667</v>
      </c>
      <c r="S13" s="1" t="s">
        <v>594</v>
      </c>
      <c r="T13" s="1" t="s">
        <v>595</v>
      </c>
      <c r="U13" s="1" t="s">
        <v>596</v>
      </c>
      <c r="V13" s="1" t="s">
        <v>638</v>
      </c>
    </row>
    <row r="14" s="1" customFormat="1" spans="1:22">
      <c r="A14" s="3">
        <v>18948488199</v>
      </c>
      <c r="B14" s="1" t="s">
        <v>581</v>
      </c>
      <c r="C14" s="1" t="s">
        <v>668</v>
      </c>
      <c r="D14" s="1" t="s">
        <v>669</v>
      </c>
      <c r="E14" s="1" t="s">
        <v>670</v>
      </c>
      <c r="F14" s="1" t="s">
        <v>581</v>
      </c>
      <c r="G14" s="1" t="s">
        <v>585</v>
      </c>
      <c r="H14" s="1" t="s">
        <v>586</v>
      </c>
      <c r="I14" s="1" t="s">
        <v>671</v>
      </c>
      <c r="J14" s="1" t="s">
        <v>30</v>
      </c>
      <c r="K14" s="1" t="s">
        <v>672</v>
      </c>
      <c r="L14" s="1" t="s">
        <v>672</v>
      </c>
      <c r="M14" s="1" t="s">
        <v>589</v>
      </c>
      <c r="N14" s="1" t="s">
        <v>589</v>
      </c>
      <c r="O14" s="1" t="s">
        <v>590</v>
      </c>
      <c r="P14" s="1" t="s">
        <v>591</v>
      </c>
      <c r="Q14" s="1" t="s">
        <v>592</v>
      </c>
      <c r="R14" s="1" t="s">
        <v>673</v>
      </c>
      <c r="S14" s="1" t="s">
        <v>594</v>
      </c>
      <c r="T14" s="1" t="s">
        <v>595</v>
      </c>
      <c r="U14" s="1" t="s">
        <v>596</v>
      </c>
      <c r="V14" s="1" t="s">
        <v>617</v>
      </c>
    </row>
    <row r="15" s="1" customFormat="1" spans="1:22">
      <c r="A15" s="1" t="s">
        <v>674</v>
      </c>
      <c r="B15" s="1" t="s">
        <v>581</v>
      </c>
      <c r="C15" s="1" t="s">
        <v>675</v>
      </c>
      <c r="D15" s="1" t="s">
        <v>676</v>
      </c>
      <c r="E15" s="1" t="s">
        <v>677</v>
      </c>
      <c r="F15" s="1" t="s">
        <v>581</v>
      </c>
      <c r="G15" s="1" t="s">
        <v>585</v>
      </c>
      <c r="H15" s="1" t="s">
        <v>586</v>
      </c>
      <c r="I15" s="1" t="s">
        <v>590</v>
      </c>
      <c r="J15" s="1" t="s">
        <v>678</v>
      </c>
      <c r="K15" s="1" t="s">
        <v>590</v>
      </c>
      <c r="L15" s="1" t="s">
        <v>590</v>
      </c>
      <c r="M15" s="1" t="s">
        <v>589</v>
      </c>
      <c r="N15" s="1" t="s">
        <v>589</v>
      </c>
      <c r="O15" s="1" t="s">
        <v>590</v>
      </c>
      <c r="P15" s="1" t="s">
        <v>591</v>
      </c>
      <c r="Q15" s="1" t="s">
        <v>592</v>
      </c>
      <c r="R15" s="1" t="s">
        <v>679</v>
      </c>
      <c r="S15" s="1" t="s">
        <v>594</v>
      </c>
      <c r="T15" s="1" t="s">
        <v>595</v>
      </c>
      <c r="U15" s="1" t="s">
        <v>680</v>
      </c>
      <c r="V15" s="1" t="s">
        <v>638</v>
      </c>
    </row>
    <row r="16" s="1" customFormat="1" spans="1:22">
      <c r="A16" s="3">
        <v>18948393849</v>
      </c>
      <c r="B16" s="1" t="s">
        <v>581</v>
      </c>
      <c r="C16" s="1" t="s">
        <v>681</v>
      </c>
      <c r="D16" s="1" t="s">
        <v>682</v>
      </c>
      <c r="E16" s="1" t="s">
        <v>683</v>
      </c>
      <c r="F16" s="1" t="s">
        <v>581</v>
      </c>
      <c r="G16" s="1" t="s">
        <v>585</v>
      </c>
      <c r="H16" s="1" t="s">
        <v>586</v>
      </c>
      <c r="I16" s="1" t="s">
        <v>684</v>
      </c>
      <c r="J16" s="1" t="s">
        <v>30</v>
      </c>
      <c r="K16" s="1" t="s">
        <v>685</v>
      </c>
      <c r="L16" s="1" t="s">
        <v>685</v>
      </c>
      <c r="M16" s="1" t="s">
        <v>589</v>
      </c>
      <c r="N16" s="1" t="s">
        <v>589</v>
      </c>
      <c r="O16" s="1" t="s">
        <v>590</v>
      </c>
      <c r="P16" s="1" t="s">
        <v>591</v>
      </c>
      <c r="Q16" s="1" t="s">
        <v>592</v>
      </c>
      <c r="R16" s="1" t="s">
        <v>686</v>
      </c>
      <c r="S16" s="1" t="s">
        <v>594</v>
      </c>
      <c r="T16" s="1" t="s">
        <v>595</v>
      </c>
      <c r="U16" s="1" t="s">
        <v>596</v>
      </c>
      <c r="V16" s="1" t="s">
        <v>687</v>
      </c>
    </row>
    <row r="17" s="1" customFormat="1" spans="1:22">
      <c r="A17" s="3">
        <v>18948377047</v>
      </c>
      <c r="B17" s="1" t="s">
        <v>581</v>
      </c>
      <c r="C17" s="1" t="s">
        <v>688</v>
      </c>
      <c r="D17" s="1" t="s">
        <v>689</v>
      </c>
      <c r="E17" s="1" t="s">
        <v>690</v>
      </c>
      <c r="F17" s="1" t="s">
        <v>581</v>
      </c>
      <c r="G17" s="1" t="s">
        <v>585</v>
      </c>
      <c r="H17" s="1" t="s">
        <v>586</v>
      </c>
      <c r="I17" s="1" t="s">
        <v>691</v>
      </c>
      <c r="J17" s="1" t="s">
        <v>30</v>
      </c>
      <c r="K17" s="1" t="s">
        <v>692</v>
      </c>
      <c r="L17" s="1" t="s">
        <v>692</v>
      </c>
      <c r="M17" s="1" t="s">
        <v>589</v>
      </c>
      <c r="N17" s="1" t="s">
        <v>589</v>
      </c>
      <c r="O17" s="1" t="s">
        <v>590</v>
      </c>
      <c r="P17" s="1" t="s">
        <v>591</v>
      </c>
      <c r="Q17" s="1" t="s">
        <v>592</v>
      </c>
      <c r="R17" s="1" t="s">
        <v>693</v>
      </c>
      <c r="S17" s="1" t="s">
        <v>594</v>
      </c>
      <c r="T17" s="1" t="s">
        <v>595</v>
      </c>
      <c r="U17" s="1" t="s">
        <v>596</v>
      </c>
      <c r="V17" s="1" t="s">
        <v>694</v>
      </c>
    </row>
    <row r="18" s="1" customFormat="1" spans="1:22">
      <c r="A18" s="3">
        <v>18948327074</v>
      </c>
      <c r="B18" s="1" t="s">
        <v>581</v>
      </c>
      <c r="C18" s="1" t="s">
        <v>695</v>
      </c>
      <c r="D18" s="1" t="s">
        <v>696</v>
      </c>
      <c r="E18" s="1" t="s">
        <v>697</v>
      </c>
      <c r="F18" s="1" t="s">
        <v>581</v>
      </c>
      <c r="G18" s="1" t="s">
        <v>585</v>
      </c>
      <c r="H18" s="1" t="s">
        <v>586</v>
      </c>
      <c r="I18" s="1" t="s">
        <v>698</v>
      </c>
      <c r="J18" s="1" t="s">
        <v>30</v>
      </c>
      <c r="K18" s="1" t="s">
        <v>699</v>
      </c>
      <c r="L18" s="1" t="s">
        <v>699</v>
      </c>
      <c r="M18" s="1" t="s">
        <v>589</v>
      </c>
      <c r="N18" s="1" t="s">
        <v>589</v>
      </c>
      <c r="O18" s="1" t="s">
        <v>590</v>
      </c>
      <c r="P18" s="1" t="s">
        <v>591</v>
      </c>
      <c r="Q18" s="1" t="s">
        <v>592</v>
      </c>
      <c r="R18" s="1" t="s">
        <v>700</v>
      </c>
      <c r="S18" s="1" t="s">
        <v>594</v>
      </c>
      <c r="T18" s="1" t="s">
        <v>595</v>
      </c>
      <c r="U18" s="1" t="s">
        <v>596</v>
      </c>
      <c r="V18" s="1" t="s">
        <v>638</v>
      </c>
    </row>
    <row r="19" s="1" customFormat="1" spans="1:22">
      <c r="A19" s="3">
        <v>18948272045</v>
      </c>
      <c r="B19" s="1" t="s">
        <v>581</v>
      </c>
      <c r="C19" s="1" t="s">
        <v>701</v>
      </c>
      <c r="D19" s="1" t="s">
        <v>702</v>
      </c>
      <c r="E19" s="1" t="s">
        <v>703</v>
      </c>
      <c r="F19" s="1" t="s">
        <v>581</v>
      </c>
      <c r="G19" s="1" t="s">
        <v>585</v>
      </c>
      <c r="H19" s="1" t="s">
        <v>586</v>
      </c>
      <c r="I19" s="1" t="s">
        <v>704</v>
      </c>
      <c r="J19" s="1" t="s">
        <v>30</v>
      </c>
      <c r="K19" s="1" t="s">
        <v>705</v>
      </c>
      <c r="L19" s="1" t="s">
        <v>705</v>
      </c>
      <c r="M19" s="1" t="s">
        <v>589</v>
      </c>
      <c r="N19" s="1" t="s">
        <v>589</v>
      </c>
      <c r="O19" s="1" t="s">
        <v>590</v>
      </c>
      <c r="P19" s="1" t="s">
        <v>591</v>
      </c>
      <c r="Q19" s="1" t="s">
        <v>592</v>
      </c>
      <c r="R19" s="1" t="s">
        <v>706</v>
      </c>
      <c r="S19" s="1" t="s">
        <v>594</v>
      </c>
      <c r="T19" s="1" t="s">
        <v>595</v>
      </c>
      <c r="U19" s="1" t="s">
        <v>680</v>
      </c>
      <c r="V19" s="1" t="s">
        <v>645</v>
      </c>
    </row>
    <row r="20" s="1" customFormat="1" spans="1:22">
      <c r="A20" s="3">
        <v>18948259728</v>
      </c>
      <c r="B20" s="1" t="s">
        <v>581</v>
      </c>
      <c r="C20" s="1" t="s">
        <v>707</v>
      </c>
      <c r="D20" s="1" t="s">
        <v>708</v>
      </c>
      <c r="E20" s="1" t="s">
        <v>709</v>
      </c>
      <c r="F20" s="1" t="s">
        <v>581</v>
      </c>
      <c r="G20" s="1" t="s">
        <v>585</v>
      </c>
      <c r="H20" s="1" t="s">
        <v>586</v>
      </c>
      <c r="I20" s="1" t="s">
        <v>710</v>
      </c>
      <c r="J20" s="1" t="s">
        <v>30</v>
      </c>
      <c r="K20" s="1" t="s">
        <v>711</v>
      </c>
      <c r="L20" s="1" t="s">
        <v>711</v>
      </c>
      <c r="M20" s="1" t="s">
        <v>589</v>
      </c>
      <c r="N20" s="1" t="s">
        <v>589</v>
      </c>
      <c r="O20" s="1" t="s">
        <v>590</v>
      </c>
      <c r="P20" s="1" t="s">
        <v>591</v>
      </c>
      <c r="Q20" s="1" t="s">
        <v>592</v>
      </c>
      <c r="R20" s="1" t="s">
        <v>712</v>
      </c>
      <c r="S20" s="1" t="s">
        <v>594</v>
      </c>
      <c r="T20" s="1" t="s">
        <v>595</v>
      </c>
      <c r="U20" s="1" t="s">
        <v>596</v>
      </c>
      <c r="V20" s="1" t="s">
        <v>713</v>
      </c>
    </row>
    <row r="21" s="1" customFormat="1" spans="1:22">
      <c r="A21" s="3">
        <v>18948096960</v>
      </c>
      <c r="B21" s="1" t="s">
        <v>581</v>
      </c>
      <c r="C21" s="1" t="s">
        <v>714</v>
      </c>
      <c r="D21" s="1" t="s">
        <v>715</v>
      </c>
      <c r="E21" s="1" t="s">
        <v>716</v>
      </c>
      <c r="F21" s="1" t="s">
        <v>581</v>
      </c>
      <c r="G21" s="1" t="s">
        <v>585</v>
      </c>
      <c r="H21" s="1" t="s">
        <v>586</v>
      </c>
      <c r="I21" s="1" t="s">
        <v>717</v>
      </c>
      <c r="J21" s="1" t="s">
        <v>30</v>
      </c>
      <c r="K21" s="1" t="s">
        <v>718</v>
      </c>
      <c r="L21" s="1" t="s">
        <v>718</v>
      </c>
      <c r="M21" s="1" t="s">
        <v>589</v>
      </c>
      <c r="N21" s="1" t="s">
        <v>589</v>
      </c>
      <c r="O21" s="1" t="s">
        <v>590</v>
      </c>
      <c r="P21" s="1" t="s">
        <v>591</v>
      </c>
      <c r="Q21" s="1" t="s">
        <v>592</v>
      </c>
      <c r="R21" s="1" t="s">
        <v>719</v>
      </c>
      <c r="S21" s="1" t="s">
        <v>594</v>
      </c>
      <c r="T21" s="1" t="s">
        <v>595</v>
      </c>
      <c r="U21" s="1" t="s">
        <v>596</v>
      </c>
      <c r="V21" s="1" t="s">
        <v>720</v>
      </c>
    </row>
    <row r="22" s="1" customFormat="1" spans="1:22">
      <c r="A22" s="3">
        <v>18948008760</v>
      </c>
      <c r="B22" s="1" t="s">
        <v>581</v>
      </c>
      <c r="C22" s="1" t="s">
        <v>721</v>
      </c>
      <c r="D22" s="1" t="s">
        <v>722</v>
      </c>
      <c r="E22" s="1" t="s">
        <v>723</v>
      </c>
      <c r="F22" s="1" t="s">
        <v>581</v>
      </c>
      <c r="G22" s="1" t="s">
        <v>585</v>
      </c>
      <c r="H22" s="1" t="s">
        <v>586</v>
      </c>
      <c r="I22" s="1" t="s">
        <v>724</v>
      </c>
      <c r="J22" s="1" t="s">
        <v>30</v>
      </c>
      <c r="K22" s="1" t="s">
        <v>725</v>
      </c>
      <c r="L22" s="1" t="s">
        <v>725</v>
      </c>
      <c r="M22" s="1" t="s">
        <v>589</v>
      </c>
      <c r="N22" s="1" t="s">
        <v>589</v>
      </c>
      <c r="O22" s="1" t="s">
        <v>590</v>
      </c>
      <c r="P22" s="1" t="s">
        <v>591</v>
      </c>
      <c r="Q22" s="1" t="s">
        <v>592</v>
      </c>
      <c r="R22" s="1" t="s">
        <v>726</v>
      </c>
      <c r="S22" s="1" t="s">
        <v>594</v>
      </c>
      <c r="T22" s="1" t="s">
        <v>595</v>
      </c>
      <c r="U22" s="1" t="s">
        <v>596</v>
      </c>
      <c r="V22" s="1" t="s">
        <v>645</v>
      </c>
    </row>
    <row r="23" s="1" customFormat="1" spans="1:22">
      <c r="A23" s="3">
        <v>18947898239</v>
      </c>
      <c r="B23" s="1" t="s">
        <v>581</v>
      </c>
      <c r="C23" s="1" t="s">
        <v>727</v>
      </c>
      <c r="D23" s="1" t="s">
        <v>728</v>
      </c>
      <c r="E23" s="1" t="s">
        <v>729</v>
      </c>
      <c r="F23" s="1" t="s">
        <v>581</v>
      </c>
      <c r="G23" s="1" t="s">
        <v>585</v>
      </c>
      <c r="H23" s="1" t="s">
        <v>586</v>
      </c>
      <c r="I23" s="1" t="s">
        <v>730</v>
      </c>
      <c r="J23" s="1" t="s">
        <v>30</v>
      </c>
      <c r="K23" s="1" t="s">
        <v>731</v>
      </c>
      <c r="L23" s="1" t="s">
        <v>731</v>
      </c>
      <c r="M23" s="1" t="s">
        <v>589</v>
      </c>
      <c r="N23" s="1" t="s">
        <v>589</v>
      </c>
      <c r="O23" s="1" t="s">
        <v>590</v>
      </c>
      <c r="P23" s="1" t="s">
        <v>591</v>
      </c>
      <c r="Q23" s="1" t="s">
        <v>592</v>
      </c>
      <c r="R23" s="1" t="s">
        <v>732</v>
      </c>
      <c r="S23" s="1" t="s">
        <v>594</v>
      </c>
      <c r="T23" s="1" t="s">
        <v>595</v>
      </c>
      <c r="U23" s="1" t="s">
        <v>596</v>
      </c>
      <c r="V23" s="1" t="s">
        <v>733</v>
      </c>
    </row>
    <row r="24" s="1" customFormat="1" spans="1:22">
      <c r="A24" s="3">
        <v>18947840508</v>
      </c>
      <c r="B24" s="1" t="s">
        <v>581</v>
      </c>
      <c r="C24" s="1" t="s">
        <v>734</v>
      </c>
      <c r="D24" s="1" t="s">
        <v>735</v>
      </c>
      <c r="E24" s="1" t="s">
        <v>736</v>
      </c>
      <c r="F24" s="1" t="s">
        <v>581</v>
      </c>
      <c r="G24" s="1" t="s">
        <v>585</v>
      </c>
      <c r="H24" s="1" t="s">
        <v>586</v>
      </c>
      <c r="I24" s="1" t="s">
        <v>737</v>
      </c>
      <c r="J24" s="1" t="s">
        <v>30</v>
      </c>
      <c r="K24" s="1" t="s">
        <v>738</v>
      </c>
      <c r="L24" s="1" t="s">
        <v>738</v>
      </c>
      <c r="M24" s="1" t="s">
        <v>589</v>
      </c>
      <c r="N24" s="1" t="s">
        <v>589</v>
      </c>
      <c r="O24" s="1" t="s">
        <v>590</v>
      </c>
      <c r="P24" s="1" t="s">
        <v>591</v>
      </c>
      <c r="Q24" s="1" t="s">
        <v>592</v>
      </c>
      <c r="R24" s="1" t="s">
        <v>739</v>
      </c>
      <c r="S24" s="1" t="s">
        <v>594</v>
      </c>
      <c r="T24" s="1" t="s">
        <v>595</v>
      </c>
      <c r="U24" s="1" t="s">
        <v>680</v>
      </c>
      <c r="V24" s="1" t="s">
        <v>645</v>
      </c>
    </row>
    <row r="25" s="1" customFormat="1" spans="1:22">
      <c r="A25" s="3">
        <v>18947621138</v>
      </c>
      <c r="B25" s="1" t="s">
        <v>581</v>
      </c>
      <c r="C25" s="1" t="s">
        <v>740</v>
      </c>
      <c r="D25" s="1" t="s">
        <v>741</v>
      </c>
      <c r="E25" s="1" t="s">
        <v>742</v>
      </c>
      <c r="F25" s="1" t="s">
        <v>581</v>
      </c>
      <c r="G25" s="1" t="s">
        <v>585</v>
      </c>
      <c r="H25" s="1" t="s">
        <v>586</v>
      </c>
      <c r="I25" s="1" t="s">
        <v>743</v>
      </c>
      <c r="J25" s="1" t="s">
        <v>30</v>
      </c>
      <c r="K25" s="1" t="s">
        <v>744</v>
      </c>
      <c r="L25" s="1" t="s">
        <v>744</v>
      </c>
      <c r="M25" s="1" t="s">
        <v>589</v>
      </c>
      <c r="N25" s="1" t="s">
        <v>589</v>
      </c>
      <c r="O25" s="1" t="s">
        <v>590</v>
      </c>
      <c r="P25" s="1" t="s">
        <v>591</v>
      </c>
      <c r="Q25" s="1" t="s">
        <v>592</v>
      </c>
      <c r="R25" s="1" t="s">
        <v>745</v>
      </c>
      <c r="S25" s="1" t="s">
        <v>594</v>
      </c>
      <c r="T25" s="1" t="s">
        <v>595</v>
      </c>
      <c r="U25" s="1" t="s">
        <v>596</v>
      </c>
      <c r="V25" s="1" t="s">
        <v>604</v>
      </c>
    </row>
    <row r="26" s="1" customFormat="1" spans="1:22">
      <c r="A26" s="3">
        <v>18947419671</v>
      </c>
      <c r="B26" s="1" t="s">
        <v>581</v>
      </c>
      <c r="C26" s="1" t="s">
        <v>746</v>
      </c>
      <c r="D26" s="1" t="s">
        <v>619</v>
      </c>
      <c r="E26" s="1" t="s">
        <v>747</v>
      </c>
      <c r="F26" s="1" t="s">
        <v>581</v>
      </c>
      <c r="G26" s="1" t="s">
        <v>585</v>
      </c>
      <c r="H26" s="1" t="s">
        <v>586</v>
      </c>
      <c r="I26" s="1" t="s">
        <v>621</v>
      </c>
      <c r="J26" s="1" t="s">
        <v>30</v>
      </c>
      <c r="K26" s="1" t="s">
        <v>622</v>
      </c>
      <c r="L26" s="1" t="s">
        <v>622</v>
      </c>
      <c r="M26" s="1" t="s">
        <v>589</v>
      </c>
      <c r="N26" s="1" t="s">
        <v>589</v>
      </c>
      <c r="O26" s="1" t="s">
        <v>590</v>
      </c>
      <c r="P26" s="1" t="s">
        <v>591</v>
      </c>
      <c r="Q26" s="1" t="s">
        <v>592</v>
      </c>
      <c r="R26" s="1" t="s">
        <v>748</v>
      </c>
      <c r="S26" s="1" t="s">
        <v>594</v>
      </c>
      <c r="T26" s="1" t="s">
        <v>595</v>
      </c>
      <c r="U26" s="1" t="s">
        <v>596</v>
      </c>
      <c r="V26" s="1" t="s">
        <v>624</v>
      </c>
    </row>
    <row r="27" s="1" customFormat="1" spans="1:22">
      <c r="A27" s="3">
        <v>18947376510</v>
      </c>
      <c r="B27" s="1" t="s">
        <v>581</v>
      </c>
      <c r="C27" s="1" t="s">
        <v>749</v>
      </c>
      <c r="D27" s="1" t="s">
        <v>750</v>
      </c>
      <c r="E27" s="1" t="s">
        <v>751</v>
      </c>
      <c r="F27" s="1" t="s">
        <v>581</v>
      </c>
      <c r="G27" s="1" t="s">
        <v>585</v>
      </c>
      <c r="H27" s="1" t="s">
        <v>586</v>
      </c>
      <c r="I27" s="1" t="s">
        <v>752</v>
      </c>
      <c r="J27" s="1" t="s">
        <v>30</v>
      </c>
      <c r="K27" s="1" t="s">
        <v>753</v>
      </c>
      <c r="L27" s="1" t="s">
        <v>753</v>
      </c>
      <c r="M27" s="1" t="s">
        <v>589</v>
      </c>
      <c r="N27" s="1" t="s">
        <v>589</v>
      </c>
      <c r="O27" s="1" t="s">
        <v>590</v>
      </c>
      <c r="P27" s="1" t="s">
        <v>591</v>
      </c>
      <c r="Q27" s="1" t="s">
        <v>592</v>
      </c>
      <c r="R27" s="1" t="s">
        <v>754</v>
      </c>
      <c r="S27" s="1" t="s">
        <v>594</v>
      </c>
      <c r="T27" s="1" t="s">
        <v>595</v>
      </c>
      <c r="U27" s="1" t="s">
        <v>596</v>
      </c>
      <c r="V27" s="1" t="s">
        <v>755</v>
      </c>
    </row>
    <row r="28" s="1" customFormat="1" spans="1:22">
      <c r="A28" s="3">
        <v>18947363219</v>
      </c>
      <c r="B28" s="1" t="s">
        <v>581</v>
      </c>
      <c r="C28" s="1" t="s">
        <v>756</v>
      </c>
      <c r="D28" s="1" t="s">
        <v>757</v>
      </c>
      <c r="E28" s="1" t="s">
        <v>758</v>
      </c>
      <c r="F28" s="1" t="s">
        <v>581</v>
      </c>
      <c r="G28" s="1" t="s">
        <v>585</v>
      </c>
      <c r="H28" s="1" t="s">
        <v>586</v>
      </c>
      <c r="I28" s="1" t="s">
        <v>759</v>
      </c>
      <c r="J28" s="1" t="s">
        <v>30</v>
      </c>
      <c r="K28" s="1" t="s">
        <v>760</v>
      </c>
      <c r="L28" s="1" t="s">
        <v>760</v>
      </c>
      <c r="M28" s="1" t="s">
        <v>589</v>
      </c>
      <c r="N28" s="1" t="s">
        <v>589</v>
      </c>
      <c r="O28" s="1" t="s">
        <v>590</v>
      </c>
      <c r="P28" s="1" t="s">
        <v>591</v>
      </c>
      <c r="Q28" s="1" t="s">
        <v>592</v>
      </c>
      <c r="R28" s="1" t="s">
        <v>761</v>
      </c>
      <c r="S28" s="1" t="s">
        <v>594</v>
      </c>
      <c r="T28" s="1" t="s">
        <v>595</v>
      </c>
      <c r="U28" s="1" t="s">
        <v>596</v>
      </c>
      <c r="V28" s="1" t="s">
        <v>694</v>
      </c>
    </row>
    <row r="29" s="1" customFormat="1" spans="1:22">
      <c r="A29" s="3">
        <v>18947204545</v>
      </c>
      <c r="B29" s="1" t="s">
        <v>581</v>
      </c>
      <c r="C29" s="1" t="s">
        <v>762</v>
      </c>
      <c r="D29" s="1" t="s">
        <v>763</v>
      </c>
      <c r="E29" s="1" t="s">
        <v>764</v>
      </c>
      <c r="F29" s="1" t="s">
        <v>581</v>
      </c>
      <c r="G29" s="1" t="s">
        <v>585</v>
      </c>
      <c r="H29" s="1" t="s">
        <v>586</v>
      </c>
      <c r="I29" s="1" t="s">
        <v>765</v>
      </c>
      <c r="J29" s="1" t="s">
        <v>30</v>
      </c>
      <c r="K29" s="1" t="s">
        <v>766</v>
      </c>
      <c r="L29" s="1" t="s">
        <v>766</v>
      </c>
      <c r="M29" s="1" t="s">
        <v>589</v>
      </c>
      <c r="N29" s="1" t="s">
        <v>589</v>
      </c>
      <c r="O29" s="1" t="s">
        <v>590</v>
      </c>
      <c r="P29" s="1" t="s">
        <v>591</v>
      </c>
      <c r="Q29" s="1" t="s">
        <v>592</v>
      </c>
      <c r="R29" s="1" t="s">
        <v>767</v>
      </c>
      <c r="S29" s="1" t="s">
        <v>594</v>
      </c>
      <c r="T29" s="1" t="s">
        <v>595</v>
      </c>
      <c r="U29" s="1" t="s">
        <v>596</v>
      </c>
      <c r="V29" s="1" t="s">
        <v>645</v>
      </c>
    </row>
    <row r="30" s="1" customFormat="1" spans="1:22">
      <c r="A30" s="3">
        <v>18947102548</v>
      </c>
      <c r="B30" s="1" t="s">
        <v>581</v>
      </c>
      <c r="C30" s="1" t="s">
        <v>768</v>
      </c>
      <c r="D30" s="1" t="s">
        <v>769</v>
      </c>
      <c r="E30" s="1" t="s">
        <v>770</v>
      </c>
      <c r="F30" s="1" t="s">
        <v>581</v>
      </c>
      <c r="G30" s="1" t="s">
        <v>585</v>
      </c>
      <c r="H30" s="1" t="s">
        <v>586</v>
      </c>
      <c r="I30" s="1" t="s">
        <v>771</v>
      </c>
      <c r="J30" s="1" t="s">
        <v>30</v>
      </c>
      <c r="K30" s="1" t="s">
        <v>772</v>
      </c>
      <c r="L30" s="1" t="s">
        <v>772</v>
      </c>
      <c r="M30" s="1" t="s">
        <v>589</v>
      </c>
      <c r="N30" s="1" t="s">
        <v>589</v>
      </c>
      <c r="O30" s="1" t="s">
        <v>590</v>
      </c>
      <c r="P30" s="1" t="s">
        <v>591</v>
      </c>
      <c r="Q30" s="1" t="s">
        <v>592</v>
      </c>
      <c r="R30" s="1" t="s">
        <v>773</v>
      </c>
      <c r="S30" s="1" t="s">
        <v>594</v>
      </c>
      <c r="T30" s="1" t="s">
        <v>595</v>
      </c>
      <c r="U30" s="1" t="s">
        <v>596</v>
      </c>
      <c r="V30" s="1" t="s">
        <v>774</v>
      </c>
    </row>
    <row r="31" s="1" customFormat="1" spans="1:22">
      <c r="A31" s="3">
        <v>18947048695</v>
      </c>
      <c r="B31" s="1" t="s">
        <v>581</v>
      </c>
      <c r="C31" s="1" t="s">
        <v>775</v>
      </c>
      <c r="D31" s="1" t="s">
        <v>776</v>
      </c>
      <c r="E31" s="1" t="s">
        <v>777</v>
      </c>
      <c r="F31" s="1" t="s">
        <v>581</v>
      </c>
      <c r="G31" s="1" t="s">
        <v>585</v>
      </c>
      <c r="H31" s="1" t="s">
        <v>586</v>
      </c>
      <c r="I31" s="1" t="s">
        <v>778</v>
      </c>
      <c r="J31" s="1" t="s">
        <v>30</v>
      </c>
      <c r="K31" s="1" t="s">
        <v>779</v>
      </c>
      <c r="L31" s="1" t="s">
        <v>779</v>
      </c>
      <c r="M31" s="1" t="s">
        <v>589</v>
      </c>
      <c r="N31" s="1" t="s">
        <v>589</v>
      </c>
      <c r="O31" s="1" t="s">
        <v>590</v>
      </c>
      <c r="P31" s="1" t="s">
        <v>591</v>
      </c>
      <c r="Q31" s="1" t="s">
        <v>592</v>
      </c>
      <c r="R31" s="1" t="s">
        <v>780</v>
      </c>
      <c r="S31" s="1" t="s">
        <v>594</v>
      </c>
      <c r="T31" s="1" t="s">
        <v>595</v>
      </c>
      <c r="U31" s="1" t="s">
        <v>680</v>
      </c>
      <c r="V31" s="1" t="s">
        <v>617</v>
      </c>
    </row>
    <row r="32" s="1" customFormat="1" spans="1:22">
      <c r="A32" s="3">
        <v>18946989570</v>
      </c>
      <c r="B32" s="1" t="s">
        <v>581</v>
      </c>
      <c r="C32" s="1" t="s">
        <v>781</v>
      </c>
      <c r="D32" s="1" t="s">
        <v>782</v>
      </c>
      <c r="E32" s="1" t="s">
        <v>783</v>
      </c>
      <c r="F32" s="1" t="s">
        <v>581</v>
      </c>
      <c r="G32" s="1" t="s">
        <v>585</v>
      </c>
      <c r="H32" s="1" t="s">
        <v>586</v>
      </c>
      <c r="I32" s="1" t="s">
        <v>784</v>
      </c>
      <c r="J32" s="1" t="s">
        <v>30</v>
      </c>
      <c r="K32" s="1" t="s">
        <v>785</v>
      </c>
      <c r="L32" s="1" t="s">
        <v>785</v>
      </c>
      <c r="M32" s="1" t="s">
        <v>589</v>
      </c>
      <c r="N32" s="1" t="s">
        <v>589</v>
      </c>
      <c r="O32" s="1" t="s">
        <v>590</v>
      </c>
      <c r="P32" s="1" t="s">
        <v>591</v>
      </c>
      <c r="Q32" s="1" t="s">
        <v>592</v>
      </c>
      <c r="R32" s="1" t="s">
        <v>786</v>
      </c>
      <c r="S32" s="1" t="s">
        <v>594</v>
      </c>
      <c r="T32" s="1" t="s">
        <v>595</v>
      </c>
      <c r="U32" s="1" t="s">
        <v>596</v>
      </c>
      <c r="V32" s="1" t="s">
        <v>787</v>
      </c>
    </row>
    <row r="33" s="1" customFormat="1" spans="1:22">
      <c r="A33" s="3">
        <v>18946988748</v>
      </c>
      <c r="B33" s="1" t="s">
        <v>581</v>
      </c>
      <c r="C33" s="1" t="s">
        <v>788</v>
      </c>
      <c r="D33" s="1" t="s">
        <v>676</v>
      </c>
      <c r="E33" s="1" t="s">
        <v>677</v>
      </c>
      <c r="F33" s="1" t="s">
        <v>581</v>
      </c>
      <c r="G33" s="1" t="s">
        <v>585</v>
      </c>
      <c r="H33" s="1" t="s">
        <v>586</v>
      </c>
      <c r="I33" s="1" t="s">
        <v>789</v>
      </c>
      <c r="J33" s="1" t="s">
        <v>30</v>
      </c>
      <c r="K33" s="1" t="s">
        <v>790</v>
      </c>
      <c r="L33" s="1" t="s">
        <v>790</v>
      </c>
      <c r="M33" s="1" t="s">
        <v>589</v>
      </c>
      <c r="N33" s="1" t="s">
        <v>589</v>
      </c>
      <c r="O33" s="1" t="s">
        <v>590</v>
      </c>
      <c r="P33" s="1" t="s">
        <v>591</v>
      </c>
      <c r="Q33" s="1" t="s">
        <v>592</v>
      </c>
      <c r="R33" s="1" t="s">
        <v>791</v>
      </c>
      <c r="S33" s="1" t="s">
        <v>594</v>
      </c>
      <c r="T33" s="1" t="s">
        <v>595</v>
      </c>
      <c r="U33" s="1" t="s">
        <v>596</v>
      </c>
      <c r="V33" s="1" t="s">
        <v>638</v>
      </c>
    </row>
    <row r="34" s="1" customFormat="1" spans="1:22">
      <c r="A34" s="3">
        <v>18946947360</v>
      </c>
      <c r="B34" s="1" t="s">
        <v>581</v>
      </c>
      <c r="C34" s="1" t="s">
        <v>792</v>
      </c>
      <c r="D34" s="1" t="s">
        <v>793</v>
      </c>
      <c r="E34" s="1" t="s">
        <v>794</v>
      </c>
      <c r="F34" s="1" t="s">
        <v>581</v>
      </c>
      <c r="G34" s="1" t="s">
        <v>585</v>
      </c>
      <c r="H34" s="1" t="s">
        <v>586</v>
      </c>
      <c r="I34" s="1" t="s">
        <v>795</v>
      </c>
      <c r="J34" s="1" t="s">
        <v>30</v>
      </c>
      <c r="K34" s="1" t="s">
        <v>796</v>
      </c>
      <c r="L34" s="1" t="s">
        <v>796</v>
      </c>
      <c r="M34" s="1" t="s">
        <v>589</v>
      </c>
      <c r="N34" s="1" t="s">
        <v>589</v>
      </c>
      <c r="O34" s="1" t="s">
        <v>590</v>
      </c>
      <c r="P34" s="1" t="s">
        <v>591</v>
      </c>
      <c r="Q34" s="1" t="s">
        <v>592</v>
      </c>
      <c r="R34" s="1" t="s">
        <v>797</v>
      </c>
      <c r="S34" s="1" t="s">
        <v>594</v>
      </c>
      <c r="T34" s="1" t="s">
        <v>595</v>
      </c>
      <c r="U34" s="1" t="s">
        <v>596</v>
      </c>
      <c r="V34" s="1" t="s">
        <v>694</v>
      </c>
    </row>
    <row r="35" s="1" customFormat="1" spans="1:22">
      <c r="A35" s="3">
        <v>18946900860</v>
      </c>
      <c r="B35" s="1" t="s">
        <v>581</v>
      </c>
      <c r="C35" s="1" t="s">
        <v>798</v>
      </c>
      <c r="D35" s="1" t="s">
        <v>799</v>
      </c>
      <c r="E35" s="1" t="s">
        <v>800</v>
      </c>
      <c r="F35" s="1" t="s">
        <v>581</v>
      </c>
      <c r="G35" s="1" t="s">
        <v>585</v>
      </c>
      <c r="H35" s="1" t="s">
        <v>586</v>
      </c>
      <c r="I35" s="1" t="s">
        <v>801</v>
      </c>
      <c r="J35" s="1" t="s">
        <v>30</v>
      </c>
      <c r="K35" s="1" t="s">
        <v>802</v>
      </c>
      <c r="L35" s="1" t="s">
        <v>802</v>
      </c>
      <c r="M35" s="1" t="s">
        <v>589</v>
      </c>
      <c r="N35" s="1" t="s">
        <v>589</v>
      </c>
      <c r="O35" s="1" t="s">
        <v>590</v>
      </c>
      <c r="P35" s="1" t="s">
        <v>591</v>
      </c>
      <c r="Q35" s="1" t="s">
        <v>592</v>
      </c>
      <c r="R35" s="1" t="s">
        <v>803</v>
      </c>
      <c r="S35" s="1" t="s">
        <v>594</v>
      </c>
      <c r="T35" s="1" t="s">
        <v>595</v>
      </c>
      <c r="U35" s="1" t="s">
        <v>596</v>
      </c>
      <c r="V35" s="1" t="s">
        <v>604</v>
      </c>
    </row>
    <row r="36" s="1" customFormat="1" spans="1:22">
      <c r="A36" s="3">
        <v>18946826621</v>
      </c>
      <c r="B36" s="1" t="s">
        <v>581</v>
      </c>
      <c r="C36" s="1" t="s">
        <v>804</v>
      </c>
      <c r="D36" s="1" t="s">
        <v>805</v>
      </c>
      <c r="E36" s="1" t="s">
        <v>806</v>
      </c>
      <c r="F36" s="1" t="s">
        <v>581</v>
      </c>
      <c r="G36" s="1" t="s">
        <v>585</v>
      </c>
      <c r="H36" s="1" t="s">
        <v>586</v>
      </c>
      <c r="I36" s="1" t="s">
        <v>807</v>
      </c>
      <c r="J36" s="1" t="s">
        <v>30</v>
      </c>
      <c r="K36" s="1" t="s">
        <v>808</v>
      </c>
      <c r="L36" s="1" t="s">
        <v>808</v>
      </c>
      <c r="M36" s="1" t="s">
        <v>589</v>
      </c>
      <c r="N36" s="1" t="s">
        <v>589</v>
      </c>
      <c r="O36" s="1" t="s">
        <v>590</v>
      </c>
      <c r="P36" s="1" t="s">
        <v>591</v>
      </c>
      <c r="Q36" s="1" t="s">
        <v>592</v>
      </c>
      <c r="R36" s="1" t="s">
        <v>809</v>
      </c>
      <c r="S36" s="1" t="s">
        <v>594</v>
      </c>
      <c r="T36" s="1" t="s">
        <v>595</v>
      </c>
      <c r="U36" s="1" t="s">
        <v>596</v>
      </c>
      <c r="V36" s="1" t="s">
        <v>720</v>
      </c>
    </row>
    <row r="37" s="1" customFormat="1" spans="1:22">
      <c r="A37" s="3">
        <v>18946815591</v>
      </c>
      <c r="B37" s="1" t="s">
        <v>581</v>
      </c>
      <c r="C37" s="1" t="s">
        <v>810</v>
      </c>
      <c r="D37" s="1" t="s">
        <v>811</v>
      </c>
      <c r="E37" s="1" t="s">
        <v>812</v>
      </c>
      <c r="F37" s="1" t="s">
        <v>581</v>
      </c>
      <c r="G37" s="1" t="s">
        <v>585</v>
      </c>
      <c r="H37" s="1" t="s">
        <v>586</v>
      </c>
      <c r="I37" s="1" t="s">
        <v>813</v>
      </c>
      <c r="J37" s="1" t="s">
        <v>30</v>
      </c>
      <c r="K37" s="1" t="s">
        <v>814</v>
      </c>
      <c r="L37" s="1" t="s">
        <v>814</v>
      </c>
      <c r="M37" s="1" t="s">
        <v>589</v>
      </c>
      <c r="N37" s="1" t="s">
        <v>589</v>
      </c>
      <c r="O37" s="1" t="s">
        <v>590</v>
      </c>
      <c r="P37" s="1" t="s">
        <v>591</v>
      </c>
      <c r="Q37" s="1" t="s">
        <v>592</v>
      </c>
      <c r="R37" s="1" t="s">
        <v>815</v>
      </c>
      <c r="S37" s="1" t="s">
        <v>594</v>
      </c>
      <c r="T37" s="1" t="s">
        <v>595</v>
      </c>
      <c r="U37" s="1" t="s">
        <v>596</v>
      </c>
      <c r="V37" s="1" t="s">
        <v>816</v>
      </c>
    </row>
    <row r="38" s="1" customFormat="1" spans="1:22">
      <c r="A38" s="3">
        <v>18946722673</v>
      </c>
      <c r="B38" s="1" t="s">
        <v>581</v>
      </c>
      <c r="C38" s="1" t="s">
        <v>817</v>
      </c>
      <c r="D38" s="1" t="s">
        <v>818</v>
      </c>
      <c r="E38" s="1" t="s">
        <v>819</v>
      </c>
      <c r="F38" s="1" t="s">
        <v>581</v>
      </c>
      <c r="G38" s="1" t="s">
        <v>585</v>
      </c>
      <c r="H38" s="1" t="s">
        <v>586</v>
      </c>
      <c r="I38" s="1" t="s">
        <v>820</v>
      </c>
      <c r="J38" s="1" t="s">
        <v>30</v>
      </c>
      <c r="K38" s="1" t="s">
        <v>821</v>
      </c>
      <c r="L38" s="1" t="s">
        <v>821</v>
      </c>
      <c r="M38" s="1" t="s">
        <v>589</v>
      </c>
      <c r="N38" s="1" t="s">
        <v>589</v>
      </c>
      <c r="O38" s="1" t="s">
        <v>590</v>
      </c>
      <c r="P38" s="1" t="s">
        <v>591</v>
      </c>
      <c r="Q38" s="1" t="s">
        <v>592</v>
      </c>
      <c r="R38" s="1" t="s">
        <v>822</v>
      </c>
      <c r="S38" s="1" t="s">
        <v>594</v>
      </c>
      <c r="T38" s="1" t="s">
        <v>595</v>
      </c>
      <c r="U38" s="1" t="s">
        <v>596</v>
      </c>
      <c r="V38" s="1" t="s">
        <v>823</v>
      </c>
    </row>
    <row r="39" s="1" customFormat="1" spans="1:22">
      <c r="A39" s="3">
        <v>18946684093</v>
      </c>
      <c r="B39" s="1" t="s">
        <v>581</v>
      </c>
      <c r="C39" s="1" t="s">
        <v>824</v>
      </c>
      <c r="D39" s="1" t="s">
        <v>825</v>
      </c>
      <c r="E39" s="1" t="s">
        <v>826</v>
      </c>
      <c r="F39" s="1" t="s">
        <v>581</v>
      </c>
      <c r="G39" s="1" t="s">
        <v>585</v>
      </c>
      <c r="H39" s="1" t="s">
        <v>586</v>
      </c>
      <c r="I39" s="1" t="s">
        <v>827</v>
      </c>
      <c r="J39" s="1" t="s">
        <v>30</v>
      </c>
      <c r="K39" s="1" t="s">
        <v>828</v>
      </c>
      <c r="L39" s="1" t="s">
        <v>828</v>
      </c>
      <c r="M39" s="1" t="s">
        <v>589</v>
      </c>
      <c r="N39" s="1" t="s">
        <v>589</v>
      </c>
      <c r="O39" s="1" t="s">
        <v>590</v>
      </c>
      <c r="P39" s="1" t="s">
        <v>591</v>
      </c>
      <c r="Q39" s="1" t="s">
        <v>592</v>
      </c>
      <c r="R39" s="1" t="s">
        <v>829</v>
      </c>
      <c r="S39" s="1" t="s">
        <v>594</v>
      </c>
      <c r="T39" s="1" t="s">
        <v>595</v>
      </c>
      <c r="U39" s="1" t="s">
        <v>596</v>
      </c>
      <c r="V39" s="1" t="s">
        <v>604</v>
      </c>
    </row>
    <row r="40" s="1" customFormat="1" spans="1:22">
      <c r="A40" s="3">
        <v>18946555572</v>
      </c>
      <c r="B40" s="1" t="s">
        <v>830</v>
      </c>
      <c r="C40" s="1" t="s">
        <v>831</v>
      </c>
      <c r="D40" s="1" t="s">
        <v>832</v>
      </c>
      <c r="E40" s="1" t="s">
        <v>833</v>
      </c>
      <c r="F40" s="1" t="s">
        <v>581</v>
      </c>
      <c r="G40" s="1" t="s">
        <v>585</v>
      </c>
      <c r="H40" s="1" t="s">
        <v>586</v>
      </c>
      <c r="I40" s="1" t="s">
        <v>834</v>
      </c>
      <c r="J40" s="1" t="s">
        <v>30</v>
      </c>
      <c r="K40" s="1" t="s">
        <v>796</v>
      </c>
      <c r="L40" s="1" t="s">
        <v>796</v>
      </c>
      <c r="M40" s="1" t="s">
        <v>589</v>
      </c>
      <c r="N40" s="1" t="s">
        <v>589</v>
      </c>
      <c r="O40" s="1" t="s">
        <v>590</v>
      </c>
      <c r="P40" s="1" t="s">
        <v>591</v>
      </c>
      <c r="Q40" s="1" t="s">
        <v>592</v>
      </c>
      <c r="R40" s="1" t="s">
        <v>835</v>
      </c>
      <c r="S40" s="1" t="s">
        <v>594</v>
      </c>
      <c r="T40" s="1" t="s">
        <v>595</v>
      </c>
      <c r="U40" s="1" t="s">
        <v>596</v>
      </c>
      <c r="V40" s="1" t="s">
        <v>645</v>
      </c>
    </row>
    <row r="41" s="1" customFormat="1" spans="1:22">
      <c r="A41" s="3">
        <v>18946524393</v>
      </c>
      <c r="B41" s="1" t="s">
        <v>830</v>
      </c>
      <c r="C41" s="1" t="s">
        <v>836</v>
      </c>
      <c r="D41" s="1" t="s">
        <v>837</v>
      </c>
      <c r="E41" s="1" t="s">
        <v>838</v>
      </c>
      <c r="F41" s="1" t="s">
        <v>581</v>
      </c>
      <c r="G41" s="1" t="s">
        <v>585</v>
      </c>
      <c r="H41" s="1" t="s">
        <v>586</v>
      </c>
      <c r="I41" s="1" t="s">
        <v>839</v>
      </c>
      <c r="J41" s="1" t="s">
        <v>30</v>
      </c>
      <c r="K41" s="1" t="s">
        <v>840</v>
      </c>
      <c r="L41" s="1" t="s">
        <v>840</v>
      </c>
      <c r="M41" s="1" t="s">
        <v>589</v>
      </c>
      <c r="N41" s="1" t="s">
        <v>589</v>
      </c>
      <c r="O41" s="1" t="s">
        <v>590</v>
      </c>
      <c r="P41" s="1" t="s">
        <v>591</v>
      </c>
      <c r="Q41" s="1" t="s">
        <v>592</v>
      </c>
      <c r="R41" s="1" t="s">
        <v>841</v>
      </c>
      <c r="S41" s="1" t="s">
        <v>594</v>
      </c>
      <c r="T41" s="1" t="s">
        <v>595</v>
      </c>
      <c r="U41" s="1" t="s">
        <v>596</v>
      </c>
      <c r="V41" s="1" t="s">
        <v>604</v>
      </c>
    </row>
    <row r="42" s="1" customFormat="1" spans="1:22">
      <c r="A42" s="3">
        <v>18946465276</v>
      </c>
      <c r="B42" s="1" t="s">
        <v>830</v>
      </c>
      <c r="C42" s="1" t="s">
        <v>842</v>
      </c>
      <c r="D42" s="1" t="s">
        <v>843</v>
      </c>
      <c r="E42" s="1" t="s">
        <v>844</v>
      </c>
      <c r="F42" s="1" t="s">
        <v>581</v>
      </c>
      <c r="G42" s="1" t="s">
        <v>585</v>
      </c>
      <c r="H42" s="1" t="s">
        <v>586</v>
      </c>
      <c r="I42" s="1" t="s">
        <v>845</v>
      </c>
      <c r="J42" s="1" t="s">
        <v>30</v>
      </c>
      <c r="K42" s="1" t="s">
        <v>846</v>
      </c>
      <c r="L42" s="1" t="s">
        <v>846</v>
      </c>
      <c r="M42" s="1" t="s">
        <v>589</v>
      </c>
      <c r="N42" s="1" t="s">
        <v>589</v>
      </c>
      <c r="O42" s="1" t="s">
        <v>590</v>
      </c>
      <c r="P42" s="1" t="s">
        <v>591</v>
      </c>
      <c r="Q42" s="1" t="s">
        <v>592</v>
      </c>
      <c r="R42" s="1" t="s">
        <v>847</v>
      </c>
      <c r="S42" s="1" t="s">
        <v>594</v>
      </c>
      <c r="T42" s="1" t="s">
        <v>595</v>
      </c>
      <c r="U42" s="1" t="s">
        <v>596</v>
      </c>
      <c r="V42" s="1" t="s">
        <v>617</v>
      </c>
    </row>
    <row r="43" s="1" customFormat="1" spans="1:22">
      <c r="A43" s="3">
        <v>18946390124</v>
      </c>
      <c r="B43" s="1" t="s">
        <v>830</v>
      </c>
      <c r="C43" s="1" t="s">
        <v>848</v>
      </c>
      <c r="D43" s="1" t="s">
        <v>849</v>
      </c>
      <c r="E43" s="1" t="s">
        <v>850</v>
      </c>
      <c r="F43" s="1" t="s">
        <v>581</v>
      </c>
      <c r="G43" s="1" t="s">
        <v>585</v>
      </c>
      <c r="H43" s="1" t="s">
        <v>586</v>
      </c>
      <c r="I43" s="1" t="s">
        <v>851</v>
      </c>
      <c r="J43" s="1" t="s">
        <v>30</v>
      </c>
      <c r="K43" s="1" t="s">
        <v>852</v>
      </c>
      <c r="L43" s="1" t="s">
        <v>852</v>
      </c>
      <c r="M43" s="1" t="s">
        <v>589</v>
      </c>
      <c r="N43" s="1" t="s">
        <v>589</v>
      </c>
      <c r="O43" s="1" t="s">
        <v>590</v>
      </c>
      <c r="P43" s="1" t="s">
        <v>591</v>
      </c>
      <c r="Q43" s="1" t="s">
        <v>592</v>
      </c>
      <c r="R43" s="1" t="s">
        <v>853</v>
      </c>
      <c r="S43" s="1" t="s">
        <v>594</v>
      </c>
      <c r="T43" s="1" t="s">
        <v>595</v>
      </c>
      <c r="U43" s="1" t="s">
        <v>596</v>
      </c>
      <c r="V43" s="1" t="s">
        <v>687</v>
      </c>
    </row>
    <row r="44" s="1" customFormat="1" spans="1:22">
      <c r="A44" s="3">
        <v>18946370920</v>
      </c>
      <c r="B44" s="1" t="s">
        <v>830</v>
      </c>
      <c r="C44" s="1" t="s">
        <v>854</v>
      </c>
      <c r="D44" s="1" t="s">
        <v>855</v>
      </c>
      <c r="E44" s="1" t="s">
        <v>856</v>
      </c>
      <c r="F44" s="1" t="s">
        <v>830</v>
      </c>
      <c r="G44" s="1" t="s">
        <v>585</v>
      </c>
      <c r="H44" s="1" t="s">
        <v>586</v>
      </c>
      <c r="I44" s="1" t="s">
        <v>857</v>
      </c>
      <c r="J44" s="1" t="s">
        <v>30</v>
      </c>
      <c r="K44" s="1" t="s">
        <v>858</v>
      </c>
      <c r="L44" s="1" t="s">
        <v>858</v>
      </c>
      <c r="M44" s="1" t="s">
        <v>589</v>
      </c>
      <c r="N44" s="1" t="s">
        <v>589</v>
      </c>
      <c r="O44" s="1" t="s">
        <v>590</v>
      </c>
      <c r="P44" s="1" t="s">
        <v>591</v>
      </c>
      <c r="Q44" s="1" t="s">
        <v>592</v>
      </c>
      <c r="R44" s="1" t="s">
        <v>859</v>
      </c>
      <c r="S44" s="1" t="s">
        <v>594</v>
      </c>
      <c r="T44" s="1" t="s">
        <v>595</v>
      </c>
      <c r="U44" s="1" t="s">
        <v>596</v>
      </c>
      <c r="V44" s="1" t="s">
        <v>624</v>
      </c>
    </row>
    <row r="45" s="1" customFormat="1" spans="1:22">
      <c r="A45" s="3">
        <v>18946334961</v>
      </c>
      <c r="B45" s="1" t="s">
        <v>830</v>
      </c>
      <c r="C45" s="1" t="s">
        <v>860</v>
      </c>
      <c r="D45" s="1" t="s">
        <v>861</v>
      </c>
      <c r="E45" s="1" t="s">
        <v>862</v>
      </c>
      <c r="F45" s="1" t="s">
        <v>581</v>
      </c>
      <c r="G45" s="1" t="s">
        <v>585</v>
      </c>
      <c r="H45" s="1" t="s">
        <v>586</v>
      </c>
      <c r="I45" s="1" t="s">
        <v>863</v>
      </c>
      <c r="J45" s="1" t="s">
        <v>30</v>
      </c>
      <c r="K45" s="1" t="s">
        <v>864</v>
      </c>
      <c r="L45" s="1" t="s">
        <v>864</v>
      </c>
      <c r="M45" s="1" t="s">
        <v>589</v>
      </c>
      <c r="N45" s="1" t="s">
        <v>589</v>
      </c>
      <c r="O45" s="1" t="s">
        <v>590</v>
      </c>
      <c r="P45" s="1" t="s">
        <v>591</v>
      </c>
      <c r="Q45" s="1" t="s">
        <v>592</v>
      </c>
      <c r="R45" s="1" t="s">
        <v>865</v>
      </c>
      <c r="S45" s="1" t="s">
        <v>594</v>
      </c>
      <c r="T45" s="1" t="s">
        <v>595</v>
      </c>
      <c r="U45" s="1" t="s">
        <v>596</v>
      </c>
      <c r="V45" s="1" t="s">
        <v>604</v>
      </c>
    </row>
    <row r="46" s="1" customFormat="1" spans="1:22">
      <c r="A46" s="3">
        <v>18946311477</v>
      </c>
      <c r="B46" s="1" t="s">
        <v>830</v>
      </c>
      <c r="C46" s="1" t="s">
        <v>866</v>
      </c>
      <c r="D46" s="1" t="s">
        <v>867</v>
      </c>
      <c r="E46" s="1" t="s">
        <v>868</v>
      </c>
      <c r="F46" s="1" t="s">
        <v>830</v>
      </c>
      <c r="G46" s="1" t="s">
        <v>585</v>
      </c>
      <c r="H46" s="1" t="s">
        <v>586</v>
      </c>
      <c r="I46" s="1" t="s">
        <v>869</v>
      </c>
      <c r="J46" s="1" t="s">
        <v>30</v>
      </c>
      <c r="K46" s="1" t="s">
        <v>870</v>
      </c>
      <c r="L46" s="1" t="s">
        <v>870</v>
      </c>
      <c r="M46" s="1" t="s">
        <v>589</v>
      </c>
      <c r="N46" s="1" t="s">
        <v>589</v>
      </c>
      <c r="O46" s="1" t="s">
        <v>590</v>
      </c>
      <c r="P46" s="1" t="s">
        <v>591</v>
      </c>
      <c r="Q46" s="1" t="s">
        <v>592</v>
      </c>
      <c r="R46" s="1" t="s">
        <v>871</v>
      </c>
      <c r="S46" s="1" t="s">
        <v>594</v>
      </c>
      <c r="T46" s="1" t="s">
        <v>595</v>
      </c>
      <c r="U46" s="1" t="s">
        <v>596</v>
      </c>
      <c r="V46" s="1" t="s">
        <v>604</v>
      </c>
    </row>
    <row r="47" s="1" customFormat="1" spans="1:22">
      <c r="A47" s="3">
        <v>18946239078</v>
      </c>
      <c r="B47" s="1" t="s">
        <v>830</v>
      </c>
      <c r="C47" s="1" t="s">
        <v>872</v>
      </c>
      <c r="D47" s="1" t="s">
        <v>873</v>
      </c>
      <c r="E47" s="1" t="s">
        <v>874</v>
      </c>
      <c r="F47" s="1" t="s">
        <v>581</v>
      </c>
      <c r="G47" s="1" t="s">
        <v>585</v>
      </c>
      <c r="H47" s="1" t="s">
        <v>586</v>
      </c>
      <c r="I47" s="1" t="s">
        <v>875</v>
      </c>
      <c r="J47" s="1" t="s">
        <v>30</v>
      </c>
      <c r="K47" s="1" t="s">
        <v>876</v>
      </c>
      <c r="L47" s="1" t="s">
        <v>876</v>
      </c>
      <c r="M47" s="1" t="s">
        <v>589</v>
      </c>
      <c r="N47" s="1" t="s">
        <v>589</v>
      </c>
      <c r="O47" s="1" t="s">
        <v>590</v>
      </c>
      <c r="P47" s="1" t="s">
        <v>591</v>
      </c>
      <c r="Q47" s="1" t="s">
        <v>592</v>
      </c>
      <c r="R47" s="1" t="s">
        <v>877</v>
      </c>
      <c r="S47" s="1" t="s">
        <v>594</v>
      </c>
      <c r="T47" s="1" t="s">
        <v>595</v>
      </c>
      <c r="U47" s="1" t="s">
        <v>596</v>
      </c>
      <c r="V47" s="1" t="s">
        <v>878</v>
      </c>
    </row>
    <row r="48" s="1" customFormat="1" spans="1:22">
      <c r="A48" s="3">
        <v>18946071931</v>
      </c>
      <c r="B48" s="1" t="s">
        <v>830</v>
      </c>
      <c r="C48" s="1" t="s">
        <v>879</v>
      </c>
      <c r="D48" s="1" t="s">
        <v>880</v>
      </c>
      <c r="E48" s="1" t="s">
        <v>881</v>
      </c>
      <c r="F48" s="1" t="s">
        <v>830</v>
      </c>
      <c r="G48" s="1" t="s">
        <v>585</v>
      </c>
      <c r="H48" s="1" t="s">
        <v>586</v>
      </c>
      <c r="I48" s="1" t="s">
        <v>882</v>
      </c>
      <c r="J48" s="1" t="s">
        <v>30</v>
      </c>
      <c r="K48" s="1" t="s">
        <v>883</v>
      </c>
      <c r="L48" s="1" t="s">
        <v>883</v>
      </c>
      <c r="M48" s="1" t="s">
        <v>589</v>
      </c>
      <c r="N48" s="1" t="s">
        <v>589</v>
      </c>
      <c r="O48" s="1" t="s">
        <v>590</v>
      </c>
      <c r="P48" s="1" t="s">
        <v>591</v>
      </c>
      <c r="Q48" s="1" t="s">
        <v>592</v>
      </c>
      <c r="R48" s="1" t="s">
        <v>884</v>
      </c>
      <c r="S48" s="1" t="s">
        <v>594</v>
      </c>
      <c r="T48" s="1" t="s">
        <v>595</v>
      </c>
      <c r="U48" s="1" t="s">
        <v>596</v>
      </c>
      <c r="V48" s="1" t="s">
        <v>624</v>
      </c>
    </row>
    <row r="49" s="1" customFormat="1" spans="1:22">
      <c r="A49" s="3">
        <v>18945959328</v>
      </c>
      <c r="B49" s="1" t="s">
        <v>830</v>
      </c>
      <c r="C49" s="1" t="s">
        <v>885</v>
      </c>
      <c r="D49" s="1" t="s">
        <v>886</v>
      </c>
      <c r="E49" s="1" t="s">
        <v>887</v>
      </c>
      <c r="F49" s="1" t="s">
        <v>830</v>
      </c>
      <c r="G49" s="1" t="s">
        <v>585</v>
      </c>
      <c r="H49" s="1" t="s">
        <v>586</v>
      </c>
      <c r="I49" s="1" t="s">
        <v>888</v>
      </c>
      <c r="J49" s="1" t="s">
        <v>30</v>
      </c>
      <c r="K49" s="1" t="s">
        <v>889</v>
      </c>
      <c r="L49" s="1" t="s">
        <v>889</v>
      </c>
      <c r="M49" s="1" t="s">
        <v>589</v>
      </c>
      <c r="N49" s="1" t="s">
        <v>589</v>
      </c>
      <c r="O49" s="1" t="s">
        <v>590</v>
      </c>
      <c r="P49" s="1" t="s">
        <v>591</v>
      </c>
      <c r="Q49" s="1" t="s">
        <v>592</v>
      </c>
      <c r="R49" s="1" t="s">
        <v>890</v>
      </c>
      <c r="S49" s="1" t="s">
        <v>594</v>
      </c>
      <c r="T49" s="1" t="s">
        <v>595</v>
      </c>
      <c r="U49" s="1" t="s">
        <v>596</v>
      </c>
      <c r="V49" s="1" t="s">
        <v>891</v>
      </c>
    </row>
    <row r="50" s="1" customFormat="1" spans="1:22">
      <c r="A50" s="3">
        <v>18945874860</v>
      </c>
      <c r="B50" s="1" t="s">
        <v>830</v>
      </c>
      <c r="C50" s="1" t="s">
        <v>892</v>
      </c>
      <c r="D50" s="1" t="s">
        <v>893</v>
      </c>
      <c r="E50" s="1" t="s">
        <v>894</v>
      </c>
      <c r="F50" s="1" t="s">
        <v>581</v>
      </c>
      <c r="G50" s="1" t="s">
        <v>585</v>
      </c>
      <c r="H50" s="1" t="s">
        <v>586</v>
      </c>
      <c r="I50" s="1" t="s">
        <v>895</v>
      </c>
      <c r="J50" s="1" t="s">
        <v>30</v>
      </c>
      <c r="K50" s="1" t="s">
        <v>896</v>
      </c>
      <c r="L50" s="1" t="s">
        <v>896</v>
      </c>
      <c r="M50" s="1" t="s">
        <v>589</v>
      </c>
      <c r="N50" s="1" t="s">
        <v>589</v>
      </c>
      <c r="O50" s="1" t="s">
        <v>590</v>
      </c>
      <c r="P50" s="1" t="s">
        <v>591</v>
      </c>
      <c r="Q50" s="1" t="s">
        <v>592</v>
      </c>
      <c r="R50" s="1" t="s">
        <v>897</v>
      </c>
      <c r="S50" s="1" t="s">
        <v>594</v>
      </c>
      <c r="T50" s="1" t="s">
        <v>595</v>
      </c>
      <c r="U50" s="1" t="s">
        <v>680</v>
      </c>
      <c r="V50" s="1" t="s">
        <v>720</v>
      </c>
    </row>
    <row r="51" s="1" customFormat="1" spans="1:22">
      <c r="A51" s="3">
        <v>18945566913</v>
      </c>
      <c r="B51" s="1" t="s">
        <v>830</v>
      </c>
      <c r="C51" s="1" t="s">
        <v>898</v>
      </c>
      <c r="D51" s="1" t="s">
        <v>899</v>
      </c>
      <c r="E51" s="1" t="s">
        <v>900</v>
      </c>
      <c r="F51" s="1" t="s">
        <v>581</v>
      </c>
      <c r="G51" s="1" t="s">
        <v>585</v>
      </c>
      <c r="H51" s="1" t="s">
        <v>586</v>
      </c>
      <c r="I51" s="1" t="s">
        <v>901</v>
      </c>
      <c r="J51" s="1" t="s">
        <v>30</v>
      </c>
      <c r="K51" s="1" t="s">
        <v>699</v>
      </c>
      <c r="L51" s="1" t="s">
        <v>699</v>
      </c>
      <c r="M51" s="1" t="s">
        <v>589</v>
      </c>
      <c r="N51" s="1" t="s">
        <v>589</v>
      </c>
      <c r="O51" s="1" t="s">
        <v>590</v>
      </c>
      <c r="P51" s="1" t="s">
        <v>591</v>
      </c>
      <c r="Q51" s="1" t="s">
        <v>592</v>
      </c>
      <c r="R51" s="1" t="s">
        <v>902</v>
      </c>
      <c r="S51" s="1" t="s">
        <v>594</v>
      </c>
      <c r="T51" s="1" t="s">
        <v>595</v>
      </c>
      <c r="U51" s="1" t="s">
        <v>596</v>
      </c>
      <c r="V51" s="1" t="s">
        <v>787</v>
      </c>
    </row>
    <row r="52" s="1" customFormat="1" spans="1:22">
      <c r="A52" s="3">
        <v>18945155723</v>
      </c>
      <c r="B52" s="1" t="s">
        <v>830</v>
      </c>
      <c r="C52" s="1" t="s">
        <v>903</v>
      </c>
      <c r="D52" s="1" t="s">
        <v>904</v>
      </c>
      <c r="E52" s="1" t="s">
        <v>905</v>
      </c>
      <c r="F52" s="1" t="s">
        <v>830</v>
      </c>
      <c r="G52" s="1" t="s">
        <v>585</v>
      </c>
      <c r="H52" s="1" t="s">
        <v>586</v>
      </c>
      <c r="I52" s="1" t="s">
        <v>906</v>
      </c>
      <c r="J52" s="1" t="s">
        <v>30</v>
      </c>
      <c r="K52" s="1" t="s">
        <v>907</v>
      </c>
      <c r="L52" s="1" t="s">
        <v>907</v>
      </c>
      <c r="M52" s="1" t="s">
        <v>589</v>
      </c>
      <c r="N52" s="1" t="s">
        <v>589</v>
      </c>
      <c r="O52" s="1" t="s">
        <v>590</v>
      </c>
      <c r="P52" s="1" t="s">
        <v>591</v>
      </c>
      <c r="Q52" s="1" t="s">
        <v>592</v>
      </c>
      <c r="R52" s="1" t="s">
        <v>908</v>
      </c>
      <c r="S52" s="1" t="s">
        <v>594</v>
      </c>
      <c r="T52" s="1" t="s">
        <v>595</v>
      </c>
      <c r="U52" s="1" t="s">
        <v>596</v>
      </c>
      <c r="V52" s="1" t="s">
        <v>909</v>
      </c>
    </row>
    <row r="53" s="1" customFormat="1" spans="1:22">
      <c r="A53" s="3">
        <v>18945003235</v>
      </c>
      <c r="B53" s="1" t="s">
        <v>830</v>
      </c>
      <c r="C53" s="1" t="s">
        <v>910</v>
      </c>
      <c r="D53" s="1" t="s">
        <v>911</v>
      </c>
      <c r="E53" s="1" t="s">
        <v>912</v>
      </c>
      <c r="F53" s="1" t="s">
        <v>581</v>
      </c>
      <c r="G53" s="1" t="s">
        <v>585</v>
      </c>
      <c r="H53" s="1" t="s">
        <v>586</v>
      </c>
      <c r="I53" s="1" t="s">
        <v>913</v>
      </c>
      <c r="J53" s="1" t="s">
        <v>30</v>
      </c>
      <c r="K53" s="1" t="s">
        <v>914</v>
      </c>
      <c r="L53" s="1" t="s">
        <v>914</v>
      </c>
      <c r="M53" s="1" t="s">
        <v>589</v>
      </c>
      <c r="N53" s="1" t="s">
        <v>589</v>
      </c>
      <c r="O53" s="1" t="s">
        <v>590</v>
      </c>
      <c r="P53" s="1" t="s">
        <v>591</v>
      </c>
      <c r="Q53" s="1" t="s">
        <v>592</v>
      </c>
      <c r="R53" s="1" t="s">
        <v>915</v>
      </c>
      <c r="S53" s="1" t="s">
        <v>594</v>
      </c>
      <c r="T53" s="1" t="s">
        <v>595</v>
      </c>
      <c r="U53" s="1" t="s">
        <v>596</v>
      </c>
      <c r="V53" s="1" t="s">
        <v>694</v>
      </c>
    </row>
    <row r="54" s="1" customFormat="1" spans="1:22">
      <c r="A54" s="3">
        <v>18944153629</v>
      </c>
      <c r="B54" s="1" t="s">
        <v>830</v>
      </c>
      <c r="C54" s="1" t="s">
        <v>916</v>
      </c>
      <c r="D54" s="1" t="s">
        <v>917</v>
      </c>
      <c r="E54" s="1" t="s">
        <v>918</v>
      </c>
      <c r="F54" s="1" t="s">
        <v>581</v>
      </c>
      <c r="G54" s="1" t="s">
        <v>585</v>
      </c>
      <c r="H54" s="1" t="s">
        <v>586</v>
      </c>
      <c r="I54" s="1" t="s">
        <v>919</v>
      </c>
      <c r="J54" s="1" t="s">
        <v>30</v>
      </c>
      <c r="K54" s="1" t="s">
        <v>920</v>
      </c>
      <c r="L54" s="1" t="s">
        <v>920</v>
      </c>
      <c r="M54" s="1" t="s">
        <v>589</v>
      </c>
      <c r="N54" s="1" t="s">
        <v>589</v>
      </c>
      <c r="O54" s="1" t="s">
        <v>590</v>
      </c>
      <c r="P54" s="1" t="s">
        <v>591</v>
      </c>
      <c r="Q54" s="1" t="s">
        <v>592</v>
      </c>
      <c r="R54" s="1" t="s">
        <v>921</v>
      </c>
      <c r="S54" s="1" t="s">
        <v>594</v>
      </c>
      <c r="T54" s="1" t="s">
        <v>595</v>
      </c>
      <c r="U54" s="1" t="s">
        <v>596</v>
      </c>
      <c r="V54" s="1" t="s">
        <v>617</v>
      </c>
    </row>
    <row r="55" s="1" customFormat="1" spans="1:22">
      <c r="A55" s="3">
        <v>18944120465</v>
      </c>
      <c r="B55" s="1" t="s">
        <v>830</v>
      </c>
      <c r="C55" s="1" t="s">
        <v>922</v>
      </c>
      <c r="D55" s="1" t="s">
        <v>923</v>
      </c>
      <c r="E55" s="1" t="s">
        <v>924</v>
      </c>
      <c r="F55" s="1" t="s">
        <v>830</v>
      </c>
      <c r="G55" s="1" t="s">
        <v>585</v>
      </c>
      <c r="H55" s="1" t="s">
        <v>586</v>
      </c>
      <c r="I55" s="1" t="s">
        <v>925</v>
      </c>
      <c r="J55" s="1" t="s">
        <v>30</v>
      </c>
      <c r="K55" s="1" t="s">
        <v>926</v>
      </c>
      <c r="L55" s="1" t="s">
        <v>926</v>
      </c>
      <c r="M55" s="1" t="s">
        <v>589</v>
      </c>
      <c r="N55" s="1" t="s">
        <v>589</v>
      </c>
      <c r="O55" s="1" t="s">
        <v>590</v>
      </c>
      <c r="P55" s="1" t="s">
        <v>591</v>
      </c>
      <c r="Q55" s="1" t="s">
        <v>592</v>
      </c>
      <c r="R55" s="1" t="s">
        <v>927</v>
      </c>
      <c r="S55" s="1" t="s">
        <v>594</v>
      </c>
      <c r="T55" s="1" t="s">
        <v>595</v>
      </c>
      <c r="U55" s="1" t="s">
        <v>596</v>
      </c>
      <c r="V55" s="1" t="s">
        <v>604</v>
      </c>
    </row>
    <row r="56" s="1" customFormat="1" spans="1:22">
      <c r="A56" s="3">
        <v>18943363225</v>
      </c>
      <c r="B56" s="1" t="s">
        <v>928</v>
      </c>
      <c r="C56" s="1" t="s">
        <v>929</v>
      </c>
      <c r="D56" s="1" t="s">
        <v>930</v>
      </c>
      <c r="E56" s="1" t="s">
        <v>931</v>
      </c>
      <c r="F56" s="1" t="s">
        <v>581</v>
      </c>
      <c r="G56" s="1" t="s">
        <v>585</v>
      </c>
      <c r="H56" s="1" t="s">
        <v>586</v>
      </c>
      <c r="I56" s="1" t="s">
        <v>932</v>
      </c>
      <c r="J56" s="1" t="s">
        <v>30</v>
      </c>
      <c r="K56" s="1" t="s">
        <v>933</v>
      </c>
      <c r="L56" s="1" t="s">
        <v>933</v>
      </c>
      <c r="M56" s="1" t="s">
        <v>589</v>
      </c>
      <c r="N56" s="1" t="s">
        <v>589</v>
      </c>
      <c r="O56" s="1" t="s">
        <v>590</v>
      </c>
      <c r="P56" s="1" t="s">
        <v>591</v>
      </c>
      <c r="Q56" s="1" t="s">
        <v>592</v>
      </c>
      <c r="R56" s="1" t="s">
        <v>934</v>
      </c>
      <c r="S56" s="1" t="s">
        <v>594</v>
      </c>
      <c r="T56" s="1" t="s">
        <v>595</v>
      </c>
      <c r="U56" s="1" t="s">
        <v>596</v>
      </c>
      <c r="V56" s="1" t="s">
        <v>935</v>
      </c>
    </row>
    <row r="57" s="1" customFormat="1" spans="1:22">
      <c r="A57" s="3">
        <v>18942372421</v>
      </c>
      <c r="B57" s="1" t="s">
        <v>928</v>
      </c>
      <c r="C57" s="1" t="s">
        <v>936</v>
      </c>
      <c r="D57" s="1" t="s">
        <v>937</v>
      </c>
      <c r="E57" s="1" t="s">
        <v>938</v>
      </c>
      <c r="F57" s="1" t="s">
        <v>581</v>
      </c>
      <c r="G57" s="1" t="s">
        <v>585</v>
      </c>
      <c r="H57" s="1" t="s">
        <v>586</v>
      </c>
      <c r="I57" s="1" t="s">
        <v>939</v>
      </c>
      <c r="J57" s="1" t="s">
        <v>30</v>
      </c>
      <c r="K57" s="1" t="s">
        <v>940</v>
      </c>
      <c r="L57" s="1" t="s">
        <v>940</v>
      </c>
      <c r="M57" s="1" t="s">
        <v>589</v>
      </c>
      <c r="N57" s="1" t="s">
        <v>589</v>
      </c>
      <c r="O57" s="1" t="s">
        <v>590</v>
      </c>
      <c r="P57" s="1" t="s">
        <v>591</v>
      </c>
      <c r="Q57" s="1" t="s">
        <v>592</v>
      </c>
      <c r="R57" s="1" t="s">
        <v>941</v>
      </c>
      <c r="S57" s="1" t="s">
        <v>594</v>
      </c>
      <c r="T57" s="1" t="s">
        <v>595</v>
      </c>
      <c r="U57" s="1" t="s">
        <v>596</v>
      </c>
      <c r="V57" s="1" t="s">
        <v>816</v>
      </c>
    </row>
    <row r="58" s="1" customFormat="1" spans="1:22">
      <c r="A58" s="3">
        <v>18942247614</v>
      </c>
      <c r="B58" s="1" t="s">
        <v>928</v>
      </c>
      <c r="C58" s="1" t="s">
        <v>942</v>
      </c>
      <c r="D58" s="1" t="s">
        <v>943</v>
      </c>
      <c r="E58" s="1" t="s">
        <v>944</v>
      </c>
      <c r="F58" s="1" t="s">
        <v>928</v>
      </c>
      <c r="G58" s="1" t="s">
        <v>585</v>
      </c>
      <c r="H58" s="1" t="s">
        <v>586</v>
      </c>
      <c r="I58" s="1" t="s">
        <v>945</v>
      </c>
      <c r="J58" s="1" t="s">
        <v>30</v>
      </c>
      <c r="K58" s="1" t="s">
        <v>946</v>
      </c>
      <c r="L58" s="1" t="s">
        <v>946</v>
      </c>
      <c r="M58" s="1" t="s">
        <v>589</v>
      </c>
      <c r="N58" s="1" t="s">
        <v>589</v>
      </c>
      <c r="O58" s="1" t="s">
        <v>590</v>
      </c>
      <c r="P58" s="1" t="s">
        <v>591</v>
      </c>
      <c r="Q58" s="1" t="s">
        <v>592</v>
      </c>
      <c r="R58" s="1" t="s">
        <v>947</v>
      </c>
      <c r="S58" s="1" t="s">
        <v>594</v>
      </c>
      <c r="T58" s="1" t="s">
        <v>595</v>
      </c>
      <c r="U58" s="1" t="s">
        <v>596</v>
      </c>
      <c r="V58" s="1" t="s">
        <v>909</v>
      </c>
    </row>
    <row r="59" s="1" customFormat="1" spans="1:22">
      <c r="A59" s="3">
        <v>18942135344</v>
      </c>
      <c r="B59" s="1" t="s">
        <v>928</v>
      </c>
      <c r="C59" s="1" t="s">
        <v>948</v>
      </c>
      <c r="D59" s="1" t="s">
        <v>949</v>
      </c>
      <c r="E59" s="1" t="s">
        <v>950</v>
      </c>
      <c r="F59" s="1" t="s">
        <v>928</v>
      </c>
      <c r="G59" s="1" t="s">
        <v>585</v>
      </c>
      <c r="H59" s="1" t="s">
        <v>586</v>
      </c>
      <c r="I59" s="1" t="s">
        <v>778</v>
      </c>
      <c r="J59" s="1" t="s">
        <v>30</v>
      </c>
      <c r="K59" s="1" t="s">
        <v>951</v>
      </c>
      <c r="L59" s="1" t="s">
        <v>951</v>
      </c>
      <c r="M59" s="1" t="s">
        <v>589</v>
      </c>
      <c r="N59" s="1" t="s">
        <v>589</v>
      </c>
      <c r="O59" s="1" t="s">
        <v>590</v>
      </c>
      <c r="P59" s="1" t="s">
        <v>591</v>
      </c>
      <c r="Q59" s="1" t="s">
        <v>592</v>
      </c>
      <c r="R59" s="1" t="s">
        <v>952</v>
      </c>
      <c r="S59" s="1" t="s">
        <v>594</v>
      </c>
      <c r="T59" s="1" t="s">
        <v>595</v>
      </c>
      <c r="U59" s="1" t="s">
        <v>596</v>
      </c>
      <c r="V59" s="1" t="s">
        <v>617</v>
      </c>
    </row>
    <row r="60" s="1" customFormat="1" spans="1:22">
      <c r="A60" s="3">
        <v>18941446698</v>
      </c>
      <c r="B60" s="1" t="s">
        <v>928</v>
      </c>
      <c r="C60" s="1" t="s">
        <v>953</v>
      </c>
      <c r="D60" s="1" t="s">
        <v>954</v>
      </c>
      <c r="E60" s="1" t="s">
        <v>955</v>
      </c>
      <c r="F60" s="1" t="s">
        <v>928</v>
      </c>
      <c r="G60" s="1" t="s">
        <v>585</v>
      </c>
      <c r="H60" s="1" t="s">
        <v>586</v>
      </c>
      <c r="I60" s="1" t="s">
        <v>956</v>
      </c>
      <c r="J60" s="1" t="s">
        <v>30</v>
      </c>
      <c r="K60" s="1" t="s">
        <v>957</v>
      </c>
      <c r="L60" s="1" t="s">
        <v>957</v>
      </c>
      <c r="M60" s="1" t="s">
        <v>589</v>
      </c>
      <c r="N60" s="1" t="s">
        <v>589</v>
      </c>
      <c r="O60" s="1" t="s">
        <v>590</v>
      </c>
      <c r="P60" s="1" t="s">
        <v>591</v>
      </c>
      <c r="Q60" s="1" t="s">
        <v>592</v>
      </c>
      <c r="R60" s="1" t="s">
        <v>958</v>
      </c>
      <c r="S60" s="1" t="s">
        <v>594</v>
      </c>
      <c r="T60" s="1" t="s">
        <v>595</v>
      </c>
      <c r="U60" s="1" t="s">
        <v>596</v>
      </c>
      <c r="V60" s="1" t="s">
        <v>645</v>
      </c>
    </row>
    <row r="61" s="1" customFormat="1" spans="1:22">
      <c r="A61" s="3">
        <v>18565085664</v>
      </c>
      <c r="B61" s="1" t="s">
        <v>959</v>
      </c>
      <c r="C61" s="1" t="s">
        <v>960</v>
      </c>
      <c r="D61" s="1" t="s">
        <v>961</v>
      </c>
      <c r="E61" s="1" t="s">
        <v>962</v>
      </c>
      <c r="F61" s="1" t="s">
        <v>830</v>
      </c>
      <c r="G61" s="1" t="s">
        <v>585</v>
      </c>
      <c r="H61" s="1" t="s">
        <v>586</v>
      </c>
      <c r="I61" s="1" t="s">
        <v>963</v>
      </c>
      <c r="J61" s="1" t="s">
        <v>30</v>
      </c>
      <c r="K61" s="1" t="s">
        <v>964</v>
      </c>
      <c r="L61" s="1" t="s">
        <v>964</v>
      </c>
      <c r="M61" s="1" t="s">
        <v>589</v>
      </c>
      <c r="N61" s="1" t="s">
        <v>589</v>
      </c>
      <c r="O61" s="1" t="s">
        <v>590</v>
      </c>
      <c r="P61" s="1" t="s">
        <v>591</v>
      </c>
      <c r="Q61" s="1" t="s">
        <v>592</v>
      </c>
      <c r="R61" s="1" t="s">
        <v>965</v>
      </c>
      <c r="S61" s="1" t="s">
        <v>594</v>
      </c>
      <c r="T61" s="1" t="s">
        <v>595</v>
      </c>
      <c r="U61" s="1" t="s">
        <v>596</v>
      </c>
      <c r="V61" s="1" t="s">
        <v>787</v>
      </c>
    </row>
    <row r="62" s="1" customFormat="1" spans="1:22">
      <c r="A62" s="3">
        <v>18673362816</v>
      </c>
      <c r="B62" s="1" t="s">
        <v>966</v>
      </c>
      <c r="C62" s="1" t="s">
        <v>967</v>
      </c>
      <c r="D62" s="1" t="s">
        <v>968</v>
      </c>
      <c r="E62" s="1" t="s">
        <v>969</v>
      </c>
      <c r="F62" s="1" t="s">
        <v>970</v>
      </c>
      <c r="G62" s="1" t="s">
        <v>585</v>
      </c>
      <c r="H62" s="1" t="s">
        <v>586</v>
      </c>
      <c r="I62" s="1" t="s">
        <v>971</v>
      </c>
      <c r="J62" s="1" t="s">
        <v>30</v>
      </c>
      <c r="K62" s="1" t="s">
        <v>972</v>
      </c>
      <c r="L62" s="1" t="s">
        <v>972</v>
      </c>
      <c r="M62" s="1" t="s">
        <v>589</v>
      </c>
      <c r="N62" s="1" t="s">
        <v>589</v>
      </c>
      <c r="O62" s="1" t="s">
        <v>590</v>
      </c>
      <c r="P62" s="1" t="s">
        <v>591</v>
      </c>
      <c r="Q62" s="1" t="s">
        <v>592</v>
      </c>
      <c r="R62" s="1" t="s">
        <v>973</v>
      </c>
      <c r="S62" s="1" t="s">
        <v>594</v>
      </c>
      <c r="T62" s="1" t="s">
        <v>595</v>
      </c>
      <c r="U62" s="1" t="s">
        <v>596</v>
      </c>
      <c r="V62" s="1" t="s">
        <v>624</v>
      </c>
    </row>
    <row r="63" s="1" customFormat="1" spans="1:22">
      <c r="A63" s="3">
        <v>18913786715</v>
      </c>
      <c r="B63" s="1" t="s">
        <v>974</v>
      </c>
      <c r="C63" s="1" t="s">
        <v>975</v>
      </c>
      <c r="D63" s="1" t="s">
        <v>976</v>
      </c>
      <c r="E63" s="1" t="s">
        <v>977</v>
      </c>
      <c r="F63" s="1" t="s">
        <v>581</v>
      </c>
      <c r="G63" s="1" t="s">
        <v>585</v>
      </c>
      <c r="H63" s="1" t="s">
        <v>586</v>
      </c>
      <c r="I63" s="1" t="s">
        <v>978</v>
      </c>
      <c r="J63" s="1" t="s">
        <v>30</v>
      </c>
      <c r="K63" s="1" t="s">
        <v>979</v>
      </c>
      <c r="L63" s="1" t="s">
        <v>979</v>
      </c>
      <c r="M63" s="1" t="s">
        <v>589</v>
      </c>
      <c r="N63" s="1" t="s">
        <v>589</v>
      </c>
      <c r="O63" s="1" t="s">
        <v>590</v>
      </c>
      <c r="P63" s="1" t="s">
        <v>591</v>
      </c>
      <c r="Q63" s="1" t="s">
        <v>592</v>
      </c>
      <c r="R63" s="1" t="s">
        <v>980</v>
      </c>
      <c r="S63" s="1" t="s">
        <v>594</v>
      </c>
      <c r="T63" s="1" t="s">
        <v>595</v>
      </c>
      <c r="U63" s="1" t="s">
        <v>596</v>
      </c>
      <c r="V63" s="1" t="s">
        <v>624</v>
      </c>
    </row>
    <row r="64" s="1" customFormat="1" spans="1:22">
      <c r="A64" s="3">
        <v>18901494568</v>
      </c>
      <c r="B64" s="1" t="s">
        <v>981</v>
      </c>
      <c r="C64" s="1" t="s">
        <v>982</v>
      </c>
      <c r="D64" s="1" t="s">
        <v>983</v>
      </c>
      <c r="E64" s="1" t="s">
        <v>984</v>
      </c>
      <c r="F64" s="1" t="s">
        <v>581</v>
      </c>
      <c r="G64" s="1" t="s">
        <v>585</v>
      </c>
      <c r="H64" s="1" t="s">
        <v>586</v>
      </c>
      <c r="I64" s="1" t="s">
        <v>985</v>
      </c>
      <c r="J64" s="1" t="s">
        <v>30</v>
      </c>
      <c r="K64" s="1" t="s">
        <v>986</v>
      </c>
      <c r="L64" s="1" t="s">
        <v>986</v>
      </c>
      <c r="M64" s="1" t="s">
        <v>589</v>
      </c>
      <c r="N64" s="1" t="s">
        <v>589</v>
      </c>
      <c r="O64" s="1" t="s">
        <v>590</v>
      </c>
      <c r="P64" s="1" t="s">
        <v>591</v>
      </c>
      <c r="Q64" s="1" t="s">
        <v>592</v>
      </c>
      <c r="R64" s="1" t="s">
        <v>987</v>
      </c>
      <c r="S64" s="1" t="s">
        <v>594</v>
      </c>
      <c r="T64" s="1" t="s">
        <v>595</v>
      </c>
      <c r="U64" s="1" t="s">
        <v>596</v>
      </c>
      <c r="V64" s="1" t="s">
        <v>988</v>
      </c>
    </row>
    <row r="65" s="1" customFormat="1" spans="1:22">
      <c r="A65" s="3">
        <v>18855959421</v>
      </c>
      <c r="B65" s="1" t="s">
        <v>989</v>
      </c>
      <c r="C65" s="1" t="s">
        <v>990</v>
      </c>
      <c r="D65" s="1" t="s">
        <v>991</v>
      </c>
      <c r="E65" s="1" t="s">
        <v>992</v>
      </c>
      <c r="F65" s="1" t="s">
        <v>581</v>
      </c>
      <c r="G65" s="1" t="s">
        <v>585</v>
      </c>
      <c r="H65" s="1" t="s">
        <v>586</v>
      </c>
      <c r="I65" s="1" t="s">
        <v>590</v>
      </c>
      <c r="J65" s="1" t="s">
        <v>30</v>
      </c>
      <c r="K65" s="1" t="s">
        <v>590</v>
      </c>
      <c r="L65" s="1" t="s">
        <v>993</v>
      </c>
      <c r="M65" s="1" t="s">
        <v>994</v>
      </c>
      <c r="N65" s="1" t="s">
        <v>995</v>
      </c>
      <c r="O65" s="1" t="s">
        <v>590</v>
      </c>
      <c r="P65" s="1" t="s">
        <v>591</v>
      </c>
      <c r="Q65" s="1" t="s">
        <v>592</v>
      </c>
      <c r="R65" s="1" t="s">
        <v>996</v>
      </c>
      <c r="S65" s="1" t="s">
        <v>594</v>
      </c>
      <c r="T65" s="1" t="s">
        <v>595</v>
      </c>
      <c r="U65" s="1" t="s">
        <v>596</v>
      </c>
      <c r="V65" s="1" t="s">
        <v>687</v>
      </c>
    </row>
    <row r="66" s="1" customFormat="1" spans="1:22">
      <c r="A66" s="3">
        <v>18773844375</v>
      </c>
      <c r="B66" s="1" t="s">
        <v>997</v>
      </c>
      <c r="C66" s="1" t="s">
        <v>998</v>
      </c>
      <c r="D66" s="1" t="s">
        <v>999</v>
      </c>
      <c r="E66" s="1" t="s">
        <v>1000</v>
      </c>
      <c r="F66" s="1" t="s">
        <v>830</v>
      </c>
      <c r="G66" s="1" t="s">
        <v>585</v>
      </c>
      <c r="H66" s="1" t="s">
        <v>586</v>
      </c>
      <c r="I66" s="1" t="s">
        <v>1001</v>
      </c>
      <c r="J66" s="1" t="s">
        <v>30</v>
      </c>
      <c r="K66" s="1" t="s">
        <v>1002</v>
      </c>
      <c r="L66" s="1" t="s">
        <v>1002</v>
      </c>
      <c r="M66" s="1" t="s">
        <v>589</v>
      </c>
      <c r="N66" s="1" t="s">
        <v>589</v>
      </c>
      <c r="O66" s="1" t="s">
        <v>590</v>
      </c>
      <c r="P66" s="1" t="s">
        <v>591</v>
      </c>
      <c r="Q66" s="1" t="s">
        <v>592</v>
      </c>
      <c r="R66" s="1" t="s">
        <v>1003</v>
      </c>
      <c r="S66" s="1" t="s">
        <v>594</v>
      </c>
      <c r="T66" s="1" t="s">
        <v>595</v>
      </c>
      <c r="U66" s="1" t="s">
        <v>596</v>
      </c>
      <c r="V66" s="1" t="s">
        <v>891</v>
      </c>
    </row>
    <row r="67" s="1" customFormat="1" spans="1:22">
      <c r="A67" s="3">
        <v>18489363866</v>
      </c>
      <c r="B67" s="1" t="s">
        <v>1004</v>
      </c>
      <c r="C67" s="1" t="s">
        <v>1005</v>
      </c>
      <c r="D67" s="1" t="s">
        <v>1006</v>
      </c>
      <c r="E67" s="1" t="s">
        <v>1007</v>
      </c>
      <c r="F67" s="1" t="s">
        <v>581</v>
      </c>
      <c r="G67" s="1" t="s">
        <v>585</v>
      </c>
      <c r="H67" s="1" t="s">
        <v>586</v>
      </c>
      <c r="I67" s="1" t="s">
        <v>1008</v>
      </c>
      <c r="J67" s="1" t="s">
        <v>30</v>
      </c>
      <c r="K67" s="1" t="s">
        <v>840</v>
      </c>
      <c r="L67" s="1" t="s">
        <v>840</v>
      </c>
      <c r="M67" s="1" t="s">
        <v>589</v>
      </c>
      <c r="N67" s="1" t="s">
        <v>589</v>
      </c>
      <c r="O67" s="1" t="s">
        <v>590</v>
      </c>
      <c r="P67" s="1" t="s">
        <v>591</v>
      </c>
      <c r="Q67" s="1" t="s">
        <v>592</v>
      </c>
      <c r="R67" s="1" t="s">
        <v>1009</v>
      </c>
      <c r="S67" s="1" t="s">
        <v>594</v>
      </c>
      <c r="T67" s="1" t="s">
        <v>595</v>
      </c>
      <c r="U67" s="1" t="s">
        <v>596</v>
      </c>
      <c r="V67" s="1" t="s">
        <v>816</v>
      </c>
    </row>
    <row r="68" s="1" customFormat="1" spans="1:22">
      <c r="A68" s="3">
        <v>18934271397</v>
      </c>
      <c r="B68" s="1" t="s">
        <v>1010</v>
      </c>
      <c r="C68" s="1" t="s">
        <v>1011</v>
      </c>
      <c r="D68" s="1" t="s">
        <v>1012</v>
      </c>
      <c r="E68" s="1" t="s">
        <v>1013</v>
      </c>
      <c r="F68" s="1" t="s">
        <v>581</v>
      </c>
      <c r="G68" s="1" t="s">
        <v>585</v>
      </c>
      <c r="H68" s="1" t="s">
        <v>586</v>
      </c>
      <c r="I68" s="1" t="s">
        <v>1014</v>
      </c>
      <c r="J68" s="1" t="s">
        <v>30</v>
      </c>
      <c r="K68" s="1" t="s">
        <v>1015</v>
      </c>
      <c r="L68" s="1" t="s">
        <v>1015</v>
      </c>
      <c r="M68" s="1" t="s">
        <v>589</v>
      </c>
      <c r="N68" s="1" t="s">
        <v>589</v>
      </c>
      <c r="O68" s="1" t="s">
        <v>590</v>
      </c>
      <c r="P68" s="1" t="s">
        <v>591</v>
      </c>
      <c r="Q68" s="1" t="s">
        <v>592</v>
      </c>
      <c r="R68" s="1" t="s">
        <v>1016</v>
      </c>
      <c r="S68" s="1" t="s">
        <v>594</v>
      </c>
      <c r="T68" s="1" t="s">
        <v>595</v>
      </c>
      <c r="U68" s="1" t="s">
        <v>596</v>
      </c>
      <c r="V68" s="1" t="s">
        <v>694</v>
      </c>
    </row>
    <row r="69" s="1" customFormat="1" spans="1:22">
      <c r="A69" s="3">
        <v>18907678263</v>
      </c>
      <c r="B69" s="1" t="s">
        <v>1017</v>
      </c>
      <c r="C69" s="1" t="s">
        <v>1018</v>
      </c>
      <c r="D69" s="1" t="s">
        <v>1019</v>
      </c>
      <c r="E69" s="1" t="s">
        <v>1020</v>
      </c>
      <c r="F69" s="1" t="s">
        <v>830</v>
      </c>
      <c r="G69" s="1" t="s">
        <v>585</v>
      </c>
      <c r="H69" s="1" t="s">
        <v>586</v>
      </c>
      <c r="I69" s="1" t="s">
        <v>1021</v>
      </c>
      <c r="J69" s="1" t="s">
        <v>30</v>
      </c>
      <c r="K69" s="1" t="s">
        <v>1022</v>
      </c>
      <c r="L69" s="1" t="s">
        <v>1022</v>
      </c>
      <c r="M69" s="1" t="s">
        <v>589</v>
      </c>
      <c r="N69" s="1" t="s">
        <v>589</v>
      </c>
      <c r="O69" s="1" t="s">
        <v>590</v>
      </c>
      <c r="P69" s="1" t="s">
        <v>591</v>
      </c>
      <c r="Q69" s="1" t="s">
        <v>592</v>
      </c>
      <c r="R69" s="1" t="s">
        <v>1023</v>
      </c>
      <c r="S69" s="1" t="s">
        <v>594</v>
      </c>
      <c r="T69" s="1" t="s">
        <v>595</v>
      </c>
      <c r="U69" s="1" t="s">
        <v>596</v>
      </c>
      <c r="V69" s="1" t="s">
        <v>816</v>
      </c>
    </row>
    <row r="70" s="1" customFormat="1" spans="1:22">
      <c r="A70" s="3">
        <v>18506111258</v>
      </c>
      <c r="B70" s="1" t="s">
        <v>1024</v>
      </c>
      <c r="C70" s="1" t="s">
        <v>1025</v>
      </c>
      <c r="D70" s="1" t="s">
        <v>1026</v>
      </c>
      <c r="E70" s="1" t="s">
        <v>1027</v>
      </c>
      <c r="F70" s="1" t="s">
        <v>970</v>
      </c>
      <c r="G70" s="1" t="s">
        <v>585</v>
      </c>
      <c r="H70" s="1" t="s">
        <v>586</v>
      </c>
      <c r="I70" s="1" t="s">
        <v>1028</v>
      </c>
      <c r="J70" s="1" t="s">
        <v>30</v>
      </c>
      <c r="K70" s="1" t="s">
        <v>1029</v>
      </c>
      <c r="L70" s="1" t="s">
        <v>1029</v>
      </c>
      <c r="M70" s="1" t="s">
        <v>589</v>
      </c>
      <c r="N70" s="1" t="s">
        <v>589</v>
      </c>
      <c r="O70" s="1" t="s">
        <v>590</v>
      </c>
      <c r="P70" s="1" t="s">
        <v>591</v>
      </c>
      <c r="Q70" s="1" t="s">
        <v>592</v>
      </c>
      <c r="R70" s="1" t="s">
        <v>1030</v>
      </c>
      <c r="S70" s="1" t="s">
        <v>594</v>
      </c>
      <c r="T70" s="1" t="s">
        <v>595</v>
      </c>
      <c r="U70" s="1" t="s">
        <v>596</v>
      </c>
      <c r="V70" s="1" t="s">
        <v>1031</v>
      </c>
    </row>
    <row r="71" s="1" customFormat="1" spans="1:22">
      <c r="A71" s="3">
        <v>18436213363</v>
      </c>
      <c r="B71" s="1" t="s">
        <v>1032</v>
      </c>
      <c r="C71" s="1" t="s">
        <v>1033</v>
      </c>
      <c r="D71" s="1" t="s">
        <v>1034</v>
      </c>
      <c r="E71" s="1" t="s">
        <v>1035</v>
      </c>
      <c r="F71" s="1" t="s">
        <v>581</v>
      </c>
      <c r="G71" s="1" t="s">
        <v>585</v>
      </c>
      <c r="H71" s="1" t="s">
        <v>586</v>
      </c>
      <c r="I71" s="1" t="s">
        <v>1036</v>
      </c>
      <c r="J71" s="1" t="s">
        <v>30</v>
      </c>
      <c r="K71" s="1" t="s">
        <v>1037</v>
      </c>
      <c r="L71" s="1" t="s">
        <v>1037</v>
      </c>
      <c r="M71" s="1" t="s">
        <v>589</v>
      </c>
      <c r="N71" s="1" t="s">
        <v>589</v>
      </c>
      <c r="O71" s="1" t="s">
        <v>590</v>
      </c>
      <c r="P71" s="1" t="s">
        <v>591</v>
      </c>
      <c r="Q71" s="1" t="s">
        <v>592</v>
      </c>
      <c r="R71" s="1" t="s">
        <v>1038</v>
      </c>
      <c r="S71" s="1" t="s">
        <v>594</v>
      </c>
      <c r="T71" s="1" t="s">
        <v>595</v>
      </c>
      <c r="U71" s="1" t="s">
        <v>596</v>
      </c>
      <c r="V71" s="1" t="s">
        <v>694</v>
      </c>
    </row>
    <row r="72" s="1" customFormat="1" spans="1:22">
      <c r="A72" s="3">
        <v>18852392940</v>
      </c>
      <c r="B72" s="1" t="s">
        <v>989</v>
      </c>
      <c r="C72" s="1" t="s">
        <v>1039</v>
      </c>
      <c r="D72" s="1" t="s">
        <v>1040</v>
      </c>
      <c r="E72" s="1" t="s">
        <v>1041</v>
      </c>
      <c r="F72" s="1" t="s">
        <v>581</v>
      </c>
      <c r="G72" s="1" t="s">
        <v>585</v>
      </c>
      <c r="H72" s="1" t="s">
        <v>586</v>
      </c>
      <c r="I72" s="1" t="s">
        <v>1042</v>
      </c>
      <c r="J72" s="1" t="s">
        <v>30</v>
      </c>
      <c r="K72" s="1" t="s">
        <v>1043</v>
      </c>
      <c r="L72" s="1" t="s">
        <v>1043</v>
      </c>
      <c r="M72" s="1" t="s">
        <v>589</v>
      </c>
      <c r="N72" s="1" t="s">
        <v>589</v>
      </c>
      <c r="O72" s="1" t="s">
        <v>590</v>
      </c>
      <c r="P72" s="1" t="s">
        <v>591</v>
      </c>
      <c r="Q72" s="1" t="s">
        <v>592</v>
      </c>
      <c r="R72" s="1" t="s">
        <v>1044</v>
      </c>
      <c r="S72" s="1" t="s">
        <v>594</v>
      </c>
      <c r="T72" s="1" t="s">
        <v>595</v>
      </c>
      <c r="U72" s="1" t="s">
        <v>596</v>
      </c>
      <c r="V72" s="1" t="s">
        <v>1045</v>
      </c>
    </row>
    <row r="73" s="1" customFormat="1" spans="1:22">
      <c r="A73" s="3">
        <v>18883672196</v>
      </c>
      <c r="B73" s="1" t="s">
        <v>1046</v>
      </c>
      <c r="C73" s="1" t="s">
        <v>1047</v>
      </c>
      <c r="D73" s="1" t="s">
        <v>1048</v>
      </c>
      <c r="E73" s="1" t="s">
        <v>1049</v>
      </c>
      <c r="F73" s="1" t="s">
        <v>928</v>
      </c>
      <c r="G73" s="1" t="s">
        <v>585</v>
      </c>
      <c r="H73" s="1" t="s">
        <v>586</v>
      </c>
      <c r="I73" s="1" t="s">
        <v>1050</v>
      </c>
      <c r="J73" s="1" t="s">
        <v>30</v>
      </c>
      <c r="K73" s="1" t="s">
        <v>1051</v>
      </c>
      <c r="L73" s="1" t="s">
        <v>1051</v>
      </c>
      <c r="M73" s="1" t="s">
        <v>589</v>
      </c>
      <c r="N73" s="1" t="s">
        <v>589</v>
      </c>
      <c r="O73" s="1" t="s">
        <v>590</v>
      </c>
      <c r="P73" s="1" t="s">
        <v>591</v>
      </c>
      <c r="Q73" s="1" t="s">
        <v>592</v>
      </c>
      <c r="R73" s="1" t="s">
        <v>1052</v>
      </c>
      <c r="S73" s="1" t="s">
        <v>594</v>
      </c>
      <c r="T73" s="1" t="s">
        <v>595</v>
      </c>
      <c r="U73" s="1" t="s">
        <v>596</v>
      </c>
      <c r="V73" s="1" t="s">
        <v>617</v>
      </c>
    </row>
    <row r="74" s="1" customFormat="1" spans="1:22">
      <c r="A74" s="3">
        <v>18277977096</v>
      </c>
      <c r="B74" s="1" t="s">
        <v>1053</v>
      </c>
      <c r="C74" s="1" t="s">
        <v>1054</v>
      </c>
      <c r="D74" s="1" t="s">
        <v>1055</v>
      </c>
      <c r="E74" s="1" t="s">
        <v>1056</v>
      </c>
      <c r="F74" s="1" t="s">
        <v>928</v>
      </c>
      <c r="G74" s="1" t="s">
        <v>585</v>
      </c>
      <c r="H74" s="1" t="s">
        <v>586</v>
      </c>
      <c r="I74" s="1" t="s">
        <v>1057</v>
      </c>
      <c r="J74" s="1" t="s">
        <v>30</v>
      </c>
      <c r="K74" s="1" t="s">
        <v>1058</v>
      </c>
      <c r="L74" s="1" t="s">
        <v>1058</v>
      </c>
      <c r="M74" s="1" t="s">
        <v>589</v>
      </c>
      <c r="N74" s="1" t="s">
        <v>589</v>
      </c>
      <c r="O74" s="1" t="s">
        <v>590</v>
      </c>
      <c r="P74" s="1" t="s">
        <v>591</v>
      </c>
      <c r="Q74" s="1" t="s">
        <v>592</v>
      </c>
      <c r="R74" s="1" t="s">
        <v>1059</v>
      </c>
      <c r="S74" s="1" t="s">
        <v>594</v>
      </c>
      <c r="T74" s="1" t="s">
        <v>595</v>
      </c>
      <c r="U74" s="1" t="s">
        <v>596</v>
      </c>
      <c r="V74" s="1" t="s">
        <v>774</v>
      </c>
    </row>
    <row r="75" s="1" customFormat="1" spans="1:22">
      <c r="A75" s="3">
        <v>18920998584</v>
      </c>
      <c r="B75" s="1" t="s">
        <v>970</v>
      </c>
      <c r="C75" s="1" t="s">
        <v>1060</v>
      </c>
      <c r="D75" s="1" t="s">
        <v>1061</v>
      </c>
      <c r="E75" s="1" t="s">
        <v>1062</v>
      </c>
      <c r="F75" s="1" t="s">
        <v>830</v>
      </c>
      <c r="G75" s="1" t="s">
        <v>585</v>
      </c>
      <c r="H75" s="1" t="s">
        <v>586</v>
      </c>
      <c r="I75" s="1" t="s">
        <v>1063</v>
      </c>
      <c r="J75" s="1" t="s">
        <v>30</v>
      </c>
      <c r="K75" s="1" t="s">
        <v>1064</v>
      </c>
      <c r="L75" s="1" t="s">
        <v>1064</v>
      </c>
      <c r="M75" s="1" t="s">
        <v>589</v>
      </c>
      <c r="N75" s="1" t="s">
        <v>589</v>
      </c>
      <c r="O75" s="1" t="s">
        <v>590</v>
      </c>
      <c r="P75" s="1" t="s">
        <v>591</v>
      </c>
      <c r="Q75" s="1" t="s">
        <v>592</v>
      </c>
      <c r="R75" s="1" t="s">
        <v>1065</v>
      </c>
      <c r="S75" s="1" t="s">
        <v>594</v>
      </c>
      <c r="T75" s="1" t="s">
        <v>595</v>
      </c>
      <c r="U75" s="1" t="s">
        <v>596</v>
      </c>
      <c r="V75" s="1" t="s">
        <v>617</v>
      </c>
    </row>
    <row r="76" s="1" customFormat="1" spans="1:22">
      <c r="A76" s="3">
        <v>18752824877</v>
      </c>
      <c r="B76" s="1" t="s">
        <v>1066</v>
      </c>
      <c r="C76" s="1" t="s">
        <v>1067</v>
      </c>
      <c r="D76" s="1" t="s">
        <v>1068</v>
      </c>
      <c r="E76" s="1" t="s">
        <v>1069</v>
      </c>
      <c r="F76" s="1" t="s">
        <v>581</v>
      </c>
      <c r="G76" s="1" t="s">
        <v>585</v>
      </c>
      <c r="H76" s="1" t="s">
        <v>586</v>
      </c>
      <c r="I76" s="1" t="s">
        <v>1070</v>
      </c>
      <c r="J76" s="1" t="s">
        <v>30</v>
      </c>
      <c r="K76" s="1" t="s">
        <v>1071</v>
      </c>
      <c r="L76" s="1" t="s">
        <v>1071</v>
      </c>
      <c r="M76" s="1" t="s">
        <v>589</v>
      </c>
      <c r="N76" s="1" t="s">
        <v>589</v>
      </c>
      <c r="O76" s="1" t="s">
        <v>590</v>
      </c>
      <c r="P76" s="1" t="s">
        <v>591</v>
      </c>
      <c r="Q76" s="1" t="s">
        <v>592</v>
      </c>
      <c r="R76" s="1" t="s">
        <v>1072</v>
      </c>
      <c r="S76" s="1" t="s">
        <v>594</v>
      </c>
      <c r="T76" s="1" t="s">
        <v>595</v>
      </c>
      <c r="U76" s="1" t="s">
        <v>596</v>
      </c>
      <c r="V76" s="1" t="s">
        <v>617</v>
      </c>
    </row>
    <row r="77" s="1" customFormat="1" spans="1:22">
      <c r="A77" s="3">
        <v>18927700069</v>
      </c>
      <c r="B77" s="1" t="s">
        <v>1010</v>
      </c>
      <c r="C77" s="1" t="s">
        <v>1073</v>
      </c>
      <c r="D77" s="1" t="s">
        <v>1074</v>
      </c>
      <c r="E77" s="1" t="s">
        <v>1075</v>
      </c>
      <c r="F77" s="1" t="s">
        <v>581</v>
      </c>
      <c r="G77" s="1" t="s">
        <v>585</v>
      </c>
      <c r="H77" s="1" t="s">
        <v>586</v>
      </c>
      <c r="I77" s="1" t="s">
        <v>1076</v>
      </c>
      <c r="J77" s="1" t="s">
        <v>30</v>
      </c>
      <c r="K77" s="1" t="s">
        <v>1077</v>
      </c>
      <c r="L77" s="1" t="s">
        <v>1077</v>
      </c>
      <c r="M77" s="1" t="s">
        <v>589</v>
      </c>
      <c r="N77" s="1" t="s">
        <v>589</v>
      </c>
      <c r="O77" s="1" t="s">
        <v>590</v>
      </c>
      <c r="P77" s="1" t="s">
        <v>591</v>
      </c>
      <c r="Q77" s="1" t="s">
        <v>592</v>
      </c>
      <c r="R77" s="1" t="s">
        <v>1078</v>
      </c>
      <c r="S77" s="1" t="s">
        <v>594</v>
      </c>
      <c r="T77" s="1" t="s">
        <v>595</v>
      </c>
      <c r="U77" s="1" t="s">
        <v>680</v>
      </c>
      <c r="V77" s="1" t="s">
        <v>720</v>
      </c>
    </row>
    <row r="78" s="1" customFormat="1" spans="1:22">
      <c r="A78" s="3">
        <v>18109645253</v>
      </c>
      <c r="B78" s="1" t="s">
        <v>1079</v>
      </c>
      <c r="C78" s="1" t="s">
        <v>1080</v>
      </c>
      <c r="D78" s="1" t="s">
        <v>1081</v>
      </c>
      <c r="E78" s="1" t="s">
        <v>1082</v>
      </c>
      <c r="F78" s="1" t="s">
        <v>928</v>
      </c>
      <c r="G78" s="1" t="s">
        <v>585</v>
      </c>
      <c r="H78" s="1" t="s">
        <v>586</v>
      </c>
      <c r="I78" s="1" t="s">
        <v>1083</v>
      </c>
      <c r="J78" s="1" t="s">
        <v>30</v>
      </c>
      <c r="K78" s="1" t="s">
        <v>1084</v>
      </c>
      <c r="L78" s="1" t="s">
        <v>1084</v>
      </c>
      <c r="M78" s="1" t="s">
        <v>589</v>
      </c>
      <c r="N78" s="1" t="s">
        <v>589</v>
      </c>
      <c r="O78" s="1" t="s">
        <v>590</v>
      </c>
      <c r="P78" s="1" t="s">
        <v>591</v>
      </c>
      <c r="Q78" s="1" t="s">
        <v>592</v>
      </c>
      <c r="R78" s="1" t="s">
        <v>1085</v>
      </c>
      <c r="S78" s="1" t="s">
        <v>594</v>
      </c>
      <c r="T78" s="1" t="s">
        <v>595</v>
      </c>
      <c r="U78" s="1" t="s">
        <v>596</v>
      </c>
      <c r="V78" s="1" t="s">
        <v>604</v>
      </c>
    </row>
    <row r="79" s="1" customFormat="1" spans="1:22">
      <c r="A79" s="3">
        <v>18921051943</v>
      </c>
      <c r="B79" s="1" t="s">
        <v>970</v>
      </c>
      <c r="C79" s="1" t="s">
        <v>1086</v>
      </c>
      <c r="D79" s="1" t="s">
        <v>1087</v>
      </c>
      <c r="E79" s="1" t="s">
        <v>1088</v>
      </c>
      <c r="F79" s="1" t="s">
        <v>928</v>
      </c>
      <c r="G79" s="1" t="s">
        <v>585</v>
      </c>
      <c r="H79" s="1" t="s">
        <v>586</v>
      </c>
      <c r="I79" s="1" t="s">
        <v>1089</v>
      </c>
      <c r="J79" s="1" t="s">
        <v>30</v>
      </c>
      <c r="K79" s="1" t="s">
        <v>1090</v>
      </c>
      <c r="L79" s="1" t="s">
        <v>1090</v>
      </c>
      <c r="M79" s="1" t="s">
        <v>589</v>
      </c>
      <c r="N79" s="1" t="s">
        <v>589</v>
      </c>
      <c r="O79" s="1" t="s">
        <v>590</v>
      </c>
      <c r="P79" s="1" t="s">
        <v>591</v>
      </c>
      <c r="Q79" s="1" t="s">
        <v>592</v>
      </c>
      <c r="R79" s="1" t="s">
        <v>1091</v>
      </c>
      <c r="S79" s="1" t="s">
        <v>594</v>
      </c>
      <c r="T79" s="1" t="s">
        <v>595</v>
      </c>
      <c r="U79" s="1" t="s">
        <v>596</v>
      </c>
      <c r="V79" s="1" t="s">
        <v>604</v>
      </c>
    </row>
    <row r="80" s="1" customFormat="1" spans="1:22">
      <c r="A80" s="3">
        <v>18697668188</v>
      </c>
      <c r="B80" s="1" t="s">
        <v>1092</v>
      </c>
      <c r="C80" s="1" t="s">
        <v>1093</v>
      </c>
      <c r="D80" s="1" t="s">
        <v>1094</v>
      </c>
      <c r="E80" s="1" t="s">
        <v>1095</v>
      </c>
      <c r="F80" s="1" t="s">
        <v>581</v>
      </c>
      <c r="G80" s="1" t="s">
        <v>585</v>
      </c>
      <c r="H80" s="1" t="s">
        <v>586</v>
      </c>
      <c r="I80" s="1" t="s">
        <v>1096</v>
      </c>
      <c r="J80" s="1" t="s">
        <v>30</v>
      </c>
      <c r="K80" s="1" t="s">
        <v>1097</v>
      </c>
      <c r="L80" s="1" t="s">
        <v>1097</v>
      </c>
      <c r="M80" s="1" t="s">
        <v>589</v>
      </c>
      <c r="N80" s="1" t="s">
        <v>589</v>
      </c>
      <c r="O80" s="1" t="s">
        <v>590</v>
      </c>
      <c r="P80" s="1" t="s">
        <v>591</v>
      </c>
      <c r="Q80" s="1" t="s">
        <v>592</v>
      </c>
      <c r="R80" s="1" t="s">
        <v>1098</v>
      </c>
      <c r="S80" s="1" t="s">
        <v>594</v>
      </c>
      <c r="T80" s="1" t="s">
        <v>595</v>
      </c>
      <c r="U80" s="1" t="s">
        <v>596</v>
      </c>
      <c r="V80" s="1" t="s">
        <v>597</v>
      </c>
    </row>
    <row r="81" s="1" customFormat="1" spans="1:22">
      <c r="A81" s="3">
        <v>18378002106</v>
      </c>
      <c r="B81" s="1" t="s">
        <v>1099</v>
      </c>
      <c r="C81" s="1" t="s">
        <v>1100</v>
      </c>
      <c r="D81" s="1" t="s">
        <v>1101</v>
      </c>
      <c r="E81" s="1" t="s">
        <v>1102</v>
      </c>
      <c r="F81" s="1" t="s">
        <v>581</v>
      </c>
      <c r="G81" s="1" t="s">
        <v>585</v>
      </c>
      <c r="H81" s="1" t="s">
        <v>586</v>
      </c>
      <c r="I81" s="1" t="s">
        <v>1103</v>
      </c>
      <c r="J81" s="1" t="s">
        <v>30</v>
      </c>
      <c r="K81" s="1" t="s">
        <v>1104</v>
      </c>
      <c r="L81" s="1" t="s">
        <v>1104</v>
      </c>
      <c r="M81" s="1" t="s">
        <v>589</v>
      </c>
      <c r="N81" s="1" t="s">
        <v>589</v>
      </c>
      <c r="O81" s="1" t="s">
        <v>590</v>
      </c>
      <c r="P81" s="1" t="s">
        <v>591</v>
      </c>
      <c r="Q81" s="1" t="s">
        <v>592</v>
      </c>
      <c r="R81" s="1" t="s">
        <v>1105</v>
      </c>
      <c r="S81" s="1" t="s">
        <v>594</v>
      </c>
      <c r="T81" s="1" t="s">
        <v>595</v>
      </c>
      <c r="U81" s="1" t="s">
        <v>596</v>
      </c>
      <c r="V81" s="1" t="s">
        <v>687</v>
      </c>
    </row>
    <row r="82" s="1" customFormat="1" spans="1:22">
      <c r="A82" s="3">
        <v>18913712237</v>
      </c>
      <c r="B82" s="1" t="s">
        <v>974</v>
      </c>
      <c r="C82" s="1" t="s">
        <v>1106</v>
      </c>
      <c r="D82" s="1" t="s">
        <v>1107</v>
      </c>
      <c r="E82" s="1" t="s">
        <v>1108</v>
      </c>
      <c r="F82" s="1" t="s">
        <v>830</v>
      </c>
      <c r="G82" s="1" t="s">
        <v>585</v>
      </c>
      <c r="H82" s="1" t="s">
        <v>586</v>
      </c>
      <c r="I82" s="1" t="s">
        <v>1109</v>
      </c>
      <c r="J82" s="1" t="s">
        <v>30</v>
      </c>
      <c r="K82" s="1" t="s">
        <v>1110</v>
      </c>
      <c r="L82" s="1" t="s">
        <v>1110</v>
      </c>
      <c r="M82" s="1" t="s">
        <v>589</v>
      </c>
      <c r="N82" s="1" t="s">
        <v>589</v>
      </c>
      <c r="O82" s="1" t="s">
        <v>590</v>
      </c>
      <c r="P82" s="1" t="s">
        <v>591</v>
      </c>
      <c r="Q82" s="1" t="s">
        <v>592</v>
      </c>
      <c r="R82" s="1" t="s">
        <v>1111</v>
      </c>
      <c r="S82" s="1" t="s">
        <v>594</v>
      </c>
      <c r="T82" s="1" t="s">
        <v>595</v>
      </c>
      <c r="U82" s="1" t="s">
        <v>596</v>
      </c>
      <c r="V82" s="1" t="s">
        <v>604</v>
      </c>
    </row>
    <row r="83" s="1" customFormat="1" spans="1:22">
      <c r="A83" s="3">
        <v>18862636071</v>
      </c>
      <c r="B83" s="1" t="s">
        <v>1112</v>
      </c>
      <c r="C83" s="1" t="s">
        <v>1113</v>
      </c>
      <c r="D83" s="1" t="s">
        <v>1114</v>
      </c>
      <c r="E83" s="1" t="s">
        <v>1115</v>
      </c>
      <c r="F83" s="1" t="s">
        <v>581</v>
      </c>
      <c r="G83" s="1" t="s">
        <v>585</v>
      </c>
      <c r="H83" s="1" t="s">
        <v>586</v>
      </c>
      <c r="I83" s="1" t="s">
        <v>1116</v>
      </c>
      <c r="J83" s="1" t="s">
        <v>30</v>
      </c>
      <c r="K83" s="1" t="s">
        <v>1117</v>
      </c>
      <c r="L83" s="1" t="s">
        <v>1117</v>
      </c>
      <c r="M83" s="1" t="s">
        <v>589</v>
      </c>
      <c r="N83" s="1" t="s">
        <v>589</v>
      </c>
      <c r="O83" s="1" t="s">
        <v>590</v>
      </c>
      <c r="P83" s="1" t="s">
        <v>591</v>
      </c>
      <c r="Q83" s="1" t="s">
        <v>592</v>
      </c>
      <c r="R83" s="1" t="s">
        <v>1118</v>
      </c>
      <c r="S83" s="1" t="s">
        <v>594</v>
      </c>
      <c r="T83" s="1" t="s">
        <v>595</v>
      </c>
      <c r="U83" s="1" t="s">
        <v>596</v>
      </c>
      <c r="V83" s="1" t="s">
        <v>604</v>
      </c>
    </row>
    <row r="84" s="1" customFormat="1" spans="1:22">
      <c r="A84" s="3">
        <v>18921561671</v>
      </c>
      <c r="B84" s="1" t="s">
        <v>970</v>
      </c>
      <c r="C84" s="1" t="s">
        <v>1119</v>
      </c>
      <c r="D84" s="1" t="s">
        <v>1120</v>
      </c>
      <c r="E84" s="1" t="s">
        <v>1121</v>
      </c>
      <c r="F84" s="1" t="s">
        <v>830</v>
      </c>
      <c r="G84" s="1" t="s">
        <v>585</v>
      </c>
      <c r="H84" s="1" t="s">
        <v>586</v>
      </c>
      <c r="I84" s="1" t="s">
        <v>1122</v>
      </c>
      <c r="J84" s="1" t="s">
        <v>30</v>
      </c>
      <c r="K84" s="1" t="s">
        <v>1123</v>
      </c>
      <c r="L84" s="1" t="s">
        <v>1123</v>
      </c>
      <c r="M84" s="1" t="s">
        <v>589</v>
      </c>
      <c r="N84" s="1" t="s">
        <v>589</v>
      </c>
      <c r="O84" s="1" t="s">
        <v>590</v>
      </c>
      <c r="P84" s="1" t="s">
        <v>591</v>
      </c>
      <c r="Q84" s="1" t="s">
        <v>592</v>
      </c>
      <c r="R84" s="1" t="s">
        <v>1124</v>
      </c>
      <c r="S84" s="1" t="s">
        <v>594</v>
      </c>
      <c r="T84" s="1" t="s">
        <v>595</v>
      </c>
      <c r="U84" s="1" t="s">
        <v>596</v>
      </c>
      <c r="V84" s="1" t="s">
        <v>604</v>
      </c>
    </row>
    <row r="85" s="1" customFormat="1" spans="1:22">
      <c r="A85" s="3">
        <v>18886343687</v>
      </c>
      <c r="B85" s="1" t="s">
        <v>1046</v>
      </c>
      <c r="C85" s="1" t="s">
        <v>1125</v>
      </c>
      <c r="D85" s="1" t="s">
        <v>1126</v>
      </c>
      <c r="E85" s="1" t="s">
        <v>1127</v>
      </c>
      <c r="F85" s="1" t="s">
        <v>830</v>
      </c>
      <c r="G85" s="1" t="s">
        <v>585</v>
      </c>
      <c r="H85" s="1" t="s">
        <v>586</v>
      </c>
      <c r="I85" s="1" t="s">
        <v>1128</v>
      </c>
      <c r="J85" s="1" t="s">
        <v>30</v>
      </c>
      <c r="K85" s="1" t="s">
        <v>1129</v>
      </c>
      <c r="L85" s="1" t="s">
        <v>1129</v>
      </c>
      <c r="M85" s="1" t="s">
        <v>589</v>
      </c>
      <c r="N85" s="1" t="s">
        <v>589</v>
      </c>
      <c r="O85" s="1" t="s">
        <v>590</v>
      </c>
      <c r="P85" s="1" t="s">
        <v>591</v>
      </c>
      <c r="Q85" s="1" t="s">
        <v>592</v>
      </c>
      <c r="R85" s="1" t="s">
        <v>1130</v>
      </c>
      <c r="S85" s="1" t="s">
        <v>594</v>
      </c>
      <c r="T85" s="1" t="s">
        <v>595</v>
      </c>
      <c r="U85" s="1" t="s">
        <v>680</v>
      </c>
      <c r="V85" s="1" t="s">
        <v>1131</v>
      </c>
    </row>
    <row r="86" s="1" customFormat="1" spans="1:22">
      <c r="A86" s="3">
        <v>18838439131</v>
      </c>
      <c r="B86" s="1" t="s">
        <v>1132</v>
      </c>
      <c r="C86" s="1" t="s">
        <v>1133</v>
      </c>
      <c r="D86" s="1" t="s">
        <v>1134</v>
      </c>
      <c r="E86" s="1" t="s">
        <v>1135</v>
      </c>
      <c r="F86" s="1" t="s">
        <v>830</v>
      </c>
      <c r="G86" s="1" t="s">
        <v>585</v>
      </c>
      <c r="H86" s="1" t="s">
        <v>586</v>
      </c>
      <c r="I86" s="1" t="s">
        <v>1136</v>
      </c>
      <c r="J86" s="1" t="s">
        <v>30</v>
      </c>
      <c r="K86" s="1" t="s">
        <v>1137</v>
      </c>
      <c r="L86" s="1" t="s">
        <v>1137</v>
      </c>
      <c r="M86" s="1" t="s">
        <v>589</v>
      </c>
      <c r="N86" s="1" t="s">
        <v>589</v>
      </c>
      <c r="O86" s="1" t="s">
        <v>590</v>
      </c>
      <c r="P86" s="1" t="s">
        <v>591</v>
      </c>
      <c r="Q86" s="1" t="s">
        <v>592</v>
      </c>
      <c r="R86" s="1" t="s">
        <v>1138</v>
      </c>
      <c r="S86" s="1" t="s">
        <v>594</v>
      </c>
      <c r="T86" s="1" t="s">
        <v>595</v>
      </c>
      <c r="U86" s="1" t="s">
        <v>596</v>
      </c>
      <c r="V86" s="1" t="s">
        <v>1139</v>
      </c>
    </row>
    <row r="87" s="1" customFormat="1" spans="1:22">
      <c r="A87" s="3">
        <v>18920891598</v>
      </c>
      <c r="B87" s="1" t="s">
        <v>970</v>
      </c>
      <c r="C87" s="1" t="s">
        <v>1140</v>
      </c>
      <c r="D87" s="1" t="s">
        <v>1141</v>
      </c>
      <c r="E87" s="1" t="s">
        <v>1142</v>
      </c>
      <c r="F87" s="1" t="s">
        <v>581</v>
      </c>
      <c r="G87" s="1" t="s">
        <v>585</v>
      </c>
      <c r="H87" s="1" t="s">
        <v>586</v>
      </c>
      <c r="I87" s="1" t="s">
        <v>1143</v>
      </c>
      <c r="J87" s="1" t="s">
        <v>30</v>
      </c>
      <c r="K87" s="1" t="s">
        <v>1144</v>
      </c>
      <c r="L87" s="1" t="s">
        <v>1144</v>
      </c>
      <c r="M87" s="1" t="s">
        <v>589</v>
      </c>
      <c r="N87" s="1" t="s">
        <v>589</v>
      </c>
      <c r="O87" s="1" t="s">
        <v>590</v>
      </c>
      <c r="P87" s="1" t="s">
        <v>591</v>
      </c>
      <c r="Q87" s="1" t="s">
        <v>592</v>
      </c>
      <c r="R87" s="1" t="s">
        <v>1145</v>
      </c>
      <c r="S87" s="1" t="s">
        <v>594</v>
      </c>
      <c r="T87" s="1" t="s">
        <v>595</v>
      </c>
      <c r="U87" s="1" t="s">
        <v>596</v>
      </c>
      <c r="V87" s="1" t="s">
        <v>604</v>
      </c>
    </row>
    <row r="88" s="1" customFormat="1" spans="1:22">
      <c r="A88" s="3">
        <v>18939295910</v>
      </c>
      <c r="B88" s="1" t="s">
        <v>928</v>
      </c>
      <c r="C88" s="1" t="s">
        <v>1146</v>
      </c>
      <c r="D88" s="1" t="s">
        <v>1147</v>
      </c>
      <c r="E88" s="1" t="s">
        <v>1148</v>
      </c>
      <c r="F88" s="1" t="s">
        <v>581</v>
      </c>
      <c r="G88" s="1" t="s">
        <v>585</v>
      </c>
      <c r="H88" s="1" t="s">
        <v>586</v>
      </c>
      <c r="I88" s="1" t="s">
        <v>1149</v>
      </c>
      <c r="J88" s="1" t="s">
        <v>30</v>
      </c>
      <c r="K88" s="1" t="s">
        <v>1150</v>
      </c>
      <c r="L88" s="1" t="s">
        <v>1150</v>
      </c>
      <c r="M88" s="1" t="s">
        <v>589</v>
      </c>
      <c r="N88" s="1" t="s">
        <v>589</v>
      </c>
      <c r="O88" s="1" t="s">
        <v>590</v>
      </c>
      <c r="P88" s="1" t="s">
        <v>591</v>
      </c>
      <c r="Q88" s="1" t="s">
        <v>592</v>
      </c>
      <c r="R88" s="1" t="s">
        <v>1151</v>
      </c>
      <c r="S88" s="1" t="s">
        <v>594</v>
      </c>
      <c r="T88" s="1" t="s">
        <v>595</v>
      </c>
      <c r="U88" s="1" t="s">
        <v>596</v>
      </c>
      <c r="V88" s="1" t="s">
        <v>604</v>
      </c>
    </row>
    <row r="89" s="1" customFormat="1" spans="1:22">
      <c r="A89" s="3">
        <v>18754141752</v>
      </c>
      <c r="B89" s="1" t="s">
        <v>1152</v>
      </c>
      <c r="C89" s="1" t="s">
        <v>1153</v>
      </c>
      <c r="D89" s="1" t="s">
        <v>1154</v>
      </c>
      <c r="E89" s="1" t="s">
        <v>1155</v>
      </c>
      <c r="F89" s="1" t="s">
        <v>581</v>
      </c>
      <c r="G89" s="1" t="s">
        <v>585</v>
      </c>
      <c r="H89" s="1" t="s">
        <v>586</v>
      </c>
      <c r="I89" s="1" t="s">
        <v>1156</v>
      </c>
      <c r="J89" s="1" t="s">
        <v>30</v>
      </c>
      <c r="K89" s="1" t="s">
        <v>1157</v>
      </c>
      <c r="L89" s="1" t="s">
        <v>1157</v>
      </c>
      <c r="M89" s="1" t="s">
        <v>589</v>
      </c>
      <c r="N89" s="1" t="s">
        <v>589</v>
      </c>
      <c r="O89" s="1" t="s">
        <v>590</v>
      </c>
      <c r="P89" s="1" t="s">
        <v>591</v>
      </c>
      <c r="Q89" s="1" t="s">
        <v>592</v>
      </c>
      <c r="R89" s="1" t="s">
        <v>1158</v>
      </c>
      <c r="S89" s="1" t="s">
        <v>594</v>
      </c>
      <c r="T89" s="1" t="s">
        <v>595</v>
      </c>
      <c r="U89" s="1" t="s">
        <v>596</v>
      </c>
      <c r="V89" s="1" t="s">
        <v>604</v>
      </c>
    </row>
    <row r="90" s="1" customFormat="1" spans="1:22">
      <c r="A90" s="3">
        <v>18154626365</v>
      </c>
      <c r="B90" s="1" t="s">
        <v>1159</v>
      </c>
      <c r="C90" s="1" t="s">
        <v>1160</v>
      </c>
      <c r="D90" s="1" t="s">
        <v>1161</v>
      </c>
      <c r="E90" s="1" t="s">
        <v>1162</v>
      </c>
      <c r="F90" s="1" t="s">
        <v>830</v>
      </c>
      <c r="G90" s="1" t="s">
        <v>585</v>
      </c>
      <c r="H90" s="1" t="s">
        <v>586</v>
      </c>
      <c r="I90" s="1" t="s">
        <v>1163</v>
      </c>
      <c r="J90" s="1" t="s">
        <v>30</v>
      </c>
      <c r="K90" s="1" t="s">
        <v>1164</v>
      </c>
      <c r="L90" s="1" t="s">
        <v>1164</v>
      </c>
      <c r="M90" s="1" t="s">
        <v>589</v>
      </c>
      <c r="N90" s="1" t="s">
        <v>589</v>
      </c>
      <c r="O90" s="1" t="s">
        <v>590</v>
      </c>
      <c r="P90" s="1" t="s">
        <v>591</v>
      </c>
      <c r="Q90" s="1" t="s">
        <v>592</v>
      </c>
      <c r="R90" s="1" t="s">
        <v>1165</v>
      </c>
      <c r="S90" s="1" t="s">
        <v>594</v>
      </c>
      <c r="T90" s="1" t="s">
        <v>595</v>
      </c>
      <c r="U90" s="1" t="s">
        <v>596</v>
      </c>
      <c r="V90" s="1" t="s">
        <v>1166</v>
      </c>
    </row>
    <row r="91" s="1" customFormat="1" spans="1:22">
      <c r="A91" s="3">
        <v>18926297863</v>
      </c>
      <c r="B91" s="1" t="s">
        <v>970</v>
      </c>
      <c r="C91" s="1" t="s">
        <v>1167</v>
      </c>
      <c r="D91" s="1" t="s">
        <v>1168</v>
      </c>
      <c r="E91" s="1" t="s">
        <v>1169</v>
      </c>
      <c r="F91" s="1" t="s">
        <v>581</v>
      </c>
      <c r="G91" s="1" t="s">
        <v>585</v>
      </c>
      <c r="H91" s="1" t="s">
        <v>586</v>
      </c>
      <c r="I91" s="1" t="s">
        <v>1170</v>
      </c>
      <c r="J91" s="1" t="s">
        <v>30</v>
      </c>
      <c r="K91" s="1" t="s">
        <v>1171</v>
      </c>
      <c r="L91" s="1" t="s">
        <v>1171</v>
      </c>
      <c r="M91" s="1" t="s">
        <v>589</v>
      </c>
      <c r="N91" s="1" t="s">
        <v>589</v>
      </c>
      <c r="O91" s="1" t="s">
        <v>590</v>
      </c>
      <c r="P91" s="1" t="s">
        <v>591</v>
      </c>
      <c r="Q91" s="1" t="s">
        <v>592</v>
      </c>
      <c r="R91" s="1" t="s">
        <v>1172</v>
      </c>
      <c r="S91" s="1" t="s">
        <v>594</v>
      </c>
      <c r="T91" s="1" t="s">
        <v>595</v>
      </c>
      <c r="U91" s="1" t="s">
        <v>596</v>
      </c>
      <c r="V91" s="1" t="s">
        <v>891</v>
      </c>
    </row>
    <row r="92" s="1" customFormat="1" spans="1:22">
      <c r="A92" s="3">
        <v>18913721099</v>
      </c>
      <c r="B92" s="1" t="s">
        <v>974</v>
      </c>
      <c r="C92" s="1" t="s">
        <v>1173</v>
      </c>
      <c r="D92" s="1" t="s">
        <v>1174</v>
      </c>
      <c r="E92" s="1" t="s">
        <v>1175</v>
      </c>
      <c r="F92" s="1" t="s">
        <v>830</v>
      </c>
      <c r="G92" s="1" t="s">
        <v>585</v>
      </c>
      <c r="H92" s="1" t="s">
        <v>586</v>
      </c>
      <c r="I92" s="1" t="s">
        <v>1176</v>
      </c>
      <c r="J92" s="1" t="s">
        <v>30</v>
      </c>
      <c r="K92" s="1" t="s">
        <v>1177</v>
      </c>
      <c r="L92" s="1" t="s">
        <v>1177</v>
      </c>
      <c r="M92" s="1" t="s">
        <v>589</v>
      </c>
      <c r="N92" s="1" t="s">
        <v>589</v>
      </c>
      <c r="O92" s="1" t="s">
        <v>590</v>
      </c>
      <c r="P92" s="1" t="s">
        <v>591</v>
      </c>
      <c r="Q92" s="1" t="s">
        <v>592</v>
      </c>
      <c r="R92" s="1" t="s">
        <v>1178</v>
      </c>
      <c r="S92" s="1" t="s">
        <v>594</v>
      </c>
      <c r="T92" s="1" t="s">
        <v>595</v>
      </c>
      <c r="U92" s="1" t="s">
        <v>596</v>
      </c>
      <c r="V92" s="1" t="s">
        <v>1166</v>
      </c>
    </row>
    <row r="93" s="1" customFormat="1" spans="1:22">
      <c r="A93" s="3">
        <v>18444945015</v>
      </c>
      <c r="B93" s="1" t="s">
        <v>1179</v>
      </c>
      <c r="C93" s="1" t="s">
        <v>1180</v>
      </c>
      <c r="D93" s="1" t="s">
        <v>1181</v>
      </c>
      <c r="E93" s="1" t="s">
        <v>1182</v>
      </c>
      <c r="F93" s="1" t="s">
        <v>581</v>
      </c>
      <c r="G93" s="1" t="s">
        <v>585</v>
      </c>
      <c r="H93" s="1" t="s">
        <v>586</v>
      </c>
      <c r="I93" s="1" t="s">
        <v>1183</v>
      </c>
      <c r="J93" s="1" t="s">
        <v>30</v>
      </c>
      <c r="K93" s="1" t="s">
        <v>1184</v>
      </c>
      <c r="L93" s="1" t="s">
        <v>1184</v>
      </c>
      <c r="M93" s="1" t="s">
        <v>589</v>
      </c>
      <c r="N93" s="1" t="s">
        <v>589</v>
      </c>
      <c r="O93" s="1" t="s">
        <v>590</v>
      </c>
      <c r="P93" s="1" t="s">
        <v>591</v>
      </c>
      <c r="Q93" s="1" t="s">
        <v>592</v>
      </c>
      <c r="R93" s="1" t="s">
        <v>1185</v>
      </c>
      <c r="S93" s="1" t="s">
        <v>594</v>
      </c>
      <c r="T93" s="1" t="s">
        <v>595</v>
      </c>
      <c r="U93" s="1" t="s">
        <v>596</v>
      </c>
      <c r="V93" s="1" t="s">
        <v>1186</v>
      </c>
    </row>
    <row r="94" s="1" customFormat="1" spans="1:22">
      <c r="A94" s="3">
        <v>18028962664</v>
      </c>
      <c r="B94" s="1" t="s">
        <v>1187</v>
      </c>
      <c r="C94" s="1" t="s">
        <v>1188</v>
      </c>
      <c r="D94" s="1" t="s">
        <v>1189</v>
      </c>
      <c r="E94" s="1" t="s">
        <v>1190</v>
      </c>
      <c r="F94" s="1" t="s">
        <v>1191</v>
      </c>
      <c r="G94" s="1" t="s">
        <v>585</v>
      </c>
      <c r="H94" s="1" t="s">
        <v>586</v>
      </c>
      <c r="I94" s="1" t="s">
        <v>1192</v>
      </c>
      <c r="J94" s="1" t="s">
        <v>30</v>
      </c>
      <c r="K94" s="1" t="s">
        <v>1193</v>
      </c>
      <c r="L94" s="1" t="s">
        <v>1193</v>
      </c>
      <c r="M94" s="1" t="s">
        <v>589</v>
      </c>
      <c r="N94" s="1" t="s">
        <v>589</v>
      </c>
      <c r="O94" s="1" t="s">
        <v>590</v>
      </c>
      <c r="P94" s="1" t="s">
        <v>591</v>
      </c>
      <c r="Q94" s="1" t="s">
        <v>592</v>
      </c>
      <c r="R94" s="1" t="s">
        <v>1194</v>
      </c>
      <c r="S94" s="1" t="s">
        <v>594</v>
      </c>
      <c r="T94" s="1" t="s">
        <v>595</v>
      </c>
      <c r="U94" s="1" t="s">
        <v>596</v>
      </c>
      <c r="V94" s="1" t="s">
        <v>687</v>
      </c>
    </row>
    <row r="95" s="1" customFormat="1" spans="1:22">
      <c r="A95" s="3">
        <v>18076759187</v>
      </c>
      <c r="B95" s="1" t="s">
        <v>1195</v>
      </c>
      <c r="C95" s="1" t="s">
        <v>1196</v>
      </c>
      <c r="D95" s="1" t="s">
        <v>1197</v>
      </c>
      <c r="E95" s="1" t="s">
        <v>1198</v>
      </c>
      <c r="F95" s="1" t="s">
        <v>1191</v>
      </c>
      <c r="G95" s="1" t="s">
        <v>585</v>
      </c>
      <c r="H95" s="1" t="s">
        <v>586</v>
      </c>
      <c r="I95" s="1" t="s">
        <v>1199</v>
      </c>
      <c r="J95" s="1" t="s">
        <v>30</v>
      </c>
      <c r="K95" s="1" t="s">
        <v>1200</v>
      </c>
      <c r="L95" s="1" t="s">
        <v>1200</v>
      </c>
      <c r="M95" s="1" t="s">
        <v>589</v>
      </c>
      <c r="N95" s="1" t="s">
        <v>589</v>
      </c>
      <c r="O95" s="1" t="s">
        <v>590</v>
      </c>
      <c r="P95" s="1" t="s">
        <v>591</v>
      </c>
      <c r="Q95" s="1" t="s">
        <v>592</v>
      </c>
      <c r="R95" s="1" t="s">
        <v>1201</v>
      </c>
      <c r="S95" s="1" t="s">
        <v>594</v>
      </c>
      <c r="T95" s="1" t="s">
        <v>595</v>
      </c>
      <c r="U95" s="1" t="s">
        <v>596</v>
      </c>
      <c r="V95" s="1" t="s">
        <v>687</v>
      </c>
    </row>
    <row r="96" s="1" customFormat="1" spans="1:22">
      <c r="A96" s="3">
        <v>18661480268</v>
      </c>
      <c r="B96" s="1" t="s">
        <v>1202</v>
      </c>
      <c r="C96" s="1" t="s">
        <v>1203</v>
      </c>
      <c r="D96" s="1" t="s">
        <v>1204</v>
      </c>
      <c r="E96" s="1" t="s">
        <v>1205</v>
      </c>
      <c r="F96" s="1" t="s">
        <v>581</v>
      </c>
      <c r="G96" s="1" t="s">
        <v>585</v>
      </c>
      <c r="H96" s="1" t="s">
        <v>586</v>
      </c>
      <c r="I96" s="1" t="s">
        <v>1206</v>
      </c>
      <c r="J96" s="1" t="s">
        <v>30</v>
      </c>
      <c r="K96" s="1" t="s">
        <v>1207</v>
      </c>
      <c r="L96" s="1" t="s">
        <v>1207</v>
      </c>
      <c r="M96" s="1" t="s">
        <v>589</v>
      </c>
      <c r="N96" s="1" t="s">
        <v>589</v>
      </c>
      <c r="O96" s="1" t="s">
        <v>590</v>
      </c>
      <c r="P96" s="1" t="s">
        <v>591</v>
      </c>
      <c r="Q96" s="1" t="s">
        <v>592</v>
      </c>
      <c r="R96" s="1" t="s">
        <v>1208</v>
      </c>
      <c r="S96" s="1" t="s">
        <v>594</v>
      </c>
      <c r="T96" s="1" t="s">
        <v>595</v>
      </c>
      <c r="U96" s="1" t="s">
        <v>596</v>
      </c>
      <c r="V96" s="1" t="s">
        <v>624</v>
      </c>
    </row>
    <row r="97" s="1" customFormat="1" spans="1:22">
      <c r="A97" s="3">
        <v>18890401097</v>
      </c>
      <c r="B97" s="1" t="s">
        <v>1209</v>
      </c>
      <c r="C97" s="1" t="s">
        <v>1210</v>
      </c>
      <c r="D97" s="1" t="s">
        <v>1211</v>
      </c>
      <c r="E97" s="1" t="s">
        <v>1212</v>
      </c>
      <c r="F97" s="1" t="s">
        <v>830</v>
      </c>
      <c r="G97" s="1" t="s">
        <v>585</v>
      </c>
      <c r="H97" s="1" t="s">
        <v>586</v>
      </c>
      <c r="I97" s="1" t="s">
        <v>1213</v>
      </c>
      <c r="J97" s="1" t="s">
        <v>30</v>
      </c>
      <c r="K97" s="1" t="s">
        <v>1214</v>
      </c>
      <c r="L97" s="1" t="s">
        <v>1214</v>
      </c>
      <c r="M97" s="1" t="s">
        <v>589</v>
      </c>
      <c r="N97" s="1" t="s">
        <v>589</v>
      </c>
      <c r="O97" s="1" t="s">
        <v>590</v>
      </c>
      <c r="P97" s="1" t="s">
        <v>591</v>
      </c>
      <c r="Q97" s="1" t="s">
        <v>592</v>
      </c>
      <c r="R97" s="1" t="s">
        <v>1215</v>
      </c>
      <c r="S97" s="1" t="s">
        <v>594</v>
      </c>
      <c r="T97" s="1" t="s">
        <v>595</v>
      </c>
      <c r="U97" s="1" t="s">
        <v>596</v>
      </c>
      <c r="V97" s="1" t="s">
        <v>1216</v>
      </c>
    </row>
    <row r="98" s="1" customFormat="1" spans="1:22">
      <c r="A98" s="3">
        <v>18858475751</v>
      </c>
      <c r="B98" s="1" t="s">
        <v>989</v>
      </c>
      <c r="C98" s="1" t="s">
        <v>1217</v>
      </c>
      <c r="D98" s="1" t="s">
        <v>1218</v>
      </c>
      <c r="E98" s="1" t="s">
        <v>1219</v>
      </c>
      <c r="F98" s="1" t="s">
        <v>581</v>
      </c>
      <c r="G98" s="1" t="s">
        <v>585</v>
      </c>
      <c r="H98" s="1" t="s">
        <v>586</v>
      </c>
      <c r="I98" s="1" t="s">
        <v>1220</v>
      </c>
      <c r="J98" s="1" t="s">
        <v>30</v>
      </c>
      <c r="K98" s="1" t="s">
        <v>1221</v>
      </c>
      <c r="L98" s="1" t="s">
        <v>1221</v>
      </c>
      <c r="M98" s="1" t="s">
        <v>589</v>
      </c>
      <c r="N98" s="1" t="s">
        <v>589</v>
      </c>
      <c r="O98" s="1" t="s">
        <v>590</v>
      </c>
      <c r="P98" s="1" t="s">
        <v>591</v>
      </c>
      <c r="Q98" s="1" t="s">
        <v>592</v>
      </c>
      <c r="R98" s="1" t="s">
        <v>1222</v>
      </c>
      <c r="S98" s="1" t="s">
        <v>594</v>
      </c>
      <c r="T98" s="1" t="s">
        <v>595</v>
      </c>
      <c r="U98" s="1" t="s">
        <v>680</v>
      </c>
      <c r="V98" s="1" t="s">
        <v>617</v>
      </c>
    </row>
    <row r="99" s="1" customFormat="1" spans="1:22">
      <c r="A99" s="3">
        <v>18919494025</v>
      </c>
      <c r="B99" s="1" t="s">
        <v>1191</v>
      </c>
      <c r="C99" s="1" t="s">
        <v>1223</v>
      </c>
      <c r="D99" s="1" t="s">
        <v>1224</v>
      </c>
      <c r="E99" s="1" t="s">
        <v>1225</v>
      </c>
      <c r="F99" s="1" t="s">
        <v>581</v>
      </c>
      <c r="G99" s="1" t="s">
        <v>585</v>
      </c>
      <c r="H99" s="1" t="s">
        <v>586</v>
      </c>
      <c r="I99" s="1" t="s">
        <v>1226</v>
      </c>
      <c r="J99" s="1" t="s">
        <v>30</v>
      </c>
      <c r="K99" s="1" t="s">
        <v>1227</v>
      </c>
      <c r="L99" s="1" t="s">
        <v>1227</v>
      </c>
      <c r="M99" s="1" t="s">
        <v>589</v>
      </c>
      <c r="N99" s="1" t="s">
        <v>589</v>
      </c>
      <c r="O99" s="1" t="s">
        <v>590</v>
      </c>
      <c r="P99" s="1" t="s">
        <v>591</v>
      </c>
      <c r="Q99" s="1" t="s">
        <v>592</v>
      </c>
      <c r="R99" s="1" t="s">
        <v>1228</v>
      </c>
      <c r="S99" s="1" t="s">
        <v>594</v>
      </c>
      <c r="T99" s="1" t="s">
        <v>595</v>
      </c>
      <c r="U99" s="1" t="s">
        <v>596</v>
      </c>
      <c r="V99" s="1" t="s">
        <v>816</v>
      </c>
    </row>
    <row r="100" s="1" customFormat="1" spans="1:22">
      <c r="A100" s="3">
        <v>18927421703</v>
      </c>
      <c r="B100" s="1" t="s">
        <v>1010</v>
      </c>
      <c r="C100" s="1" t="s">
        <v>1229</v>
      </c>
      <c r="D100" s="1" t="s">
        <v>1230</v>
      </c>
      <c r="E100" s="1" t="s">
        <v>1231</v>
      </c>
      <c r="F100" s="1" t="s">
        <v>581</v>
      </c>
      <c r="G100" s="1" t="s">
        <v>585</v>
      </c>
      <c r="H100" s="1" t="s">
        <v>586</v>
      </c>
      <c r="I100" s="1" t="s">
        <v>1232</v>
      </c>
      <c r="J100" s="1" t="s">
        <v>30</v>
      </c>
      <c r="K100" s="1" t="s">
        <v>1233</v>
      </c>
      <c r="L100" s="1" t="s">
        <v>1233</v>
      </c>
      <c r="M100" s="1" t="s">
        <v>589</v>
      </c>
      <c r="N100" s="1" t="s">
        <v>589</v>
      </c>
      <c r="O100" s="1" t="s">
        <v>590</v>
      </c>
      <c r="P100" s="1" t="s">
        <v>591</v>
      </c>
      <c r="Q100" s="1" t="s">
        <v>592</v>
      </c>
      <c r="R100" s="1" t="s">
        <v>1234</v>
      </c>
      <c r="S100" s="1" t="s">
        <v>594</v>
      </c>
      <c r="T100" s="1" t="s">
        <v>595</v>
      </c>
      <c r="U100" s="1" t="s">
        <v>596</v>
      </c>
      <c r="V100" s="1" t="s">
        <v>604</v>
      </c>
    </row>
    <row r="101" s="1" customFormat="1" spans="1:22">
      <c r="A101" s="3">
        <v>18927594167</v>
      </c>
      <c r="B101" s="1" t="s">
        <v>1010</v>
      </c>
      <c r="C101" s="1" t="s">
        <v>1235</v>
      </c>
      <c r="D101" s="1" t="s">
        <v>1236</v>
      </c>
      <c r="E101" s="1" t="s">
        <v>1237</v>
      </c>
      <c r="F101" s="1" t="s">
        <v>581</v>
      </c>
      <c r="G101" s="1" t="s">
        <v>585</v>
      </c>
      <c r="H101" s="1" t="s">
        <v>586</v>
      </c>
      <c r="I101" s="1" t="s">
        <v>1238</v>
      </c>
      <c r="J101" s="1" t="s">
        <v>30</v>
      </c>
      <c r="K101" s="1" t="s">
        <v>1239</v>
      </c>
      <c r="L101" s="1" t="s">
        <v>1239</v>
      </c>
      <c r="M101" s="1" t="s">
        <v>589</v>
      </c>
      <c r="N101" s="1" t="s">
        <v>589</v>
      </c>
      <c r="O101" s="1" t="s">
        <v>590</v>
      </c>
      <c r="P101" s="1" t="s">
        <v>591</v>
      </c>
      <c r="Q101" s="1" t="s">
        <v>592</v>
      </c>
      <c r="R101" s="1" t="s">
        <v>1240</v>
      </c>
      <c r="S101" s="1" t="s">
        <v>594</v>
      </c>
      <c r="T101" s="1" t="s">
        <v>595</v>
      </c>
      <c r="U101" s="1" t="s">
        <v>596</v>
      </c>
      <c r="V101" s="1" t="s">
        <v>624</v>
      </c>
    </row>
    <row r="102" s="1" customFormat="1" spans="1:22">
      <c r="A102" s="3">
        <v>18836983456</v>
      </c>
      <c r="B102" s="1" t="s">
        <v>1132</v>
      </c>
      <c r="C102" s="1" t="s">
        <v>1241</v>
      </c>
      <c r="D102" s="1" t="s">
        <v>1242</v>
      </c>
      <c r="E102" s="1" t="s">
        <v>1243</v>
      </c>
      <c r="F102" s="1" t="s">
        <v>830</v>
      </c>
      <c r="G102" s="1" t="s">
        <v>585</v>
      </c>
      <c r="H102" s="1" t="s">
        <v>586</v>
      </c>
      <c r="I102" s="1" t="s">
        <v>1244</v>
      </c>
      <c r="J102" s="1" t="s">
        <v>30</v>
      </c>
      <c r="K102" s="1" t="s">
        <v>1245</v>
      </c>
      <c r="L102" s="1" t="s">
        <v>1245</v>
      </c>
      <c r="M102" s="1" t="s">
        <v>589</v>
      </c>
      <c r="N102" s="1" t="s">
        <v>589</v>
      </c>
      <c r="O102" s="1" t="s">
        <v>590</v>
      </c>
      <c r="P102" s="1" t="s">
        <v>591</v>
      </c>
      <c r="Q102" s="1" t="s">
        <v>592</v>
      </c>
      <c r="R102" s="1" t="s">
        <v>1246</v>
      </c>
      <c r="S102" s="1" t="s">
        <v>594</v>
      </c>
      <c r="T102" s="1" t="s">
        <v>595</v>
      </c>
      <c r="U102" s="1" t="s">
        <v>596</v>
      </c>
      <c r="V102" s="1" t="s">
        <v>617</v>
      </c>
    </row>
    <row r="103" s="1" customFormat="1" spans="1:22">
      <c r="A103" s="3">
        <v>18915303188</v>
      </c>
      <c r="B103" s="1" t="s">
        <v>1247</v>
      </c>
      <c r="C103" s="1" t="s">
        <v>1248</v>
      </c>
      <c r="D103" s="1" t="s">
        <v>1249</v>
      </c>
      <c r="E103" s="1" t="s">
        <v>1250</v>
      </c>
      <c r="F103" s="1" t="s">
        <v>581</v>
      </c>
      <c r="G103" s="1" t="s">
        <v>585</v>
      </c>
      <c r="H103" s="1" t="s">
        <v>586</v>
      </c>
      <c r="I103" s="1" t="s">
        <v>1251</v>
      </c>
      <c r="J103" s="1" t="s">
        <v>30</v>
      </c>
      <c r="K103" s="1" t="s">
        <v>1252</v>
      </c>
      <c r="L103" s="1" t="s">
        <v>1252</v>
      </c>
      <c r="M103" s="1" t="s">
        <v>589</v>
      </c>
      <c r="N103" s="1" t="s">
        <v>589</v>
      </c>
      <c r="O103" s="1" t="s">
        <v>590</v>
      </c>
      <c r="P103" s="1" t="s">
        <v>591</v>
      </c>
      <c r="Q103" s="1" t="s">
        <v>592</v>
      </c>
      <c r="R103" s="1" t="s">
        <v>1253</v>
      </c>
      <c r="S103" s="1" t="s">
        <v>594</v>
      </c>
      <c r="T103" s="1" t="s">
        <v>595</v>
      </c>
      <c r="U103" s="1" t="s">
        <v>596</v>
      </c>
      <c r="V103" s="1" t="s">
        <v>713</v>
      </c>
    </row>
    <row r="104" s="1" customFormat="1" spans="1:22">
      <c r="A104" s="3">
        <v>18938786130</v>
      </c>
      <c r="B104" s="1" t="s">
        <v>928</v>
      </c>
      <c r="C104" s="1" t="s">
        <v>1254</v>
      </c>
      <c r="D104" s="1" t="s">
        <v>1255</v>
      </c>
      <c r="E104" s="1" t="s">
        <v>1256</v>
      </c>
      <c r="F104" s="1" t="s">
        <v>830</v>
      </c>
      <c r="G104" s="1" t="s">
        <v>585</v>
      </c>
      <c r="H104" s="1" t="s">
        <v>586</v>
      </c>
      <c r="I104" s="1" t="s">
        <v>1257</v>
      </c>
      <c r="J104" s="1" t="s">
        <v>30</v>
      </c>
      <c r="K104" s="1" t="s">
        <v>1258</v>
      </c>
      <c r="L104" s="1" t="s">
        <v>1258</v>
      </c>
      <c r="M104" s="1" t="s">
        <v>589</v>
      </c>
      <c r="N104" s="1" t="s">
        <v>589</v>
      </c>
      <c r="O104" s="1" t="s">
        <v>590</v>
      </c>
      <c r="P104" s="1" t="s">
        <v>591</v>
      </c>
      <c r="Q104" s="1" t="s">
        <v>592</v>
      </c>
      <c r="R104" s="1" t="s">
        <v>1259</v>
      </c>
      <c r="S104" s="1" t="s">
        <v>594</v>
      </c>
      <c r="T104" s="1" t="s">
        <v>595</v>
      </c>
      <c r="U104" s="1" t="s">
        <v>596</v>
      </c>
      <c r="V104" s="1" t="s">
        <v>604</v>
      </c>
    </row>
    <row r="105" s="1" customFormat="1" spans="1:22">
      <c r="A105" s="3">
        <v>18938788545</v>
      </c>
      <c r="B105" s="1" t="s">
        <v>928</v>
      </c>
      <c r="C105" s="1" t="s">
        <v>1260</v>
      </c>
      <c r="D105" s="1" t="s">
        <v>1255</v>
      </c>
      <c r="E105" s="1" t="s">
        <v>1261</v>
      </c>
      <c r="F105" s="1" t="s">
        <v>830</v>
      </c>
      <c r="G105" s="1" t="s">
        <v>585</v>
      </c>
      <c r="H105" s="1" t="s">
        <v>586</v>
      </c>
      <c r="I105" s="1" t="s">
        <v>1257</v>
      </c>
      <c r="J105" s="1" t="s">
        <v>30</v>
      </c>
      <c r="K105" s="1" t="s">
        <v>1258</v>
      </c>
      <c r="L105" s="1" t="s">
        <v>1258</v>
      </c>
      <c r="M105" s="1" t="s">
        <v>589</v>
      </c>
      <c r="N105" s="1" t="s">
        <v>589</v>
      </c>
      <c r="O105" s="1" t="s">
        <v>590</v>
      </c>
      <c r="P105" s="1" t="s">
        <v>591</v>
      </c>
      <c r="Q105" s="1" t="s">
        <v>592</v>
      </c>
      <c r="R105" s="1" t="s">
        <v>1262</v>
      </c>
      <c r="S105" s="1" t="s">
        <v>594</v>
      </c>
      <c r="T105" s="1" t="s">
        <v>595</v>
      </c>
      <c r="U105" s="1" t="s">
        <v>596</v>
      </c>
      <c r="V105" s="1" t="s">
        <v>604</v>
      </c>
    </row>
    <row r="106" s="1" customFormat="1" spans="1:22">
      <c r="A106" s="3">
        <v>18919230631</v>
      </c>
      <c r="B106" s="1" t="s">
        <v>1263</v>
      </c>
      <c r="C106" s="1" t="s">
        <v>1264</v>
      </c>
      <c r="D106" s="1" t="s">
        <v>1265</v>
      </c>
      <c r="E106" s="1" t="s">
        <v>1266</v>
      </c>
      <c r="F106" s="1" t="s">
        <v>830</v>
      </c>
      <c r="G106" s="1" t="s">
        <v>585</v>
      </c>
      <c r="H106" s="1" t="s">
        <v>586</v>
      </c>
      <c r="I106" s="1" t="s">
        <v>1267</v>
      </c>
      <c r="J106" s="1" t="s">
        <v>30</v>
      </c>
      <c r="K106" s="1" t="s">
        <v>1268</v>
      </c>
      <c r="L106" s="1" t="s">
        <v>1268</v>
      </c>
      <c r="M106" s="1" t="s">
        <v>589</v>
      </c>
      <c r="N106" s="1" t="s">
        <v>589</v>
      </c>
      <c r="O106" s="1" t="s">
        <v>590</v>
      </c>
      <c r="P106" s="1" t="s">
        <v>591</v>
      </c>
      <c r="Q106" s="1" t="s">
        <v>592</v>
      </c>
      <c r="R106" s="1" t="s">
        <v>1269</v>
      </c>
      <c r="S106" s="1" t="s">
        <v>594</v>
      </c>
      <c r="T106" s="1" t="s">
        <v>595</v>
      </c>
      <c r="U106" s="1" t="s">
        <v>596</v>
      </c>
      <c r="V106" s="1" t="s">
        <v>604</v>
      </c>
    </row>
    <row r="107" s="1" customFormat="1" spans="1:22">
      <c r="A107" s="3">
        <v>18872954294</v>
      </c>
      <c r="B107" s="1" t="s">
        <v>1270</v>
      </c>
      <c r="C107" s="1" t="s">
        <v>1271</v>
      </c>
      <c r="D107" s="1" t="s">
        <v>1272</v>
      </c>
      <c r="E107" s="1" t="s">
        <v>1273</v>
      </c>
      <c r="F107" s="1" t="s">
        <v>581</v>
      </c>
      <c r="G107" s="1" t="s">
        <v>585</v>
      </c>
      <c r="H107" s="1" t="s">
        <v>586</v>
      </c>
      <c r="I107" s="1" t="s">
        <v>1274</v>
      </c>
      <c r="J107" s="1" t="s">
        <v>30</v>
      </c>
      <c r="K107" s="1" t="s">
        <v>1275</v>
      </c>
      <c r="L107" s="1" t="s">
        <v>1275</v>
      </c>
      <c r="M107" s="1" t="s">
        <v>589</v>
      </c>
      <c r="N107" s="1" t="s">
        <v>589</v>
      </c>
      <c r="O107" s="1" t="s">
        <v>590</v>
      </c>
      <c r="P107" s="1" t="s">
        <v>591</v>
      </c>
      <c r="Q107" s="1" t="s">
        <v>592</v>
      </c>
      <c r="R107" s="1" t="s">
        <v>1276</v>
      </c>
      <c r="S107" s="1" t="s">
        <v>594</v>
      </c>
      <c r="T107" s="1" t="s">
        <v>595</v>
      </c>
      <c r="U107" s="1" t="s">
        <v>596</v>
      </c>
      <c r="V107" s="1" t="s">
        <v>604</v>
      </c>
    </row>
    <row r="108" s="1" customFormat="1" spans="1:22">
      <c r="A108" s="3">
        <v>18259431840</v>
      </c>
      <c r="B108" s="1" t="s">
        <v>1277</v>
      </c>
      <c r="C108" s="1" t="s">
        <v>1278</v>
      </c>
      <c r="D108" s="1" t="s">
        <v>1279</v>
      </c>
      <c r="E108" s="1" t="s">
        <v>1280</v>
      </c>
      <c r="F108" s="1" t="s">
        <v>581</v>
      </c>
      <c r="G108" s="1" t="s">
        <v>585</v>
      </c>
      <c r="H108" s="1" t="s">
        <v>586</v>
      </c>
      <c r="I108" s="1" t="s">
        <v>1281</v>
      </c>
      <c r="J108" s="1" t="s">
        <v>30</v>
      </c>
      <c r="K108" s="1" t="s">
        <v>1282</v>
      </c>
      <c r="L108" s="1" t="s">
        <v>1282</v>
      </c>
      <c r="M108" s="1" t="s">
        <v>589</v>
      </c>
      <c r="N108" s="1" t="s">
        <v>589</v>
      </c>
      <c r="O108" s="1" t="s">
        <v>590</v>
      </c>
      <c r="P108" s="1" t="s">
        <v>591</v>
      </c>
      <c r="Q108" s="1" t="s">
        <v>592</v>
      </c>
      <c r="R108" s="1" t="s">
        <v>1283</v>
      </c>
      <c r="S108" s="1" t="s">
        <v>594</v>
      </c>
      <c r="T108" s="1" t="s">
        <v>595</v>
      </c>
      <c r="U108" s="1" t="s">
        <v>596</v>
      </c>
      <c r="V108" s="1" t="s">
        <v>694</v>
      </c>
    </row>
    <row r="109" s="1" customFormat="1" spans="1:22">
      <c r="A109" s="3">
        <v>18927671602</v>
      </c>
      <c r="B109" s="1" t="s">
        <v>1010</v>
      </c>
      <c r="C109" s="1" t="s">
        <v>1284</v>
      </c>
      <c r="D109" s="1" t="s">
        <v>1285</v>
      </c>
      <c r="E109" s="1" t="s">
        <v>1286</v>
      </c>
      <c r="F109" s="1" t="s">
        <v>581</v>
      </c>
      <c r="G109" s="1" t="s">
        <v>585</v>
      </c>
      <c r="H109" s="1" t="s">
        <v>586</v>
      </c>
      <c r="I109" s="1" t="s">
        <v>1287</v>
      </c>
      <c r="J109" s="1" t="s">
        <v>30</v>
      </c>
      <c r="K109" s="1" t="s">
        <v>1288</v>
      </c>
      <c r="L109" s="1" t="s">
        <v>1288</v>
      </c>
      <c r="M109" s="1" t="s">
        <v>589</v>
      </c>
      <c r="N109" s="1" t="s">
        <v>589</v>
      </c>
      <c r="O109" s="1" t="s">
        <v>590</v>
      </c>
      <c r="P109" s="1" t="s">
        <v>591</v>
      </c>
      <c r="Q109" s="1" t="s">
        <v>592</v>
      </c>
      <c r="R109" s="1" t="s">
        <v>1289</v>
      </c>
      <c r="S109" s="1" t="s">
        <v>594</v>
      </c>
      <c r="T109" s="1" t="s">
        <v>595</v>
      </c>
      <c r="U109" s="1" t="s">
        <v>596</v>
      </c>
      <c r="V109" s="1" t="s">
        <v>604</v>
      </c>
    </row>
    <row r="110" s="1" customFormat="1" spans="1:22">
      <c r="A110" s="3">
        <v>18766716677</v>
      </c>
      <c r="B110" s="1" t="s">
        <v>997</v>
      </c>
      <c r="C110" s="1" t="s">
        <v>1290</v>
      </c>
      <c r="D110" s="1" t="s">
        <v>1291</v>
      </c>
      <c r="E110" s="1" t="s">
        <v>1292</v>
      </c>
      <c r="F110" s="1" t="s">
        <v>581</v>
      </c>
      <c r="G110" s="1" t="s">
        <v>585</v>
      </c>
      <c r="H110" s="1" t="s">
        <v>586</v>
      </c>
      <c r="I110" s="1" t="s">
        <v>1293</v>
      </c>
      <c r="J110" s="1" t="s">
        <v>30</v>
      </c>
      <c r="K110" s="1" t="s">
        <v>1294</v>
      </c>
      <c r="L110" s="1" t="s">
        <v>1294</v>
      </c>
      <c r="M110" s="1" t="s">
        <v>589</v>
      </c>
      <c r="N110" s="1" t="s">
        <v>589</v>
      </c>
      <c r="O110" s="1" t="s">
        <v>590</v>
      </c>
      <c r="P110" s="1" t="s">
        <v>591</v>
      </c>
      <c r="Q110" s="1" t="s">
        <v>592</v>
      </c>
      <c r="R110" s="1" t="s">
        <v>1295</v>
      </c>
      <c r="S110" s="1" t="s">
        <v>594</v>
      </c>
      <c r="T110" s="1" t="s">
        <v>595</v>
      </c>
      <c r="U110" s="1" t="s">
        <v>596</v>
      </c>
      <c r="V110" s="1" t="s">
        <v>1296</v>
      </c>
    </row>
    <row r="111" s="1" customFormat="1" spans="1:22">
      <c r="A111" s="3">
        <v>18921081689</v>
      </c>
      <c r="B111" s="1" t="s">
        <v>970</v>
      </c>
      <c r="C111" s="1" t="s">
        <v>1297</v>
      </c>
      <c r="D111" s="1" t="s">
        <v>1298</v>
      </c>
      <c r="E111" s="1" t="s">
        <v>1299</v>
      </c>
      <c r="F111" s="1" t="s">
        <v>581</v>
      </c>
      <c r="G111" s="1" t="s">
        <v>585</v>
      </c>
      <c r="H111" s="1" t="s">
        <v>586</v>
      </c>
      <c r="I111" s="1" t="s">
        <v>1300</v>
      </c>
      <c r="J111" s="1" t="s">
        <v>30</v>
      </c>
      <c r="K111" s="1" t="s">
        <v>1301</v>
      </c>
      <c r="L111" s="1" t="s">
        <v>1301</v>
      </c>
      <c r="M111" s="1" t="s">
        <v>589</v>
      </c>
      <c r="N111" s="1" t="s">
        <v>589</v>
      </c>
      <c r="O111" s="1" t="s">
        <v>590</v>
      </c>
      <c r="P111" s="1" t="s">
        <v>591</v>
      </c>
      <c r="Q111" s="1" t="s">
        <v>592</v>
      </c>
      <c r="R111" s="1" t="s">
        <v>1302</v>
      </c>
      <c r="S111" s="1" t="s">
        <v>594</v>
      </c>
      <c r="T111" s="1" t="s">
        <v>595</v>
      </c>
      <c r="U111" s="1" t="s">
        <v>596</v>
      </c>
      <c r="V111" s="1" t="s">
        <v>1303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2022-09-14T01:01:25Z</dcterms:created>
  <dcterms:modified xsi:type="dcterms:W3CDTF">2022-09-14T02:06:30Z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F3FED2BFBDE9434799620E1588A1A69F</vt:lpwstr>
  </property>
  <property fmtid="{D5CDD505-2E9C-101B-9397-08002B2CF9AE}" pid="3" name="KSOProductBuildVer">
    <vt:lpwstr>2052-11.1.0.12358</vt:lpwstr>
  </property>
</Properties>
</file>