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对账!$A$1:$X$64</definedName>
  </definedNames>
  <calcPr calcId="144525"/>
</workbook>
</file>

<file path=xl/sharedStrings.xml><?xml version="1.0" encoding="utf-8"?>
<sst xmlns="http://schemas.openxmlformats.org/spreadsheetml/2006/main" count="2064" uniqueCount="715">
  <si>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</si>
  <si>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</si>
  <si>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</si>
  <si>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</si>
  <si>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</si>
  <si>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</si>
  <si>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</si>
  <si>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</si>
  <si>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</si>
  <si>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</si>
  <si>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</si>
  <si>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</si>
  <si>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</si>
  <si>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</si>
  <si>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</si>
  <si>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</si>
  <si>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</si>
  <si>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</si>
  <si>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</si>
  <si>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</si>
  <si>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</si>
  <si>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</si>
  <si>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</si>
  <si>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</si>
  <si>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</si>
  <si>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18109552943	</t>
  </si>
  <si>
    <t>Ctrip</t>
  </si>
  <si>
    <t>正常</t>
  </si>
  <si>
    <t>[洛杉矶]洛杉矶比佛利山庄四季酒店(Four Seasons Hotel Los Angeles at Beverly Hills)(55851842)</t>
  </si>
  <si>
    <t>豪华双床房带阳台&lt;2人入住&gt;&lt;不退款&gt;</t>
  </si>
  <si>
    <t>HKD</t>
  </si>
  <si>
    <t>LIU/CHUNGUANG</t>
  </si>
  <si>
    <t>CA13030220915HKD</t>
  </si>
  <si>
    <t>未提现</t>
  </si>
  <si>
    <t>携程开票</t>
  </si>
  <si>
    <t xml:space="preserve">	</t>
  </si>
  <si>
    <t xml:space="preserve">64610SE030272	</t>
  </si>
  <si>
    <t xml:space="preserve">18109665936	</t>
  </si>
  <si>
    <t>豪华特大床房（带阳台）&lt;不退款&gt;&lt;2人入住&gt;</t>
  </si>
  <si>
    <t>HUANG/HUIJUAN</t>
  </si>
  <si>
    <t xml:space="preserve">4347942231	</t>
  </si>
  <si>
    <t xml:space="preserve">18248449261	</t>
  </si>
  <si>
    <t>[柏林]柏林施柏阁酒店(Steigenberger Hotel am Kanzleramt)(55822293)</t>
  </si>
  <si>
    <t>高级房&lt;2人入住&gt;&lt;不退款&gt;</t>
  </si>
  <si>
    <t>Vazquez Fernandez/Rocio,Irago Llorente/Adrian</t>
  </si>
  <si>
    <t xml:space="preserve">4637SE099506	</t>
  </si>
  <si>
    <t xml:space="preserve">18278384912	</t>
  </si>
  <si>
    <t>[檀香山]奥瑞格欧哈那东方酒店(OHANA Waikiki East by Outrigger)(55707810)</t>
  </si>
  <si>
    <t>标准特大床房&lt;不退款&gt;&lt;2人入住&gt;</t>
  </si>
  <si>
    <t>KIM/INCHAN,JANG/HYE SEUNG</t>
  </si>
  <si>
    <t xml:space="preserve">acknowledge	</t>
  </si>
  <si>
    <t xml:space="preserve">18513741851	</t>
  </si>
  <si>
    <t>[圣塞瓦斯蒂安]库斯塔万斯卡巴塞罗酒店(Barceló Costa Vasca)(55426795)</t>
  </si>
  <si>
    <t>高级房&lt;不退款&gt;&lt;2人入住&gt;</t>
  </si>
  <si>
    <t>Gregory/Roisin</t>
  </si>
  <si>
    <t xml:space="preserve">7338SE082155	</t>
  </si>
  <si>
    <t xml:space="preserve">18673440382	</t>
  </si>
  <si>
    <t>[伯班克]橘子酒店(The Tangerine)(55320818)</t>
  </si>
  <si>
    <t>特大床房&lt;2人入住&gt;&lt;不退款&gt;&lt;早餐&gt;</t>
  </si>
  <si>
    <t>Horn/Matthew</t>
  </si>
  <si>
    <t xml:space="preserve">18297474	</t>
  </si>
  <si>
    <t xml:space="preserve">18686794982	</t>
  </si>
  <si>
    <t>[米拉弗洛雷斯]德卡波利斯米拉弗罗尔丽笙酒店(Radisson Decapolis Miraflores)(55290100)</t>
  </si>
  <si>
    <t>尊贵房(特大床)&lt;2人入住&gt;&lt;不退款&gt;&lt;早餐&gt;</t>
  </si>
  <si>
    <t>AGUIRRE/MAIRA</t>
  </si>
  <si>
    <t xml:space="preserve">XY2CDSD	</t>
  </si>
  <si>
    <t xml:space="preserve">18787766427	</t>
  </si>
  <si>
    <t>[马德里]托莱多门酒店(Hotel Puerta de Toledo)(55254410)</t>
  </si>
  <si>
    <t>标准房&lt;2人入住&gt;&lt;不退款&gt;</t>
  </si>
  <si>
    <t>Charman/Roger</t>
  </si>
  <si>
    <t xml:space="preserve">18817639586	</t>
  </si>
  <si>
    <t>[巴厘岛]卡雅纳酒店(The Kayana)(55289740)</t>
  </si>
  <si>
    <t>豪华别墅(带小型泳池)&lt;2人入住&gt;&lt;不退款&gt;&lt;早餐&gt;</t>
  </si>
  <si>
    <t>Biyekenova/Damili</t>
  </si>
  <si>
    <t xml:space="preserve">2661544	</t>
  </si>
  <si>
    <t xml:space="preserve">1998071492	</t>
  </si>
  <si>
    <t xml:space="preserve">18824290010	</t>
  </si>
  <si>
    <t>[纳帕]纳帕酒庄酒店(Napa Winery Inn)(55280911)</t>
  </si>
  <si>
    <t>豪华特大床房&lt;2人入住&gt;&lt;不退款&gt;</t>
  </si>
  <si>
    <t>Arvin/Jessica</t>
  </si>
  <si>
    <t xml:space="preserve">115392017	</t>
  </si>
  <si>
    <t xml:space="preserve">18858661199	</t>
  </si>
  <si>
    <t>[法兰克福]布里斯托尔酒店(Bristol Hotel)(55414068)</t>
  </si>
  <si>
    <t>标准双人房, 1 张大床&lt;2人入住&gt;&lt;不退款&gt;</t>
  </si>
  <si>
    <t>KIM/YOUN HO</t>
  </si>
  <si>
    <t xml:space="preserve">18862328222	</t>
  </si>
  <si>
    <t>[Lubuk Baja Kota]艾酒店巴淡(I Hotel)(90370848)</t>
  </si>
  <si>
    <t>高级客房1张特大床&lt;2人入住&gt;&lt;不退款&gt;&lt;早餐&gt;</t>
  </si>
  <si>
    <t>Govindasamy/Kamini</t>
  </si>
  <si>
    <t xml:space="preserve">18908723634	</t>
  </si>
  <si>
    <t>[釜山]塔山酒店釜山(Towerhill Hotel)(55367769)</t>
  </si>
  <si>
    <t>标准双床房&lt;2人入住&gt;&lt;不退款&gt;</t>
  </si>
  <si>
    <t>YOU/YIHUI</t>
  </si>
  <si>
    <t xml:space="preserve">22041323	</t>
  </si>
  <si>
    <t xml:space="preserve">18908762732	</t>
  </si>
  <si>
    <t>[贝灵厄姆]贝灵厄姆凯艺酒店大套房(Quality Inn Grand Suites Bellingham)(91809433)</t>
  </si>
  <si>
    <t>特大套房&lt;2人入住&gt;&lt;不退款&gt;&lt;早餐&gt;</t>
  </si>
  <si>
    <t>Flores/Ignacio</t>
  </si>
  <si>
    <t xml:space="preserve">24598687	</t>
  </si>
  <si>
    <t xml:space="preserve">18911205371	</t>
  </si>
  <si>
    <t>[贾斯珀]玛琳洛奇酒店(Maligne Lodge)(91545260)</t>
  </si>
  <si>
    <t>标准两张双人床房&lt;2人入住&gt;&lt;不退款&gt;</t>
  </si>
  <si>
    <t>Hamilton/Daniel</t>
  </si>
  <si>
    <t xml:space="preserve">705189791	</t>
  </si>
  <si>
    <t xml:space="preserve">18913678605	</t>
  </si>
  <si>
    <t>[巴厘岛]巴厘岛阿乐姆库度假村(Alam Kulkul Boutique Resort Bali)(55932626)</t>
  </si>
  <si>
    <t>Lanai阿拉姆客房&lt;2人入住&gt;&lt;不退款&gt;</t>
  </si>
  <si>
    <t>Mukhopadhyay/Amarnath</t>
  </si>
  <si>
    <t xml:space="preserve">6559147	</t>
  </si>
  <si>
    <t xml:space="preserve">18913711360	</t>
  </si>
  <si>
    <t>[柏林]柏林施柏阁酒店(Steigenberger Hotel Am Kanzleramt)(55822293)</t>
  </si>
  <si>
    <t>Regitz/Simon</t>
  </si>
  <si>
    <t xml:space="preserve">4637SE108656	</t>
  </si>
  <si>
    <t xml:space="preserve">18916624284	</t>
  </si>
  <si>
    <t>[吉隆坡]吉隆坡弗拉斯尔商业园区戴斯套房酒店(Days Hotel &amp; Suites by Wyndham Fraser Business Park Kuala Lumpur)(77366173)</t>
  </si>
  <si>
    <t>高级特大床房&lt;2人入住&gt;&lt;不退款&gt;</t>
  </si>
  <si>
    <t>ZABIDI/ISKANDAR SHAHIBANI,HALIM/NORHALIMAH,MOHD SAAID /ZABIDI</t>
  </si>
  <si>
    <t>88575ED053599</t>
  </si>
  <si>
    <t xml:space="preserve">88575ED053600	</t>
  </si>
  <si>
    <t xml:space="preserve">18916908273	</t>
  </si>
  <si>
    <t>[格林德瓦]格林德瓦阳光星辰酒店(Sunstar Hotel Grindelwald)(55799392)</t>
  </si>
  <si>
    <t>双人床房&lt;2人入住&gt;&lt;不退款&gt;</t>
  </si>
  <si>
    <t>LIU/SHUJIE,gu/qianyu</t>
  </si>
  <si>
    <t>取消</t>
  </si>
  <si>
    <t xml:space="preserve">18919303961	</t>
  </si>
  <si>
    <t>[萨尔茨堡]麦克斯 70 号酒店(Hotel Max 70)(89918822)</t>
  </si>
  <si>
    <t>MAX70舒适客房&lt;2人入住&gt;&lt;不退款&gt;</t>
  </si>
  <si>
    <t>RaYeon/Ahn</t>
  </si>
  <si>
    <t xml:space="preserve">2006379758	</t>
  </si>
  <si>
    <t xml:space="preserve">18920149630	</t>
  </si>
  <si>
    <t>[阿布扎比]阿布扎比罗塔纳公园酒店(Park Rotana Hotel Abu Dhabi)(56140406)</t>
  </si>
  <si>
    <t>SUN/XUEFEI</t>
  </si>
  <si>
    <t xml:space="preserve">From Allocation	</t>
  </si>
  <si>
    <t xml:space="preserve">18943506008	</t>
  </si>
  <si>
    <t>[希什利]巴巴罗斯伯因特酒店(Point Hotel Barbaros)(55299511)</t>
  </si>
  <si>
    <t>豪华房&lt;2人入住&gt;&lt;不退款&gt;&lt;早餐&gt;</t>
  </si>
  <si>
    <t>Sular/Nevzat ,Sular/Halide</t>
  </si>
  <si>
    <t xml:space="preserve">18945702494	</t>
  </si>
  <si>
    <t>[曼谷]曼谷拉差达瑞士酒店 (SHA Extra Plus)(Swissotel Bangkok Ratchada (SHA Extra Plus))(54503361)</t>
  </si>
  <si>
    <t>瑞士尊贵房&lt;2人入住&gt;&lt;不退款&gt;</t>
  </si>
  <si>
    <t>Zhang/Zhixun</t>
  </si>
  <si>
    <t xml:space="preserve">2060101	</t>
  </si>
  <si>
    <t xml:space="preserve">18946137036	</t>
  </si>
  <si>
    <t>[卡姆登]伦敦圣吉尔斯酒店(St Giles London – A St Giles Hotel)(55270048)</t>
  </si>
  <si>
    <t>经典大床房&lt;2人入住&gt;&lt;不退款&gt;</t>
  </si>
  <si>
    <t>BOFAN/DAI,YUYANG/DUAN</t>
  </si>
  <si>
    <t xml:space="preserve">79688SE263658-14	</t>
  </si>
  <si>
    <t xml:space="preserve">18946536847	</t>
  </si>
  <si>
    <t>经典双床房&lt;2人入住&gt;&lt;不退款&gt;</t>
  </si>
  <si>
    <t>Stausgaard/Carsten</t>
  </si>
  <si>
    <t xml:space="preserve">79688SE263763-14	</t>
  </si>
  <si>
    <t xml:space="preserve">18946523907	</t>
  </si>
  <si>
    <t>[科尔多瓦]科尔多瓦中心酒店(Hotel Córdoba Centro)(89916468)</t>
  </si>
  <si>
    <t>标准双人房（带双人床）&lt;2人入住&gt;&lt;不退款&gt;&lt;早餐&gt;</t>
  </si>
  <si>
    <t>Freriks/Daan Wilfried ,hakvoort /Sven</t>
  </si>
  <si>
    <t xml:space="preserve">1662738535524	</t>
  </si>
  <si>
    <t xml:space="preserve">18946769172	</t>
  </si>
  <si>
    <t>[曼谷]素坤逸艾斯鲍克斯酒店(S Box Sukhumvit Hotel)(55680400)</t>
  </si>
  <si>
    <t>5.0号房&lt;2人入住&gt;&lt;不退款&gt;</t>
  </si>
  <si>
    <t>VANNACHUK/PHITSAMAI,ENGMANY/ROUNGTHIP</t>
  </si>
  <si>
    <t xml:space="preserve">39849032-1	</t>
  </si>
  <si>
    <t xml:space="preserve">18947164756	</t>
  </si>
  <si>
    <t>HAN/RUI</t>
  </si>
  <si>
    <t xml:space="preserve">2060176	</t>
  </si>
  <si>
    <t xml:space="preserve">18947498826	</t>
  </si>
  <si>
    <t>[曼谷]曼谷美人鱼酒店(Hotel Mermaid Bangkok)(55254328)</t>
  </si>
  <si>
    <t>转角特大床套房带阳台&lt;2人入住&gt;&lt;不退款&gt;</t>
  </si>
  <si>
    <t>Barth/Dietmar</t>
  </si>
  <si>
    <t xml:space="preserve">59057	</t>
  </si>
  <si>
    <t xml:space="preserve">18947515413	</t>
  </si>
  <si>
    <t>[梳邦再也]格诺酒店(Geno Hotel)(56140569)</t>
  </si>
  <si>
    <t>豪华特大床房&lt;2人入住&gt;&lt;不退款&gt;&lt;早餐&gt;</t>
  </si>
  <si>
    <t>osman/Mohd Shukri</t>
  </si>
  <si>
    <t xml:space="preserve">18947754909	</t>
  </si>
  <si>
    <t>[中雅加达]雅加达凯马约兰阿什亚纳酒店(Asyana Kemayoran Jakarta)(89920067)</t>
  </si>
  <si>
    <t>标准双人床房&lt;2人入住&gt;&lt;不退款&gt;&lt;早餐&gt;</t>
  </si>
  <si>
    <t>LIU/CHANGHUI</t>
  </si>
  <si>
    <t xml:space="preserve">conf by Mr. David Rcpt	</t>
  </si>
  <si>
    <t xml:space="preserve">18948057597	</t>
  </si>
  <si>
    <t>WEI/JIAWEI,YANG/TINGTING,LIU/JINGFANG,YANG/ZHIPING</t>
  </si>
  <si>
    <t xml:space="preserve">2060294	</t>
  </si>
  <si>
    <t xml:space="preserve">18947823992	</t>
  </si>
  <si>
    <t>瑞士行政房&lt;2人入住&gt;&lt;不退款&gt;</t>
  </si>
  <si>
    <t>Wang/Lihua</t>
  </si>
  <si>
    <t xml:space="preserve">2686095	</t>
  </si>
  <si>
    <t xml:space="preserve">2060251	</t>
  </si>
  <si>
    <t xml:space="preserve">18947809725	</t>
  </si>
  <si>
    <t>Zu/Li,Zu/Li</t>
  </si>
  <si>
    <t xml:space="preserve">2060286	</t>
  </si>
  <si>
    <t>过时取消</t>
  </si>
  <si>
    <t xml:space="preserve">18948169516	</t>
  </si>
  <si>
    <t>[null](55680434)</t>
  </si>
  <si>
    <t xml:space="preserve">18948149501	</t>
  </si>
  <si>
    <t xml:space="preserve">18948881566	</t>
  </si>
  <si>
    <t>[东京]东京芝赛莱斯廷酒店(Hotel The Celestine Tokyo Shiba)(55270114)</t>
  </si>
  <si>
    <t>中型双人房&lt;1&gt;&lt;2人入住&gt;&lt;不退款&gt;</t>
  </si>
  <si>
    <t>LIU/TIANYU</t>
  </si>
  <si>
    <t xml:space="preserve">18948914524	</t>
  </si>
  <si>
    <t>[南岸]墨尔本朗廷酒店(The Langham Melbourne)(55666017)</t>
  </si>
  <si>
    <t>高级特大床房&lt;2人入住&gt;&lt;不退款&gt;&lt;早餐&gt;</t>
  </si>
  <si>
    <t>WEIHUAN/WANG,DONGRUI/DAI</t>
  </si>
  <si>
    <t xml:space="preserve">GM9A13549X11J2	</t>
  </si>
  <si>
    <t xml:space="preserve">18949452060	</t>
  </si>
  <si>
    <t>[新加坡]新加坡滨海湾宾乐雅臻选酒店 (Staycation Approved)(PARKROYAL COLLECTION Marina Bay, Singapore (Staycation Approved))(89917266)</t>
  </si>
  <si>
    <t>滨海湾经典特大床房&lt;2人入住&gt;&lt;不退款&gt;</t>
  </si>
  <si>
    <t>ALPER/CELIK</t>
  </si>
  <si>
    <t xml:space="preserve">EXP-2009901358	</t>
  </si>
  <si>
    <t xml:space="preserve">18949819621	</t>
  </si>
  <si>
    <t>[大西洋城]大西洋城硬石酒店及娱乐场(Hard Rock Hotel &amp; Casino Atlantic City)(70395050)</t>
  </si>
  <si>
    <t>南塔经典房（2张大床）&lt;2人入住&gt;&lt;不退款&gt;</t>
  </si>
  <si>
    <t>Petrucelli/Dino G,Pena/Adelphy A</t>
  </si>
  <si>
    <t xml:space="preserve">2687183	</t>
  </si>
  <si>
    <t xml:space="preserve">L7V4XHQ9J2--H4G2S-SGRB	</t>
  </si>
  <si>
    <t xml:space="preserve">18949846078	</t>
  </si>
  <si>
    <t>[吉隆坡]吉隆坡皇家酒店(Hotel Royal Kuala Lumpur)(55451671)</t>
  </si>
  <si>
    <t>豪华房&lt;2人入住&gt;&lt;不退款&gt;</t>
  </si>
  <si>
    <t>Karo Karo/Jemmi Agustina</t>
  </si>
  <si>
    <t xml:space="preserve">1832568	</t>
  </si>
  <si>
    <t xml:space="preserve">18949847934	</t>
  </si>
  <si>
    <t>[普吉岛]普吉岛巴东海滩中央智选假日酒店 - IHG 旗下酒店(Holiday Inn Express Phuket Patong Beach Central, an IHG Hotel)(55439455)</t>
  </si>
  <si>
    <t>园景标准双床房&lt;2人入住&gt;&lt;不退款&gt;&lt;早餐&gt;</t>
  </si>
  <si>
    <t>WAN/KHIM FAI</t>
  </si>
  <si>
    <t xml:space="preserve">2687189	</t>
  </si>
  <si>
    <t xml:space="preserve">Acknowledged	</t>
  </si>
  <si>
    <t xml:space="preserve">18950031599	</t>
  </si>
  <si>
    <t>[曼谷]曼谷素坤逸11号巷美居酒店(Mercure Bangkok Sukhumvit 11)(55478167)</t>
  </si>
  <si>
    <t>豪华双床房&lt;2人入住&gt;&lt;不退款&gt;&lt;早餐&gt;</t>
  </si>
  <si>
    <t>Min/Jongsik,Lim/Bumjun,KIM/JINHOE,KIM/TAESUNG</t>
  </si>
  <si>
    <t xml:space="preserve">2687284	</t>
  </si>
  <si>
    <t xml:space="preserve">831065	</t>
  </si>
  <si>
    <t xml:space="preserve">18950091150	</t>
  </si>
  <si>
    <t>[坤甸]坤甸尼奥噶迦玛达酒店(Hotel Neo Gajah Mada Pontianak by ASTON)(55543096)</t>
  </si>
  <si>
    <t>尼欧房&lt;2人入住&gt;&lt;不退款&gt;</t>
  </si>
  <si>
    <t>NAN/XIPING</t>
  </si>
  <si>
    <t xml:space="preserve">18950092144	</t>
  </si>
  <si>
    <t>YADONG/FU</t>
  </si>
  <si>
    <t xml:space="preserve">2060507	</t>
  </si>
  <si>
    <t xml:space="preserve">18950099315	</t>
  </si>
  <si>
    <t>[河内]河内春天酒店(Spring Hotel Hanoi)(77364064)</t>
  </si>
  <si>
    <t>经典房间&lt;2人入住&gt;&lt;不退款&gt;&lt;早餐&gt;</t>
  </si>
  <si>
    <t>ZHANG/YANHONG</t>
  </si>
  <si>
    <t xml:space="preserve">18950647005	</t>
  </si>
  <si>
    <t>[曼谷]曼谷奇迹大酒店 (SHA EXTRA PLUS)(Miracle Grand Convention Hotel)(55465043)</t>
  </si>
  <si>
    <t>豪华双人床房&lt;2人入住&gt;&lt;不退款&gt;</t>
  </si>
  <si>
    <t>chen/shuangjin,tang/shunqin,lin/junjun</t>
  </si>
  <si>
    <t xml:space="preserve">530378	</t>
  </si>
  <si>
    <t xml:space="preserve">18950656934	</t>
  </si>
  <si>
    <t>[曼谷]曼谷H2酒店(H2 Hotel Bangkok)(55289924)</t>
  </si>
  <si>
    <t>KONGPONGPEETI/THARINEE</t>
  </si>
  <si>
    <t xml:space="preserve">18950549510	</t>
  </si>
  <si>
    <t>[null](60514270)</t>
  </si>
  <si>
    <t xml:space="preserve">18950776184	</t>
  </si>
  <si>
    <t>[Arjuna]薇薇娜大酒店(Grand Viveana Hotel)(90401083)</t>
  </si>
  <si>
    <t>豪华双人间&lt;2人入住&gt;&lt;不退款&gt;</t>
  </si>
  <si>
    <t>daffa/faishal</t>
  </si>
  <si>
    <t xml:space="preserve">18950798102	</t>
  </si>
  <si>
    <t>[孔敬]OMG酒店(OMG Hotel)(89917102)</t>
  </si>
  <si>
    <t>高级双人床房&lt;2人入住&gt;&lt;不退款&gt;</t>
  </si>
  <si>
    <t>MEESAENG/SUKANYA</t>
  </si>
  <si>
    <t xml:space="preserve">2687591	</t>
  </si>
  <si>
    <t xml:space="preserve">acknowledged	</t>
  </si>
  <si>
    <t xml:space="preserve">18950851623	</t>
  </si>
  <si>
    <t>[迪拜]阿尔巴拉萨 S 酒店(The S Hotel Al Barsha)(90401882)</t>
  </si>
  <si>
    <t>行政特大床房&lt;2人入住&gt;&lt;不退款&gt;</t>
  </si>
  <si>
    <t>beljafla /fatma Ahmed ,muqbel/abdulaziz hesham</t>
  </si>
  <si>
    <t xml:space="preserve">269523	</t>
  </si>
  <si>
    <t xml:space="preserve">18950890696	</t>
  </si>
  <si>
    <t>[曼谷]Capital O 564 自然精品酒店(Capital O 564 Nature Boutique Hotel)(55956348)</t>
  </si>
  <si>
    <t>高级双床房&lt;2人入住&gt;&lt;不退款&gt;</t>
  </si>
  <si>
    <t>WANNAWONG/ABHICHET</t>
  </si>
  <si>
    <t xml:space="preserve">63759702	</t>
  </si>
  <si>
    <t xml:space="preserve">18950915639	</t>
  </si>
  <si>
    <t>[威斯敏斯特城]迪利酒店(The Dilly)(55329313)</t>
  </si>
  <si>
    <t>迪利经典房&lt;2人入住&gt;&lt;不退款&gt;</t>
  </si>
  <si>
    <t>CHENG/GANG</t>
  </si>
  <si>
    <t xml:space="preserve">18950977937	</t>
  </si>
  <si>
    <t>高级双人房&lt;2人入住&gt;&lt;不退款&gt;</t>
  </si>
  <si>
    <t>HANMALACHOTE/PIMRAT</t>
  </si>
  <si>
    <t xml:space="preserve">2687675	</t>
  </si>
  <si>
    <t xml:space="preserve">63760398	</t>
  </si>
  <si>
    <t xml:space="preserve">18951020326	</t>
  </si>
  <si>
    <t>[曼谷]曼谷京华大酒店 (SHA Plus+)(Hotel Royal Bangkok@Chinatown)(55932568)</t>
  </si>
  <si>
    <t>高级房（无窗）&lt;2人入住&gt;&lt;不退款&gt;</t>
  </si>
  <si>
    <t>SAIPHATTHALUNG /THIRAWAT</t>
  </si>
  <si>
    <t xml:space="preserve">18951030574	</t>
  </si>
  <si>
    <t>GHAZALI/MOHD SAMSURI</t>
  </si>
  <si>
    <t xml:space="preserve">2687701	</t>
  </si>
  <si>
    <t xml:space="preserve">1832723	</t>
  </si>
  <si>
    <t xml:space="preserve">18951235125	</t>
  </si>
  <si>
    <t>[釜山]阿尔班市酒店(Arban City Hotel)(55956554)</t>
  </si>
  <si>
    <t>标准房带浴缸 (a)&lt;2人入住&gt;&lt;不退款&gt;</t>
  </si>
  <si>
    <t>Lee/Sanghyun</t>
  </si>
  <si>
    <t xml:space="preserve">20220911515949795	</t>
  </si>
  <si>
    <t xml:space="preserve">18951377474	</t>
  </si>
  <si>
    <t>[乔治市]槟城皇家朱兰酒店 (槟城对抗新冠肺炎认证)(Royale Chulan Penang)(55465406)</t>
  </si>
  <si>
    <t>SEMSUDIN/AHMAD SYAWAL</t>
  </si>
  <si>
    <t xml:space="preserve">18951609488	</t>
  </si>
  <si>
    <t>[拉斯维加斯]OYO拉斯维加斯娱乐场酒店(OYO Hotel and Casino Las Vegas)(60493870)</t>
  </si>
  <si>
    <t>池景特大床房&lt;2人入住&gt;&lt;不退款&gt;</t>
  </si>
  <si>
    <t>Hammers/Michel</t>
  </si>
  <si>
    <t xml:space="preserve">18951718530	</t>
  </si>
  <si>
    <t>[南雅加达]雅加达太贝特POP!酒店(POP! Hotel Tebet Jakarta)(69451920)</t>
  </si>
  <si>
    <t>客房&lt;2人入住&gt;&lt;不退款&gt;</t>
  </si>
  <si>
    <t>Nilawaty/Nilawaty</t>
  </si>
  <si>
    <t xml:space="preserve">18951750452	</t>
  </si>
  <si>
    <t>[芭堤雅]格拉斯服务式套房酒店(The Grass Serviced Suites)(68545484)</t>
  </si>
  <si>
    <t>城景一卧室格拉斯套房&lt;2人入住&gt;&lt;不退款&gt;</t>
  </si>
  <si>
    <t>Kannalakpakdee/Tayavee</t>
  </si>
  <si>
    <t xml:space="preserve">EXP-2010240531	</t>
  </si>
  <si>
    <t xml:space="preserve">18951768732	</t>
  </si>
  <si>
    <t>[维涅杜]维涅杜城际酒店(Intercity Vinhedo)(92029898)</t>
  </si>
  <si>
    <t>标准双床间&lt;2人入住&gt;&lt;不退款&gt;&lt;早餐&gt;</t>
  </si>
  <si>
    <t>BENUTTI/CARLOS ALBERTO</t>
  </si>
  <si>
    <t xml:space="preserve">64367869	</t>
  </si>
  <si>
    <t>，</t>
  </si>
  <si>
    <t xml:space="preserve"> 124133 HKD</t>
  </si>
  <si>
    <t>A220915103046481</t>
  </si>
  <si>
    <t>A220915103109481</t>
  </si>
  <si>
    <t>总计：124133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</si>
  <si>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</si>
  <si>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</si>
  <si>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</si>
  <si>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</si>
  <si>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</si>
  <si>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</si>
  <si>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</si>
  <si>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</si>
  <si>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</si>
  <si>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</si>
  <si>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</si>
  <si>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</si>
  <si>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</si>
  <si>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</si>
  <si>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</si>
  <si>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</si>
  <si>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</si>
  <si>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</si>
  <si>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</si>
  <si>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2022-06-13</t>
  </si>
  <si>
    <t>2589117</t>
  </si>
  <si>
    <t>洛杉矶比佛利山庄四季酒店</t>
  </si>
  <si>
    <t>LIU CHUNGUANG</t>
  </si>
  <si>
    <t>2022-09-06</t>
  </si>
  <si>
    <t>2022-09-12</t>
  </si>
  <si>
    <t>退房日周结</t>
  </si>
  <si>
    <t>30186.19</t>
  </si>
  <si>
    <t>35256.00</t>
  </si>
  <si>
    <t>0</t>
  </si>
  <si>
    <t>0.00</t>
  </si>
  <si>
    <t>携程汇智国际直连</t>
  </si>
  <si>
    <t>925</t>
  </si>
  <si>
    <t>2022-06-13 16:33:08</t>
  </si>
  <si>
    <t>否</t>
  </si>
  <si>
    <t>汇智国际旅游发展有限公司</t>
  </si>
  <si>
    <t>直连</t>
  </si>
  <si>
    <t>美国</t>
  </si>
  <si>
    <t>2589151</t>
  </si>
  <si>
    <t>HUANG HUIJUAN</t>
  </si>
  <si>
    <t>2022-09-08</t>
  </si>
  <si>
    <t>20839.91</t>
  </si>
  <si>
    <t>24340.00</t>
  </si>
  <si>
    <t>2022-06-13 16:55:46</t>
  </si>
  <si>
    <t>2022-06-30</t>
  </si>
  <si>
    <t>2607713</t>
  </si>
  <si>
    <t>柏林施柏阁酒店</t>
  </si>
  <si>
    <t>Vazquez Fernandez Rocio,Irago Llorente Adrian</t>
  </si>
  <si>
    <t>2022-09-07</t>
  </si>
  <si>
    <t>3780.04</t>
  </si>
  <si>
    <t>4418.00</t>
  </si>
  <si>
    <t>2022-06-30 20:35:00</t>
  </si>
  <si>
    <t>德国</t>
  </si>
  <si>
    <t>2022-07-04</t>
  </si>
  <si>
    <t>2610363</t>
  </si>
  <si>
    <t>奥瑞格欧哈那东方酒店</t>
  </si>
  <si>
    <t>KIM INCHAN,JANG HYE SEUNG</t>
  </si>
  <si>
    <t>3882.36</t>
  </si>
  <si>
    <t>4536.00</t>
  </si>
  <si>
    <t>2022-07-04 01:13:51</t>
  </si>
  <si>
    <t>2022-07-26</t>
  </si>
  <si>
    <t>2632929</t>
  </si>
  <si>
    <t xml:space="preserve">库斯塔万斯卡巴塞罗酒店 </t>
  </si>
  <si>
    <t>Gregory Roisin</t>
  </si>
  <si>
    <t>4172.84</t>
  </si>
  <si>
    <t>4842.00</t>
  </si>
  <si>
    <t>2022-07-26 05:59:21</t>
  </si>
  <si>
    <t>西班牙</t>
  </si>
  <si>
    <t>2022-08-08</t>
  </si>
  <si>
    <t>2648109</t>
  </si>
  <si>
    <t>橘子酒店</t>
  </si>
  <si>
    <t>Horn Matthew</t>
  </si>
  <si>
    <t>2022-09-10</t>
  </si>
  <si>
    <t>2612.91</t>
  </si>
  <si>
    <t>3027.00</t>
  </si>
  <si>
    <t>2022-08-08 11:22:39</t>
  </si>
  <si>
    <t>2022-08-09</t>
  </si>
  <si>
    <t>2649056</t>
  </si>
  <si>
    <t>德卡波利斯米拉弗罗尔丽笙酒店</t>
  </si>
  <si>
    <t>AGUIRRE MAIRA</t>
  </si>
  <si>
    <t>2022-09-09</t>
  </si>
  <si>
    <t>2249.30</t>
  </si>
  <si>
    <t>2610.00</t>
  </si>
  <si>
    <t>2022-08-09 08:07:18</t>
  </si>
  <si>
    <t>秘鲁</t>
  </si>
  <si>
    <t>2022-08-17</t>
  </si>
  <si>
    <t>2658681</t>
  </si>
  <si>
    <t>托莱多门酒店</t>
  </si>
  <si>
    <t>Charman Roger</t>
  </si>
  <si>
    <t>1571.91</t>
  </si>
  <si>
    <t>1812.00</t>
  </si>
  <si>
    <t>2022-08-17 23:23:12</t>
  </si>
  <si>
    <t>2022-08-20</t>
  </si>
  <si>
    <t>2661544</t>
  </si>
  <si>
    <t>卡雅纳酒店</t>
  </si>
  <si>
    <t>Biyekenova Damili</t>
  </si>
  <si>
    <t>3630.40</t>
  </si>
  <si>
    <t>4170.00</t>
  </si>
  <si>
    <t>2022-08-20 16:50:29</t>
  </si>
  <si>
    <t>印度尼西亚</t>
  </si>
  <si>
    <t>2022-08-24</t>
  </si>
  <si>
    <t>2665901</t>
  </si>
  <si>
    <t>布里斯托尔酒店</t>
  </si>
  <si>
    <t>KIM YOUN HO</t>
  </si>
  <si>
    <t>2022-09-11</t>
  </si>
  <si>
    <t>363.92</t>
  </si>
  <si>
    <t>417.00</t>
  </si>
  <si>
    <t>2022-08-24 15:45:15</t>
  </si>
  <si>
    <t>2666459</t>
  </si>
  <si>
    <t>艾酒店巴淡</t>
  </si>
  <si>
    <t>Govindasamy Kamini</t>
  </si>
  <si>
    <t>455.55</t>
  </si>
  <si>
    <t>522.00</t>
  </si>
  <si>
    <t>2022-08-24 23:54:46</t>
  </si>
  <si>
    <t>2022-08-30</t>
  </si>
  <si>
    <t>2672979</t>
  </si>
  <si>
    <t>塔山酒店</t>
  </si>
  <si>
    <t>YOU YIHUI</t>
  </si>
  <si>
    <t>660.77</t>
  </si>
  <si>
    <t>749.00</t>
  </si>
  <si>
    <t>2022-08-30 13:39:54</t>
  </si>
  <si>
    <t>韩国</t>
  </si>
  <si>
    <t>2672991</t>
  </si>
  <si>
    <t>贝灵厄姆格兰德套房品质酒店</t>
  </si>
  <si>
    <t>Flores Ignacio</t>
  </si>
  <si>
    <t>874.26</t>
  </si>
  <si>
    <t>991.00</t>
  </si>
  <si>
    <t>2022-08-30 13:45:07</t>
  </si>
  <si>
    <t>2022-08-31</t>
  </si>
  <si>
    <t>2673938</t>
  </si>
  <si>
    <t>玛琳洛奇酒店</t>
  </si>
  <si>
    <t>Hamilton Daniel</t>
  </si>
  <si>
    <t>8306.91</t>
  </si>
  <si>
    <t>9414.00</t>
  </si>
  <si>
    <t>-9413</t>
  </si>
  <si>
    <t>-8306</t>
  </si>
  <si>
    <t>2022-08-31 10:14:21</t>
  </si>
  <si>
    <t>加拿大</t>
  </si>
  <si>
    <t>2022-09-01</t>
  </si>
  <si>
    <t>2674853</t>
  </si>
  <si>
    <t>巴厘岛阿乐姆库度假村</t>
  </si>
  <si>
    <t>Mukhopadhyay Amarnath</t>
  </si>
  <si>
    <t>737.19</t>
  </si>
  <si>
    <t>838.00</t>
  </si>
  <si>
    <t>2022-09-01 01:56:09</t>
  </si>
  <si>
    <t>2674902</t>
  </si>
  <si>
    <t>Regitz Simon</t>
  </si>
  <si>
    <t>854.19</t>
  </si>
  <si>
    <t>971.00</t>
  </si>
  <si>
    <t>2022-09-01 03:52:46</t>
  </si>
  <si>
    <t>2022-09-02</t>
  </si>
  <si>
    <t>2677113</t>
  </si>
  <si>
    <t>吉隆坡弗拉斯尔商业园区戴斯套房酒店</t>
  </si>
  <si>
    <t>ZABIDI ISKANDAR SHAHIBANI,HALIM NORHALIMAH,MOHD SAAID ZABIDI</t>
  </si>
  <si>
    <t>352.72</t>
  </si>
  <si>
    <t>400.00</t>
  </si>
  <si>
    <t>2022-09-02 22:35:05</t>
  </si>
  <si>
    <t>马来西亚</t>
  </si>
  <si>
    <t>2022-09-04</t>
  </si>
  <si>
    <t>2679141</t>
  </si>
  <si>
    <t>麦克斯 70 号酒店</t>
  </si>
  <si>
    <t>RaYeon Ahn</t>
  </si>
  <si>
    <t>620.22</t>
  </si>
  <si>
    <t>704.00</t>
  </si>
  <si>
    <t>2022-09-04 21:47:32</t>
  </si>
  <si>
    <t>奥地利</t>
  </si>
  <si>
    <t>2022-09-05</t>
  </si>
  <si>
    <t>2679845</t>
  </si>
  <si>
    <t>阿布扎比罗塔纳公园酒店</t>
  </si>
  <si>
    <t>SUN XUEFEI</t>
  </si>
  <si>
    <t>1881.82</t>
  </si>
  <si>
    <t>2136.00</t>
  </si>
  <si>
    <t>2022-09-05 15:30:08</t>
  </si>
  <si>
    <t>阿拉伯联合酋长国</t>
  </si>
  <si>
    <t>2683803</t>
  </si>
  <si>
    <t>巴巴罗斯伯因特酒店</t>
  </si>
  <si>
    <t>Sular Nevzat,Sular Halide</t>
  </si>
  <si>
    <t>790.50</t>
  </si>
  <si>
    <t>889.00</t>
  </si>
  <si>
    <t>2022-09-08 22:43:20</t>
  </si>
  <si>
    <t>土耳其</t>
  </si>
  <si>
    <t>2685011</t>
  </si>
  <si>
    <t>曼谷拉差达瑞士酒店 (SHA Extra Plus)</t>
  </si>
  <si>
    <t>Zhang Zhixun</t>
  </si>
  <si>
    <t>870.53</t>
  </si>
  <si>
    <t>980.00</t>
  </si>
  <si>
    <t>2022-09-09 23:39:38</t>
  </si>
  <si>
    <t>直采</t>
  </si>
  <si>
    <t>泰国</t>
  </si>
  <si>
    <t>2685207</t>
  </si>
  <si>
    <t>伦敦圣吉尔斯酒店</t>
  </si>
  <si>
    <t>BOFAN DAI,YUYANG DUAN</t>
  </si>
  <si>
    <t>1890.30</t>
  </si>
  <si>
    <t>2128.00</t>
  </si>
  <si>
    <t>2022-09-09 21:37:36</t>
  </si>
  <si>
    <t>英国</t>
  </si>
  <si>
    <t>2685350</t>
  </si>
  <si>
    <t>科尔多瓦中心酒店</t>
  </si>
  <si>
    <t>Freriks Daan Wilfried,hakvoort Sven</t>
  </si>
  <si>
    <t>1495.01</t>
  </si>
  <si>
    <t>1683.00</t>
  </si>
  <si>
    <t>2022-09-09 23:50:07</t>
  </si>
  <si>
    <t>2685353</t>
  </si>
  <si>
    <t>Stausgaard Carsten</t>
  </si>
  <si>
    <t>2022-09-09 23:42:34</t>
  </si>
  <si>
    <t>2685477</t>
  </si>
  <si>
    <t>素坤逸艾斯鲍克斯酒店</t>
  </si>
  <si>
    <t>VANNACHUK PHITSAMAI,ENGMANY ROUNGTHIP</t>
  </si>
  <si>
    <t>143.27</t>
  </si>
  <si>
    <t>162.00</t>
  </si>
  <si>
    <t>2022-09-10 08:13:50</t>
  </si>
  <si>
    <t>2685791</t>
  </si>
  <si>
    <t>HAN RUI</t>
  </si>
  <si>
    <t>985.22</t>
  </si>
  <si>
    <t>1114.00</t>
  </si>
  <si>
    <t>2022-09-10 10:43:56</t>
  </si>
  <si>
    <t>2685958</t>
  </si>
  <si>
    <t>曼谷美人鱼酒店</t>
  </si>
  <si>
    <t>Barth Dietmar</t>
  </si>
  <si>
    <t>895.90</t>
  </si>
  <si>
    <t>1013.00</t>
  </si>
  <si>
    <t>2022-09-10 12:38:15</t>
  </si>
  <si>
    <t>2686059</t>
  </si>
  <si>
    <t>雅加达凯马约兰阿什亚纳酒店</t>
  </si>
  <si>
    <t>LIU CHANGHUI</t>
  </si>
  <si>
    <t>139.74</t>
  </si>
  <si>
    <t>158.00</t>
  </si>
  <si>
    <t>2022-09-10 13:47:04</t>
  </si>
  <si>
    <t>2686087</t>
  </si>
  <si>
    <t>Zu Li,Zu Li</t>
  </si>
  <si>
    <t>3343.03</t>
  </si>
  <si>
    <t>3780.00</t>
  </si>
  <si>
    <t>2022-09-10 15:54:41</t>
  </si>
  <si>
    <t>2686095</t>
  </si>
  <si>
    <t>Wang Lihua</t>
  </si>
  <si>
    <t>1671.52</t>
  </si>
  <si>
    <t>1890.00</t>
  </si>
  <si>
    <t>2022-09-10 15:55:02</t>
  </si>
  <si>
    <t>2686229</t>
  </si>
  <si>
    <t>WEI JIAWEI,YANG TINGTING,LIU JINGFANG,YANG ZHIPING</t>
  </si>
  <si>
    <t>1970.44</t>
  </si>
  <si>
    <t>2228.00</t>
  </si>
  <si>
    <t>2022-09-10 16:00:57</t>
  </si>
  <si>
    <t>2686690</t>
  </si>
  <si>
    <t>东京芝赛莱斯廷酒店</t>
  </si>
  <si>
    <t>LIU TIANYU</t>
  </si>
  <si>
    <t>393.56</t>
  </si>
  <si>
    <t>445.00</t>
  </si>
  <si>
    <t>2022-09-10 21:13:51</t>
  </si>
  <si>
    <t>日本</t>
  </si>
  <si>
    <t>2686704</t>
  </si>
  <si>
    <t>墨尔本朗廷酒店</t>
  </si>
  <si>
    <t>WEIHUAN WANG,DONGRUI DAI</t>
  </si>
  <si>
    <t>1282.38</t>
  </si>
  <si>
    <t>1450.00</t>
  </si>
  <si>
    <t>2022-09-10 21:54:37</t>
  </si>
  <si>
    <t>澳大利亚</t>
  </si>
  <si>
    <t>2686941</t>
  </si>
  <si>
    <t>滨海湾宾乐雅臻选酒店</t>
  </si>
  <si>
    <t>ALPER CELIK</t>
  </si>
  <si>
    <t>2137.59</t>
  </si>
  <si>
    <t>2417.00</t>
  </si>
  <si>
    <t>2022-09-11 01:57:46</t>
  </si>
  <si>
    <t>新加坡</t>
  </si>
  <si>
    <t>2687183</t>
  </si>
  <si>
    <t>大西洋城硬石酒店及娱乐场</t>
  </si>
  <si>
    <t>Petrucelli Dino G,Pena Adelphy A</t>
  </si>
  <si>
    <t>841.95</t>
  </si>
  <si>
    <t>952.00</t>
  </si>
  <si>
    <t>2022-09-11 10:25:21</t>
  </si>
  <si>
    <t>2687189</t>
  </si>
  <si>
    <t>普吉岛芭东海滩中央智选假日酒店  (SHA Extra Plus)</t>
  </si>
  <si>
    <t>WAN KHIM FAI</t>
  </si>
  <si>
    <t>245.86</t>
  </si>
  <si>
    <t>278.00</t>
  </si>
  <si>
    <t>2022-09-11 10:31:33</t>
  </si>
  <si>
    <t>2687199</t>
  </si>
  <si>
    <t>吉隆坡皇家酒店</t>
  </si>
  <si>
    <t>Karo Karo Jemmi Agustina</t>
  </si>
  <si>
    <t>255.59</t>
  </si>
  <si>
    <t>289.00</t>
  </si>
  <si>
    <t>2022-09-11 10:25:28</t>
  </si>
  <si>
    <t>2687284</t>
  </si>
  <si>
    <t>曼谷素坤逸11号美居酒店</t>
  </si>
  <si>
    <t>Min Jongsik,Lim Bumjun,KIM JINHOE,KIM TAESUNG</t>
  </si>
  <si>
    <t>923.31</t>
  </si>
  <si>
    <t>1044.00</t>
  </si>
  <si>
    <t>2022-09-11 11:56:33</t>
  </si>
  <si>
    <t>2687301</t>
  </si>
  <si>
    <t>坤甸尼奥噶迦玛达酒店</t>
  </si>
  <si>
    <t>NAN XIPING</t>
  </si>
  <si>
    <t>148.58</t>
  </si>
  <si>
    <t>168.00</t>
  </si>
  <si>
    <t>2022-09-11 11:54:14</t>
  </si>
  <si>
    <t>2687302</t>
  </si>
  <si>
    <t>YADONG FU</t>
  </si>
  <si>
    <t>435.12</t>
  </si>
  <si>
    <t>492.00</t>
  </si>
  <si>
    <t>2022-09-11 12:53:38</t>
  </si>
  <si>
    <t>2687304</t>
  </si>
  <si>
    <t>河内春天酒店</t>
  </si>
  <si>
    <t>ZHANG YANHONG</t>
  </si>
  <si>
    <t>208.72</t>
  </si>
  <si>
    <t>236.00</t>
  </si>
  <si>
    <t>2022-09-11 12:02:15</t>
  </si>
  <si>
    <t>越南</t>
  </si>
  <si>
    <t>2687527</t>
  </si>
  <si>
    <t>奇迹大酒店</t>
  </si>
  <si>
    <t>chen shuangjin,tang shunqin,lin junjun</t>
  </si>
  <si>
    <t>541.25</t>
  </si>
  <si>
    <t>612.00</t>
  </si>
  <si>
    <t>2022-09-11 15:28:51</t>
  </si>
  <si>
    <t>2687528</t>
  </si>
  <si>
    <t>曼谷H2酒店</t>
  </si>
  <si>
    <t>KONGPONGPEETI THARINEE</t>
  </si>
  <si>
    <t>108.78</t>
  </si>
  <si>
    <t>123.00</t>
  </si>
  <si>
    <t>2022-09-11 15:12:39</t>
  </si>
  <si>
    <t>2687583</t>
  </si>
  <si>
    <t>薇薇娜大酒店</t>
  </si>
  <si>
    <t>daffa faishal</t>
  </si>
  <si>
    <t>130.01</t>
  </si>
  <si>
    <t>147.00</t>
  </si>
  <si>
    <t>2022-09-11 16:05:26</t>
  </si>
  <si>
    <t>2687591</t>
  </si>
  <si>
    <t>OMG 住宅酒店</t>
  </si>
  <si>
    <t>MEESAENG SUKANYA</t>
  </si>
  <si>
    <t>129.12</t>
  </si>
  <si>
    <t>146.00</t>
  </si>
  <si>
    <t>2022-09-11 16:14:54</t>
  </si>
  <si>
    <t>2687618</t>
  </si>
  <si>
    <t>阿尔巴拉萨 S 酒店</t>
  </si>
  <si>
    <t>beljafla fatma Ahmed,muqbel abdulaziz hesham</t>
  </si>
  <si>
    <t>203.41</t>
  </si>
  <si>
    <t>230.00</t>
  </si>
  <si>
    <t>2022-09-11 16:31:21</t>
  </si>
  <si>
    <t>2687638</t>
  </si>
  <si>
    <t>Capital O 564 自然精品酒店</t>
  </si>
  <si>
    <t>WANNAWONG ABHICHET</t>
  </si>
  <si>
    <t>103.47</t>
  </si>
  <si>
    <t>117.00</t>
  </si>
  <si>
    <t>2022-09-11 16:45:50</t>
  </si>
  <si>
    <t>2687647</t>
  </si>
  <si>
    <t>迪利酒店</t>
  </si>
  <si>
    <t>CHENG GANG</t>
  </si>
  <si>
    <t>1814.79</t>
  </si>
  <si>
    <t>2052.00</t>
  </si>
  <si>
    <t>2022-09-11 16:55:46</t>
  </si>
  <si>
    <t>2687675</t>
  </si>
  <si>
    <t>HANMALACHOTE PIMRAT</t>
  </si>
  <si>
    <t>2022-09-11 17:20:43</t>
  </si>
  <si>
    <t>2687692</t>
  </si>
  <si>
    <t>曼谷京华大酒店 (SHA Plus+)</t>
  </si>
  <si>
    <t>SAIPHATTHALUNG THIRAWAT</t>
  </si>
  <si>
    <t>2022-09-11 17:38:30</t>
  </si>
  <si>
    <t>2687701</t>
  </si>
  <si>
    <t>GHAZALI MOHD SAMSURI</t>
  </si>
  <si>
    <t>238.79</t>
  </si>
  <si>
    <t>270.00</t>
  </si>
  <si>
    <t>2022-09-11 17:43:59</t>
  </si>
  <si>
    <t>2687782</t>
  </si>
  <si>
    <t>阿尔班市酒店</t>
  </si>
  <si>
    <t>Lee Sanghyun</t>
  </si>
  <si>
    <t>207.83</t>
  </si>
  <si>
    <t>235.00</t>
  </si>
  <si>
    <t>2022-09-11 19:07:13</t>
  </si>
  <si>
    <t>2687839</t>
  </si>
  <si>
    <t>槟城皇家朱兰酒店</t>
  </si>
  <si>
    <t>SEMSUDIN AHMAD SYAWAL</t>
  </si>
  <si>
    <t>389.14</t>
  </si>
  <si>
    <t>440.00</t>
  </si>
  <si>
    <t>2022-09-11 19:59:30</t>
  </si>
  <si>
    <t>2687934</t>
  </si>
  <si>
    <t>OYO拉斯维加斯娱乐场酒店</t>
  </si>
  <si>
    <t>Hammers Michel</t>
  </si>
  <si>
    <t>200.76</t>
  </si>
  <si>
    <t>227.00</t>
  </si>
  <si>
    <t>2022-09-11 21:24:23</t>
  </si>
  <si>
    <t>2687987</t>
  </si>
  <si>
    <t>雅加达太贝特POP!酒店</t>
  </si>
  <si>
    <t>Nilawaty Nilawaty</t>
  </si>
  <si>
    <t>134.43</t>
  </si>
  <si>
    <t>152.00</t>
  </si>
  <si>
    <t>2022-09-11 22:11:26</t>
  </si>
  <si>
    <t>2687995</t>
  </si>
  <si>
    <t>格拉斯服务式套房酒店</t>
  </si>
  <si>
    <t>Kannalakpakdee Tayavee</t>
  </si>
  <si>
    <t>107.01</t>
  </si>
  <si>
    <t>121.00</t>
  </si>
  <si>
    <t>2022-09-11 22:23:44</t>
  </si>
  <si>
    <t>2688011</t>
  </si>
  <si>
    <t>维涅杜城际酒店</t>
  </si>
  <si>
    <t>BENUTTI CARLOS ALBERTO</t>
  </si>
  <si>
    <t>216.68</t>
  </si>
  <si>
    <t>245.00</t>
  </si>
  <si>
    <t>2022-09-11 22:30:11</t>
  </si>
  <si>
    <t>巴西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</si>
</sst>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6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44810</v>
      </c>
      <c r="G2" s="6">
        <v>44816</v>
      </c>
      <c r="H2" s="4">
        <v>1</v>
      </c>
      <c r="I2" s="4">
        <v>6</v>
      </c>
      <c r="J2" s="4">
        <v>6</v>
      </c>
      <c r="K2" s="4" t="s">
        <v>30</v>
      </c>
      <c r="L2" s="4">
        <v>35256</v>
      </c>
      <c r="M2" s="4">
        <v>35256</v>
      </c>
      <c r="N2" s="4" t="s">
        <v>31</v>
      </c>
      <c r="O2" s="4" t="s">
        <v>32</v>
      </c>
      <c r="P2" s="4" t="s">
        <v>33</v>
      </c>
      <c r="Q2" s="4">
        <v>0</v>
      </c>
      <c r="R2" s="7">
        <v>44725</v>
      </c>
      <c r="S2" s="6">
        <v>44819</v>
      </c>
      <c r="T2" s="4" t="s">
        <v>34</v>
      </c>
      <c r="U2" s="4">
        <v>35256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44812</v>
      </c>
      <c r="G3" s="6">
        <v>44816</v>
      </c>
      <c r="H3" s="4">
        <v>1</v>
      </c>
      <c r="I3" s="4">
        <v>4</v>
      </c>
      <c r="J3" s="4">
        <v>4</v>
      </c>
      <c r="K3" s="4" t="s">
        <v>30</v>
      </c>
      <c r="L3" s="4">
        <v>24340</v>
      </c>
      <c r="M3" s="4">
        <v>24340</v>
      </c>
      <c r="N3" s="4" t="s">
        <v>39</v>
      </c>
      <c r="O3" s="4" t="s">
        <v>32</v>
      </c>
      <c r="P3" s="4" t="s">
        <v>33</v>
      </c>
      <c r="Q3" s="4">
        <v>0</v>
      </c>
      <c r="R3" s="7">
        <v>44725</v>
      </c>
      <c r="S3" s="6">
        <v>44819</v>
      </c>
      <c r="T3" s="4" t="s">
        <v>34</v>
      </c>
      <c r="U3" s="4">
        <v>24340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44811</v>
      </c>
      <c r="G4" s="6">
        <v>44816</v>
      </c>
      <c r="H4" s="4">
        <v>1</v>
      </c>
      <c r="I4" s="4">
        <v>5</v>
      </c>
      <c r="J4" s="4">
        <v>5</v>
      </c>
      <c r="K4" s="4" t="s">
        <v>30</v>
      </c>
      <c r="L4" s="4">
        <v>4418</v>
      </c>
      <c r="M4" s="4">
        <v>4418</v>
      </c>
      <c r="N4" s="4" t="s">
        <v>44</v>
      </c>
      <c r="O4" s="4" t="s">
        <v>32</v>
      </c>
      <c r="P4" s="4" t="s">
        <v>33</v>
      </c>
      <c r="Q4" s="4">
        <v>0</v>
      </c>
      <c r="R4" s="7">
        <v>44742</v>
      </c>
      <c r="S4" s="6">
        <v>44819</v>
      </c>
      <c r="T4" s="4" t="s">
        <v>34</v>
      </c>
      <c r="U4" s="4">
        <v>4418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44812</v>
      </c>
      <c r="G5" s="6">
        <v>44816</v>
      </c>
      <c r="H5" s="4">
        <v>1</v>
      </c>
      <c r="I5" s="4">
        <v>4</v>
      </c>
      <c r="J5" s="4">
        <v>4</v>
      </c>
      <c r="K5" s="4" t="s">
        <v>30</v>
      </c>
      <c r="L5" s="4">
        <v>4536</v>
      </c>
      <c r="M5" s="4">
        <v>4536</v>
      </c>
      <c r="N5" s="4" t="s">
        <v>49</v>
      </c>
      <c r="O5" s="4" t="s">
        <v>32</v>
      </c>
      <c r="P5" s="4" t="s">
        <v>33</v>
      </c>
      <c r="Q5" s="4">
        <v>0</v>
      </c>
      <c r="R5" s="7">
        <v>44746</v>
      </c>
      <c r="S5" s="6">
        <v>44819</v>
      </c>
      <c r="T5" s="4" t="s">
        <v>34</v>
      </c>
      <c r="U5" s="4">
        <v>4536</v>
      </c>
      <c r="V5" s="4">
        <v>0</v>
      </c>
      <c r="W5" s="4">
        <v>0</v>
      </c>
      <c r="X5" s="4" t="s">
        <v>35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44812</v>
      </c>
      <c r="G6" s="6">
        <v>44816</v>
      </c>
      <c r="H6" s="4">
        <v>1</v>
      </c>
      <c r="I6" s="4">
        <v>4</v>
      </c>
      <c r="J6" s="4">
        <v>4</v>
      </c>
      <c r="K6" s="4" t="s">
        <v>30</v>
      </c>
      <c r="L6" s="4">
        <v>4842</v>
      </c>
      <c r="M6" s="4">
        <v>4842</v>
      </c>
      <c r="N6" s="4" t="s">
        <v>54</v>
      </c>
      <c r="O6" s="4" t="s">
        <v>32</v>
      </c>
      <c r="P6" s="4" t="s">
        <v>33</v>
      </c>
      <c r="Q6" s="4">
        <v>0</v>
      </c>
      <c r="R6" s="7">
        <v>44768</v>
      </c>
      <c r="S6" s="6">
        <v>44819</v>
      </c>
      <c r="T6" s="4" t="s">
        <v>34</v>
      </c>
      <c r="U6" s="4">
        <v>4842</v>
      </c>
      <c r="V6" s="4">
        <v>0</v>
      </c>
      <c r="W6" s="4">
        <v>0</v>
      </c>
      <c r="X6" s="4" t="s">
        <v>35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44814</v>
      </c>
      <c r="G7" s="6">
        <v>44816</v>
      </c>
      <c r="H7" s="4">
        <v>1</v>
      </c>
      <c r="I7" s="4">
        <v>2</v>
      </c>
      <c r="J7" s="4">
        <v>2</v>
      </c>
      <c r="K7" s="4" t="s">
        <v>30</v>
      </c>
      <c r="L7" s="4">
        <v>3027</v>
      </c>
      <c r="M7" s="4">
        <v>3027</v>
      </c>
      <c r="N7" s="4" t="s">
        <v>59</v>
      </c>
      <c r="O7" s="4" t="s">
        <v>32</v>
      </c>
      <c r="P7" s="4" t="s">
        <v>33</v>
      </c>
      <c r="Q7" s="4">
        <v>0</v>
      </c>
      <c r="R7" s="7">
        <v>44781</v>
      </c>
      <c r="S7" s="6">
        <v>44819</v>
      </c>
      <c r="T7" s="4" t="s">
        <v>34</v>
      </c>
      <c r="U7" s="4">
        <v>3027</v>
      </c>
      <c r="V7" s="4">
        <v>0</v>
      </c>
      <c r="W7" s="4">
        <v>0</v>
      </c>
      <c r="X7" s="4" t="s">
        <v>35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44813</v>
      </c>
      <c r="G8" s="6">
        <v>44816</v>
      </c>
      <c r="H8" s="4">
        <v>1</v>
      </c>
      <c r="I8" s="4">
        <v>3</v>
      </c>
      <c r="J8" s="4">
        <v>3</v>
      </c>
      <c r="K8" s="4" t="s">
        <v>30</v>
      </c>
      <c r="L8" s="4">
        <v>2610</v>
      </c>
      <c r="M8" s="4">
        <v>2610</v>
      </c>
      <c r="N8" s="4" t="s">
        <v>64</v>
      </c>
      <c r="O8" s="4" t="s">
        <v>32</v>
      </c>
      <c r="P8" s="4" t="s">
        <v>33</v>
      </c>
      <c r="Q8" s="4">
        <v>0</v>
      </c>
      <c r="R8" s="7">
        <v>44782</v>
      </c>
      <c r="S8" s="6">
        <v>44819</v>
      </c>
      <c r="T8" s="4" t="s">
        <v>34</v>
      </c>
      <c r="U8" s="4">
        <v>2610</v>
      </c>
      <c r="V8" s="4">
        <v>0</v>
      </c>
      <c r="W8" s="4">
        <v>0</v>
      </c>
      <c r="X8" s="4" t="s">
        <v>35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44814</v>
      </c>
      <c r="G9" s="6">
        <v>44816</v>
      </c>
      <c r="H9" s="4">
        <v>1</v>
      </c>
      <c r="I9" s="4">
        <v>2</v>
      </c>
      <c r="J9" s="4">
        <v>2</v>
      </c>
      <c r="K9" s="4" t="s">
        <v>30</v>
      </c>
      <c r="L9" s="4">
        <v>1812</v>
      </c>
      <c r="M9" s="4">
        <v>1812</v>
      </c>
      <c r="N9" s="4" t="s">
        <v>69</v>
      </c>
      <c r="O9" s="4" t="s">
        <v>32</v>
      </c>
      <c r="P9" s="4" t="s">
        <v>33</v>
      </c>
      <c r="Q9" s="4">
        <v>0</v>
      </c>
      <c r="R9" s="7">
        <v>44790</v>
      </c>
      <c r="S9" s="6">
        <v>44819</v>
      </c>
      <c r="T9" s="4" t="s">
        <v>34</v>
      </c>
      <c r="U9" s="4">
        <v>1812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44813</v>
      </c>
      <c r="G10" s="6">
        <v>44816</v>
      </c>
      <c r="H10" s="4">
        <v>1</v>
      </c>
      <c r="I10" s="4">
        <v>3</v>
      </c>
      <c r="J10" s="4">
        <v>3</v>
      </c>
      <c r="K10" s="4" t="s">
        <v>30</v>
      </c>
      <c r="L10" s="4">
        <v>4170</v>
      </c>
      <c r="M10" s="4">
        <v>4170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44793</v>
      </c>
      <c r="S10" s="6">
        <v>44819</v>
      </c>
      <c r="T10" s="4" t="s">
        <v>34</v>
      </c>
      <c r="U10" s="4">
        <v>4170</v>
      </c>
      <c r="V10" s="4">
        <v>0</v>
      </c>
      <c r="W10" s="4">
        <v>0</v>
      </c>
      <c r="X10" s="4" t="s">
        <v>74</v>
      </c>
      <c r="Y10" s="4" t="s">
        <v>75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44815</v>
      </c>
      <c r="G11" s="6">
        <v>44816</v>
      </c>
      <c r="H11" s="4">
        <v>1</v>
      </c>
      <c r="I11" s="4">
        <v>1</v>
      </c>
      <c r="J11" s="4">
        <v>1</v>
      </c>
      <c r="K11" s="4" t="s">
        <v>30</v>
      </c>
      <c r="L11" s="4">
        <v>1661</v>
      </c>
      <c r="M11" s="4">
        <v>1661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44794</v>
      </c>
      <c r="S11" s="6">
        <v>44819</v>
      </c>
      <c r="T11" s="4" t="s">
        <v>34</v>
      </c>
      <c r="U11" s="4">
        <v>1661</v>
      </c>
      <c r="V11" s="4">
        <v>0</v>
      </c>
      <c r="W11" s="4">
        <v>0</v>
      </c>
      <c r="X11" s="4" t="s">
        <v>35</v>
      </c>
      <c r="Y11" s="4" t="s">
        <v>80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44815</v>
      </c>
      <c r="G12" s="6">
        <v>44816</v>
      </c>
      <c r="H12" s="4">
        <v>1</v>
      </c>
      <c r="I12" s="4">
        <v>1</v>
      </c>
      <c r="J12" s="4">
        <v>1</v>
      </c>
      <c r="K12" s="4" t="s">
        <v>30</v>
      </c>
      <c r="L12" s="4">
        <v>417</v>
      </c>
      <c r="M12" s="4">
        <v>417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44797</v>
      </c>
      <c r="S12" s="6">
        <v>44819</v>
      </c>
      <c r="T12" s="4" t="s">
        <v>34</v>
      </c>
      <c r="U12" s="4">
        <v>417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44815</v>
      </c>
      <c r="G13" s="6">
        <v>44816</v>
      </c>
      <c r="H13" s="4">
        <v>1</v>
      </c>
      <c r="I13" s="4">
        <v>1</v>
      </c>
      <c r="J13" s="4">
        <v>1</v>
      </c>
      <c r="K13" s="4" t="s">
        <v>30</v>
      </c>
      <c r="L13" s="4">
        <v>522</v>
      </c>
      <c r="M13" s="4">
        <v>522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44797</v>
      </c>
      <c r="S13" s="6">
        <v>44819</v>
      </c>
      <c r="T13" s="4" t="s">
        <v>34</v>
      </c>
      <c r="U13" s="4">
        <v>522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44814</v>
      </c>
      <c r="G14" s="6">
        <v>44816</v>
      </c>
      <c r="H14" s="4">
        <v>1</v>
      </c>
      <c r="I14" s="4">
        <v>2</v>
      </c>
      <c r="J14" s="4">
        <v>2</v>
      </c>
      <c r="K14" s="4" t="s">
        <v>30</v>
      </c>
      <c r="L14" s="4">
        <v>749</v>
      </c>
      <c r="M14" s="4">
        <v>749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44803</v>
      </c>
      <c r="S14" s="6">
        <v>44819</v>
      </c>
      <c r="T14" s="4" t="s">
        <v>34</v>
      </c>
      <c r="U14" s="4">
        <v>749</v>
      </c>
      <c r="V14" s="4">
        <v>0</v>
      </c>
      <c r="W14" s="4">
        <v>0</v>
      </c>
      <c r="X14" s="4" t="s">
        <v>35</v>
      </c>
      <c r="Y14" s="4" t="s">
        <v>93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96</v>
      </c>
      <c r="F15" s="6">
        <v>44815</v>
      </c>
      <c r="G15" s="6">
        <v>44816</v>
      </c>
      <c r="H15" s="4">
        <v>1</v>
      </c>
      <c r="I15" s="4">
        <v>1</v>
      </c>
      <c r="J15" s="4">
        <v>1</v>
      </c>
      <c r="K15" s="4" t="s">
        <v>30</v>
      </c>
      <c r="L15" s="4">
        <v>991</v>
      </c>
      <c r="M15" s="4">
        <v>991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44803</v>
      </c>
      <c r="S15" s="6">
        <v>44819</v>
      </c>
      <c r="T15" s="4" t="s">
        <v>34</v>
      </c>
      <c r="U15" s="4">
        <v>991</v>
      </c>
      <c r="V15" s="4">
        <v>0</v>
      </c>
      <c r="W15" s="4">
        <v>0</v>
      </c>
      <c r="X15" s="4" t="s">
        <v>35</v>
      </c>
      <c r="Y15" s="4" t="s">
        <v>98</v>
      </c>
    </row>
    <row r="16" s="4" customFormat="1" spans="1:27">
      <c r="A16" s="4" t="s">
        <v>99</v>
      </c>
      <c r="B16" s="4" t="s">
        <v>26</v>
      </c>
      <c r="C16" s="4" t="s">
        <v>27</v>
      </c>
      <c r="D16" s="4" t="s">
        <v>100</v>
      </c>
      <c r="E16" s="4" t="s">
        <v>101</v>
      </c>
      <c r="F16" s="6">
        <v>44813</v>
      </c>
      <c r="G16" s="6">
        <v>44816</v>
      </c>
      <c r="H16" s="4">
        <v>1</v>
      </c>
      <c r="I16" s="4">
        <v>3</v>
      </c>
      <c r="J16" s="4">
        <v>3</v>
      </c>
      <c r="K16" s="4" t="s">
        <v>30</v>
      </c>
      <c r="L16" s="4">
        <v>9414</v>
      </c>
      <c r="M16" s="4">
        <v>9414</v>
      </c>
      <c r="N16" s="4" t="s">
        <v>102</v>
      </c>
      <c r="O16" s="4" t="s">
        <v>32</v>
      </c>
      <c r="P16" s="4" t="s">
        <v>33</v>
      </c>
      <c r="Q16" s="4">
        <v>0</v>
      </c>
      <c r="R16" s="7">
        <v>44804</v>
      </c>
      <c r="S16" s="6">
        <v>44819</v>
      </c>
      <c r="T16" s="4" t="s">
        <v>34</v>
      </c>
      <c r="U16" s="4">
        <v>9414</v>
      </c>
      <c r="V16" s="4">
        <v>0</v>
      </c>
      <c r="W16" s="4">
        <v>0</v>
      </c>
      <c r="X16" s="4" t="s">
        <v>35</v>
      </c>
      <c r="Y16" s="4">
        <v>705189392</v>
      </c>
      <c r="Z16" s="4">
        <v>707211310</v>
      </c>
      <c r="AA16" s="4" t="s">
        <v>103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105</v>
      </c>
      <c r="E17" s="4" t="s">
        <v>106</v>
      </c>
      <c r="F17" s="6">
        <v>44814</v>
      </c>
      <c r="G17" s="6">
        <v>44816</v>
      </c>
      <c r="H17" s="4">
        <v>1</v>
      </c>
      <c r="I17" s="4">
        <v>2</v>
      </c>
      <c r="J17" s="4">
        <v>2</v>
      </c>
      <c r="K17" s="4" t="s">
        <v>30</v>
      </c>
      <c r="L17" s="4">
        <v>838</v>
      </c>
      <c r="M17" s="4">
        <v>838</v>
      </c>
      <c r="N17" s="4" t="s">
        <v>107</v>
      </c>
      <c r="O17" s="4" t="s">
        <v>32</v>
      </c>
      <c r="P17" s="4" t="s">
        <v>33</v>
      </c>
      <c r="Q17" s="4">
        <v>0</v>
      </c>
      <c r="R17" s="7">
        <v>44805</v>
      </c>
      <c r="S17" s="6">
        <v>44819</v>
      </c>
      <c r="T17" s="4" t="s">
        <v>34</v>
      </c>
      <c r="U17" s="4">
        <v>838</v>
      </c>
      <c r="V17" s="4">
        <v>0</v>
      </c>
      <c r="W17" s="4">
        <v>0</v>
      </c>
      <c r="X17" s="4" t="s">
        <v>35</v>
      </c>
      <c r="Y17" s="4" t="s">
        <v>108</v>
      </c>
    </row>
    <row r="18" s="4" customFormat="1" spans="1:25">
      <c r="A18" s="4" t="s">
        <v>109</v>
      </c>
      <c r="B18" s="4" t="s">
        <v>26</v>
      </c>
      <c r="C18" s="4" t="s">
        <v>27</v>
      </c>
      <c r="D18" s="4" t="s">
        <v>110</v>
      </c>
      <c r="E18" s="4" t="s">
        <v>43</v>
      </c>
      <c r="F18" s="6">
        <v>44815</v>
      </c>
      <c r="G18" s="6">
        <v>44816</v>
      </c>
      <c r="H18" s="4">
        <v>1</v>
      </c>
      <c r="I18" s="4">
        <v>1</v>
      </c>
      <c r="J18" s="4">
        <v>1</v>
      </c>
      <c r="K18" s="4" t="s">
        <v>30</v>
      </c>
      <c r="L18" s="4">
        <v>971</v>
      </c>
      <c r="M18" s="4">
        <v>971</v>
      </c>
      <c r="N18" s="4" t="s">
        <v>111</v>
      </c>
      <c r="O18" s="4" t="s">
        <v>32</v>
      </c>
      <c r="P18" s="4" t="s">
        <v>33</v>
      </c>
      <c r="Q18" s="4">
        <v>0</v>
      </c>
      <c r="R18" s="7">
        <v>44805</v>
      </c>
      <c r="S18" s="6">
        <v>44819</v>
      </c>
      <c r="T18" s="4" t="s">
        <v>34</v>
      </c>
      <c r="U18" s="4">
        <v>971</v>
      </c>
      <c r="V18" s="4">
        <v>0</v>
      </c>
      <c r="W18" s="4">
        <v>0</v>
      </c>
      <c r="X18" s="4" t="s">
        <v>35</v>
      </c>
      <c r="Y18" s="4" t="s">
        <v>112</v>
      </c>
    </row>
    <row r="19" s="4" customFormat="1" spans="1:26">
      <c r="A19" s="4" t="s">
        <v>113</v>
      </c>
      <c r="B19" s="4" t="s">
        <v>26</v>
      </c>
      <c r="C19" s="4" t="s">
        <v>27</v>
      </c>
      <c r="D19" s="4" t="s">
        <v>114</v>
      </c>
      <c r="E19" s="4" t="s">
        <v>115</v>
      </c>
      <c r="F19" s="6">
        <v>44815</v>
      </c>
      <c r="G19" s="6">
        <v>44816</v>
      </c>
      <c r="H19" s="4">
        <v>2</v>
      </c>
      <c r="I19" s="4">
        <v>1</v>
      </c>
      <c r="J19" s="4">
        <v>2</v>
      </c>
      <c r="K19" s="4" t="s">
        <v>30</v>
      </c>
      <c r="L19" s="4">
        <v>400</v>
      </c>
      <c r="M19" s="4">
        <v>400</v>
      </c>
      <c r="N19" s="4" t="s">
        <v>116</v>
      </c>
      <c r="O19" s="4" t="s">
        <v>32</v>
      </c>
      <c r="P19" s="4" t="s">
        <v>33</v>
      </c>
      <c r="Q19" s="4">
        <v>0</v>
      </c>
      <c r="R19" s="7">
        <v>44806</v>
      </c>
      <c r="S19" s="6">
        <v>44819</v>
      </c>
      <c r="T19" s="4" t="s">
        <v>34</v>
      </c>
      <c r="U19" s="4">
        <v>400</v>
      </c>
      <c r="V19" s="4">
        <v>0</v>
      </c>
      <c r="W19" s="4">
        <v>0</v>
      </c>
      <c r="X19" s="4" t="s">
        <v>35</v>
      </c>
      <c r="Y19" s="4" t="s">
        <v>117</v>
      </c>
      <c r="Z19" s="4" t="s">
        <v>118</v>
      </c>
    </row>
    <row r="20" s="4" customFormat="1" spans="1:25">
      <c r="A20" s="4" t="s">
        <v>119</v>
      </c>
      <c r="B20" s="4" t="s">
        <v>26</v>
      </c>
      <c r="C20" s="4" t="s">
        <v>27</v>
      </c>
      <c r="D20" s="4" t="s">
        <v>120</v>
      </c>
      <c r="E20" s="4" t="s">
        <v>121</v>
      </c>
      <c r="F20" s="6">
        <v>44815</v>
      </c>
      <c r="G20" s="6">
        <v>44816</v>
      </c>
      <c r="H20" s="4">
        <v>1</v>
      </c>
      <c r="I20" s="4">
        <v>1</v>
      </c>
      <c r="J20" s="4">
        <v>1</v>
      </c>
      <c r="K20" s="4" t="s">
        <v>30</v>
      </c>
      <c r="L20" s="4">
        <v>2891</v>
      </c>
      <c r="M20" s="4">
        <v>2891</v>
      </c>
      <c r="N20" s="4" t="s">
        <v>122</v>
      </c>
      <c r="O20" s="4" t="s">
        <v>32</v>
      </c>
      <c r="P20" s="4" t="s">
        <v>33</v>
      </c>
      <c r="Q20" s="4">
        <v>0</v>
      </c>
      <c r="R20" s="7">
        <v>44807</v>
      </c>
      <c r="S20" s="6">
        <v>44819</v>
      </c>
      <c r="T20" s="4" t="s">
        <v>34</v>
      </c>
      <c r="U20" s="4">
        <v>2891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119</v>
      </c>
      <c r="B21" s="4" t="s">
        <v>26</v>
      </c>
      <c r="C21" s="4" t="s">
        <v>123</v>
      </c>
      <c r="D21" s="4" t="s">
        <v>120</v>
      </c>
      <c r="E21" s="4" t="s">
        <v>121</v>
      </c>
      <c r="F21" s="6">
        <v>44815</v>
      </c>
      <c r="G21" s="6">
        <v>44816</v>
      </c>
      <c r="H21" s="4">
        <v>1</v>
      </c>
      <c r="I21" s="4">
        <v>1</v>
      </c>
      <c r="J21" s="4">
        <v>1</v>
      </c>
      <c r="K21" s="4" t="s">
        <v>30</v>
      </c>
      <c r="L21" s="4">
        <v>-2891</v>
      </c>
      <c r="M21" s="4">
        <v>-2891</v>
      </c>
      <c r="N21" s="4" t="s">
        <v>122</v>
      </c>
      <c r="O21" s="4" t="s">
        <v>32</v>
      </c>
      <c r="P21" s="4" t="s">
        <v>33</v>
      </c>
      <c r="Q21" s="4">
        <v>0</v>
      </c>
      <c r="R21" s="7">
        <v>44807</v>
      </c>
      <c r="S21" s="6">
        <v>44819</v>
      </c>
      <c r="T21" s="4" t="s">
        <v>34</v>
      </c>
      <c r="U21" s="4">
        <v>-2891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124</v>
      </c>
      <c r="B22" s="4" t="s">
        <v>26</v>
      </c>
      <c r="C22" s="4" t="s">
        <v>27</v>
      </c>
      <c r="D22" s="4" t="s">
        <v>125</v>
      </c>
      <c r="E22" s="4" t="s">
        <v>126</v>
      </c>
      <c r="F22" s="6">
        <v>44815</v>
      </c>
      <c r="G22" s="6">
        <v>44816</v>
      </c>
      <c r="H22" s="4">
        <v>1</v>
      </c>
      <c r="I22" s="4">
        <v>1</v>
      </c>
      <c r="J22" s="4">
        <v>1</v>
      </c>
      <c r="K22" s="4" t="s">
        <v>30</v>
      </c>
      <c r="L22" s="4">
        <v>704</v>
      </c>
      <c r="M22" s="4">
        <v>704</v>
      </c>
      <c r="N22" s="4" t="s">
        <v>127</v>
      </c>
      <c r="O22" s="4" t="s">
        <v>32</v>
      </c>
      <c r="P22" s="4" t="s">
        <v>33</v>
      </c>
      <c r="Q22" s="4">
        <v>0</v>
      </c>
      <c r="R22" s="7">
        <v>44808</v>
      </c>
      <c r="S22" s="6">
        <v>44819</v>
      </c>
      <c r="T22" s="4" t="s">
        <v>34</v>
      </c>
      <c r="U22" s="4">
        <v>704</v>
      </c>
      <c r="V22" s="4">
        <v>0</v>
      </c>
      <c r="W22" s="4">
        <v>0</v>
      </c>
      <c r="X22" s="4" t="s">
        <v>35</v>
      </c>
      <c r="Y22" s="4" t="s">
        <v>128</v>
      </c>
    </row>
    <row r="23" s="4" customFormat="1" spans="1:25">
      <c r="A23" s="4" t="s">
        <v>129</v>
      </c>
      <c r="B23" s="4" t="s">
        <v>26</v>
      </c>
      <c r="C23" s="4" t="s">
        <v>27</v>
      </c>
      <c r="D23" s="4" t="s">
        <v>130</v>
      </c>
      <c r="E23" s="4" t="s">
        <v>68</v>
      </c>
      <c r="F23" s="6">
        <v>44813</v>
      </c>
      <c r="G23" s="6">
        <v>44816</v>
      </c>
      <c r="H23" s="4">
        <v>1</v>
      </c>
      <c r="I23" s="4">
        <v>3</v>
      </c>
      <c r="J23" s="4">
        <v>3</v>
      </c>
      <c r="K23" s="4" t="s">
        <v>30</v>
      </c>
      <c r="L23" s="4">
        <v>2136</v>
      </c>
      <c r="M23" s="4">
        <v>2136</v>
      </c>
      <c r="N23" s="4" t="s">
        <v>131</v>
      </c>
      <c r="O23" s="4" t="s">
        <v>32</v>
      </c>
      <c r="P23" s="4" t="s">
        <v>33</v>
      </c>
      <c r="Q23" s="4">
        <v>0</v>
      </c>
      <c r="R23" s="7">
        <v>44809</v>
      </c>
      <c r="S23" s="6">
        <v>44819</v>
      </c>
      <c r="T23" s="4" t="s">
        <v>34</v>
      </c>
      <c r="U23" s="4">
        <v>2136</v>
      </c>
      <c r="V23" s="4">
        <v>0</v>
      </c>
      <c r="W23" s="4">
        <v>0</v>
      </c>
      <c r="X23" s="4" t="s">
        <v>35</v>
      </c>
      <c r="Y23" s="4" t="s">
        <v>132</v>
      </c>
    </row>
    <row r="24" s="4" customFormat="1" spans="1:27">
      <c r="A24" s="4" t="s">
        <v>99</v>
      </c>
      <c r="B24" s="4" t="s">
        <v>26</v>
      </c>
      <c r="C24" s="4" t="s">
        <v>123</v>
      </c>
      <c r="D24" s="4" t="s">
        <v>100</v>
      </c>
      <c r="E24" s="4" t="s">
        <v>101</v>
      </c>
      <c r="F24" s="6">
        <v>44813</v>
      </c>
      <c r="G24" s="6">
        <v>44816</v>
      </c>
      <c r="H24" s="4">
        <v>1</v>
      </c>
      <c r="I24" s="4">
        <v>3</v>
      </c>
      <c r="J24" s="4">
        <v>3</v>
      </c>
      <c r="K24" s="4" t="s">
        <v>30</v>
      </c>
      <c r="L24" s="4">
        <v>-9414</v>
      </c>
      <c r="M24" s="4">
        <v>-9414</v>
      </c>
      <c r="N24" s="4" t="s">
        <v>102</v>
      </c>
      <c r="O24" s="4" t="s">
        <v>32</v>
      </c>
      <c r="P24" s="4" t="s">
        <v>33</v>
      </c>
      <c r="Q24" s="4">
        <v>0</v>
      </c>
      <c r="R24" s="7">
        <v>44804</v>
      </c>
      <c r="S24" s="6">
        <v>44819</v>
      </c>
      <c r="T24" s="4" t="s">
        <v>34</v>
      </c>
      <c r="U24" s="4">
        <v>-9414</v>
      </c>
      <c r="V24" s="4">
        <v>0</v>
      </c>
      <c r="W24" s="4">
        <v>0</v>
      </c>
      <c r="X24" s="4" t="s">
        <v>35</v>
      </c>
      <c r="Y24" s="4">
        <v>705189392</v>
      </c>
      <c r="Z24" s="4">
        <v>707211310</v>
      </c>
      <c r="AA24" s="4" t="s">
        <v>103</v>
      </c>
    </row>
    <row r="25" s="4" customFormat="1" spans="1:25">
      <c r="A25" s="4" t="s">
        <v>133</v>
      </c>
      <c r="B25" s="4" t="s">
        <v>26</v>
      </c>
      <c r="C25" s="4" t="s">
        <v>27</v>
      </c>
      <c r="D25" s="4" t="s">
        <v>134</v>
      </c>
      <c r="E25" s="4" t="s">
        <v>135</v>
      </c>
      <c r="F25" s="6">
        <v>44815</v>
      </c>
      <c r="G25" s="6">
        <v>44816</v>
      </c>
      <c r="H25" s="4">
        <v>1</v>
      </c>
      <c r="I25" s="4">
        <v>1</v>
      </c>
      <c r="J25" s="4">
        <v>1</v>
      </c>
      <c r="K25" s="4" t="s">
        <v>30</v>
      </c>
      <c r="L25" s="4">
        <v>889</v>
      </c>
      <c r="M25" s="4">
        <v>889</v>
      </c>
      <c r="N25" s="4" t="s">
        <v>136</v>
      </c>
      <c r="O25" s="4" t="s">
        <v>32</v>
      </c>
      <c r="P25" s="4" t="s">
        <v>33</v>
      </c>
      <c r="Q25" s="4">
        <v>0</v>
      </c>
      <c r="R25" s="7">
        <v>44812</v>
      </c>
      <c r="S25" s="6">
        <v>44819</v>
      </c>
      <c r="T25" s="4" t="s">
        <v>34</v>
      </c>
      <c r="U25" s="4">
        <v>889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76</v>
      </c>
      <c r="B26" s="4" t="s">
        <v>26</v>
      </c>
      <c r="C26" s="4" t="s">
        <v>123</v>
      </c>
      <c r="D26" s="4" t="s">
        <v>77</v>
      </c>
      <c r="E26" s="4" t="s">
        <v>78</v>
      </c>
      <c r="F26" s="6">
        <v>44815</v>
      </c>
      <c r="G26" s="6">
        <v>44816</v>
      </c>
      <c r="H26" s="4">
        <v>1</v>
      </c>
      <c r="I26" s="4">
        <v>1</v>
      </c>
      <c r="J26" s="4">
        <v>1</v>
      </c>
      <c r="K26" s="4" t="s">
        <v>30</v>
      </c>
      <c r="L26" s="4">
        <v>-1661</v>
      </c>
      <c r="M26" s="4">
        <v>-1661</v>
      </c>
      <c r="N26" s="4" t="s">
        <v>79</v>
      </c>
      <c r="O26" s="4" t="s">
        <v>32</v>
      </c>
      <c r="P26" s="4" t="s">
        <v>33</v>
      </c>
      <c r="Q26" s="4">
        <v>0</v>
      </c>
      <c r="R26" s="7">
        <v>44794</v>
      </c>
      <c r="S26" s="6">
        <v>44819</v>
      </c>
      <c r="T26" s="4" t="s">
        <v>34</v>
      </c>
      <c r="U26" s="4">
        <v>-1661</v>
      </c>
      <c r="V26" s="4">
        <v>0</v>
      </c>
      <c r="W26" s="4">
        <v>0</v>
      </c>
      <c r="X26" s="4" t="s">
        <v>35</v>
      </c>
      <c r="Y26" s="4" t="s">
        <v>80</v>
      </c>
    </row>
    <row r="27" s="4" customFormat="1" spans="1:25">
      <c r="A27" s="4" t="s">
        <v>137</v>
      </c>
      <c r="B27" s="4" t="s">
        <v>26</v>
      </c>
      <c r="C27" s="4" t="s">
        <v>27</v>
      </c>
      <c r="D27" s="4" t="s">
        <v>138</v>
      </c>
      <c r="E27" s="4" t="s">
        <v>139</v>
      </c>
      <c r="F27" s="6">
        <v>44814</v>
      </c>
      <c r="G27" s="6">
        <v>44816</v>
      </c>
      <c r="H27" s="4">
        <v>1</v>
      </c>
      <c r="I27" s="4">
        <v>2</v>
      </c>
      <c r="J27" s="4">
        <v>2</v>
      </c>
      <c r="K27" s="4" t="s">
        <v>30</v>
      </c>
      <c r="L27" s="4">
        <v>980</v>
      </c>
      <c r="M27" s="4">
        <v>980</v>
      </c>
      <c r="N27" s="4" t="s">
        <v>140</v>
      </c>
      <c r="O27" s="4" t="s">
        <v>32</v>
      </c>
      <c r="P27" s="4" t="s">
        <v>33</v>
      </c>
      <c r="Q27" s="4">
        <v>0</v>
      </c>
      <c r="R27" s="7">
        <v>44813</v>
      </c>
      <c r="S27" s="6">
        <v>44819</v>
      </c>
      <c r="T27" s="4" t="s">
        <v>34</v>
      </c>
      <c r="U27" s="4">
        <v>980</v>
      </c>
      <c r="V27" s="4">
        <v>0</v>
      </c>
      <c r="W27" s="4">
        <v>0</v>
      </c>
      <c r="X27" s="4" t="s">
        <v>35</v>
      </c>
      <c r="Y27" s="4" t="s">
        <v>141</v>
      </c>
    </row>
    <row r="28" s="4" customFormat="1" spans="1:25">
      <c r="A28" s="4" t="s">
        <v>142</v>
      </c>
      <c r="B28" s="4" t="s">
        <v>26</v>
      </c>
      <c r="C28" s="4" t="s">
        <v>27</v>
      </c>
      <c r="D28" s="4" t="s">
        <v>143</v>
      </c>
      <c r="E28" s="4" t="s">
        <v>144</v>
      </c>
      <c r="F28" s="6">
        <v>44814</v>
      </c>
      <c r="G28" s="6">
        <v>44816</v>
      </c>
      <c r="H28" s="4">
        <v>1</v>
      </c>
      <c r="I28" s="4">
        <v>2</v>
      </c>
      <c r="J28" s="4">
        <v>2</v>
      </c>
      <c r="K28" s="4" t="s">
        <v>30</v>
      </c>
      <c r="L28" s="4">
        <v>2128</v>
      </c>
      <c r="M28" s="4">
        <v>2128</v>
      </c>
      <c r="N28" s="4" t="s">
        <v>145</v>
      </c>
      <c r="O28" s="4" t="s">
        <v>32</v>
      </c>
      <c r="P28" s="4" t="s">
        <v>33</v>
      </c>
      <c r="Q28" s="4">
        <v>0</v>
      </c>
      <c r="R28" s="7">
        <v>44813</v>
      </c>
      <c r="S28" s="6">
        <v>44819</v>
      </c>
      <c r="T28" s="4" t="s">
        <v>34</v>
      </c>
      <c r="U28" s="4">
        <v>2128</v>
      </c>
      <c r="V28" s="4">
        <v>0</v>
      </c>
      <c r="W28" s="4">
        <v>0</v>
      </c>
      <c r="X28" s="4" t="s">
        <v>35</v>
      </c>
      <c r="Y28" s="4" t="s">
        <v>146</v>
      </c>
    </row>
    <row r="29" s="4" customFormat="1" spans="1:25">
      <c r="A29" s="4" t="s">
        <v>147</v>
      </c>
      <c r="B29" s="4" t="s">
        <v>26</v>
      </c>
      <c r="C29" s="4" t="s">
        <v>27</v>
      </c>
      <c r="D29" s="4" t="s">
        <v>143</v>
      </c>
      <c r="E29" s="4" t="s">
        <v>148</v>
      </c>
      <c r="F29" s="6">
        <v>44814</v>
      </c>
      <c r="G29" s="6">
        <v>44816</v>
      </c>
      <c r="H29" s="4">
        <v>1</v>
      </c>
      <c r="I29" s="4">
        <v>2</v>
      </c>
      <c r="J29" s="4">
        <v>2</v>
      </c>
      <c r="K29" s="4" t="s">
        <v>30</v>
      </c>
      <c r="L29" s="4">
        <v>2128</v>
      </c>
      <c r="M29" s="4">
        <v>2128</v>
      </c>
      <c r="N29" s="4" t="s">
        <v>149</v>
      </c>
      <c r="O29" s="4" t="s">
        <v>32</v>
      </c>
      <c r="P29" s="4" t="s">
        <v>33</v>
      </c>
      <c r="Q29" s="4">
        <v>0</v>
      </c>
      <c r="R29" s="7">
        <v>44813</v>
      </c>
      <c r="S29" s="6">
        <v>44819</v>
      </c>
      <c r="T29" s="4" t="s">
        <v>34</v>
      </c>
      <c r="U29" s="4">
        <v>2128</v>
      </c>
      <c r="V29" s="4">
        <v>0</v>
      </c>
      <c r="W29" s="4">
        <v>0</v>
      </c>
      <c r="X29" s="4" t="s">
        <v>35</v>
      </c>
      <c r="Y29" s="4" t="s">
        <v>150</v>
      </c>
    </row>
    <row r="30" s="4" customFormat="1" spans="1:25">
      <c r="A30" s="4" t="s">
        <v>151</v>
      </c>
      <c r="B30" s="4" t="s">
        <v>26</v>
      </c>
      <c r="C30" s="4" t="s">
        <v>27</v>
      </c>
      <c r="D30" s="4" t="s">
        <v>152</v>
      </c>
      <c r="E30" s="4" t="s">
        <v>153</v>
      </c>
      <c r="F30" s="6">
        <v>44814</v>
      </c>
      <c r="G30" s="6">
        <v>44816</v>
      </c>
      <c r="H30" s="4">
        <v>1</v>
      </c>
      <c r="I30" s="4">
        <v>2</v>
      </c>
      <c r="J30" s="4">
        <v>2</v>
      </c>
      <c r="K30" s="4" t="s">
        <v>30</v>
      </c>
      <c r="L30" s="4">
        <v>1683</v>
      </c>
      <c r="M30" s="4">
        <v>1683</v>
      </c>
      <c r="N30" s="4" t="s">
        <v>154</v>
      </c>
      <c r="O30" s="4" t="s">
        <v>32</v>
      </c>
      <c r="P30" s="4" t="s">
        <v>33</v>
      </c>
      <c r="Q30" s="4">
        <v>0</v>
      </c>
      <c r="R30" s="7">
        <v>44813</v>
      </c>
      <c r="S30" s="6">
        <v>44819</v>
      </c>
      <c r="T30" s="4" t="s">
        <v>34</v>
      </c>
      <c r="U30" s="4">
        <v>1683</v>
      </c>
      <c r="V30" s="4">
        <v>0</v>
      </c>
      <c r="W30" s="4">
        <v>0</v>
      </c>
      <c r="X30" s="4" t="s">
        <v>35</v>
      </c>
      <c r="Y30" s="4" t="s">
        <v>155</v>
      </c>
    </row>
    <row r="31" s="4" customFormat="1" spans="1:25">
      <c r="A31" s="4" t="s">
        <v>156</v>
      </c>
      <c r="B31" s="4" t="s">
        <v>26</v>
      </c>
      <c r="C31" s="4" t="s">
        <v>27</v>
      </c>
      <c r="D31" s="4" t="s">
        <v>157</v>
      </c>
      <c r="E31" s="4" t="s">
        <v>158</v>
      </c>
      <c r="F31" s="6">
        <v>44815</v>
      </c>
      <c r="G31" s="6">
        <v>44816</v>
      </c>
      <c r="H31" s="4">
        <v>1</v>
      </c>
      <c r="I31" s="4">
        <v>1</v>
      </c>
      <c r="J31" s="4">
        <v>1</v>
      </c>
      <c r="K31" s="4" t="s">
        <v>30</v>
      </c>
      <c r="L31" s="4">
        <v>162</v>
      </c>
      <c r="M31" s="4">
        <v>162</v>
      </c>
      <c r="N31" s="4" t="s">
        <v>159</v>
      </c>
      <c r="O31" s="4" t="s">
        <v>32</v>
      </c>
      <c r="P31" s="4" t="s">
        <v>33</v>
      </c>
      <c r="Q31" s="4">
        <v>0</v>
      </c>
      <c r="R31" s="7">
        <v>44814</v>
      </c>
      <c r="S31" s="6">
        <v>44819</v>
      </c>
      <c r="T31" s="4" t="s">
        <v>34</v>
      </c>
      <c r="U31" s="4">
        <v>162</v>
      </c>
      <c r="V31" s="4">
        <v>0</v>
      </c>
      <c r="W31" s="4">
        <v>0</v>
      </c>
      <c r="X31" s="4" t="s">
        <v>35</v>
      </c>
      <c r="Y31" s="4" t="s">
        <v>160</v>
      </c>
    </row>
    <row r="32" s="4" customFormat="1" spans="1:25">
      <c r="A32" s="4" t="s">
        <v>161</v>
      </c>
      <c r="B32" s="4" t="s">
        <v>26</v>
      </c>
      <c r="C32" s="4" t="s">
        <v>27</v>
      </c>
      <c r="D32" s="4" t="s">
        <v>138</v>
      </c>
      <c r="E32" s="4" t="s">
        <v>139</v>
      </c>
      <c r="F32" s="6">
        <v>44814</v>
      </c>
      <c r="G32" s="6">
        <v>44816</v>
      </c>
      <c r="H32" s="4">
        <v>1</v>
      </c>
      <c r="I32" s="4">
        <v>2</v>
      </c>
      <c r="J32" s="4">
        <v>2</v>
      </c>
      <c r="K32" s="4" t="s">
        <v>30</v>
      </c>
      <c r="L32" s="4">
        <v>1114</v>
      </c>
      <c r="M32" s="4">
        <v>1114</v>
      </c>
      <c r="N32" s="4" t="s">
        <v>162</v>
      </c>
      <c r="O32" s="4" t="s">
        <v>32</v>
      </c>
      <c r="P32" s="4" t="s">
        <v>33</v>
      </c>
      <c r="Q32" s="4">
        <v>0</v>
      </c>
      <c r="R32" s="7">
        <v>44814</v>
      </c>
      <c r="S32" s="6">
        <v>44819</v>
      </c>
      <c r="T32" s="4" t="s">
        <v>34</v>
      </c>
      <c r="U32" s="4">
        <v>1114</v>
      </c>
      <c r="V32" s="4">
        <v>0</v>
      </c>
      <c r="W32" s="4">
        <v>0</v>
      </c>
      <c r="X32" s="4" t="s">
        <v>35</v>
      </c>
      <c r="Y32" s="4" t="s">
        <v>163</v>
      </c>
    </row>
    <row r="33" s="4" customFormat="1" spans="1:25">
      <c r="A33" s="4" t="s">
        <v>164</v>
      </c>
      <c r="B33" s="4" t="s">
        <v>26</v>
      </c>
      <c r="C33" s="4" t="s">
        <v>27</v>
      </c>
      <c r="D33" s="4" t="s">
        <v>165</v>
      </c>
      <c r="E33" s="4" t="s">
        <v>166</v>
      </c>
      <c r="F33" s="6">
        <v>44814</v>
      </c>
      <c r="G33" s="6">
        <v>44816</v>
      </c>
      <c r="H33" s="4">
        <v>1</v>
      </c>
      <c r="I33" s="4">
        <v>2</v>
      </c>
      <c r="J33" s="4">
        <v>2</v>
      </c>
      <c r="K33" s="4" t="s">
        <v>30</v>
      </c>
      <c r="L33" s="4">
        <v>1013</v>
      </c>
      <c r="M33" s="4">
        <v>1013</v>
      </c>
      <c r="N33" s="4" t="s">
        <v>167</v>
      </c>
      <c r="O33" s="4" t="s">
        <v>32</v>
      </c>
      <c r="P33" s="4" t="s">
        <v>33</v>
      </c>
      <c r="Q33" s="4">
        <v>0</v>
      </c>
      <c r="R33" s="7">
        <v>44814</v>
      </c>
      <c r="S33" s="6">
        <v>44819</v>
      </c>
      <c r="T33" s="4" t="s">
        <v>34</v>
      </c>
      <c r="U33" s="4">
        <v>1013</v>
      </c>
      <c r="V33" s="4">
        <v>0</v>
      </c>
      <c r="W33" s="4">
        <v>0</v>
      </c>
      <c r="X33" s="4" t="s">
        <v>35</v>
      </c>
      <c r="Y33" s="4" t="s">
        <v>168</v>
      </c>
    </row>
    <row r="34" s="4" customFormat="1" spans="1:25">
      <c r="A34" s="4" t="s">
        <v>169</v>
      </c>
      <c r="B34" s="4" t="s">
        <v>26</v>
      </c>
      <c r="C34" s="4" t="s">
        <v>27</v>
      </c>
      <c r="D34" s="4" t="s">
        <v>170</v>
      </c>
      <c r="E34" s="4" t="s">
        <v>171</v>
      </c>
      <c r="F34" s="6">
        <v>44814</v>
      </c>
      <c r="G34" s="6">
        <v>44816</v>
      </c>
      <c r="H34" s="4">
        <v>1</v>
      </c>
      <c r="I34" s="4">
        <v>2</v>
      </c>
      <c r="J34" s="4">
        <v>2</v>
      </c>
      <c r="K34" s="4" t="s">
        <v>30</v>
      </c>
      <c r="L34" s="4">
        <v>760</v>
      </c>
      <c r="M34" s="4">
        <v>760</v>
      </c>
      <c r="N34" s="4" t="s">
        <v>172</v>
      </c>
      <c r="O34" s="4" t="s">
        <v>32</v>
      </c>
      <c r="P34" s="4" t="s">
        <v>33</v>
      </c>
      <c r="Q34" s="4">
        <v>0</v>
      </c>
      <c r="R34" s="7">
        <v>44814</v>
      </c>
      <c r="S34" s="6">
        <v>44819</v>
      </c>
      <c r="T34" s="4" t="s">
        <v>34</v>
      </c>
      <c r="U34" s="4">
        <v>760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173</v>
      </c>
      <c r="B35" s="4" t="s">
        <v>26</v>
      </c>
      <c r="C35" s="4" t="s">
        <v>27</v>
      </c>
      <c r="D35" s="4" t="s">
        <v>174</v>
      </c>
      <c r="E35" s="4" t="s">
        <v>175</v>
      </c>
      <c r="F35" s="6">
        <v>44815</v>
      </c>
      <c r="G35" s="6">
        <v>44816</v>
      </c>
      <c r="H35" s="4">
        <v>1</v>
      </c>
      <c r="I35" s="4">
        <v>1</v>
      </c>
      <c r="J35" s="4">
        <v>1</v>
      </c>
      <c r="K35" s="4" t="s">
        <v>30</v>
      </c>
      <c r="L35" s="4">
        <v>158</v>
      </c>
      <c r="M35" s="4">
        <v>158</v>
      </c>
      <c r="N35" s="4" t="s">
        <v>176</v>
      </c>
      <c r="O35" s="4" t="s">
        <v>32</v>
      </c>
      <c r="P35" s="4" t="s">
        <v>33</v>
      </c>
      <c r="Q35" s="4">
        <v>0</v>
      </c>
      <c r="R35" s="7">
        <v>44814</v>
      </c>
      <c r="S35" s="6">
        <v>44819</v>
      </c>
      <c r="T35" s="4" t="s">
        <v>34</v>
      </c>
      <c r="U35" s="4">
        <v>158</v>
      </c>
      <c r="V35" s="4">
        <v>0</v>
      </c>
      <c r="W35" s="4">
        <v>0</v>
      </c>
      <c r="X35" s="4" t="s">
        <v>35</v>
      </c>
      <c r="Y35" s="4" t="s">
        <v>177</v>
      </c>
    </row>
    <row r="36" s="4" customFormat="1" spans="1:25">
      <c r="A36" s="4" t="s">
        <v>178</v>
      </c>
      <c r="B36" s="4" t="s">
        <v>26</v>
      </c>
      <c r="C36" s="4" t="s">
        <v>27</v>
      </c>
      <c r="D36" s="4" t="s">
        <v>138</v>
      </c>
      <c r="E36" s="4" t="s">
        <v>139</v>
      </c>
      <c r="F36" s="6">
        <v>44814</v>
      </c>
      <c r="G36" s="6">
        <v>44816</v>
      </c>
      <c r="H36" s="4">
        <v>2</v>
      </c>
      <c r="I36" s="4">
        <v>2</v>
      </c>
      <c r="J36" s="4">
        <v>4</v>
      </c>
      <c r="K36" s="4" t="s">
        <v>30</v>
      </c>
      <c r="L36" s="4">
        <v>2228</v>
      </c>
      <c r="M36" s="4">
        <v>2228</v>
      </c>
      <c r="N36" s="4" t="s">
        <v>179</v>
      </c>
      <c r="O36" s="4" t="s">
        <v>32</v>
      </c>
      <c r="P36" s="4" t="s">
        <v>33</v>
      </c>
      <c r="Q36" s="4">
        <v>0</v>
      </c>
      <c r="R36" s="7">
        <v>44814</v>
      </c>
      <c r="S36" s="6">
        <v>44819</v>
      </c>
      <c r="T36" s="4" t="s">
        <v>34</v>
      </c>
      <c r="U36" s="4">
        <v>2228</v>
      </c>
      <c r="V36" s="4">
        <v>0</v>
      </c>
      <c r="W36" s="4">
        <v>0</v>
      </c>
      <c r="X36" s="4" t="s">
        <v>35</v>
      </c>
      <c r="Y36" s="4" t="s">
        <v>180</v>
      </c>
    </row>
    <row r="37" s="4" customFormat="1" spans="1:25">
      <c r="A37" s="4" t="s">
        <v>181</v>
      </c>
      <c r="B37" s="4" t="s">
        <v>26</v>
      </c>
      <c r="C37" s="4" t="s">
        <v>27</v>
      </c>
      <c r="D37" s="4" t="s">
        <v>138</v>
      </c>
      <c r="E37" s="4" t="s">
        <v>182</v>
      </c>
      <c r="F37" s="6">
        <v>44814</v>
      </c>
      <c r="G37" s="6">
        <v>44816</v>
      </c>
      <c r="H37" s="4">
        <v>1</v>
      </c>
      <c r="I37" s="4">
        <v>2</v>
      </c>
      <c r="J37" s="4">
        <v>2</v>
      </c>
      <c r="K37" s="4" t="s">
        <v>30</v>
      </c>
      <c r="L37" s="4">
        <v>1890</v>
      </c>
      <c r="M37" s="4">
        <v>1890</v>
      </c>
      <c r="N37" s="4" t="s">
        <v>183</v>
      </c>
      <c r="O37" s="4" t="s">
        <v>32</v>
      </c>
      <c r="P37" s="4" t="s">
        <v>33</v>
      </c>
      <c r="Q37" s="4">
        <v>0</v>
      </c>
      <c r="R37" s="7">
        <v>44814</v>
      </c>
      <c r="S37" s="6">
        <v>44819</v>
      </c>
      <c r="T37" s="4" t="s">
        <v>34</v>
      </c>
      <c r="U37" s="4">
        <v>1890</v>
      </c>
      <c r="V37" s="4">
        <v>0</v>
      </c>
      <c r="W37" s="4">
        <v>0</v>
      </c>
      <c r="X37" s="4" t="s">
        <v>184</v>
      </c>
      <c r="Y37" s="4" t="s">
        <v>185</v>
      </c>
    </row>
    <row r="38" s="4" customFormat="1" spans="1:25">
      <c r="A38" s="4" t="s">
        <v>186</v>
      </c>
      <c r="B38" s="4" t="s">
        <v>26</v>
      </c>
      <c r="C38" s="4" t="s">
        <v>27</v>
      </c>
      <c r="D38" s="4" t="s">
        <v>138</v>
      </c>
      <c r="E38" s="4" t="s">
        <v>182</v>
      </c>
      <c r="F38" s="6">
        <v>44814</v>
      </c>
      <c r="G38" s="6">
        <v>44816</v>
      </c>
      <c r="H38" s="4">
        <v>2</v>
      </c>
      <c r="I38" s="4">
        <v>2</v>
      </c>
      <c r="J38" s="4">
        <v>4</v>
      </c>
      <c r="K38" s="4" t="s">
        <v>30</v>
      </c>
      <c r="L38" s="4">
        <v>3780</v>
      </c>
      <c r="M38" s="4">
        <v>3780</v>
      </c>
      <c r="N38" s="4" t="s">
        <v>187</v>
      </c>
      <c r="O38" s="4" t="s">
        <v>32</v>
      </c>
      <c r="P38" s="4" t="s">
        <v>33</v>
      </c>
      <c r="Q38" s="4">
        <v>0</v>
      </c>
      <c r="R38" s="7">
        <v>44814</v>
      </c>
      <c r="S38" s="6">
        <v>44819</v>
      </c>
      <c r="T38" s="4" t="s">
        <v>34</v>
      </c>
      <c r="U38" s="4">
        <v>3780</v>
      </c>
      <c r="V38" s="4">
        <v>0</v>
      </c>
      <c r="W38" s="4">
        <v>0</v>
      </c>
      <c r="X38" s="4" t="s">
        <v>35</v>
      </c>
      <c r="Y38" s="4" t="s">
        <v>188</v>
      </c>
    </row>
    <row r="39" s="4" customFormat="1" spans="1:25">
      <c r="A39" s="4" t="s">
        <v>169</v>
      </c>
      <c r="B39" s="4" t="s">
        <v>26</v>
      </c>
      <c r="C39" s="4" t="s">
        <v>123</v>
      </c>
      <c r="D39" s="4" t="s">
        <v>170</v>
      </c>
      <c r="E39" s="4" t="s">
        <v>171</v>
      </c>
      <c r="F39" s="6">
        <v>44814</v>
      </c>
      <c r="G39" s="6">
        <v>44816</v>
      </c>
      <c r="H39" s="4">
        <v>1</v>
      </c>
      <c r="I39" s="4">
        <v>2</v>
      </c>
      <c r="J39" s="4">
        <v>2</v>
      </c>
      <c r="K39" s="4" t="s">
        <v>30</v>
      </c>
      <c r="L39" s="4">
        <v>-760</v>
      </c>
      <c r="M39" s="4">
        <v>-760</v>
      </c>
      <c r="N39" s="4" t="s">
        <v>172</v>
      </c>
      <c r="O39" s="4" t="s">
        <v>32</v>
      </c>
      <c r="P39" s="4" t="s">
        <v>33</v>
      </c>
      <c r="Q39" s="4">
        <v>0</v>
      </c>
      <c r="R39" s="7">
        <v>44814</v>
      </c>
      <c r="S39" s="6">
        <v>44819</v>
      </c>
      <c r="T39" s="4" t="s">
        <v>34</v>
      </c>
      <c r="U39" s="4">
        <v>-760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169</v>
      </c>
      <c r="B40" s="4" t="s">
        <v>26</v>
      </c>
      <c r="C40" s="4" t="s">
        <v>189</v>
      </c>
      <c r="D40" s="4" t="s">
        <v>170</v>
      </c>
      <c r="E40" s="4" t="s">
        <v>171</v>
      </c>
      <c r="F40" s="6">
        <v>44814</v>
      </c>
      <c r="G40" s="6">
        <v>44816</v>
      </c>
      <c r="H40" s="4">
        <v>1</v>
      </c>
      <c r="I40" s="4">
        <v>2</v>
      </c>
      <c r="J40" s="4">
        <v>2</v>
      </c>
      <c r="K40" s="4" t="s">
        <v>30</v>
      </c>
      <c r="L40" s="4">
        <v>0</v>
      </c>
      <c r="M40" s="4">
        <v>0</v>
      </c>
      <c r="N40" s="4" t="s">
        <v>172</v>
      </c>
      <c r="O40" s="4" t="s">
        <v>32</v>
      </c>
      <c r="P40" s="4" t="s">
        <v>33</v>
      </c>
      <c r="Q40" s="4">
        <v>0</v>
      </c>
      <c r="R40" s="7">
        <v>44814</v>
      </c>
      <c r="S40" s="6">
        <v>44819</v>
      </c>
      <c r="T40" s="4" t="s">
        <v>34</v>
      </c>
      <c r="U40" s="4">
        <v>0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190</v>
      </c>
      <c r="B41" s="4" t="s">
        <v>26</v>
      </c>
      <c r="C41" s="4" t="s">
        <v>189</v>
      </c>
      <c r="D41" s="4" t="s">
        <v>191</v>
      </c>
      <c r="E41" s="4"/>
      <c r="F41" s="6">
        <v>44814</v>
      </c>
      <c r="G41" s="6">
        <v>44816</v>
      </c>
      <c r="H41" s="4">
        <v>0</v>
      </c>
      <c r="I41" s="4">
        <v>2</v>
      </c>
      <c r="J41" s="4">
        <v>0</v>
      </c>
      <c r="K41" s="4" t="s">
        <v>30</v>
      </c>
      <c r="L41" s="4">
        <v>0</v>
      </c>
      <c r="M41" s="4">
        <v>0</v>
      </c>
      <c r="N41" s="4"/>
      <c r="O41" s="4" t="s">
        <v>32</v>
      </c>
      <c r="P41" s="4" t="s">
        <v>33</v>
      </c>
      <c r="Q41" s="4">
        <v>0</v>
      </c>
      <c r="R41" s="7">
        <v>44814</v>
      </c>
      <c r="S41" s="6">
        <v>44819</v>
      </c>
      <c r="T41" s="4" t="s">
        <v>34</v>
      </c>
      <c r="U41" s="4">
        <v>0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192</v>
      </c>
      <c r="B42" s="4" t="s">
        <v>26</v>
      </c>
      <c r="C42" s="4" t="s">
        <v>189</v>
      </c>
      <c r="D42" s="4" t="s">
        <v>191</v>
      </c>
      <c r="E42" s="4"/>
      <c r="F42" s="6">
        <v>44814</v>
      </c>
      <c r="G42" s="6">
        <v>44816</v>
      </c>
      <c r="H42" s="4">
        <v>0</v>
      </c>
      <c r="I42" s="4">
        <v>2</v>
      </c>
      <c r="J42" s="4">
        <v>0</v>
      </c>
      <c r="K42" s="4" t="s">
        <v>30</v>
      </c>
      <c r="L42" s="4">
        <v>0</v>
      </c>
      <c r="M42" s="4">
        <v>0</v>
      </c>
      <c r="N42" s="4"/>
      <c r="O42" s="4" t="s">
        <v>32</v>
      </c>
      <c r="P42" s="4" t="s">
        <v>33</v>
      </c>
      <c r="Q42" s="4">
        <v>0</v>
      </c>
      <c r="R42" s="7">
        <v>44814</v>
      </c>
      <c r="S42" s="6">
        <v>44819</v>
      </c>
      <c r="T42" s="4" t="s">
        <v>34</v>
      </c>
      <c r="U42" s="4">
        <v>0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193</v>
      </c>
      <c r="B43" s="4" t="s">
        <v>26</v>
      </c>
      <c r="C43" s="4" t="s">
        <v>27</v>
      </c>
      <c r="D43" s="4" t="s">
        <v>194</v>
      </c>
      <c r="E43" s="4" t="s">
        <v>195</v>
      </c>
      <c r="F43" s="6">
        <v>44815</v>
      </c>
      <c r="G43" s="6">
        <v>44816</v>
      </c>
      <c r="H43" s="4">
        <v>1</v>
      </c>
      <c r="I43" s="4">
        <v>1</v>
      </c>
      <c r="J43" s="4">
        <v>1</v>
      </c>
      <c r="K43" s="4" t="s">
        <v>30</v>
      </c>
      <c r="L43" s="4">
        <v>445</v>
      </c>
      <c r="M43" s="4">
        <v>445</v>
      </c>
      <c r="N43" s="4" t="s">
        <v>196</v>
      </c>
      <c r="O43" s="4" t="s">
        <v>32</v>
      </c>
      <c r="P43" s="4" t="s">
        <v>33</v>
      </c>
      <c r="Q43" s="4">
        <v>0</v>
      </c>
      <c r="R43" s="7">
        <v>44814</v>
      </c>
      <c r="S43" s="6">
        <v>44819</v>
      </c>
      <c r="T43" s="4" t="s">
        <v>34</v>
      </c>
      <c r="U43" s="4">
        <v>445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197</v>
      </c>
      <c r="B44" s="4" t="s">
        <v>26</v>
      </c>
      <c r="C44" s="4" t="s">
        <v>27</v>
      </c>
      <c r="D44" s="4" t="s">
        <v>198</v>
      </c>
      <c r="E44" s="4" t="s">
        <v>199</v>
      </c>
      <c r="F44" s="6">
        <v>44815</v>
      </c>
      <c r="G44" s="6">
        <v>44816</v>
      </c>
      <c r="H44" s="4">
        <v>1</v>
      </c>
      <c r="I44" s="4">
        <v>1</v>
      </c>
      <c r="J44" s="4">
        <v>1</v>
      </c>
      <c r="K44" s="4" t="s">
        <v>30</v>
      </c>
      <c r="L44" s="4">
        <v>1450</v>
      </c>
      <c r="M44" s="4">
        <v>1450</v>
      </c>
      <c r="N44" s="4" t="s">
        <v>200</v>
      </c>
      <c r="O44" s="4" t="s">
        <v>32</v>
      </c>
      <c r="P44" s="4" t="s">
        <v>33</v>
      </c>
      <c r="Q44" s="4">
        <v>0</v>
      </c>
      <c r="R44" s="7">
        <v>44814</v>
      </c>
      <c r="S44" s="6">
        <v>44819</v>
      </c>
      <c r="T44" s="4" t="s">
        <v>34</v>
      </c>
      <c r="U44" s="4">
        <v>1450</v>
      </c>
      <c r="V44" s="4">
        <v>0</v>
      </c>
      <c r="W44" s="4">
        <v>0</v>
      </c>
      <c r="X44" s="4" t="s">
        <v>35</v>
      </c>
      <c r="Y44" s="4" t="s">
        <v>201</v>
      </c>
    </row>
    <row r="45" s="4" customFormat="1" spans="1:25">
      <c r="A45" s="4" t="s">
        <v>202</v>
      </c>
      <c r="B45" s="4" t="s">
        <v>26</v>
      </c>
      <c r="C45" s="4" t="s">
        <v>27</v>
      </c>
      <c r="D45" s="4" t="s">
        <v>203</v>
      </c>
      <c r="E45" s="4" t="s">
        <v>204</v>
      </c>
      <c r="F45" s="6">
        <v>44815</v>
      </c>
      <c r="G45" s="6">
        <v>44816</v>
      </c>
      <c r="H45" s="4">
        <v>1</v>
      </c>
      <c r="I45" s="4">
        <v>1</v>
      </c>
      <c r="J45" s="4">
        <v>1</v>
      </c>
      <c r="K45" s="4" t="s">
        <v>30</v>
      </c>
      <c r="L45" s="4">
        <v>2417</v>
      </c>
      <c r="M45" s="4">
        <v>2417</v>
      </c>
      <c r="N45" s="4" t="s">
        <v>205</v>
      </c>
      <c r="O45" s="4" t="s">
        <v>32</v>
      </c>
      <c r="P45" s="4" t="s">
        <v>33</v>
      </c>
      <c r="Q45" s="4">
        <v>0</v>
      </c>
      <c r="R45" s="7">
        <v>44815</v>
      </c>
      <c r="S45" s="6">
        <v>44819</v>
      </c>
      <c r="T45" s="4" t="s">
        <v>34</v>
      </c>
      <c r="U45" s="4">
        <v>2417</v>
      </c>
      <c r="V45" s="4">
        <v>0</v>
      </c>
      <c r="W45" s="4">
        <v>0</v>
      </c>
      <c r="X45" s="4" t="s">
        <v>35</v>
      </c>
      <c r="Y45" s="4" t="s">
        <v>206</v>
      </c>
    </row>
    <row r="46" s="4" customFormat="1" spans="1:25">
      <c r="A46" s="4" t="s">
        <v>207</v>
      </c>
      <c r="B46" s="4" t="s">
        <v>26</v>
      </c>
      <c r="C46" s="4" t="s">
        <v>27</v>
      </c>
      <c r="D46" s="4" t="s">
        <v>208</v>
      </c>
      <c r="E46" s="4" t="s">
        <v>209</v>
      </c>
      <c r="F46" s="6">
        <v>44815</v>
      </c>
      <c r="G46" s="6">
        <v>44816</v>
      </c>
      <c r="H46" s="4">
        <v>1</v>
      </c>
      <c r="I46" s="4">
        <v>1</v>
      </c>
      <c r="J46" s="4">
        <v>1</v>
      </c>
      <c r="K46" s="4" t="s">
        <v>30</v>
      </c>
      <c r="L46" s="4">
        <v>952</v>
      </c>
      <c r="M46" s="4">
        <v>952</v>
      </c>
      <c r="N46" s="4" t="s">
        <v>210</v>
      </c>
      <c r="O46" s="4" t="s">
        <v>32</v>
      </c>
      <c r="P46" s="4" t="s">
        <v>33</v>
      </c>
      <c r="Q46" s="4">
        <v>0</v>
      </c>
      <c r="R46" s="7">
        <v>44815</v>
      </c>
      <c r="S46" s="6">
        <v>44819</v>
      </c>
      <c r="T46" s="4" t="s">
        <v>34</v>
      </c>
      <c r="U46" s="4">
        <v>952</v>
      </c>
      <c r="V46" s="4">
        <v>0</v>
      </c>
      <c r="W46" s="4">
        <v>0</v>
      </c>
      <c r="X46" s="4" t="s">
        <v>211</v>
      </c>
      <c r="Y46" s="4" t="s">
        <v>212</v>
      </c>
    </row>
    <row r="47" s="4" customFormat="1" spans="1:25">
      <c r="A47" s="4" t="s">
        <v>213</v>
      </c>
      <c r="B47" s="4" t="s">
        <v>26</v>
      </c>
      <c r="C47" s="4" t="s">
        <v>27</v>
      </c>
      <c r="D47" s="4" t="s">
        <v>214</v>
      </c>
      <c r="E47" s="4" t="s">
        <v>215</v>
      </c>
      <c r="F47" s="6">
        <v>44815</v>
      </c>
      <c r="G47" s="6">
        <v>44816</v>
      </c>
      <c r="H47" s="4">
        <v>1</v>
      </c>
      <c r="I47" s="4">
        <v>1</v>
      </c>
      <c r="J47" s="4">
        <v>1</v>
      </c>
      <c r="K47" s="4" t="s">
        <v>30</v>
      </c>
      <c r="L47" s="4">
        <v>289</v>
      </c>
      <c r="M47" s="4">
        <v>289</v>
      </c>
      <c r="N47" s="4" t="s">
        <v>216</v>
      </c>
      <c r="O47" s="4" t="s">
        <v>32</v>
      </c>
      <c r="P47" s="4" t="s">
        <v>33</v>
      </c>
      <c r="Q47" s="4">
        <v>0</v>
      </c>
      <c r="R47" s="7">
        <v>44815</v>
      </c>
      <c r="S47" s="6">
        <v>44819</v>
      </c>
      <c r="T47" s="4" t="s">
        <v>34</v>
      </c>
      <c r="U47" s="4">
        <v>289</v>
      </c>
      <c r="V47" s="4">
        <v>0</v>
      </c>
      <c r="W47" s="4">
        <v>0</v>
      </c>
      <c r="X47" s="4" t="s">
        <v>35</v>
      </c>
      <c r="Y47" s="4" t="s">
        <v>217</v>
      </c>
    </row>
    <row r="48" s="4" customFormat="1" spans="1:25">
      <c r="A48" s="4" t="s">
        <v>218</v>
      </c>
      <c r="B48" s="4" t="s">
        <v>26</v>
      </c>
      <c r="C48" s="4" t="s">
        <v>27</v>
      </c>
      <c r="D48" s="4" t="s">
        <v>219</v>
      </c>
      <c r="E48" s="4" t="s">
        <v>220</v>
      </c>
      <c r="F48" s="6">
        <v>44815</v>
      </c>
      <c r="G48" s="6">
        <v>44816</v>
      </c>
      <c r="H48" s="4">
        <v>1</v>
      </c>
      <c r="I48" s="4">
        <v>1</v>
      </c>
      <c r="J48" s="4">
        <v>1</v>
      </c>
      <c r="K48" s="4" t="s">
        <v>30</v>
      </c>
      <c r="L48" s="4">
        <v>278</v>
      </c>
      <c r="M48" s="4">
        <v>278</v>
      </c>
      <c r="N48" s="4" t="s">
        <v>221</v>
      </c>
      <c r="O48" s="4" t="s">
        <v>32</v>
      </c>
      <c r="P48" s="4" t="s">
        <v>33</v>
      </c>
      <c r="Q48" s="4">
        <v>0</v>
      </c>
      <c r="R48" s="7">
        <v>44815</v>
      </c>
      <c r="S48" s="6">
        <v>44819</v>
      </c>
      <c r="T48" s="4" t="s">
        <v>34</v>
      </c>
      <c r="U48" s="4">
        <v>278</v>
      </c>
      <c r="V48" s="4">
        <v>0</v>
      </c>
      <c r="W48" s="4">
        <v>0</v>
      </c>
      <c r="X48" s="4" t="s">
        <v>222</v>
      </c>
      <c r="Y48" s="4" t="s">
        <v>223</v>
      </c>
    </row>
    <row r="49" s="4" customFormat="1" spans="1:25">
      <c r="A49" s="4" t="s">
        <v>224</v>
      </c>
      <c r="B49" s="4" t="s">
        <v>26</v>
      </c>
      <c r="C49" s="4" t="s">
        <v>27</v>
      </c>
      <c r="D49" s="4" t="s">
        <v>225</v>
      </c>
      <c r="E49" s="4" t="s">
        <v>226</v>
      </c>
      <c r="F49" s="6">
        <v>44815</v>
      </c>
      <c r="G49" s="6">
        <v>44816</v>
      </c>
      <c r="H49" s="4">
        <v>2</v>
      </c>
      <c r="I49" s="4">
        <v>1</v>
      </c>
      <c r="J49" s="4">
        <v>2</v>
      </c>
      <c r="K49" s="4" t="s">
        <v>30</v>
      </c>
      <c r="L49" s="4">
        <v>1044</v>
      </c>
      <c r="M49" s="4">
        <v>1044</v>
      </c>
      <c r="N49" s="4" t="s">
        <v>227</v>
      </c>
      <c r="O49" s="4" t="s">
        <v>32</v>
      </c>
      <c r="P49" s="4" t="s">
        <v>33</v>
      </c>
      <c r="Q49" s="4">
        <v>0</v>
      </c>
      <c r="R49" s="7">
        <v>44815</v>
      </c>
      <c r="S49" s="6">
        <v>44819</v>
      </c>
      <c r="T49" s="4" t="s">
        <v>34</v>
      </c>
      <c r="U49" s="4">
        <v>1044</v>
      </c>
      <c r="V49" s="4">
        <v>0</v>
      </c>
      <c r="W49" s="4">
        <v>0</v>
      </c>
      <c r="X49" s="4" t="s">
        <v>228</v>
      </c>
      <c r="Y49" s="4" t="s">
        <v>229</v>
      </c>
    </row>
    <row r="50" s="4" customFormat="1" spans="1:25">
      <c r="A50" s="4" t="s">
        <v>230</v>
      </c>
      <c r="B50" s="4" t="s">
        <v>26</v>
      </c>
      <c r="C50" s="4" t="s">
        <v>27</v>
      </c>
      <c r="D50" s="4" t="s">
        <v>231</v>
      </c>
      <c r="E50" s="4" t="s">
        <v>232</v>
      </c>
      <c r="F50" s="6">
        <v>44815</v>
      </c>
      <c r="G50" s="6">
        <v>44816</v>
      </c>
      <c r="H50" s="4">
        <v>1</v>
      </c>
      <c r="I50" s="4">
        <v>1</v>
      </c>
      <c r="J50" s="4">
        <v>1</v>
      </c>
      <c r="K50" s="4" t="s">
        <v>30</v>
      </c>
      <c r="L50" s="4">
        <v>168</v>
      </c>
      <c r="M50" s="4">
        <v>168</v>
      </c>
      <c r="N50" s="4" t="s">
        <v>233</v>
      </c>
      <c r="O50" s="4" t="s">
        <v>32</v>
      </c>
      <c r="P50" s="4" t="s">
        <v>33</v>
      </c>
      <c r="Q50" s="4">
        <v>0</v>
      </c>
      <c r="R50" s="7">
        <v>44815</v>
      </c>
      <c r="S50" s="6">
        <v>44819</v>
      </c>
      <c r="T50" s="4" t="s">
        <v>34</v>
      </c>
      <c r="U50" s="4">
        <v>168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234</v>
      </c>
      <c r="B51" s="4" t="s">
        <v>26</v>
      </c>
      <c r="C51" s="4" t="s">
        <v>27</v>
      </c>
      <c r="D51" s="4" t="s">
        <v>138</v>
      </c>
      <c r="E51" s="4" t="s">
        <v>139</v>
      </c>
      <c r="F51" s="6">
        <v>44815</v>
      </c>
      <c r="G51" s="6">
        <v>44816</v>
      </c>
      <c r="H51" s="4">
        <v>1</v>
      </c>
      <c r="I51" s="4">
        <v>1</v>
      </c>
      <c r="J51" s="4">
        <v>1</v>
      </c>
      <c r="K51" s="4" t="s">
        <v>30</v>
      </c>
      <c r="L51" s="4">
        <v>492</v>
      </c>
      <c r="M51" s="4">
        <v>492</v>
      </c>
      <c r="N51" s="4" t="s">
        <v>235</v>
      </c>
      <c r="O51" s="4" t="s">
        <v>32</v>
      </c>
      <c r="P51" s="4" t="s">
        <v>33</v>
      </c>
      <c r="Q51" s="4">
        <v>0</v>
      </c>
      <c r="R51" s="7">
        <v>44815</v>
      </c>
      <c r="S51" s="6">
        <v>44819</v>
      </c>
      <c r="T51" s="4" t="s">
        <v>34</v>
      </c>
      <c r="U51" s="4">
        <v>492</v>
      </c>
      <c r="V51" s="4">
        <v>0</v>
      </c>
      <c r="W51" s="4">
        <v>0</v>
      </c>
      <c r="X51" s="4" t="s">
        <v>35</v>
      </c>
      <c r="Y51" s="4" t="s">
        <v>236</v>
      </c>
    </row>
    <row r="52" s="4" customFormat="1" spans="1:25">
      <c r="A52" s="4" t="s">
        <v>237</v>
      </c>
      <c r="B52" s="4" t="s">
        <v>26</v>
      </c>
      <c r="C52" s="4" t="s">
        <v>27</v>
      </c>
      <c r="D52" s="4" t="s">
        <v>238</v>
      </c>
      <c r="E52" s="4" t="s">
        <v>239</v>
      </c>
      <c r="F52" s="6">
        <v>44815</v>
      </c>
      <c r="G52" s="6">
        <v>44816</v>
      </c>
      <c r="H52" s="4">
        <v>1</v>
      </c>
      <c r="I52" s="4">
        <v>1</v>
      </c>
      <c r="J52" s="4">
        <v>1</v>
      </c>
      <c r="K52" s="4" t="s">
        <v>30</v>
      </c>
      <c r="L52" s="4">
        <v>236</v>
      </c>
      <c r="M52" s="4">
        <v>236</v>
      </c>
      <c r="N52" s="4" t="s">
        <v>240</v>
      </c>
      <c r="O52" s="4" t="s">
        <v>32</v>
      </c>
      <c r="P52" s="4" t="s">
        <v>33</v>
      </c>
      <c r="Q52" s="4">
        <v>0</v>
      </c>
      <c r="R52" s="7">
        <v>44815</v>
      </c>
      <c r="S52" s="6">
        <v>44819</v>
      </c>
      <c r="T52" s="4" t="s">
        <v>34</v>
      </c>
      <c r="U52" s="4">
        <v>236</v>
      </c>
      <c r="V52" s="4">
        <v>0</v>
      </c>
      <c r="W52" s="4">
        <v>0</v>
      </c>
      <c r="X52" s="4" t="s">
        <v>35</v>
      </c>
      <c r="Y52" s="4" t="s">
        <v>223</v>
      </c>
    </row>
    <row r="53" s="4" customFormat="1" spans="1:26">
      <c r="A53" s="4" t="s">
        <v>241</v>
      </c>
      <c r="B53" s="4" t="s">
        <v>26</v>
      </c>
      <c r="C53" s="4" t="s">
        <v>27</v>
      </c>
      <c r="D53" s="4" t="s">
        <v>242</v>
      </c>
      <c r="E53" s="4" t="s">
        <v>243</v>
      </c>
      <c r="F53" s="6">
        <v>44815</v>
      </c>
      <c r="G53" s="6">
        <v>44816</v>
      </c>
      <c r="H53" s="4">
        <v>2</v>
      </c>
      <c r="I53" s="4">
        <v>1</v>
      </c>
      <c r="J53" s="4">
        <v>2</v>
      </c>
      <c r="K53" s="4" t="s">
        <v>30</v>
      </c>
      <c r="L53" s="4">
        <v>612</v>
      </c>
      <c r="M53" s="4">
        <v>612</v>
      </c>
      <c r="N53" s="4" t="s">
        <v>244</v>
      </c>
      <c r="O53" s="4" t="s">
        <v>32</v>
      </c>
      <c r="P53" s="4" t="s">
        <v>33</v>
      </c>
      <c r="Q53" s="4">
        <v>0</v>
      </c>
      <c r="R53" s="7">
        <v>44815</v>
      </c>
      <c r="S53" s="6">
        <v>44819</v>
      </c>
      <c r="T53" s="4" t="s">
        <v>34</v>
      </c>
      <c r="U53" s="4">
        <v>612</v>
      </c>
      <c r="V53" s="4">
        <v>0</v>
      </c>
      <c r="W53" s="4">
        <v>0</v>
      </c>
      <c r="X53" s="4" t="s">
        <v>35</v>
      </c>
      <c r="Y53" s="4">
        <v>530377</v>
      </c>
      <c r="Z53" s="4" t="s">
        <v>245</v>
      </c>
    </row>
    <row r="54" s="4" customFormat="1" spans="1:25">
      <c r="A54" s="4" t="s">
        <v>246</v>
      </c>
      <c r="B54" s="4" t="s">
        <v>26</v>
      </c>
      <c r="C54" s="4" t="s">
        <v>27</v>
      </c>
      <c r="D54" s="4" t="s">
        <v>247</v>
      </c>
      <c r="E54" s="4" t="s">
        <v>215</v>
      </c>
      <c r="F54" s="6">
        <v>44815</v>
      </c>
      <c r="G54" s="6">
        <v>44816</v>
      </c>
      <c r="H54" s="4">
        <v>1</v>
      </c>
      <c r="I54" s="4">
        <v>1</v>
      </c>
      <c r="J54" s="4">
        <v>1</v>
      </c>
      <c r="K54" s="4" t="s">
        <v>30</v>
      </c>
      <c r="L54" s="4">
        <v>123</v>
      </c>
      <c r="M54" s="4">
        <v>123</v>
      </c>
      <c r="N54" s="4" t="s">
        <v>248</v>
      </c>
      <c r="O54" s="4" t="s">
        <v>32</v>
      </c>
      <c r="P54" s="4" t="s">
        <v>33</v>
      </c>
      <c r="Q54" s="4">
        <v>0</v>
      </c>
      <c r="R54" s="7">
        <v>44815</v>
      </c>
      <c r="S54" s="6">
        <v>44819</v>
      </c>
      <c r="T54" s="4" t="s">
        <v>34</v>
      </c>
      <c r="U54" s="4">
        <v>123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249</v>
      </c>
      <c r="B55" s="4" t="s">
        <v>26</v>
      </c>
      <c r="C55" s="4" t="s">
        <v>189</v>
      </c>
      <c r="D55" s="4" t="s">
        <v>250</v>
      </c>
      <c r="E55" s="4"/>
      <c r="F55" s="6">
        <v>44815</v>
      </c>
      <c r="G55" s="6">
        <v>44816</v>
      </c>
      <c r="H55" s="4">
        <v>0</v>
      </c>
      <c r="I55" s="4">
        <v>1</v>
      </c>
      <c r="J55" s="4">
        <v>0</v>
      </c>
      <c r="K55" s="4" t="s">
        <v>30</v>
      </c>
      <c r="L55" s="4">
        <v>0</v>
      </c>
      <c r="M55" s="4">
        <v>0</v>
      </c>
      <c r="N55" s="4"/>
      <c r="O55" s="4" t="s">
        <v>32</v>
      </c>
      <c r="P55" s="4" t="s">
        <v>33</v>
      </c>
      <c r="Q55" s="4">
        <v>0</v>
      </c>
      <c r="R55" s="7">
        <v>44815</v>
      </c>
      <c r="S55" s="6">
        <v>44819</v>
      </c>
      <c r="T55" s="4" t="s">
        <v>34</v>
      </c>
      <c r="U55" s="4">
        <v>0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251</v>
      </c>
      <c r="B56" s="4" t="s">
        <v>26</v>
      </c>
      <c r="C56" s="4" t="s">
        <v>27</v>
      </c>
      <c r="D56" s="4" t="s">
        <v>252</v>
      </c>
      <c r="E56" s="4" t="s">
        <v>253</v>
      </c>
      <c r="F56" s="6">
        <v>44815</v>
      </c>
      <c r="G56" s="6">
        <v>44816</v>
      </c>
      <c r="H56" s="4">
        <v>1</v>
      </c>
      <c r="I56" s="4">
        <v>1</v>
      </c>
      <c r="J56" s="4">
        <v>1</v>
      </c>
      <c r="K56" s="4" t="s">
        <v>30</v>
      </c>
      <c r="L56" s="4">
        <v>147</v>
      </c>
      <c r="M56" s="4">
        <v>147</v>
      </c>
      <c r="N56" s="4" t="s">
        <v>254</v>
      </c>
      <c r="O56" s="4" t="s">
        <v>32</v>
      </c>
      <c r="P56" s="4" t="s">
        <v>33</v>
      </c>
      <c r="Q56" s="4">
        <v>0</v>
      </c>
      <c r="R56" s="7">
        <v>44815</v>
      </c>
      <c r="S56" s="6">
        <v>44819</v>
      </c>
      <c r="T56" s="4" t="s">
        <v>34</v>
      </c>
      <c r="U56" s="4">
        <v>147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255</v>
      </c>
      <c r="B57" s="4" t="s">
        <v>26</v>
      </c>
      <c r="C57" s="4" t="s">
        <v>27</v>
      </c>
      <c r="D57" s="4" t="s">
        <v>256</v>
      </c>
      <c r="E57" s="4" t="s">
        <v>257</v>
      </c>
      <c r="F57" s="6">
        <v>44815</v>
      </c>
      <c r="G57" s="6">
        <v>44816</v>
      </c>
      <c r="H57" s="4">
        <v>1</v>
      </c>
      <c r="I57" s="4">
        <v>1</v>
      </c>
      <c r="J57" s="4">
        <v>1</v>
      </c>
      <c r="K57" s="4" t="s">
        <v>30</v>
      </c>
      <c r="L57" s="4">
        <v>146</v>
      </c>
      <c r="M57" s="4">
        <v>146</v>
      </c>
      <c r="N57" s="4" t="s">
        <v>258</v>
      </c>
      <c r="O57" s="4" t="s">
        <v>32</v>
      </c>
      <c r="P57" s="4" t="s">
        <v>33</v>
      </c>
      <c r="Q57" s="4">
        <v>0</v>
      </c>
      <c r="R57" s="7">
        <v>44815</v>
      </c>
      <c r="S57" s="6">
        <v>44819</v>
      </c>
      <c r="T57" s="4" t="s">
        <v>34</v>
      </c>
      <c r="U57" s="4">
        <v>146</v>
      </c>
      <c r="V57" s="4">
        <v>0</v>
      </c>
      <c r="W57" s="4">
        <v>0</v>
      </c>
      <c r="X57" s="4" t="s">
        <v>259</v>
      </c>
      <c r="Y57" s="4" t="s">
        <v>260</v>
      </c>
    </row>
    <row r="58" s="4" customFormat="1" spans="1:25">
      <c r="A58" s="4" t="s">
        <v>261</v>
      </c>
      <c r="B58" s="4" t="s">
        <v>26</v>
      </c>
      <c r="C58" s="4" t="s">
        <v>27</v>
      </c>
      <c r="D58" s="4" t="s">
        <v>262</v>
      </c>
      <c r="E58" s="4" t="s">
        <v>263</v>
      </c>
      <c r="F58" s="6">
        <v>44815</v>
      </c>
      <c r="G58" s="6">
        <v>44816</v>
      </c>
      <c r="H58" s="4">
        <v>1</v>
      </c>
      <c r="I58" s="4">
        <v>1</v>
      </c>
      <c r="J58" s="4">
        <v>1</v>
      </c>
      <c r="K58" s="4" t="s">
        <v>30</v>
      </c>
      <c r="L58" s="4">
        <v>230</v>
      </c>
      <c r="M58" s="4">
        <v>230</v>
      </c>
      <c r="N58" s="4" t="s">
        <v>264</v>
      </c>
      <c r="O58" s="4" t="s">
        <v>32</v>
      </c>
      <c r="P58" s="4" t="s">
        <v>33</v>
      </c>
      <c r="Q58" s="4">
        <v>0</v>
      </c>
      <c r="R58" s="7">
        <v>44815</v>
      </c>
      <c r="S58" s="6">
        <v>44819</v>
      </c>
      <c r="T58" s="4" t="s">
        <v>34</v>
      </c>
      <c r="U58" s="4">
        <v>230</v>
      </c>
      <c r="V58" s="4">
        <v>0</v>
      </c>
      <c r="W58" s="4">
        <v>0</v>
      </c>
      <c r="X58" s="4" t="s">
        <v>35</v>
      </c>
      <c r="Y58" s="4" t="s">
        <v>265</v>
      </c>
    </row>
    <row r="59" s="4" customFormat="1" spans="1:25">
      <c r="A59" s="4" t="s">
        <v>266</v>
      </c>
      <c r="B59" s="4" t="s">
        <v>26</v>
      </c>
      <c r="C59" s="4" t="s">
        <v>27</v>
      </c>
      <c r="D59" s="4" t="s">
        <v>267</v>
      </c>
      <c r="E59" s="4" t="s">
        <v>268</v>
      </c>
      <c r="F59" s="6">
        <v>44815</v>
      </c>
      <c r="G59" s="6">
        <v>44816</v>
      </c>
      <c r="H59" s="4">
        <v>1</v>
      </c>
      <c r="I59" s="4">
        <v>1</v>
      </c>
      <c r="J59" s="4">
        <v>1</v>
      </c>
      <c r="K59" s="4" t="s">
        <v>30</v>
      </c>
      <c r="L59" s="4">
        <v>117</v>
      </c>
      <c r="M59" s="4">
        <v>117</v>
      </c>
      <c r="N59" s="4" t="s">
        <v>269</v>
      </c>
      <c r="O59" s="4" t="s">
        <v>32</v>
      </c>
      <c r="P59" s="4" t="s">
        <v>33</v>
      </c>
      <c r="Q59" s="4">
        <v>0</v>
      </c>
      <c r="R59" s="7">
        <v>44815</v>
      </c>
      <c r="S59" s="6">
        <v>44819</v>
      </c>
      <c r="T59" s="4" t="s">
        <v>34</v>
      </c>
      <c r="U59" s="4">
        <v>117</v>
      </c>
      <c r="V59" s="4">
        <v>0</v>
      </c>
      <c r="W59" s="4">
        <v>0</v>
      </c>
      <c r="X59" s="4" t="s">
        <v>35</v>
      </c>
      <c r="Y59" s="4" t="s">
        <v>270</v>
      </c>
    </row>
    <row r="60" s="4" customFormat="1" spans="1:25">
      <c r="A60" s="4" t="s">
        <v>271</v>
      </c>
      <c r="B60" s="4" t="s">
        <v>26</v>
      </c>
      <c r="C60" s="4" t="s">
        <v>27</v>
      </c>
      <c r="D60" s="4" t="s">
        <v>272</v>
      </c>
      <c r="E60" s="4" t="s">
        <v>273</v>
      </c>
      <c r="F60" s="6">
        <v>44815</v>
      </c>
      <c r="G60" s="6">
        <v>44816</v>
      </c>
      <c r="H60" s="4">
        <v>1</v>
      </c>
      <c r="I60" s="4">
        <v>1</v>
      </c>
      <c r="J60" s="4">
        <v>1</v>
      </c>
      <c r="K60" s="4" t="s">
        <v>30</v>
      </c>
      <c r="L60" s="4">
        <v>2052</v>
      </c>
      <c r="M60" s="4">
        <v>2052</v>
      </c>
      <c r="N60" s="4" t="s">
        <v>274</v>
      </c>
      <c r="O60" s="4" t="s">
        <v>32</v>
      </c>
      <c r="P60" s="4" t="s">
        <v>33</v>
      </c>
      <c r="Q60" s="4">
        <v>0</v>
      </c>
      <c r="R60" s="7">
        <v>44815</v>
      </c>
      <c r="S60" s="6">
        <v>44819</v>
      </c>
      <c r="T60" s="4" t="s">
        <v>34</v>
      </c>
      <c r="U60" s="4">
        <v>2052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275</v>
      </c>
      <c r="B61" s="4" t="s">
        <v>26</v>
      </c>
      <c r="C61" s="4" t="s">
        <v>27</v>
      </c>
      <c r="D61" s="4" t="s">
        <v>267</v>
      </c>
      <c r="E61" s="4" t="s">
        <v>276</v>
      </c>
      <c r="F61" s="6">
        <v>44815</v>
      </c>
      <c r="G61" s="6">
        <v>44816</v>
      </c>
      <c r="H61" s="4">
        <v>1</v>
      </c>
      <c r="I61" s="4">
        <v>1</v>
      </c>
      <c r="J61" s="4">
        <v>1</v>
      </c>
      <c r="K61" s="4" t="s">
        <v>30</v>
      </c>
      <c r="L61" s="4">
        <v>117</v>
      </c>
      <c r="M61" s="4">
        <v>117</v>
      </c>
      <c r="N61" s="4" t="s">
        <v>277</v>
      </c>
      <c r="O61" s="4" t="s">
        <v>32</v>
      </c>
      <c r="P61" s="4" t="s">
        <v>33</v>
      </c>
      <c r="Q61" s="4">
        <v>0</v>
      </c>
      <c r="R61" s="7">
        <v>44815</v>
      </c>
      <c r="S61" s="6">
        <v>44819</v>
      </c>
      <c r="T61" s="4" t="s">
        <v>34</v>
      </c>
      <c r="U61" s="4">
        <v>117</v>
      </c>
      <c r="V61" s="4">
        <v>0</v>
      </c>
      <c r="W61" s="4">
        <v>0</v>
      </c>
      <c r="X61" s="4" t="s">
        <v>278</v>
      </c>
      <c r="Y61" s="4" t="s">
        <v>279</v>
      </c>
    </row>
    <row r="62" s="4" customFormat="1" spans="1:25">
      <c r="A62" s="4" t="s">
        <v>280</v>
      </c>
      <c r="B62" s="4" t="s">
        <v>26</v>
      </c>
      <c r="C62" s="4" t="s">
        <v>27</v>
      </c>
      <c r="D62" s="4" t="s">
        <v>281</v>
      </c>
      <c r="E62" s="4" t="s">
        <v>282</v>
      </c>
      <c r="F62" s="6">
        <v>44815</v>
      </c>
      <c r="G62" s="6">
        <v>44816</v>
      </c>
      <c r="H62" s="4">
        <v>1</v>
      </c>
      <c r="I62" s="4">
        <v>1</v>
      </c>
      <c r="J62" s="4">
        <v>1</v>
      </c>
      <c r="K62" s="4" t="s">
        <v>30</v>
      </c>
      <c r="L62" s="4">
        <v>236</v>
      </c>
      <c r="M62" s="4">
        <v>236</v>
      </c>
      <c r="N62" s="4" t="s">
        <v>283</v>
      </c>
      <c r="O62" s="4" t="s">
        <v>32</v>
      </c>
      <c r="P62" s="4" t="s">
        <v>33</v>
      </c>
      <c r="Q62" s="4">
        <v>0</v>
      </c>
      <c r="R62" s="7">
        <v>44815</v>
      </c>
      <c r="S62" s="6">
        <v>44819</v>
      </c>
      <c r="T62" s="4" t="s">
        <v>34</v>
      </c>
      <c r="U62" s="4">
        <v>236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284</v>
      </c>
      <c r="B63" s="4" t="s">
        <v>26</v>
      </c>
      <c r="C63" s="4" t="s">
        <v>27</v>
      </c>
      <c r="D63" s="4" t="s">
        <v>214</v>
      </c>
      <c r="E63" s="4" t="s">
        <v>215</v>
      </c>
      <c r="F63" s="6">
        <v>44815</v>
      </c>
      <c r="G63" s="6">
        <v>44816</v>
      </c>
      <c r="H63" s="4">
        <v>1</v>
      </c>
      <c r="I63" s="4">
        <v>1</v>
      </c>
      <c r="J63" s="4">
        <v>1</v>
      </c>
      <c r="K63" s="4" t="s">
        <v>30</v>
      </c>
      <c r="L63" s="4">
        <v>270</v>
      </c>
      <c r="M63" s="4">
        <v>270</v>
      </c>
      <c r="N63" s="4" t="s">
        <v>285</v>
      </c>
      <c r="O63" s="4" t="s">
        <v>32</v>
      </c>
      <c r="P63" s="4" t="s">
        <v>33</v>
      </c>
      <c r="Q63" s="4">
        <v>0</v>
      </c>
      <c r="R63" s="7">
        <v>44815</v>
      </c>
      <c r="S63" s="6">
        <v>44819</v>
      </c>
      <c r="T63" s="4" t="s">
        <v>34</v>
      </c>
      <c r="U63" s="4">
        <v>270</v>
      </c>
      <c r="V63" s="4">
        <v>0</v>
      </c>
      <c r="W63" s="4">
        <v>0</v>
      </c>
      <c r="X63" s="4" t="s">
        <v>286</v>
      </c>
      <c r="Y63" s="4" t="s">
        <v>287</v>
      </c>
    </row>
    <row r="64" s="4" customFormat="1" spans="1:25">
      <c r="A64" s="4" t="s">
        <v>288</v>
      </c>
      <c r="B64" s="4" t="s">
        <v>26</v>
      </c>
      <c r="C64" s="4" t="s">
        <v>27</v>
      </c>
      <c r="D64" s="4" t="s">
        <v>289</v>
      </c>
      <c r="E64" s="4" t="s">
        <v>290</v>
      </c>
      <c r="F64" s="6">
        <v>44815</v>
      </c>
      <c r="G64" s="6">
        <v>44816</v>
      </c>
      <c r="H64" s="4">
        <v>1</v>
      </c>
      <c r="I64" s="4">
        <v>1</v>
      </c>
      <c r="J64" s="4">
        <v>1</v>
      </c>
      <c r="K64" s="4" t="s">
        <v>30</v>
      </c>
      <c r="L64" s="4">
        <v>235</v>
      </c>
      <c r="M64" s="4">
        <v>235</v>
      </c>
      <c r="N64" s="4" t="s">
        <v>291</v>
      </c>
      <c r="O64" s="4" t="s">
        <v>32</v>
      </c>
      <c r="P64" s="4" t="s">
        <v>33</v>
      </c>
      <c r="Q64" s="4">
        <v>0</v>
      </c>
      <c r="R64" s="7">
        <v>44815</v>
      </c>
      <c r="S64" s="6">
        <v>44819</v>
      </c>
      <c r="T64" s="4" t="s">
        <v>34</v>
      </c>
      <c r="U64" s="4">
        <v>235</v>
      </c>
      <c r="V64" s="4">
        <v>0</v>
      </c>
      <c r="W64" s="4">
        <v>0</v>
      </c>
      <c r="X64" s="4" t="s">
        <v>35</v>
      </c>
      <c r="Y64" s="4" t="s">
        <v>292</v>
      </c>
    </row>
    <row r="65" s="4" customFormat="1" spans="1:25">
      <c r="A65" s="4" t="s">
        <v>293</v>
      </c>
      <c r="B65" s="4" t="s">
        <v>26</v>
      </c>
      <c r="C65" s="4" t="s">
        <v>27</v>
      </c>
      <c r="D65" s="4" t="s">
        <v>294</v>
      </c>
      <c r="E65" s="4" t="s">
        <v>135</v>
      </c>
      <c r="F65" s="6">
        <v>44815</v>
      </c>
      <c r="G65" s="6">
        <v>44816</v>
      </c>
      <c r="H65" s="4">
        <v>1</v>
      </c>
      <c r="I65" s="4">
        <v>1</v>
      </c>
      <c r="J65" s="4">
        <v>1</v>
      </c>
      <c r="K65" s="4" t="s">
        <v>30</v>
      </c>
      <c r="L65" s="4">
        <v>440</v>
      </c>
      <c r="M65" s="4">
        <v>440</v>
      </c>
      <c r="N65" s="4" t="s">
        <v>295</v>
      </c>
      <c r="O65" s="4" t="s">
        <v>32</v>
      </c>
      <c r="P65" s="4" t="s">
        <v>33</v>
      </c>
      <c r="Q65" s="4">
        <v>0</v>
      </c>
      <c r="R65" s="7">
        <v>44815</v>
      </c>
      <c r="S65" s="6">
        <v>44819</v>
      </c>
      <c r="T65" s="4" t="s">
        <v>34</v>
      </c>
      <c r="U65" s="4">
        <v>440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296</v>
      </c>
      <c r="B66" s="4" t="s">
        <v>26</v>
      </c>
      <c r="C66" s="4" t="s">
        <v>27</v>
      </c>
      <c r="D66" s="4" t="s">
        <v>297</v>
      </c>
      <c r="E66" s="4" t="s">
        <v>298</v>
      </c>
      <c r="F66" s="6">
        <v>44815</v>
      </c>
      <c r="G66" s="6">
        <v>44816</v>
      </c>
      <c r="H66" s="4">
        <v>1</v>
      </c>
      <c r="I66" s="4">
        <v>1</v>
      </c>
      <c r="J66" s="4">
        <v>1</v>
      </c>
      <c r="K66" s="4" t="s">
        <v>30</v>
      </c>
      <c r="L66" s="4">
        <v>227</v>
      </c>
      <c r="M66" s="4">
        <v>227</v>
      </c>
      <c r="N66" s="4" t="s">
        <v>299</v>
      </c>
      <c r="O66" s="4" t="s">
        <v>32</v>
      </c>
      <c r="P66" s="4" t="s">
        <v>33</v>
      </c>
      <c r="Q66" s="4">
        <v>0</v>
      </c>
      <c r="R66" s="7">
        <v>44815</v>
      </c>
      <c r="S66" s="6">
        <v>44819</v>
      </c>
      <c r="T66" s="4" t="s">
        <v>34</v>
      </c>
      <c r="U66" s="4">
        <v>227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300</v>
      </c>
      <c r="B67" s="4" t="s">
        <v>26</v>
      </c>
      <c r="C67" s="4" t="s">
        <v>27</v>
      </c>
      <c r="D67" s="4" t="s">
        <v>301</v>
      </c>
      <c r="E67" s="4" t="s">
        <v>302</v>
      </c>
      <c r="F67" s="6">
        <v>44815</v>
      </c>
      <c r="G67" s="6">
        <v>44816</v>
      </c>
      <c r="H67" s="4">
        <v>1</v>
      </c>
      <c r="I67" s="4">
        <v>1</v>
      </c>
      <c r="J67" s="4">
        <v>1</v>
      </c>
      <c r="K67" s="4" t="s">
        <v>30</v>
      </c>
      <c r="L67" s="4">
        <v>152</v>
      </c>
      <c r="M67" s="4">
        <v>152</v>
      </c>
      <c r="N67" s="4" t="s">
        <v>303</v>
      </c>
      <c r="O67" s="4" t="s">
        <v>32</v>
      </c>
      <c r="P67" s="4" t="s">
        <v>33</v>
      </c>
      <c r="Q67" s="4">
        <v>0</v>
      </c>
      <c r="R67" s="7">
        <v>44815</v>
      </c>
      <c r="S67" s="6">
        <v>44819</v>
      </c>
      <c r="T67" s="4" t="s">
        <v>34</v>
      </c>
      <c r="U67" s="4">
        <v>152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304</v>
      </c>
      <c r="B68" s="4" t="s">
        <v>26</v>
      </c>
      <c r="C68" s="4" t="s">
        <v>27</v>
      </c>
      <c r="D68" s="4" t="s">
        <v>305</v>
      </c>
      <c r="E68" s="4" t="s">
        <v>306</v>
      </c>
      <c r="F68" s="6">
        <v>44815</v>
      </c>
      <c r="G68" s="6">
        <v>44816</v>
      </c>
      <c r="H68" s="4">
        <v>1</v>
      </c>
      <c r="I68" s="4">
        <v>1</v>
      </c>
      <c r="J68" s="4">
        <v>1</v>
      </c>
      <c r="K68" s="4" t="s">
        <v>30</v>
      </c>
      <c r="L68" s="4">
        <v>121</v>
      </c>
      <c r="M68" s="4">
        <v>121</v>
      </c>
      <c r="N68" s="4" t="s">
        <v>307</v>
      </c>
      <c r="O68" s="4" t="s">
        <v>32</v>
      </c>
      <c r="P68" s="4" t="s">
        <v>33</v>
      </c>
      <c r="Q68" s="4">
        <v>0</v>
      </c>
      <c r="R68" s="7">
        <v>44815</v>
      </c>
      <c r="S68" s="6">
        <v>44819</v>
      </c>
      <c r="T68" s="4" t="s">
        <v>34</v>
      </c>
      <c r="U68" s="4">
        <v>121</v>
      </c>
      <c r="V68" s="4">
        <v>0</v>
      </c>
      <c r="W68" s="4">
        <v>0</v>
      </c>
      <c r="X68" s="4" t="s">
        <v>35</v>
      </c>
      <c r="Y68" s="4" t="s">
        <v>308</v>
      </c>
    </row>
    <row r="69" s="4" customFormat="1" spans="1:25">
      <c r="A69" s="4" t="s">
        <v>309</v>
      </c>
      <c r="B69" s="4" t="s">
        <v>26</v>
      </c>
      <c r="C69" s="4" t="s">
        <v>27</v>
      </c>
      <c r="D69" s="4" t="s">
        <v>310</v>
      </c>
      <c r="E69" s="4" t="s">
        <v>311</v>
      </c>
      <c r="F69" s="6">
        <v>44815</v>
      </c>
      <c r="G69" s="6">
        <v>44816</v>
      </c>
      <c r="H69" s="4">
        <v>1</v>
      </c>
      <c r="I69" s="4">
        <v>1</v>
      </c>
      <c r="J69" s="4">
        <v>1</v>
      </c>
      <c r="K69" s="4" t="s">
        <v>30</v>
      </c>
      <c r="L69" s="4">
        <v>245</v>
      </c>
      <c r="M69" s="4">
        <v>245</v>
      </c>
      <c r="N69" s="4" t="s">
        <v>312</v>
      </c>
      <c r="O69" s="4" t="s">
        <v>32</v>
      </c>
      <c r="P69" s="4" t="s">
        <v>33</v>
      </c>
      <c r="Q69" s="4">
        <v>0</v>
      </c>
      <c r="R69" s="7">
        <v>44815</v>
      </c>
      <c r="S69" s="6">
        <v>44819</v>
      </c>
      <c r="T69" s="4" t="s">
        <v>34</v>
      </c>
      <c r="U69" s="4">
        <v>245</v>
      </c>
      <c r="V69" s="4">
        <v>0</v>
      </c>
      <c r="W69" s="4">
        <v>0</v>
      </c>
      <c r="X69" s="4" t="s">
        <v>35</v>
      </c>
      <c r="Y69" s="4" t="s">
        <v>313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73"/>
  <sheetViews>
    <sheetView tabSelected="1" topLeftCell="A60" workbookViewId="0">
      <selection activeCell="A70" sqref="A70:C73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314</v>
      </c>
    </row>
    <row r="2" s="4" customFormat="1" spans="1:9">
      <c r="A2" s="5">
        <v>18109552943</v>
      </c>
      <c r="B2" s="6">
        <v>44810</v>
      </c>
      <c r="C2" s="6">
        <v>44816</v>
      </c>
      <c r="D2" s="4">
        <v>35256</v>
      </c>
      <c r="E2" s="4" t="str">
        <f>VLOOKUP(A2,HOP!A:L,12,0)</f>
        <v>35256.00</v>
      </c>
      <c r="F2" s="4" t="str">
        <f>VLOOKUP(A2,HOP!A:C,3,0)</f>
        <v>2589117</v>
      </c>
      <c r="G2" s="4">
        <f>D2-E2</f>
        <v>0</v>
      </c>
      <c r="H2" s="4" t="str">
        <f>$H$1&amp;F2</f>
        <v>，2589117</v>
      </c>
      <c r="I2" s="4" t="str">
        <f>VLOOKUP(A2,HOP!A:U,21,0)</f>
        <v>直连</v>
      </c>
    </row>
    <row r="3" s="4" customFormat="1" spans="1:9">
      <c r="A3" s="5">
        <v>18109665936</v>
      </c>
      <c r="B3" s="6">
        <v>44812</v>
      </c>
      <c r="C3" s="6">
        <v>44816</v>
      </c>
      <c r="D3" s="4">
        <v>24340</v>
      </c>
      <c r="E3" s="4" t="str">
        <f>VLOOKUP(A3,HOP!A:L,12,0)</f>
        <v>24340.00</v>
      </c>
      <c r="F3" s="4" t="str">
        <f>VLOOKUP(A3,HOP!A:C,3,0)</f>
        <v>2589151</v>
      </c>
      <c r="G3" s="4">
        <f t="shared" ref="G3:G34" si="0">D3-E3</f>
        <v>0</v>
      </c>
      <c r="H3" s="4" t="str">
        <f t="shared" ref="H3:H34" si="1">$H$1&amp;F3</f>
        <v>，2589151</v>
      </c>
      <c r="I3" s="4" t="str">
        <f>VLOOKUP(A3,HOP!A:U,21,0)</f>
        <v>直连</v>
      </c>
    </row>
    <row r="4" s="4" customFormat="1" spans="1:9">
      <c r="A4" s="5">
        <v>18248449261</v>
      </c>
      <c r="B4" s="6">
        <v>44811</v>
      </c>
      <c r="C4" s="6">
        <v>44816</v>
      </c>
      <c r="D4" s="4">
        <v>4418</v>
      </c>
      <c r="E4" s="4" t="str">
        <f>VLOOKUP(A4,HOP!A:L,12,0)</f>
        <v>4418.00</v>
      </c>
      <c r="F4" s="4" t="str">
        <f>VLOOKUP(A4,HOP!A:C,3,0)</f>
        <v>2607713</v>
      </c>
      <c r="G4" s="4">
        <f t="shared" si="0"/>
        <v>0</v>
      </c>
      <c r="H4" s="4" t="str">
        <f t="shared" si="1"/>
        <v>，2607713</v>
      </c>
      <c r="I4" s="4" t="str">
        <f>VLOOKUP(A4,HOP!A:U,21,0)</f>
        <v>直连</v>
      </c>
    </row>
    <row r="5" s="4" customFormat="1" spans="1:9">
      <c r="A5" s="5">
        <v>18278384912</v>
      </c>
      <c r="B5" s="6">
        <v>44812</v>
      </c>
      <c r="C5" s="6">
        <v>44816</v>
      </c>
      <c r="D5" s="4">
        <v>4536</v>
      </c>
      <c r="E5" s="4" t="str">
        <f>VLOOKUP(A5,HOP!A:L,12,0)</f>
        <v>4536.00</v>
      </c>
      <c r="F5" s="4" t="str">
        <f>VLOOKUP(A5,HOP!A:C,3,0)</f>
        <v>2610363</v>
      </c>
      <c r="G5" s="4">
        <f t="shared" si="0"/>
        <v>0</v>
      </c>
      <c r="H5" s="4" t="str">
        <f t="shared" si="1"/>
        <v>，2610363</v>
      </c>
      <c r="I5" s="4" t="str">
        <f>VLOOKUP(A5,HOP!A:U,21,0)</f>
        <v>直连</v>
      </c>
    </row>
    <row r="6" s="4" customFormat="1" spans="1:9">
      <c r="A6" s="5">
        <v>18513741851</v>
      </c>
      <c r="B6" s="6">
        <v>44812</v>
      </c>
      <c r="C6" s="6">
        <v>44816</v>
      </c>
      <c r="D6" s="4">
        <v>4842</v>
      </c>
      <c r="E6" s="4" t="str">
        <f>VLOOKUP(A6,HOP!A:L,12,0)</f>
        <v>4842.00</v>
      </c>
      <c r="F6" s="4" t="str">
        <f>VLOOKUP(A6,HOP!A:C,3,0)</f>
        <v>2632929</v>
      </c>
      <c r="G6" s="4">
        <f t="shared" si="0"/>
        <v>0</v>
      </c>
      <c r="H6" s="4" t="str">
        <f t="shared" si="1"/>
        <v>，2632929</v>
      </c>
      <c r="I6" s="4" t="str">
        <f>VLOOKUP(A6,HOP!A:U,21,0)</f>
        <v>直连</v>
      </c>
    </row>
    <row r="7" s="4" customFormat="1" spans="1:9">
      <c r="A7" s="5">
        <v>18673440382</v>
      </c>
      <c r="B7" s="6">
        <v>44814</v>
      </c>
      <c r="C7" s="6">
        <v>44816</v>
      </c>
      <c r="D7" s="4">
        <v>3027</v>
      </c>
      <c r="E7" s="4" t="str">
        <f>VLOOKUP(A7,HOP!A:L,12,0)</f>
        <v>3027.00</v>
      </c>
      <c r="F7" s="4" t="str">
        <f>VLOOKUP(A7,HOP!A:C,3,0)</f>
        <v>2648109</v>
      </c>
      <c r="G7" s="4">
        <f t="shared" si="0"/>
        <v>0</v>
      </c>
      <c r="H7" s="4" t="str">
        <f t="shared" si="1"/>
        <v>，2648109</v>
      </c>
      <c r="I7" s="4" t="str">
        <f>VLOOKUP(A7,HOP!A:U,21,0)</f>
        <v>直连</v>
      </c>
    </row>
    <row r="8" s="4" customFormat="1" spans="1:9">
      <c r="A8" s="5">
        <v>18686794982</v>
      </c>
      <c r="B8" s="6">
        <v>44813</v>
      </c>
      <c r="C8" s="6">
        <v>44816</v>
      </c>
      <c r="D8" s="4">
        <v>2610</v>
      </c>
      <c r="E8" s="4" t="str">
        <f>VLOOKUP(A8,HOP!A:L,12,0)</f>
        <v>2610.00</v>
      </c>
      <c r="F8" s="4" t="str">
        <f>VLOOKUP(A8,HOP!A:C,3,0)</f>
        <v>2649056</v>
      </c>
      <c r="G8" s="4">
        <f t="shared" si="0"/>
        <v>0</v>
      </c>
      <c r="H8" s="4" t="str">
        <f t="shared" si="1"/>
        <v>，2649056</v>
      </c>
      <c r="I8" s="4" t="str">
        <f>VLOOKUP(A8,HOP!A:U,21,0)</f>
        <v>直连</v>
      </c>
    </row>
    <row r="9" s="4" customFormat="1" spans="1:9">
      <c r="A9" s="5">
        <v>18787766427</v>
      </c>
      <c r="B9" s="6">
        <v>44814</v>
      </c>
      <c r="C9" s="6">
        <v>44816</v>
      </c>
      <c r="D9" s="4">
        <v>1812</v>
      </c>
      <c r="E9" s="4" t="str">
        <f>VLOOKUP(A9,HOP!A:L,12,0)</f>
        <v>1812.00</v>
      </c>
      <c r="F9" s="4" t="str">
        <f>VLOOKUP(A9,HOP!A:C,3,0)</f>
        <v>2658681</v>
      </c>
      <c r="G9" s="4">
        <f t="shared" si="0"/>
        <v>0</v>
      </c>
      <c r="H9" s="4" t="str">
        <f t="shared" si="1"/>
        <v>，2658681</v>
      </c>
      <c r="I9" s="4" t="str">
        <f>VLOOKUP(A9,HOP!A:U,21,0)</f>
        <v>直连</v>
      </c>
    </row>
    <row r="10" s="4" customFormat="1" spans="1:9">
      <c r="A10" s="5">
        <v>18817639586</v>
      </c>
      <c r="B10" s="6">
        <v>44813</v>
      </c>
      <c r="C10" s="6">
        <v>44816</v>
      </c>
      <c r="D10" s="4">
        <v>4170</v>
      </c>
      <c r="E10" s="4" t="str">
        <f>VLOOKUP(A10,HOP!A:L,12,0)</f>
        <v>4170.00</v>
      </c>
      <c r="F10" s="4" t="str">
        <f>VLOOKUP(A10,HOP!A:C,3,0)</f>
        <v>2661544</v>
      </c>
      <c r="G10" s="4">
        <f t="shared" si="0"/>
        <v>0</v>
      </c>
      <c r="H10" s="4" t="str">
        <f t="shared" si="1"/>
        <v>，2661544</v>
      </c>
      <c r="I10" s="4" t="str">
        <f>VLOOKUP(A10,HOP!A:U,21,0)</f>
        <v>直连</v>
      </c>
    </row>
    <row r="11" s="4" customFormat="1" hidden="1" spans="1:9">
      <c r="A11" s="5">
        <v>18824290010</v>
      </c>
      <c r="B11" s="6">
        <v>44815</v>
      </c>
      <c r="C11" s="6">
        <v>44816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5">
        <v>18858661199</v>
      </c>
      <c r="B12" s="6">
        <v>44815</v>
      </c>
      <c r="C12" s="6">
        <v>44816</v>
      </c>
      <c r="D12" s="4">
        <v>417</v>
      </c>
      <c r="E12" s="4" t="str">
        <f>VLOOKUP(A12,HOP!A:L,12,0)</f>
        <v>417.00</v>
      </c>
      <c r="F12" s="4" t="str">
        <f>VLOOKUP(A12,HOP!A:C,3,0)</f>
        <v>2665901</v>
      </c>
      <c r="G12" s="4">
        <f t="shared" si="0"/>
        <v>0</v>
      </c>
      <c r="H12" s="4" t="str">
        <f t="shared" si="1"/>
        <v>，2665901</v>
      </c>
      <c r="I12" s="4" t="str">
        <f>VLOOKUP(A12,HOP!A:U,21,0)</f>
        <v>直连</v>
      </c>
    </row>
    <row r="13" s="4" customFormat="1" spans="1:9">
      <c r="A13" s="5">
        <v>18862328222</v>
      </c>
      <c r="B13" s="6">
        <v>44815</v>
      </c>
      <c r="C13" s="6">
        <v>44816</v>
      </c>
      <c r="D13" s="4">
        <v>522</v>
      </c>
      <c r="E13" s="4" t="str">
        <f>VLOOKUP(A13,HOP!A:L,12,0)</f>
        <v>522.00</v>
      </c>
      <c r="F13" s="4" t="str">
        <f>VLOOKUP(A13,HOP!A:C,3,0)</f>
        <v>2666459</v>
      </c>
      <c r="G13" s="4">
        <f t="shared" si="0"/>
        <v>0</v>
      </c>
      <c r="H13" s="4" t="str">
        <f t="shared" si="1"/>
        <v>，2666459</v>
      </c>
      <c r="I13" s="4" t="str">
        <f>VLOOKUP(A13,HOP!A:U,21,0)</f>
        <v>直连</v>
      </c>
    </row>
    <row r="14" s="4" customFormat="1" spans="1:9">
      <c r="A14" s="5">
        <v>18908723634</v>
      </c>
      <c r="B14" s="6">
        <v>44814</v>
      </c>
      <c r="C14" s="6">
        <v>44816</v>
      </c>
      <c r="D14" s="4">
        <v>749</v>
      </c>
      <c r="E14" s="4" t="str">
        <f>VLOOKUP(A14,HOP!A:L,12,0)</f>
        <v>749.00</v>
      </c>
      <c r="F14" s="4" t="str">
        <f>VLOOKUP(A14,HOP!A:C,3,0)</f>
        <v>2672979</v>
      </c>
      <c r="G14" s="4">
        <f t="shared" si="0"/>
        <v>0</v>
      </c>
      <c r="H14" s="4" t="str">
        <f t="shared" si="1"/>
        <v>，2672979</v>
      </c>
      <c r="I14" s="4" t="str">
        <f>VLOOKUP(A14,HOP!A:U,21,0)</f>
        <v>直连</v>
      </c>
    </row>
    <row r="15" s="4" customFormat="1" spans="1:9">
      <c r="A15" s="5">
        <v>18908762732</v>
      </c>
      <c r="B15" s="6">
        <v>44815</v>
      </c>
      <c r="C15" s="6">
        <v>44816</v>
      </c>
      <c r="D15" s="4">
        <v>991</v>
      </c>
      <c r="E15" s="4" t="str">
        <f>VLOOKUP(A15,HOP!A:L,12,0)</f>
        <v>991.00</v>
      </c>
      <c r="F15" s="4" t="str">
        <f>VLOOKUP(A15,HOP!A:C,3,0)</f>
        <v>2672991</v>
      </c>
      <c r="G15" s="4">
        <f t="shared" si="0"/>
        <v>0</v>
      </c>
      <c r="H15" s="4" t="str">
        <f t="shared" si="1"/>
        <v>，2672991</v>
      </c>
      <c r="I15" s="4" t="str">
        <f>VLOOKUP(A15,HOP!A:U,21,0)</f>
        <v>直连</v>
      </c>
    </row>
    <row r="16" s="4" customFormat="1" hidden="1" spans="1:9">
      <c r="A16" s="5">
        <v>18911205371</v>
      </c>
      <c r="B16" s="6">
        <v>44813</v>
      </c>
      <c r="C16" s="6">
        <v>44816</v>
      </c>
      <c r="D16" s="4">
        <v>0</v>
      </c>
      <c r="E16" s="4" t="str">
        <f>VLOOKUP(A16,HOP!A:L,12,0)</f>
        <v>0.00</v>
      </c>
      <c r="F16" s="4" t="str">
        <f>VLOOKUP(A16,HOP!A:C,3,0)</f>
        <v>2673938</v>
      </c>
      <c r="G16" s="4">
        <f t="shared" si="0"/>
        <v>0</v>
      </c>
      <c r="H16" s="4" t="str">
        <f t="shared" si="1"/>
        <v>，2673938</v>
      </c>
      <c r="I16" s="4" t="str">
        <f>VLOOKUP(A16,HOP!A:U,21,0)</f>
        <v>直连</v>
      </c>
    </row>
    <row r="17" s="4" customFormat="1" spans="1:9">
      <c r="A17" s="5">
        <v>18913678605</v>
      </c>
      <c r="B17" s="6">
        <v>44814</v>
      </c>
      <c r="C17" s="6">
        <v>44816</v>
      </c>
      <c r="D17" s="4">
        <v>838</v>
      </c>
      <c r="E17" s="4" t="str">
        <f>VLOOKUP(A17,HOP!A:L,12,0)</f>
        <v>838.00</v>
      </c>
      <c r="F17" s="4" t="str">
        <f>VLOOKUP(A17,HOP!A:C,3,0)</f>
        <v>2674853</v>
      </c>
      <c r="G17" s="4">
        <f t="shared" si="0"/>
        <v>0</v>
      </c>
      <c r="H17" s="4" t="str">
        <f t="shared" si="1"/>
        <v>，2674853</v>
      </c>
      <c r="I17" s="4" t="str">
        <f>VLOOKUP(A17,HOP!A:U,21,0)</f>
        <v>直连</v>
      </c>
    </row>
    <row r="18" s="4" customFormat="1" spans="1:9">
      <c r="A18" s="5">
        <v>18913711360</v>
      </c>
      <c r="B18" s="6">
        <v>44815</v>
      </c>
      <c r="C18" s="6">
        <v>44816</v>
      </c>
      <c r="D18" s="4">
        <v>971</v>
      </c>
      <c r="E18" s="4" t="str">
        <f>VLOOKUP(A18,HOP!A:L,12,0)</f>
        <v>971.00</v>
      </c>
      <c r="F18" s="4" t="str">
        <f>VLOOKUP(A18,HOP!A:C,3,0)</f>
        <v>2674902</v>
      </c>
      <c r="G18" s="4">
        <f t="shared" si="0"/>
        <v>0</v>
      </c>
      <c r="H18" s="4" t="str">
        <f t="shared" si="1"/>
        <v>，2674902</v>
      </c>
      <c r="I18" s="4" t="str">
        <f>VLOOKUP(A18,HOP!A:U,21,0)</f>
        <v>直连</v>
      </c>
    </row>
    <row r="19" s="4" customFormat="1" spans="1:9">
      <c r="A19" s="5">
        <v>18916624284</v>
      </c>
      <c r="B19" s="6">
        <v>44815</v>
      </c>
      <c r="C19" s="6">
        <v>44816</v>
      </c>
      <c r="D19" s="4">
        <v>400</v>
      </c>
      <c r="E19" s="4" t="str">
        <f>VLOOKUP(A19,HOP!A:L,12,0)</f>
        <v>400.00</v>
      </c>
      <c r="F19" s="4" t="str">
        <f>VLOOKUP(A19,HOP!A:C,3,0)</f>
        <v>2677113</v>
      </c>
      <c r="G19" s="4">
        <f t="shared" si="0"/>
        <v>0</v>
      </c>
      <c r="H19" s="4" t="str">
        <f t="shared" si="1"/>
        <v>，2677113</v>
      </c>
      <c r="I19" s="4" t="str">
        <f>VLOOKUP(A19,HOP!A:U,21,0)</f>
        <v>直连</v>
      </c>
    </row>
    <row r="20" s="4" customFormat="1" hidden="1" spans="1:9">
      <c r="A20" s="5">
        <v>18916908273</v>
      </c>
      <c r="B20" s="6">
        <v>44815</v>
      </c>
      <c r="C20" s="6">
        <v>44816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spans="1:9">
      <c r="A21" s="5">
        <v>18919303961</v>
      </c>
      <c r="B21" s="6">
        <v>44815</v>
      </c>
      <c r="C21" s="6">
        <v>44816</v>
      </c>
      <c r="D21" s="4">
        <v>704</v>
      </c>
      <c r="E21" s="4" t="str">
        <f>VLOOKUP(A21,HOP!A:L,12,0)</f>
        <v>704.00</v>
      </c>
      <c r="F21" s="4" t="str">
        <f>VLOOKUP(A21,HOP!A:C,3,0)</f>
        <v>2679141</v>
      </c>
      <c r="G21" s="4">
        <f t="shared" si="0"/>
        <v>0</v>
      </c>
      <c r="H21" s="4" t="str">
        <f t="shared" si="1"/>
        <v>，2679141</v>
      </c>
      <c r="I21" s="4" t="str">
        <f>VLOOKUP(A21,HOP!A:U,21,0)</f>
        <v>直连</v>
      </c>
    </row>
    <row r="22" s="4" customFormat="1" spans="1:9">
      <c r="A22" s="5">
        <v>18920149630</v>
      </c>
      <c r="B22" s="6">
        <v>44813</v>
      </c>
      <c r="C22" s="6">
        <v>44816</v>
      </c>
      <c r="D22" s="4">
        <v>2136</v>
      </c>
      <c r="E22" s="4" t="str">
        <f>VLOOKUP(A22,HOP!A:L,12,0)</f>
        <v>2136.00</v>
      </c>
      <c r="F22" s="4" t="str">
        <f>VLOOKUP(A22,HOP!A:C,3,0)</f>
        <v>2679845</v>
      </c>
      <c r="G22" s="4">
        <f t="shared" si="0"/>
        <v>0</v>
      </c>
      <c r="H22" s="4" t="str">
        <f t="shared" si="1"/>
        <v>，2679845</v>
      </c>
      <c r="I22" s="4" t="str">
        <f>VLOOKUP(A22,HOP!A:U,21,0)</f>
        <v>直连</v>
      </c>
    </row>
    <row r="23" s="4" customFormat="1" spans="1:9">
      <c r="A23" s="5">
        <v>18943506008</v>
      </c>
      <c r="B23" s="6">
        <v>44815</v>
      </c>
      <c r="C23" s="6">
        <v>44816</v>
      </c>
      <c r="D23" s="4">
        <v>889</v>
      </c>
      <c r="E23" s="4" t="str">
        <f>VLOOKUP(A23,HOP!A:L,12,0)</f>
        <v>889.00</v>
      </c>
      <c r="F23" s="4" t="str">
        <f>VLOOKUP(A23,HOP!A:C,3,0)</f>
        <v>2683803</v>
      </c>
      <c r="G23" s="4">
        <f t="shared" si="0"/>
        <v>0</v>
      </c>
      <c r="H23" s="4" t="str">
        <f t="shared" si="1"/>
        <v>，2683803</v>
      </c>
      <c r="I23" s="4" t="str">
        <f>VLOOKUP(A23,HOP!A:U,21,0)</f>
        <v>直连</v>
      </c>
    </row>
    <row r="24" s="4" customFormat="1" spans="1:9">
      <c r="A24" s="5">
        <v>18945702494</v>
      </c>
      <c r="B24" s="6">
        <v>44814</v>
      </c>
      <c r="C24" s="6">
        <v>44816</v>
      </c>
      <c r="D24" s="4">
        <v>980</v>
      </c>
      <c r="E24" s="4" t="str">
        <f>VLOOKUP(A24,HOP!A:L,12,0)</f>
        <v>980.00</v>
      </c>
      <c r="F24" s="4" t="str">
        <f>VLOOKUP(A24,HOP!A:C,3,0)</f>
        <v>2685011</v>
      </c>
      <c r="G24" s="4">
        <f t="shared" si="0"/>
        <v>0</v>
      </c>
      <c r="H24" s="4" t="str">
        <f t="shared" si="1"/>
        <v>，2685011</v>
      </c>
      <c r="I24" s="4" t="str">
        <f>VLOOKUP(A24,HOP!A:U,21,0)</f>
        <v>直采</v>
      </c>
    </row>
    <row r="25" s="4" customFormat="1" spans="1:9">
      <c r="A25" s="5">
        <v>18946137036</v>
      </c>
      <c r="B25" s="6">
        <v>44814</v>
      </c>
      <c r="C25" s="6">
        <v>44816</v>
      </c>
      <c r="D25" s="4">
        <v>2128</v>
      </c>
      <c r="E25" s="4" t="str">
        <f>VLOOKUP(A25,HOP!A:L,12,0)</f>
        <v>2128.00</v>
      </c>
      <c r="F25" s="4" t="str">
        <f>VLOOKUP(A25,HOP!A:C,3,0)</f>
        <v>2685207</v>
      </c>
      <c r="G25" s="4">
        <f t="shared" si="0"/>
        <v>0</v>
      </c>
      <c r="H25" s="4" t="str">
        <f t="shared" si="1"/>
        <v>，2685207</v>
      </c>
      <c r="I25" s="4" t="str">
        <f>VLOOKUP(A25,HOP!A:U,21,0)</f>
        <v>直连</v>
      </c>
    </row>
    <row r="26" s="4" customFormat="1" spans="1:9">
      <c r="A26" s="5">
        <v>18946536847</v>
      </c>
      <c r="B26" s="6">
        <v>44814</v>
      </c>
      <c r="C26" s="6">
        <v>44816</v>
      </c>
      <c r="D26" s="4">
        <v>2128</v>
      </c>
      <c r="E26" s="4" t="str">
        <f>VLOOKUP(A26,HOP!A:L,12,0)</f>
        <v>2128.00</v>
      </c>
      <c r="F26" s="4" t="str">
        <f>VLOOKUP(A26,HOP!A:C,3,0)</f>
        <v>2685353</v>
      </c>
      <c r="G26" s="4">
        <f t="shared" si="0"/>
        <v>0</v>
      </c>
      <c r="H26" s="4" t="str">
        <f t="shared" si="1"/>
        <v>，2685353</v>
      </c>
      <c r="I26" s="4" t="str">
        <f>VLOOKUP(A26,HOP!A:U,21,0)</f>
        <v>直连</v>
      </c>
    </row>
    <row r="27" s="4" customFormat="1" spans="1:9">
      <c r="A27" s="5">
        <v>18946523907</v>
      </c>
      <c r="B27" s="6">
        <v>44814</v>
      </c>
      <c r="C27" s="6">
        <v>44816</v>
      </c>
      <c r="D27" s="4">
        <v>1683</v>
      </c>
      <c r="E27" s="4" t="str">
        <f>VLOOKUP(A27,HOP!A:L,12,0)</f>
        <v>1683.00</v>
      </c>
      <c r="F27" s="4" t="str">
        <f>VLOOKUP(A27,HOP!A:C,3,0)</f>
        <v>2685350</v>
      </c>
      <c r="G27" s="4">
        <f t="shared" si="0"/>
        <v>0</v>
      </c>
      <c r="H27" s="4" t="str">
        <f t="shared" si="1"/>
        <v>，2685350</v>
      </c>
      <c r="I27" s="4" t="str">
        <f>VLOOKUP(A27,HOP!A:U,21,0)</f>
        <v>直连</v>
      </c>
    </row>
    <row r="28" s="4" customFormat="1" spans="1:9">
      <c r="A28" s="5">
        <v>18946769172</v>
      </c>
      <c r="B28" s="6">
        <v>44815</v>
      </c>
      <c r="C28" s="6">
        <v>44816</v>
      </c>
      <c r="D28" s="4">
        <v>162</v>
      </c>
      <c r="E28" s="4" t="str">
        <f>VLOOKUP(A28,HOP!A:L,12,0)</f>
        <v>162.00</v>
      </c>
      <c r="F28" s="4" t="str">
        <f>VLOOKUP(A28,HOP!A:C,3,0)</f>
        <v>2685477</v>
      </c>
      <c r="G28" s="4">
        <f t="shared" si="0"/>
        <v>0</v>
      </c>
      <c r="H28" s="4" t="str">
        <f t="shared" si="1"/>
        <v>，2685477</v>
      </c>
      <c r="I28" s="4" t="str">
        <f>VLOOKUP(A28,HOP!A:U,21,0)</f>
        <v>直连</v>
      </c>
    </row>
    <row r="29" s="4" customFormat="1" spans="1:9">
      <c r="A29" s="5">
        <v>18947164756</v>
      </c>
      <c r="B29" s="6">
        <v>44814</v>
      </c>
      <c r="C29" s="6">
        <v>44816</v>
      </c>
      <c r="D29" s="4">
        <v>1114</v>
      </c>
      <c r="E29" s="4" t="str">
        <f>VLOOKUP(A29,HOP!A:L,12,0)</f>
        <v>1114.00</v>
      </c>
      <c r="F29" s="4" t="str">
        <f>VLOOKUP(A29,HOP!A:C,3,0)</f>
        <v>2685791</v>
      </c>
      <c r="G29" s="4">
        <f t="shared" si="0"/>
        <v>0</v>
      </c>
      <c r="H29" s="4" t="str">
        <f t="shared" si="1"/>
        <v>，2685791</v>
      </c>
      <c r="I29" s="4" t="str">
        <f>VLOOKUP(A29,HOP!A:U,21,0)</f>
        <v>直采</v>
      </c>
    </row>
    <row r="30" s="4" customFormat="1" spans="1:9">
      <c r="A30" s="5">
        <v>18947498826</v>
      </c>
      <c r="B30" s="6">
        <v>44814</v>
      </c>
      <c r="C30" s="6">
        <v>44816</v>
      </c>
      <c r="D30" s="4">
        <v>1013</v>
      </c>
      <c r="E30" s="4" t="str">
        <f>VLOOKUP(A30,HOP!A:L,12,0)</f>
        <v>1013.00</v>
      </c>
      <c r="F30" s="4" t="str">
        <f>VLOOKUP(A30,HOP!A:C,3,0)</f>
        <v>2685958</v>
      </c>
      <c r="G30" s="4">
        <f t="shared" si="0"/>
        <v>0</v>
      </c>
      <c r="H30" s="4" t="str">
        <f t="shared" si="1"/>
        <v>，2685958</v>
      </c>
      <c r="I30" s="4" t="str">
        <f>VLOOKUP(A30,HOP!A:U,21,0)</f>
        <v>直采</v>
      </c>
    </row>
    <row r="31" s="4" customFormat="1" spans="1:9">
      <c r="A31" s="5">
        <v>18947754909</v>
      </c>
      <c r="B31" s="6">
        <v>44815</v>
      </c>
      <c r="C31" s="6">
        <v>44816</v>
      </c>
      <c r="D31" s="4">
        <v>158</v>
      </c>
      <c r="E31" s="4" t="str">
        <f>VLOOKUP(A31,HOP!A:L,12,0)</f>
        <v>158.00</v>
      </c>
      <c r="F31" s="4" t="str">
        <f>VLOOKUP(A31,HOP!A:C,3,0)</f>
        <v>2686059</v>
      </c>
      <c r="G31" s="4">
        <f t="shared" si="0"/>
        <v>0</v>
      </c>
      <c r="H31" s="4" t="str">
        <f t="shared" si="1"/>
        <v>，2686059</v>
      </c>
      <c r="I31" s="4" t="str">
        <f>VLOOKUP(A31,HOP!A:U,21,0)</f>
        <v>直连</v>
      </c>
    </row>
    <row r="32" s="4" customFormat="1" spans="1:9">
      <c r="A32" s="5">
        <v>18948057597</v>
      </c>
      <c r="B32" s="6">
        <v>44814</v>
      </c>
      <c r="C32" s="6">
        <v>44816</v>
      </c>
      <c r="D32" s="4">
        <v>2228</v>
      </c>
      <c r="E32" s="4" t="str">
        <f>VLOOKUP(A32,HOP!A:L,12,0)</f>
        <v>2228.00</v>
      </c>
      <c r="F32" s="4" t="str">
        <f>VLOOKUP(A32,HOP!A:C,3,0)</f>
        <v>2686229</v>
      </c>
      <c r="G32" s="4">
        <f t="shared" si="0"/>
        <v>0</v>
      </c>
      <c r="H32" s="4" t="str">
        <f t="shared" si="1"/>
        <v>，2686229</v>
      </c>
      <c r="I32" s="4" t="str">
        <f>VLOOKUP(A32,HOP!A:U,21,0)</f>
        <v>直采</v>
      </c>
    </row>
    <row r="33" s="4" customFormat="1" spans="1:9">
      <c r="A33" s="5">
        <v>18947823992</v>
      </c>
      <c r="B33" s="6">
        <v>44814</v>
      </c>
      <c r="C33" s="6">
        <v>44816</v>
      </c>
      <c r="D33" s="4">
        <v>1890</v>
      </c>
      <c r="E33" s="4" t="str">
        <f>VLOOKUP(A33,HOP!A:L,12,0)</f>
        <v>1890.00</v>
      </c>
      <c r="F33" s="4" t="str">
        <f>VLOOKUP(A33,HOP!A:C,3,0)</f>
        <v>2686095</v>
      </c>
      <c r="G33" s="4">
        <f t="shared" si="0"/>
        <v>0</v>
      </c>
      <c r="H33" s="4" t="str">
        <f t="shared" si="1"/>
        <v>，2686095</v>
      </c>
      <c r="I33" s="4" t="str">
        <f>VLOOKUP(A33,HOP!A:U,21,0)</f>
        <v>直采</v>
      </c>
    </row>
    <row r="34" s="4" customFormat="1" spans="1:9">
      <c r="A34" s="5">
        <v>18947809725</v>
      </c>
      <c r="B34" s="6">
        <v>44814</v>
      </c>
      <c r="C34" s="6">
        <v>44816</v>
      </c>
      <c r="D34" s="4">
        <v>3780</v>
      </c>
      <c r="E34" s="4" t="str">
        <f>VLOOKUP(A34,HOP!A:L,12,0)</f>
        <v>3780.00</v>
      </c>
      <c r="F34" s="4" t="str">
        <f>VLOOKUP(A34,HOP!A:C,3,0)</f>
        <v>2686087</v>
      </c>
      <c r="G34" s="4">
        <f t="shared" si="0"/>
        <v>0</v>
      </c>
      <c r="H34" s="4" t="str">
        <f t="shared" si="1"/>
        <v>，2686087</v>
      </c>
      <c r="I34" s="4" t="str">
        <f>VLOOKUP(A34,HOP!A:U,21,0)</f>
        <v>直采</v>
      </c>
    </row>
    <row r="35" s="4" customFormat="1" hidden="1" spans="1:9">
      <c r="A35" s="5">
        <v>18947515413</v>
      </c>
      <c r="B35" s="6">
        <v>44814</v>
      </c>
      <c r="C35" s="6">
        <v>44816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ref="G35:G64" si="2">D35-E35</f>
        <v>#N/A</v>
      </c>
      <c r="H35" s="4" t="e">
        <f t="shared" ref="H35:H64" si="3">$H$1&amp;F35</f>
        <v>#N/A</v>
      </c>
      <c r="I35" s="4" t="e">
        <f>VLOOKUP(A35,HOP!A:U,21,0)</f>
        <v>#N/A</v>
      </c>
    </row>
    <row r="36" s="4" customFormat="1" hidden="1" spans="1:9">
      <c r="A36" s="5">
        <v>18948169516</v>
      </c>
      <c r="B36" s="6">
        <v>44814</v>
      </c>
      <c r="C36" s="6">
        <v>44816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2"/>
        <v>#N/A</v>
      </c>
      <c r="H36" s="4" t="e">
        <f t="shared" si="3"/>
        <v>#N/A</v>
      </c>
      <c r="I36" s="4" t="e">
        <f>VLOOKUP(A36,HOP!A:U,21,0)</f>
        <v>#N/A</v>
      </c>
    </row>
    <row r="37" s="4" customFormat="1" hidden="1" spans="1:9">
      <c r="A37" s="5">
        <v>18948149501</v>
      </c>
      <c r="B37" s="6">
        <v>44814</v>
      </c>
      <c r="C37" s="6">
        <v>44816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2"/>
        <v>#N/A</v>
      </c>
      <c r="H37" s="4" t="e">
        <f t="shared" si="3"/>
        <v>#N/A</v>
      </c>
      <c r="I37" s="4" t="e">
        <f>VLOOKUP(A37,HOP!A:U,21,0)</f>
        <v>#N/A</v>
      </c>
    </row>
    <row r="38" s="4" customFormat="1" spans="1:9">
      <c r="A38" s="5">
        <v>18948881566</v>
      </c>
      <c r="B38" s="6">
        <v>44815</v>
      </c>
      <c r="C38" s="6">
        <v>44816</v>
      </c>
      <c r="D38" s="4">
        <v>445</v>
      </c>
      <c r="E38" s="4" t="str">
        <f>VLOOKUP(A38,HOP!A:L,12,0)</f>
        <v>445.00</v>
      </c>
      <c r="F38" s="4" t="str">
        <f>VLOOKUP(A38,HOP!A:C,3,0)</f>
        <v>2686690</v>
      </c>
      <c r="G38" s="4">
        <f t="shared" si="2"/>
        <v>0</v>
      </c>
      <c r="H38" s="4" t="str">
        <f t="shared" si="3"/>
        <v>，2686690</v>
      </c>
      <c r="I38" s="4" t="str">
        <f>VLOOKUP(A38,HOP!A:U,21,0)</f>
        <v>直连</v>
      </c>
    </row>
    <row r="39" s="4" customFormat="1" spans="1:9">
      <c r="A39" s="5">
        <v>18948914524</v>
      </c>
      <c r="B39" s="6">
        <v>44815</v>
      </c>
      <c r="C39" s="6">
        <v>44816</v>
      </c>
      <c r="D39" s="4">
        <v>1450</v>
      </c>
      <c r="E39" s="4" t="str">
        <f>VLOOKUP(A39,HOP!A:L,12,0)</f>
        <v>1450.00</v>
      </c>
      <c r="F39" s="4" t="str">
        <f>VLOOKUP(A39,HOP!A:C,3,0)</f>
        <v>2686704</v>
      </c>
      <c r="G39" s="4">
        <f t="shared" si="2"/>
        <v>0</v>
      </c>
      <c r="H39" s="4" t="str">
        <f t="shared" si="3"/>
        <v>，2686704</v>
      </c>
      <c r="I39" s="4" t="str">
        <f>VLOOKUP(A39,HOP!A:U,21,0)</f>
        <v>直连</v>
      </c>
    </row>
    <row r="40" s="4" customFormat="1" spans="1:9">
      <c r="A40" s="5">
        <v>18949452060</v>
      </c>
      <c r="B40" s="6">
        <v>44815</v>
      </c>
      <c r="C40" s="6">
        <v>44816</v>
      </c>
      <c r="D40" s="4">
        <v>2417</v>
      </c>
      <c r="E40" s="4" t="str">
        <f>VLOOKUP(A40,HOP!A:L,12,0)</f>
        <v>2417.00</v>
      </c>
      <c r="F40" s="4" t="str">
        <f>VLOOKUP(A40,HOP!A:C,3,0)</f>
        <v>2686941</v>
      </c>
      <c r="G40" s="4">
        <f t="shared" si="2"/>
        <v>0</v>
      </c>
      <c r="H40" s="4" t="str">
        <f t="shared" si="3"/>
        <v>，2686941</v>
      </c>
      <c r="I40" s="4" t="str">
        <f>VLOOKUP(A40,HOP!A:U,21,0)</f>
        <v>直连</v>
      </c>
    </row>
    <row r="41" s="4" customFormat="1" spans="1:9">
      <c r="A41" s="5">
        <v>18949819621</v>
      </c>
      <c r="B41" s="6">
        <v>44815</v>
      </c>
      <c r="C41" s="6">
        <v>44816</v>
      </c>
      <c r="D41" s="4">
        <v>952</v>
      </c>
      <c r="E41" s="4" t="str">
        <f>VLOOKUP(A41,HOP!A:L,12,0)</f>
        <v>952.00</v>
      </c>
      <c r="F41" s="4" t="str">
        <f>VLOOKUP(A41,HOP!A:C,3,0)</f>
        <v>2687183</v>
      </c>
      <c r="G41" s="4">
        <f t="shared" si="2"/>
        <v>0</v>
      </c>
      <c r="H41" s="4" t="str">
        <f t="shared" si="3"/>
        <v>，2687183</v>
      </c>
      <c r="I41" s="4" t="str">
        <f>VLOOKUP(A41,HOP!A:U,21,0)</f>
        <v>直连</v>
      </c>
    </row>
    <row r="42" s="4" customFormat="1" spans="1:9">
      <c r="A42" s="5">
        <v>18949846078</v>
      </c>
      <c r="B42" s="6">
        <v>44815</v>
      </c>
      <c r="C42" s="6">
        <v>44816</v>
      </c>
      <c r="D42" s="4">
        <v>289</v>
      </c>
      <c r="E42" s="4" t="str">
        <f>VLOOKUP(A42,HOP!A:L,12,0)</f>
        <v>289.00</v>
      </c>
      <c r="F42" s="4" t="str">
        <f>VLOOKUP(A42,HOP!A:C,3,0)</f>
        <v>2687199</v>
      </c>
      <c r="G42" s="4">
        <f t="shared" si="2"/>
        <v>0</v>
      </c>
      <c r="H42" s="4" t="str">
        <f t="shared" si="3"/>
        <v>，2687199</v>
      </c>
      <c r="I42" s="4" t="str">
        <f>VLOOKUP(A42,HOP!A:U,21,0)</f>
        <v>直连</v>
      </c>
    </row>
    <row r="43" s="4" customFormat="1" spans="1:9">
      <c r="A43" s="5">
        <v>18949847934</v>
      </c>
      <c r="B43" s="6">
        <v>44815</v>
      </c>
      <c r="C43" s="6">
        <v>44816</v>
      </c>
      <c r="D43" s="4">
        <v>278</v>
      </c>
      <c r="E43" s="4" t="str">
        <f>VLOOKUP(A43,HOP!A:L,12,0)</f>
        <v>278.00</v>
      </c>
      <c r="F43" s="4" t="str">
        <f>VLOOKUP(A43,HOP!A:C,3,0)</f>
        <v>2687189</v>
      </c>
      <c r="G43" s="4">
        <f t="shared" si="2"/>
        <v>0</v>
      </c>
      <c r="H43" s="4" t="str">
        <f t="shared" si="3"/>
        <v>，2687189</v>
      </c>
      <c r="I43" s="4" t="str">
        <f>VLOOKUP(A43,HOP!A:U,21,0)</f>
        <v>直连</v>
      </c>
    </row>
    <row r="44" s="4" customFormat="1" spans="1:9">
      <c r="A44" s="5">
        <v>18950031599</v>
      </c>
      <c r="B44" s="6">
        <v>44815</v>
      </c>
      <c r="C44" s="6">
        <v>44816</v>
      </c>
      <c r="D44" s="4">
        <v>1044</v>
      </c>
      <c r="E44" s="4" t="str">
        <f>VLOOKUP(A44,HOP!A:L,12,0)</f>
        <v>1044.00</v>
      </c>
      <c r="F44" s="4" t="str">
        <f>VLOOKUP(A44,HOP!A:C,3,0)</f>
        <v>2687284</v>
      </c>
      <c r="G44" s="4">
        <f t="shared" si="2"/>
        <v>0</v>
      </c>
      <c r="H44" s="4" t="str">
        <f t="shared" si="3"/>
        <v>，2687284</v>
      </c>
      <c r="I44" s="4" t="str">
        <f>VLOOKUP(A44,HOP!A:U,21,0)</f>
        <v>直采</v>
      </c>
    </row>
    <row r="45" s="4" customFormat="1" spans="1:9">
      <c r="A45" s="5">
        <v>18950091150</v>
      </c>
      <c r="B45" s="6">
        <v>44815</v>
      </c>
      <c r="C45" s="6">
        <v>44816</v>
      </c>
      <c r="D45" s="4">
        <v>168</v>
      </c>
      <c r="E45" s="4" t="str">
        <f>VLOOKUP(A45,HOP!A:L,12,0)</f>
        <v>168.00</v>
      </c>
      <c r="F45" s="4" t="str">
        <f>VLOOKUP(A45,HOP!A:C,3,0)</f>
        <v>2687301</v>
      </c>
      <c r="G45" s="4">
        <f t="shared" si="2"/>
        <v>0</v>
      </c>
      <c r="H45" s="4" t="str">
        <f t="shared" si="3"/>
        <v>，2687301</v>
      </c>
      <c r="I45" s="4" t="str">
        <f>VLOOKUP(A45,HOP!A:U,21,0)</f>
        <v>直连</v>
      </c>
    </row>
    <row r="46" s="4" customFormat="1" spans="1:9">
      <c r="A46" s="5">
        <v>18950092144</v>
      </c>
      <c r="B46" s="6">
        <v>44815</v>
      </c>
      <c r="C46" s="6">
        <v>44816</v>
      </c>
      <c r="D46" s="4">
        <v>492</v>
      </c>
      <c r="E46" s="4" t="str">
        <f>VLOOKUP(A46,HOP!A:L,12,0)</f>
        <v>492.00</v>
      </c>
      <c r="F46" s="4" t="str">
        <f>VLOOKUP(A46,HOP!A:C,3,0)</f>
        <v>2687302</v>
      </c>
      <c r="G46" s="4">
        <f t="shared" si="2"/>
        <v>0</v>
      </c>
      <c r="H46" s="4" t="str">
        <f t="shared" si="3"/>
        <v>，2687302</v>
      </c>
      <c r="I46" s="4" t="str">
        <f>VLOOKUP(A46,HOP!A:U,21,0)</f>
        <v>直采</v>
      </c>
    </row>
    <row r="47" s="4" customFormat="1" spans="1:9">
      <c r="A47" s="5">
        <v>18950099315</v>
      </c>
      <c r="B47" s="6">
        <v>44815</v>
      </c>
      <c r="C47" s="6">
        <v>44816</v>
      </c>
      <c r="D47" s="4">
        <v>236</v>
      </c>
      <c r="E47" s="4" t="str">
        <f>VLOOKUP(A47,HOP!A:L,12,0)</f>
        <v>236.00</v>
      </c>
      <c r="F47" s="4" t="str">
        <f>VLOOKUP(A47,HOP!A:C,3,0)</f>
        <v>2687304</v>
      </c>
      <c r="G47" s="4">
        <f t="shared" si="2"/>
        <v>0</v>
      </c>
      <c r="H47" s="4" t="str">
        <f t="shared" si="3"/>
        <v>，2687304</v>
      </c>
      <c r="I47" s="4" t="str">
        <f>VLOOKUP(A47,HOP!A:U,21,0)</f>
        <v>直连</v>
      </c>
    </row>
    <row r="48" s="4" customFormat="1" spans="1:9">
      <c r="A48" s="5">
        <v>18950647005</v>
      </c>
      <c r="B48" s="6">
        <v>44815</v>
      </c>
      <c r="C48" s="6">
        <v>44816</v>
      </c>
      <c r="D48" s="4">
        <v>612</v>
      </c>
      <c r="E48" s="4" t="str">
        <f>VLOOKUP(A48,HOP!A:L,12,0)</f>
        <v>612.00</v>
      </c>
      <c r="F48" s="4" t="str">
        <f>VLOOKUP(A48,HOP!A:C,3,0)</f>
        <v>2687527</v>
      </c>
      <c r="G48" s="4">
        <f t="shared" si="2"/>
        <v>0</v>
      </c>
      <c r="H48" s="4" t="str">
        <f t="shared" si="3"/>
        <v>，2687527</v>
      </c>
      <c r="I48" s="4" t="str">
        <f>VLOOKUP(A48,HOP!A:U,21,0)</f>
        <v>直采</v>
      </c>
    </row>
    <row r="49" s="4" customFormat="1" spans="1:9">
      <c r="A49" s="5">
        <v>18950656934</v>
      </c>
      <c r="B49" s="6">
        <v>44815</v>
      </c>
      <c r="C49" s="6">
        <v>44816</v>
      </c>
      <c r="D49" s="4">
        <v>123</v>
      </c>
      <c r="E49" s="4" t="str">
        <f>VLOOKUP(A49,HOP!A:L,12,0)</f>
        <v>123.00</v>
      </c>
      <c r="F49" s="4" t="str">
        <f>VLOOKUP(A49,HOP!A:C,3,0)</f>
        <v>2687528</v>
      </c>
      <c r="G49" s="4">
        <f t="shared" si="2"/>
        <v>0</v>
      </c>
      <c r="H49" s="4" t="str">
        <f t="shared" si="3"/>
        <v>，2687528</v>
      </c>
      <c r="I49" s="4" t="str">
        <f>VLOOKUP(A49,HOP!A:U,21,0)</f>
        <v>直连</v>
      </c>
    </row>
    <row r="50" s="4" customFormat="1" hidden="1" spans="1:9">
      <c r="A50" s="5">
        <v>18950549510</v>
      </c>
      <c r="B50" s="6">
        <v>44815</v>
      </c>
      <c r="C50" s="6">
        <v>44816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2"/>
        <v>#N/A</v>
      </c>
      <c r="H50" s="4" t="e">
        <f t="shared" si="3"/>
        <v>#N/A</v>
      </c>
      <c r="I50" s="4" t="e">
        <f>VLOOKUP(A50,HOP!A:U,21,0)</f>
        <v>#N/A</v>
      </c>
    </row>
    <row r="51" s="4" customFormat="1" spans="1:9">
      <c r="A51" s="5">
        <v>18950776184</v>
      </c>
      <c r="B51" s="6">
        <v>44815</v>
      </c>
      <c r="C51" s="6">
        <v>44816</v>
      </c>
      <c r="D51" s="4">
        <v>147</v>
      </c>
      <c r="E51" s="4" t="str">
        <f>VLOOKUP(A51,HOP!A:L,12,0)</f>
        <v>147.00</v>
      </c>
      <c r="F51" s="4" t="str">
        <f>VLOOKUP(A51,HOP!A:C,3,0)</f>
        <v>2687583</v>
      </c>
      <c r="G51" s="4">
        <f t="shared" si="2"/>
        <v>0</v>
      </c>
      <c r="H51" s="4" t="str">
        <f t="shared" si="3"/>
        <v>，2687583</v>
      </c>
      <c r="I51" s="4" t="str">
        <f>VLOOKUP(A51,HOP!A:U,21,0)</f>
        <v>直连</v>
      </c>
    </row>
    <row r="52" s="4" customFormat="1" spans="1:9">
      <c r="A52" s="5">
        <v>18950798102</v>
      </c>
      <c r="B52" s="6">
        <v>44815</v>
      </c>
      <c r="C52" s="6">
        <v>44816</v>
      </c>
      <c r="D52" s="4">
        <v>146</v>
      </c>
      <c r="E52" s="4" t="str">
        <f>VLOOKUP(A52,HOP!A:L,12,0)</f>
        <v>146.00</v>
      </c>
      <c r="F52" s="4" t="str">
        <f>VLOOKUP(A52,HOP!A:C,3,0)</f>
        <v>2687591</v>
      </c>
      <c r="G52" s="4">
        <f t="shared" si="2"/>
        <v>0</v>
      </c>
      <c r="H52" s="4" t="str">
        <f t="shared" si="3"/>
        <v>，2687591</v>
      </c>
      <c r="I52" s="4" t="str">
        <f>VLOOKUP(A52,HOP!A:U,21,0)</f>
        <v>直连</v>
      </c>
    </row>
    <row r="53" s="4" customFormat="1" spans="1:9">
      <c r="A53" s="5">
        <v>18950851623</v>
      </c>
      <c r="B53" s="6">
        <v>44815</v>
      </c>
      <c r="C53" s="6">
        <v>44816</v>
      </c>
      <c r="D53" s="4">
        <v>230</v>
      </c>
      <c r="E53" s="4" t="str">
        <f>VLOOKUP(A53,HOP!A:L,12,0)</f>
        <v>230.00</v>
      </c>
      <c r="F53" s="4" t="str">
        <f>VLOOKUP(A53,HOP!A:C,3,0)</f>
        <v>2687618</v>
      </c>
      <c r="G53" s="4">
        <f t="shared" si="2"/>
        <v>0</v>
      </c>
      <c r="H53" s="4" t="str">
        <f t="shared" si="3"/>
        <v>，2687618</v>
      </c>
      <c r="I53" s="4" t="str">
        <f>VLOOKUP(A53,HOP!A:U,21,0)</f>
        <v>直连</v>
      </c>
    </row>
    <row r="54" s="4" customFormat="1" spans="1:9">
      <c r="A54" s="5">
        <v>18950890696</v>
      </c>
      <c r="B54" s="6">
        <v>44815</v>
      </c>
      <c r="C54" s="6">
        <v>44816</v>
      </c>
      <c r="D54" s="4">
        <v>117</v>
      </c>
      <c r="E54" s="4" t="str">
        <f>VLOOKUP(A54,HOP!A:L,12,0)</f>
        <v>117.00</v>
      </c>
      <c r="F54" s="4" t="str">
        <f>VLOOKUP(A54,HOP!A:C,3,0)</f>
        <v>2687638</v>
      </c>
      <c r="G54" s="4">
        <f t="shared" si="2"/>
        <v>0</v>
      </c>
      <c r="H54" s="4" t="str">
        <f t="shared" si="3"/>
        <v>，2687638</v>
      </c>
      <c r="I54" s="4" t="str">
        <f>VLOOKUP(A54,HOP!A:U,21,0)</f>
        <v>直连</v>
      </c>
    </row>
    <row r="55" s="4" customFormat="1" spans="1:9">
      <c r="A55" s="5">
        <v>18950915639</v>
      </c>
      <c r="B55" s="6">
        <v>44815</v>
      </c>
      <c r="C55" s="6">
        <v>44816</v>
      </c>
      <c r="D55" s="4">
        <v>2052</v>
      </c>
      <c r="E55" s="4" t="str">
        <f>VLOOKUP(A55,HOP!A:L,12,0)</f>
        <v>2052.00</v>
      </c>
      <c r="F55" s="4" t="str">
        <f>VLOOKUP(A55,HOP!A:C,3,0)</f>
        <v>2687647</v>
      </c>
      <c r="G55" s="4">
        <f t="shared" si="2"/>
        <v>0</v>
      </c>
      <c r="H55" s="4" t="str">
        <f t="shared" si="3"/>
        <v>，2687647</v>
      </c>
      <c r="I55" s="4" t="str">
        <f>VLOOKUP(A55,HOP!A:U,21,0)</f>
        <v>直连</v>
      </c>
    </row>
    <row r="56" s="4" customFormat="1" spans="1:9">
      <c r="A56" s="5">
        <v>18950977937</v>
      </c>
      <c r="B56" s="6">
        <v>44815</v>
      </c>
      <c r="C56" s="6">
        <v>44816</v>
      </c>
      <c r="D56" s="4">
        <v>117</v>
      </c>
      <c r="E56" s="4" t="str">
        <f>VLOOKUP(A56,HOP!A:L,12,0)</f>
        <v>117.00</v>
      </c>
      <c r="F56" s="4" t="str">
        <f>VLOOKUP(A56,HOP!A:C,3,0)</f>
        <v>2687675</v>
      </c>
      <c r="G56" s="4">
        <f t="shared" si="2"/>
        <v>0</v>
      </c>
      <c r="H56" s="4" t="str">
        <f t="shared" si="3"/>
        <v>，2687675</v>
      </c>
      <c r="I56" s="4" t="str">
        <f>VLOOKUP(A56,HOP!A:U,21,0)</f>
        <v>直连</v>
      </c>
    </row>
    <row r="57" s="4" customFormat="1" spans="1:9">
      <c r="A57" s="5">
        <v>18951020326</v>
      </c>
      <c r="B57" s="6">
        <v>44815</v>
      </c>
      <c r="C57" s="6">
        <v>44816</v>
      </c>
      <c r="D57" s="4">
        <v>236</v>
      </c>
      <c r="E57" s="4" t="str">
        <f>VLOOKUP(A57,HOP!A:L,12,0)</f>
        <v>236.00</v>
      </c>
      <c r="F57" s="4" t="str">
        <f>VLOOKUP(A57,HOP!A:C,3,0)</f>
        <v>2687692</v>
      </c>
      <c r="G57" s="4">
        <f t="shared" si="2"/>
        <v>0</v>
      </c>
      <c r="H57" s="4" t="str">
        <f t="shared" si="3"/>
        <v>，2687692</v>
      </c>
      <c r="I57" s="4" t="str">
        <f>VLOOKUP(A57,HOP!A:U,21,0)</f>
        <v>直连</v>
      </c>
    </row>
    <row r="58" s="4" customFormat="1" spans="1:9">
      <c r="A58" s="5">
        <v>18951030574</v>
      </c>
      <c r="B58" s="6">
        <v>44815</v>
      </c>
      <c r="C58" s="6">
        <v>44816</v>
      </c>
      <c r="D58" s="4">
        <v>270</v>
      </c>
      <c r="E58" s="4" t="str">
        <f>VLOOKUP(A58,HOP!A:L,12,0)</f>
        <v>270.00</v>
      </c>
      <c r="F58" s="4" t="str">
        <f>VLOOKUP(A58,HOP!A:C,3,0)</f>
        <v>2687701</v>
      </c>
      <c r="G58" s="4">
        <f t="shared" si="2"/>
        <v>0</v>
      </c>
      <c r="H58" s="4" t="str">
        <f t="shared" si="3"/>
        <v>，2687701</v>
      </c>
      <c r="I58" s="4" t="str">
        <f>VLOOKUP(A58,HOP!A:U,21,0)</f>
        <v>直连</v>
      </c>
    </row>
    <row r="59" s="4" customFormat="1" spans="1:9">
      <c r="A59" s="5">
        <v>18951235125</v>
      </c>
      <c r="B59" s="6">
        <v>44815</v>
      </c>
      <c r="C59" s="6">
        <v>44816</v>
      </c>
      <c r="D59" s="4">
        <v>235</v>
      </c>
      <c r="E59" s="4" t="str">
        <f>VLOOKUP(A59,HOP!A:L,12,0)</f>
        <v>235.00</v>
      </c>
      <c r="F59" s="4" t="str">
        <f>VLOOKUP(A59,HOP!A:C,3,0)</f>
        <v>2687782</v>
      </c>
      <c r="G59" s="4">
        <f t="shared" si="2"/>
        <v>0</v>
      </c>
      <c r="H59" s="4" t="str">
        <f t="shared" si="3"/>
        <v>，2687782</v>
      </c>
      <c r="I59" s="4" t="str">
        <f>VLOOKUP(A59,HOP!A:U,21,0)</f>
        <v>直连</v>
      </c>
    </row>
    <row r="60" s="4" customFormat="1" spans="1:9">
      <c r="A60" s="5">
        <v>18951377474</v>
      </c>
      <c r="B60" s="6">
        <v>44815</v>
      </c>
      <c r="C60" s="6">
        <v>44816</v>
      </c>
      <c r="D60" s="4">
        <v>440</v>
      </c>
      <c r="E60" s="4" t="str">
        <f>VLOOKUP(A60,HOP!A:L,12,0)</f>
        <v>440.00</v>
      </c>
      <c r="F60" s="4" t="str">
        <f>VLOOKUP(A60,HOP!A:C,3,0)</f>
        <v>2687839</v>
      </c>
      <c r="G60" s="4">
        <f t="shared" si="2"/>
        <v>0</v>
      </c>
      <c r="H60" s="4" t="str">
        <f t="shared" si="3"/>
        <v>，2687839</v>
      </c>
      <c r="I60" s="4" t="str">
        <f>VLOOKUP(A60,HOP!A:U,21,0)</f>
        <v>直连</v>
      </c>
    </row>
    <row r="61" s="4" customFormat="1" spans="1:9">
      <c r="A61" s="5">
        <v>18951609488</v>
      </c>
      <c r="B61" s="6">
        <v>44815</v>
      </c>
      <c r="C61" s="6">
        <v>44816</v>
      </c>
      <c r="D61" s="4">
        <v>227</v>
      </c>
      <c r="E61" s="4" t="str">
        <f>VLOOKUP(A61,HOP!A:L,12,0)</f>
        <v>227.00</v>
      </c>
      <c r="F61" s="4" t="str">
        <f>VLOOKUP(A61,HOP!A:C,3,0)</f>
        <v>2687934</v>
      </c>
      <c r="G61" s="4">
        <f t="shared" si="2"/>
        <v>0</v>
      </c>
      <c r="H61" s="4" t="str">
        <f t="shared" si="3"/>
        <v>，2687934</v>
      </c>
      <c r="I61" s="4" t="str">
        <f>VLOOKUP(A61,HOP!A:U,21,0)</f>
        <v>直连</v>
      </c>
    </row>
    <row r="62" s="4" customFormat="1" spans="1:9">
      <c r="A62" s="5">
        <v>18951718530</v>
      </c>
      <c r="B62" s="6">
        <v>44815</v>
      </c>
      <c r="C62" s="6">
        <v>44816</v>
      </c>
      <c r="D62" s="4">
        <v>152</v>
      </c>
      <c r="E62" s="4" t="str">
        <f>VLOOKUP(A62,HOP!A:L,12,0)</f>
        <v>152.00</v>
      </c>
      <c r="F62" s="4" t="str">
        <f>VLOOKUP(A62,HOP!A:C,3,0)</f>
        <v>2687987</v>
      </c>
      <c r="G62" s="4">
        <f t="shared" si="2"/>
        <v>0</v>
      </c>
      <c r="H62" s="4" t="str">
        <f t="shared" si="3"/>
        <v>，2687987</v>
      </c>
      <c r="I62" s="4" t="str">
        <f>VLOOKUP(A62,HOP!A:U,21,0)</f>
        <v>直连</v>
      </c>
    </row>
    <row r="63" s="4" customFormat="1" spans="1:9">
      <c r="A63" s="5">
        <v>18951750452</v>
      </c>
      <c r="B63" s="6">
        <v>44815</v>
      </c>
      <c r="C63" s="6">
        <v>44816</v>
      </c>
      <c r="D63" s="4">
        <v>121</v>
      </c>
      <c r="E63" s="4" t="str">
        <f>VLOOKUP(A63,HOP!A:L,12,0)</f>
        <v>121.00</v>
      </c>
      <c r="F63" s="4" t="str">
        <f>VLOOKUP(A63,HOP!A:C,3,0)</f>
        <v>2687995</v>
      </c>
      <c r="G63" s="4">
        <f t="shared" si="2"/>
        <v>0</v>
      </c>
      <c r="H63" s="4" t="str">
        <f t="shared" si="3"/>
        <v>，2687995</v>
      </c>
      <c r="I63" s="4" t="str">
        <f>VLOOKUP(A63,HOP!A:U,21,0)</f>
        <v>直连</v>
      </c>
    </row>
    <row r="64" s="4" customFormat="1" spans="1:9">
      <c r="A64" s="5">
        <v>18951768732</v>
      </c>
      <c r="B64" s="6">
        <v>44815</v>
      </c>
      <c r="C64" s="6">
        <v>44816</v>
      </c>
      <c r="D64" s="4">
        <v>245</v>
      </c>
      <c r="E64" s="4" t="str">
        <f>VLOOKUP(A64,HOP!A:L,12,0)</f>
        <v>245.00</v>
      </c>
      <c r="F64" s="4" t="str">
        <f>VLOOKUP(A64,HOP!A:C,3,0)</f>
        <v>2688011</v>
      </c>
      <c r="G64" s="4">
        <f t="shared" si="2"/>
        <v>0</v>
      </c>
      <c r="H64" s="4" t="str">
        <f t="shared" si="3"/>
        <v>，2688011</v>
      </c>
      <c r="I64" s="4" t="str">
        <f>VLOOKUP(A64,HOP!A:U,21,0)</f>
        <v>直连</v>
      </c>
    </row>
    <row r="66" spans="4:4">
      <c r="D66" s="4">
        <f>SUM(D2:D65)</f>
        <v>124133</v>
      </c>
    </row>
    <row r="67" spans="4:4">
      <c r="D67" s="4" t="s">
        <v>315</v>
      </c>
    </row>
    <row r="71" spans="1:3">
      <c r="A71" s="4" t="s">
        <v>316</v>
      </c>
      <c r="C71" s="4">
        <v>13153</v>
      </c>
    </row>
    <row r="72" spans="1:3">
      <c r="A72" s="4" t="s">
        <v>317</v>
      </c>
      <c r="C72" s="4">
        <v>110980</v>
      </c>
    </row>
    <row r="73" spans="1:3">
      <c r="A73" s="4" t="s">
        <v>318</v>
      </c>
      <c r="C73" s="4">
        <f>SUBTOTAL(9,C71:C72)</f>
        <v>124133</v>
      </c>
    </row>
  </sheetData>
  <autoFilter ref="A1:X64">
    <filterColumn colId="3">
      <filters>
        <filter val="1450"/>
        <filter val="1890"/>
        <filter val="2610"/>
        <filter val="991"/>
        <filter val="152"/>
        <filter val="492"/>
        <filter val="612"/>
        <filter val="952"/>
        <filter val="1812"/>
        <filter val="2052"/>
        <filter val="1013"/>
        <filter val="1114"/>
        <filter val="35256"/>
        <filter val="117"/>
        <filter val="417"/>
        <filter val="2417"/>
        <filter val="158"/>
        <filter val="4418"/>
        <filter val="121"/>
        <filter val="162"/>
        <filter val="522"/>
        <filter val="123"/>
        <filter val="227"/>
        <filter val="3027"/>
        <filter val="168"/>
        <filter val="2128"/>
        <filter val="2228"/>
        <filter val="230"/>
        <filter val="270"/>
        <filter val="4170"/>
        <filter val="971"/>
        <filter val="235"/>
        <filter val="236"/>
        <filter val="2136"/>
        <filter val="4536"/>
        <filter val="278"/>
        <filter val="838"/>
        <filter val="400"/>
        <filter val="440"/>
        <filter val="980"/>
        <filter val="3780"/>
        <filter val="24340"/>
        <filter val="4842"/>
        <filter val="1683"/>
        <filter val="704"/>
        <filter val="1044"/>
        <filter val="245"/>
        <filter val="445"/>
        <filter val="146"/>
        <filter val="147"/>
        <filter val="289"/>
        <filter val="749"/>
        <filter val="889"/>
      </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319</v>
      </c>
      <c r="B1" s="2" t="s">
        <v>320</v>
      </c>
      <c r="C1" s="2" t="s">
        <v>321</v>
      </c>
      <c r="D1" s="2" t="s">
        <v>322</v>
      </c>
      <c r="E1" s="2" t="s">
        <v>13</v>
      </c>
      <c r="F1" s="2" t="s">
        <v>5</v>
      </c>
      <c r="G1" s="2" t="s">
        <v>6</v>
      </c>
      <c r="H1" s="2" t="s">
        <v>323</v>
      </c>
      <c r="I1" s="2" t="s">
        <v>324</v>
      </c>
      <c r="J1" s="2" t="s">
        <v>325</v>
      </c>
      <c r="K1" s="2" t="s">
        <v>326</v>
      </c>
      <c r="L1" s="2" t="s">
        <v>327</v>
      </c>
      <c r="M1" s="2" t="s">
        <v>328</v>
      </c>
      <c r="N1" s="2" t="s">
        <v>329</v>
      </c>
      <c r="O1" s="2" t="s">
        <v>330</v>
      </c>
      <c r="P1" s="2" t="s">
        <v>331</v>
      </c>
      <c r="Q1" s="2" t="s">
        <v>332</v>
      </c>
      <c r="R1" s="2" t="s">
        <v>333</v>
      </c>
      <c r="S1" s="2" t="s">
        <v>334</v>
      </c>
      <c r="T1" s="2" t="s">
        <v>335</v>
      </c>
      <c r="U1" s="2" t="s">
        <v>336</v>
      </c>
      <c r="V1" s="2" t="s">
        <v>337</v>
      </c>
    </row>
    <row r="2" s="1" customFormat="1" spans="1:22">
      <c r="A2" s="3">
        <v>18109552943</v>
      </c>
      <c r="B2" s="1" t="s">
        <v>338</v>
      </c>
      <c r="C2" s="1" t="s">
        <v>339</v>
      </c>
      <c r="D2" s="1" t="s">
        <v>340</v>
      </c>
      <c r="E2" s="1" t="s">
        <v>341</v>
      </c>
      <c r="F2" s="1" t="s">
        <v>342</v>
      </c>
      <c r="G2" s="1" t="s">
        <v>343</v>
      </c>
      <c r="H2" s="1" t="s">
        <v>344</v>
      </c>
      <c r="I2" s="1" t="s">
        <v>345</v>
      </c>
      <c r="J2" s="1" t="s">
        <v>30</v>
      </c>
      <c r="K2" s="1" t="s">
        <v>346</v>
      </c>
      <c r="L2" s="1" t="s">
        <v>346</v>
      </c>
      <c r="M2" s="1" t="s">
        <v>347</v>
      </c>
      <c r="N2" s="1" t="s">
        <v>347</v>
      </c>
      <c r="O2" s="1" t="s">
        <v>348</v>
      </c>
      <c r="P2" s="1" t="s">
        <v>349</v>
      </c>
      <c r="Q2" s="1" t="s">
        <v>350</v>
      </c>
      <c r="R2" s="1" t="s">
        <v>351</v>
      </c>
      <c r="S2" s="1" t="s">
        <v>352</v>
      </c>
      <c r="T2" s="1" t="s">
        <v>353</v>
      </c>
      <c r="U2" s="1" t="s">
        <v>354</v>
      </c>
      <c r="V2" s="1" t="s">
        <v>355</v>
      </c>
    </row>
    <row r="3" s="1" customFormat="1" spans="1:22">
      <c r="A3" s="3">
        <v>18109665936</v>
      </c>
      <c r="B3" s="1" t="s">
        <v>338</v>
      </c>
      <c r="C3" s="1" t="s">
        <v>356</v>
      </c>
      <c r="D3" s="1" t="s">
        <v>340</v>
      </c>
      <c r="E3" s="1" t="s">
        <v>357</v>
      </c>
      <c r="F3" s="1" t="s">
        <v>358</v>
      </c>
      <c r="G3" s="1" t="s">
        <v>343</v>
      </c>
      <c r="H3" s="1" t="s">
        <v>344</v>
      </c>
      <c r="I3" s="1" t="s">
        <v>359</v>
      </c>
      <c r="J3" s="1" t="s">
        <v>30</v>
      </c>
      <c r="K3" s="1" t="s">
        <v>360</v>
      </c>
      <c r="L3" s="1" t="s">
        <v>360</v>
      </c>
      <c r="M3" s="1" t="s">
        <v>347</v>
      </c>
      <c r="N3" s="1" t="s">
        <v>347</v>
      </c>
      <c r="O3" s="1" t="s">
        <v>348</v>
      </c>
      <c r="P3" s="1" t="s">
        <v>349</v>
      </c>
      <c r="Q3" s="1" t="s">
        <v>350</v>
      </c>
      <c r="R3" s="1" t="s">
        <v>361</v>
      </c>
      <c r="S3" s="1" t="s">
        <v>352</v>
      </c>
      <c r="T3" s="1" t="s">
        <v>353</v>
      </c>
      <c r="U3" s="1" t="s">
        <v>354</v>
      </c>
      <c r="V3" s="1" t="s">
        <v>355</v>
      </c>
    </row>
    <row r="4" s="1" customFormat="1" spans="1:22">
      <c r="A4" s="3">
        <v>18248449261</v>
      </c>
      <c r="B4" s="1" t="s">
        <v>362</v>
      </c>
      <c r="C4" s="1" t="s">
        <v>363</v>
      </c>
      <c r="D4" s="1" t="s">
        <v>364</v>
      </c>
      <c r="E4" s="1" t="s">
        <v>365</v>
      </c>
      <c r="F4" s="1" t="s">
        <v>366</v>
      </c>
      <c r="G4" s="1" t="s">
        <v>343</v>
      </c>
      <c r="H4" s="1" t="s">
        <v>344</v>
      </c>
      <c r="I4" s="1" t="s">
        <v>367</v>
      </c>
      <c r="J4" s="1" t="s">
        <v>30</v>
      </c>
      <c r="K4" s="1" t="s">
        <v>368</v>
      </c>
      <c r="L4" s="1" t="s">
        <v>368</v>
      </c>
      <c r="M4" s="1" t="s">
        <v>347</v>
      </c>
      <c r="N4" s="1" t="s">
        <v>347</v>
      </c>
      <c r="O4" s="1" t="s">
        <v>348</v>
      </c>
      <c r="P4" s="1" t="s">
        <v>349</v>
      </c>
      <c r="Q4" s="1" t="s">
        <v>350</v>
      </c>
      <c r="R4" s="1" t="s">
        <v>369</v>
      </c>
      <c r="S4" s="1" t="s">
        <v>352</v>
      </c>
      <c r="T4" s="1" t="s">
        <v>353</v>
      </c>
      <c r="U4" s="1" t="s">
        <v>354</v>
      </c>
      <c r="V4" s="1" t="s">
        <v>370</v>
      </c>
    </row>
    <row r="5" s="1" customFormat="1" spans="1:22">
      <c r="A5" s="3">
        <v>18278384912</v>
      </c>
      <c r="B5" s="1" t="s">
        <v>371</v>
      </c>
      <c r="C5" s="1" t="s">
        <v>372</v>
      </c>
      <c r="D5" s="1" t="s">
        <v>373</v>
      </c>
      <c r="E5" s="1" t="s">
        <v>374</v>
      </c>
      <c r="F5" s="1" t="s">
        <v>358</v>
      </c>
      <c r="G5" s="1" t="s">
        <v>343</v>
      </c>
      <c r="H5" s="1" t="s">
        <v>344</v>
      </c>
      <c r="I5" s="1" t="s">
        <v>375</v>
      </c>
      <c r="J5" s="1" t="s">
        <v>30</v>
      </c>
      <c r="K5" s="1" t="s">
        <v>376</v>
      </c>
      <c r="L5" s="1" t="s">
        <v>376</v>
      </c>
      <c r="M5" s="1" t="s">
        <v>347</v>
      </c>
      <c r="N5" s="1" t="s">
        <v>347</v>
      </c>
      <c r="O5" s="1" t="s">
        <v>348</v>
      </c>
      <c r="P5" s="1" t="s">
        <v>349</v>
      </c>
      <c r="Q5" s="1" t="s">
        <v>350</v>
      </c>
      <c r="R5" s="1" t="s">
        <v>377</v>
      </c>
      <c r="S5" s="1" t="s">
        <v>352</v>
      </c>
      <c r="T5" s="1" t="s">
        <v>353</v>
      </c>
      <c r="U5" s="1" t="s">
        <v>354</v>
      </c>
      <c r="V5" s="1" t="s">
        <v>355</v>
      </c>
    </row>
    <row r="6" s="1" customFormat="1" spans="1:22">
      <c r="A6" s="3">
        <v>18513741851</v>
      </c>
      <c r="B6" s="1" t="s">
        <v>378</v>
      </c>
      <c r="C6" s="1" t="s">
        <v>379</v>
      </c>
      <c r="D6" s="1" t="s">
        <v>380</v>
      </c>
      <c r="E6" s="1" t="s">
        <v>381</v>
      </c>
      <c r="F6" s="1" t="s">
        <v>358</v>
      </c>
      <c r="G6" s="1" t="s">
        <v>343</v>
      </c>
      <c r="H6" s="1" t="s">
        <v>344</v>
      </c>
      <c r="I6" s="1" t="s">
        <v>382</v>
      </c>
      <c r="J6" s="1" t="s">
        <v>30</v>
      </c>
      <c r="K6" s="1" t="s">
        <v>383</v>
      </c>
      <c r="L6" s="1" t="s">
        <v>383</v>
      </c>
      <c r="M6" s="1" t="s">
        <v>347</v>
      </c>
      <c r="N6" s="1" t="s">
        <v>347</v>
      </c>
      <c r="O6" s="1" t="s">
        <v>348</v>
      </c>
      <c r="P6" s="1" t="s">
        <v>349</v>
      </c>
      <c r="Q6" s="1" t="s">
        <v>350</v>
      </c>
      <c r="R6" s="1" t="s">
        <v>384</v>
      </c>
      <c r="S6" s="1" t="s">
        <v>352</v>
      </c>
      <c r="T6" s="1" t="s">
        <v>353</v>
      </c>
      <c r="U6" s="1" t="s">
        <v>354</v>
      </c>
      <c r="V6" s="1" t="s">
        <v>385</v>
      </c>
    </row>
    <row r="7" s="1" customFormat="1" spans="1:22">
      <c r="A7" s="3">
        <v>18673440382</v>
      </c>
      <c r="B7" s="1" t="s">
        <v>386</v>
      </c>
      <c r="C7" s="1" t="s">
        <v>387</v>
      </c>
      <c r="D7" s="1" t="s">
        <v>388</v>
      </c>
      <c r="E7" s="1" t="s">
        <v>389</v>
      </c>
      <c r="F7" s="1" t="s">
        <v>390</v>
      </c>
      <c r="G7" s="1" t="s">
        <v>343</v>
      </c>
      <c r="H7" s="1" t="s">
        <v>344</v>
      </c>
      <c r="I7" s="1" t="s">
        <v>391</v>
      </c>
      <c r="J7" s="1" t="s">
        <v>30</v>
      </c>
      <c r="K7" s="1" t="s">
        <v>392</v>
      </c>
      <c r="L7" s="1" t="s">
        <v>392</v>
      </c>
      <c r="M7" s="1" t="s">
        <v>347</v>
      </c>
      <c r="N7" s="1" t="s">
        <v>347</v>
      </c>
      <c r="O7" s="1" t="s">
        <v>348</v>
      </c>
      <c r="P7" s="1" t="s">
        <v>349</v>
      </c>
      <c r="Q7" s="1" t="s">
        <v>350</v>
      </c>
      <c r="R7" s="1" t="s">
        <v>393</v>
      </c>
      <c r="S7" s="1" t="s">
        <v>352</v>
      </c>
      <c r="T7" s="1" t="s">
        <v>353</v>
      </c>
      <c r="U7" s="1" t="s">
        <v>354</v>
      </c>
      <c r="V7" s="1" t="s">
        <v>355</v>
      </c>
    </row>
    <row r="8" s="1" customFormat="1" spans="1:22">
      <c r="A8" s="3">
        <v>18686794982</v>
      </c>
      <c r="B8" s="1" t="s">
        <v>394</v>
      </c>
      <c r="C8" s="1" t="s">
        <v>395</v>
      </c>
      <c r="D8" s="1" t="s">
        <v>396</v>
      </c>
      <c r="E8" s="1" t="s">
        <v>397</v>
      </c>
      <c r="F8" s="1" t="s">
        <v>398</v>
      </c>
      <c r="G8" s="1" t="s">
        <v>343</v>
      </c>
      <c r="H8" s="1" t="s">
        <v>344</v>
      </c>
      <c r="I8" s="1" t="s">
        <v>399</v>
      </c>
      <c r="J8" s="1" t="s">
        <v>30</v>
      </c>
      <c r="K8" s="1" t="s">
        <v>400</v>
      </c>
      <c r="L8" s="1" t="s">
        <v>400</v>
      </c>
      <c r="M8" s="1" t="s">
        <v>347</v>
      </c>
      <c r="N8" s="1" t="s">
        <v>347</v>
      </c>
      <c r="O8" s="1" t="s">
        <v>348</v>
      </c>
      <c r="P8" s="1" t="s">
        <v>349</v>
      </c>
      <c r="Q8" s="1" t="s">
        <v>350</v>
      </c>
      <c r="R8" s="1" t="s">
        <v>401</v>
      </c>
      <c r="S8" s="1" t="s">
        <v>352</v>
      </c>
      <c r="T8" s="1" t="s">
        <v>353</v>
      </c>
      <c r="U8" s="1" t="s">
        <v>354</v>
      </c>
      <c r="V8" s="1" t="s">
        <v>402</v>
      </c>
    </row>
    <row r="9" s="1" customFormat="1" spans="1:22">
      <c r="A9" s="3">
        <v>18787766427</v>
      </c>
      <c r="B9" s="1" t="s">
        <v>403</v>
      </c>
      <c r="C9" s="1" t="s">
        <v>404</v>
      </c>
      <c r="D9" s="1" t="s">
        <v>405</v>
      </c>
      <c r="E9" s="1" t="s">
        <v>406</v>
      </c>
      <c r="F9" s="1" t="s">
        <v>390</v>
      </c>
      <c r="G9" s="1" t="s">
        <v>343</v>
      </c>
      <c r="H9" s="1" t="s">
        <v>344</v>
      </c>
      <c r="I9" s="1" t="s">
        <v>407</v>
      </c>
      <c r="J9" s="1" t="s">
        <v>30</v>
      </c>
      <c r="K9" s="1" t="s">
        <v>408</v>
      </c>
      <c r="L9" s="1" t="s">
        <v>408</v>
      </c>
      <c r="M9" s="1" t="s">
        <v>347</v>
      </c>
      <c r="N9" s="1" t="s">
        <v>347</v>
      </c>
      <c r="O9" s="1" t="s">
        <v>348</v>
      </c>
      <c r="P9" s="1" t="s">
        <v>349</v>
      </c>
      <c r="Q9" s="1" t="s">
        <v>350</v>
      </c>
      <c r="R9" s="1" t="s">
        <v>409</v>
      </c>
      <c r="S9" s="1" t="s">
        <v>352</v>
      </c>
      <c r="T9" s="1" t="s">
        <v>353</v>
      </c>
      <c r="U9" s="1" t="s">
        <v>354</v>
      </c>
      <c r="V9" s="1" t="s">
        <v>385</v>
      </c>
    </row>
    <row r="10" s="1" customFormat="1" spans="1:22">
      <c r="A10" s="3">
        <v>18817639586</v>
      </c>
      <c r="B10" s="1" t="s">
        <v>410</v>
      </c>
      <c r="C10" s="1" t="s">
        <v>411</v>
      </c>
      <c r="D10" s="1" t="s">
        <v>412</v>
      </c>
      <c r="E10" s="1" t="s">
        <v>413</v>
      </c>
      <c r="F10" s="1" t="s">
        <v>398</v>
      </c>
      <c r="G10" s="1" t="s">
        <v>343</v>
      </c>
      <c r="H10" s="1" t="s">
        <v>344</v>
      </c>
      <c r="I10" s="1" t="s">
        <v>414</v>
      </c>
      <c r="J10" s="1" t="s">
        <v>30</v>
      </c>
      <c r="K10" s="1" t="s">
        <v>415</v>
      </c>
      <c r="L10" s="1" t="s">
        <v>415</v>
      </c>
      <c r="M10" s="1" t="s">
        <v>347</v>
      </c>
      <c r="N10" s="1" t="s">
        <v>347</v>
      </c>
      <c r="O10" s="1" t="s">
        <v>348</v>
      </c>
      <c r="P10" s="1" t="s">
        <v>349</v>
      </c>
      <c r="Q10" s="1" t="s">
        <v>350</v>
      </c>
      <c r="R10" s="1" t="s">
        <v>416</v>
      </c>
      <c r="S10" s="1" t="s">
        <v>352</v>
      </c>
      <c r="T10" s="1" t="s">
        <v>353</v>
      </c>
      <c r="U10" s="1" t="s">
        <v>354</v>
      </c>
      <c r="V10" s="1" t="s">
        <v>417</v>
      </c>
    </row>
    <row r="11" s="1" customFormat="1" spans="1:22">
      <c r="A11" s="3">
        <v>18858661199</v>
      </c>
      <c r="B11" s="1" t="s">
        <v>418</v>
      </c>
      <c r="C11" s="1" t="s">
        <v>419</v>
      </c>
      <c r="D11" s="1" t="s">
        <v>420</v>
      </c>
      <c r="E11" s="1" t="s">
        <v>421</v>
      </c>
      <c r="F11" s="1" t="s">
        <v>422</v>
      </c>
      <c r="G11" s="1" t="s">
        <v>343</v>
      </c>
      <c r="H11" s="1" t="s">
        <v>344</v>
      </c>
      <c r="I11" s="1" t="s">
        <v>423</v>
      </c>
      <c r="J11" s="1" t="s">
        <v>30</v>
      </c>
      <c r="K11" s="1" t="s">
        <v>424</v>
      </c>
      <c r="L11" s="1" t="s">
        <v>424</v>
      </c>
      <c r="M11" s="1" t="s">
        <v>347</v>
      </c>
      <c r="N11" s="1" t="s">
        <v>347</v>
      </c>
      <c r="O11" s="1" t="s">
        <v>348</v>
      </c>
      <c r="P11" s="1" t="s">
        <v>349</v>
      </c>
      <c r="Q11" s="1" t="s">
        <v>350</v>
      </c>
      <c r="R11" s="1" t="s">
        <v>425</v>
      </c>
      <c r="S11" s="1" t="s">
        <v>352</v>
      </c>
      <c r="T11" s="1" t="s">
        <v>353</v>
      </c>
      <c r="U11" s="1" t="s">
        <v>354</v>
      </c>
      <c r="V11" s="1" t="s">
        <v>370</v>
      </c>
    </row>
    <row r="12" s="1" customFormat="1" spans="1:22">
      <c r="A12" s="3">
        <v>18862328222</v>
      </c>
      <c r="B12" s="1" t="s">
        <v>418</v>
      </c>
      <c r="C12" s="1" t="s">
        <v>426</v>
      </c>
      <c r="D12" s="1" t="s">
        <v>427</v>
      </c>
      <c r="E12" s="1" t="s">
        <v>428</v>
      </c>
      <c r="F12" s="1" t="s">
        <v>422</v>
      </c>
      <c r="G12" s="1" t="s">
        <v>343</v>
      </c>
      <c r="H12" s="1" t="s">
        <v>344</v>
      </c>
      <c r="I12" s="1" t="s">
        <v>429</v>
      </c>
      <c r="J12" s="1" t="s">
        <v>30</v>
      </c>
      <c r="K12" s="1" t="s">
        <v>430</v>
      </c>
      <c r="L12" s="1" t="s">
        <v>430</v>
      </c>
      <c r="M12" s="1" t="s">
        <v>347</v>
      </c>
      <c r="N12" s="1" t="s">
        <v>347</v>
      </c>
      <c r="O12" s="1" t="s">
        <v>348</v>
      </c>
      <c r="P12" s="1" t="s">
        <v>349</v>
      </c>
      <c r="Q12" s="1" t="s">
        <v>350</v>
      </c>
      <c r="R12" s="1" t="s">
        <v>431</v>
      </c>
      <c r="S12" s="1" t="s">
        <v>352</v>
      </c>
      <c r="T12" s="1" t="s">
        <v>353</v>
      </c>
      <c r="U12" s="1" t="s">
        <v>354</v>
      </c>
      <c r="V12" s="1" t="s">
        <v>417</v>
      </c>
    </row>
    <row r="13" s="1" customFormat="1" spans="1:22">
      <c r="A13" s="3">
        <v>18908723634</v>
      </c>
      <c r="B13" s="1" t="s">
        <v>432</v>
      </c>
      <c r="C13" s="1" t="s">
        <v>433</v>
      </c>
      <c r="D13" s="1" t="s">
        <v>434</v>
      </c>
      <c r="E13" s="1" t="s">
        <v>435</v>
      </c>
      <c r="F13" s="1" t="s">
        <v>390</v>
      </c>
      <c r="G13" s="1" t="s">
        <v>343</v>
      </c>
      <c r="H13" s="1" t="s">
        <v>344</v>
      </c>
      <c r="I13" s="1" t="s">
        <v>436</v>
      </c>
      <c r="J13" s="1" t="s">
        <v>30</v>
      </c>
      <c r="K13" s="1" t="s">
        <v>437</v>
      </c>
      <c r="L13" s="1" t="s">
        <v>437</v>
      </c>
      <c r="M13" s="1" t="s">
        <v>347</v>
      </c>
      <c r="N13" s="1" t="s">
        <v>347</v>
      </c>
      <c r="O13" s="1" t="s">
        <v>348</v>
      </c>
      <c r="P13" s="1" t="s">
        <v>349</v>
      </c>
      <c r="Q13" s="1" t="s">
        <v>350</v>
      </c>
      <c r="R13" s="1" t="s">
        <v>438</v>
      </c>
      <c r="S13" s="1" t="s">
        <v>352</v>
      </c>
      <c r="T13" s="1" t="s">
        <v>353</v>
      </c>
      <c r="U13" s="1" t="s">
        <v>354</v>
      </c>
      <c r="V13" s="1" t="s">
        <v>439</v>
      </c>
    </row>
    <row r="14" s="1" customFormat="1" spans="1:22">
      <c r="A14" s="3">
        <v>18908762732</v>
      </c>
      <c r="B14" s="1" t="s">
        <v>432</v>
      </c>
      <c r="C14" s="1" t="s">
        <v>440</v>
      </c>
      <c r="D14" s="1" t="s">
        <v>441</v>
      </c>
      <c r="E14" s="1" t="s">
        <v>442</v>
      </c>
      <c r="F14" s="1" t="s">
        <v>422</v>
      </c>
      <c r="G14" s="1" t="s">
        <v>343</v>
      </c>
      <c r="H14" s="1" t="s">
        <v>344</v>
      </c>
      <c r="I14" s="1" t="s">
        <v>443</v>
      </c>
      <c r="J14" s="1" t="s">
        <v>30</v>
      </c>
      <c r="K14" s="1" t="s">
        <v>444</v>
      </c>
      <c r="L14" s="1" t="s">
        <v>444</v>
      </c>
      <c r="M14" s="1" t="s">
        <v>347</v>
      </c>
      <c r="N14" s="1" t="s">
        <v>347</v>
      </c>
      <c r="O14" s="1" t="s">
        <v>348</v>
      </c>
      <c r="P14" s="1" t="s">
        <v>349</v>
      </c>
      <c r="Q14" s="1" t="s">
        <v>350</v>
      </c>
      <c r="R14" s="1" t="s">
        <v>445</v>
      </c>
      <c r="S14" s="1" t="s">
        <v>352</v>
      </c>
      <c r="T14" s="1" t="s">
        <v>353</v>
      </c>
      <c r="U14" s="1" t="s">
        <v>354</v>
      </c>
      <c r="V14" s="1" t="s">
        <v>355</v>
      </c>
    </row>
    <row r="15" s="1" customFormat="1" spans="1:22">
      <c r="A15" s="3">
        <v>18911205371</v>
      </c>
      <c r="B15" s="1" t="s">
        <v>446</v>
      </c>
      <c r="C15" s="1" t="s">
        <v>447</v>
      </c>
      <c r="D15" s="1" t="s">
        <v>448</v>
      </c>
      <c r="E15" s="1" t="s">
        <v>449</v>
      </c>
      <c r="F15" s="1" t="s">
        <v>398</v>
      </c>
      <c r="G15" s="1" t="s">
        <v>343</v>
      </c>
      <c r="H15" s="1" t="s">
        <v>344</v>
      </c>
      <c r="I15" s="1" t="s">
        <v>450</v>
      </c>
      <c r="J15" s="1" t="s">
        <v>30</v>
      </c>
      <c r="K15" s="1" t="s">
        <v>451</v>
      </c>
      <c r="L15" s="1" t="s">
        <v>348</v>
      </c>
      <c r="M15" s="1" t="s">
        <v>452</v>
      </c>
      <c r="N15" s="1" t="s">
        <v>453</v>
      </c>
      <c r="O15" s="1" t="s">
        <v>348</v>
      </c>
      <c r="P15" s="1" t="s">
        <v>349</v>
      </c>
      <c r="Q15" s="1" t="s">
        <v>350</v>
      </c>
      <c r="R15" s="1" t="s">
        <v>454</v>
      </c>
      <c r="S15" s="1" t="s">
        <v>352</v>
      </c>
      <c r="T15" s="1" t="s">
        <v>353</v>
      </c>
      <c r="U15" s="1" t="s">
        <v>354</v>
      </c>
      <c r="V15" s="1" t="s">
        <v>455</v>
      </c>
    </row>
    <row r="16" s="1" customFormat="1" spans="1:22">
      <c r="A16" s="3">
        <v>18913678605</v>
      </c>
      <c r="B16" s="1" t="s">
        <v>456</v>
      </c>
      <c r="C16" s="1" t="s">
        <v>457</v>
      </c>
      <c r="D16" s="1" t="s">
        <v>458</v>
      </c>
      <c r="E16" s="1" t="s">
        <v>459</v>
      </c>
      <c r="F16" s="1" t="s">
        <v>390</v>
      </c>
      <c r="G16" s="1" t="s">
        <v>343</v>
      </c>
      <c r="H16" s="1" t="s">
        <v>344</v>
      </c>
      <c r="I16" s="1" t="s">
        <v>460</v>
      </c>
      <c r="J16" s="1" t="s">
        <v>30</v>
      </c>
      <c r="K16" s="1" t="s">
        <v>461</v>
      </c>
      <c r="L16" s="1" t="s">
        <v>461</v>
      </c>
      <c r="M16" s="1" t="s">
        <v>347</v>
      </c>
      <c r="N16" s="1" t="s">
        <v>347</v>
      </c>
      <c r="O16" s="1" t="s">
        <v>348</v>
      </c>
      <c r="P16" s="1" t="s">
        <v>349</v>
      </c>
      <c r="Q16" s="1" t="s">
        <v>350</v>
      </c>
      <c r="R16" s="1" t="s">
        <v>462</v>
      </c>
      <c r="S16" s="1" t="s">
        <v>352</v>
      </c>
      <c r="T16" s="1" t="s">
        <v>353</v>
      </c>
      <c r="U16" s="1" t="s">
        <v>354</v>
      </c>
      <c r="V16" s="1" t="s">
        <v>417</v>
      </c>
    </row>
    <row r="17" s="1" customFormat="1" spans="1:22">
      <c r="A17" s="3">
        <v>18913711360</v>
      </c>
      <c r="B17" s="1" t="s">
        <v>456</v>
      </c>
      <c r="C17" s="1" t="s">
        <v>463</v>
      </c>
      <c r="D17" s="1" t="s">
        <v>364</v>
      </c>
      <c r="E17" s="1" t="s">
        <v>464</v>
      </c>
      <c r="F17" s="1" t="s">
        <v>422</v>
      </c>
      <c r="G17" s="1" t="s">
        <v>343</v>
      </c>
      <c r="H17" s="1" t="s">
        <v>344</v>
      </c>
      <c r="I17" s="1" t="s">
        <v>465</v>
      </c>
      <c r="J17" s="1" t="s">
        <v>30</v>
      </c>
      <c r="K17" s="1" t="s">
        <v>466</v>
      </c>
      <c r="L17" s="1" t="s">
        <v>466</v>
      </c>
      <c r="M17" s="1" t="s">
        <v>347</v>
      </c>
      <c r="N17" s="1" t="s">
        <v>347</v>
      </c>
      <c r="O17" s="1" t="s">
        <v>348</v>
      </c>
      <c r="P17" s="1" t="s">
        <v>349</v>
      </c>
      <c r="Q17" s="1" t="s">
        <v>350</v>
      </c>
      <c r="R17" s="1" t="s">
        <v>467</v>
      </c>
      <c r="S17" s="1" t="s">
        <v>352</v>
      </c>
      <c r="T17" s="1" t="s">
        <v>353</v>
      </c>
      <c r="U17" s="1" t="s">
        <v>354</v>
      </c>
      <c r="V17" s="1" t="s">
        <v>370</v>
      </c>
    </row>
    <row r="18" s="1" customFormat="1" spans="1:22">
      <c r="A18" s="3">
        <v>18916624284</v>
      </c>
      <c r="B18" s="1" t="s">
        <v>468</v>
      </c>
      <c r="C18" s="1" t="s">
        <v>469</v>
      </c>
      <c r="D18" s="1" t="s">
        <v>470</v>
      </c>
      <c r="E18" s="1" t="s">
        <v>471</v>
      </c>
      <c r="F18" s="1" t="s">
        <v>422</v>
      </c>
      <c r="G18" s="1" t="s">
        <v>343</v>
      </c>
      <c r="H18" s="1" t="s">
        <v>344</v>
      </c>
      <c r="I18" s="1" t="s">
        <v>472</v>
      </c>
      <c r="J18" s="1" t="s">
        <v>30</v>
      </c>
      <c r="K18" s="1" t="s">
        <v>473</v>
      </c>
      <c r="L18" s="1" t="s">
        <v>473</v>
      </c>
      <c r="M18" s="1" t="s">
        <v>347</v>
      </c>
      <c r="N18" s="1" t="s">
        <v>347</v>
      </c>
      <c r="O18" s="1" t="s">
        <v>348</v>
      </c>
      <c r="P18" s="1" t="s">
        <v>349</v>
      </c>
      <c r="Q18" s="1" t="s">
        <v>350</v>
      </c>
      <c r="R18" s="1" t="s">
        <v>474</v>
      </c>
      <c r="S18" s="1" t="s">
        <v>352</v>
      </c>
      <c r="T18" s="1" t="s">
        <v>353</v>
      </c>
      <c r="U18" s="1" t="s">
        <v>354</v>
      </c>
      <c r="V18" s="1" t="s">
        <v>475</v>
      </c>
    </row>
    <row r="19" s="1" customFormat="1" spans="1:22">
      <c r="A19" s="3">
        <v>18919303961</v>
      </c>
      <c r="B19" s="1" t="s">
        <v>476</v>
      </c>
      <c r="C19" s="1" t="s">
        <v>477</v>
      </c>
      <c r="D19" s="1" t="s">
        <v>478</v>
      </c>
      <c r="E19" s="1" t="s">
        <v>479</v>
      </c>
      <c r="F19" s="1" t="s">
        <v>422</v>
      </c>
      <c r="G19" s="1" t="s">
        <v>343</v>
      </c>
      <c r="H19" s="1" t="s">
        <v>344</v>
      </c>
      <c r="I19" s="1" t="s">
        <v>480</v>
      </c>
      <c r="J19" s="1" t="s">
        <v>30</v>
      </c>
      <c r="K19" s="1" t="s">
        <v>481</v>
      </c>
      <c r="L19" s="1" t="s">
        <v>481</v>
      </c>
      <c r="M19" s="1" t="s">
        <v>347</v>
      </c>
      <c r="N19" s="1" t="s">
        <v>347</v>
      </c>
      <c r="O19" s="1" t="s">
        <v>348</v>
      </c>
      <c r="P19" s="1" t="s">
        <v>349</v>
      </c>
      <c r="Q19" s="1" t="s">
        <v>350</v>
      </c>
      <c r="R19" s="1" t="s">
        <v>482</v>
      </c>
      <c r="S19" s="1" t="s">
        <v>352</v>
      </c>
      <c r="T19" s="1" t="s">
        <v>353</v>
      </c>
      <c r="U19" s="1" t="s">
        <v>354</v>
      </c>
      <c r="V19" s="1" t="s">
        <v>483</v>
      </c>
    </row>
    <row r="20" s="1" customFormat="1" spans="1:22">
      <c r="A20" s="3">
        <v>18920149630</v>
      </c>
      <c r="B20" s="1" t="s">
        <v>484</v>
      </c>
      <c r="C20" s="1" t="s">
        <v>485</v>
      </c>
      <c r="D20" s="1" t="s">
        <v>486</v>
      </c>
      <c r="E20" s="1" t="s">
        <v>487</v>
      </c>
      <c r="F20" s="1" t="s">
        <v>398</v>
      </c>
      <c r="G20" s="1" t="s">
        <v>343</v>
      </c>
      <c r="H20" s="1" t="s">
        <v>344</v>
      </c>
      <c r="I20" s="1" t="s">
        <v>488</v>
      </c>
      <c r="J20" s="1" t="s">
        <v>30</v>
      </c>
      <c r="K20" s="1" t="s">
        <v>489</v>
      </c>
      <c r="L20" s="1" t="s">
        <v>489</v>
      </c>
      <c r="M20" s="1" t="s">
        <v>347</v>
      </c>
      <c r="N20" s="1" t="s">
        <v>347</v>
      </c>
      <c r="O20" s="1" t="s">
        <v>348</v>
      </c>
      <c r="P20" s="1" t="s">
        <v>349</v>
      </c>
      <c r="Q20" s="1" t="s">
        <v>350</v>
      </c>
      <c r="R20" s="1" t="s">
        <v>490</v>
      </c>
      <c r="S20" s="1" t="s">
        <v>352</v>
      </c>
      <c r="T20" s="1" t="s">
        <v>353</v>
      </c>
      <c r="U20" s="1" t="s">
        <v>354</v>
      </c>
      <c r="V20" s="1" t="s">
        <v>491</v>
      </c>
    </row>
    <row r="21" s="1" customFormat="1" spans="1:22">
      <c r="A21" s="3">
        <v>18943506008</v>
      </c>
      <c r="B21" s="1" t="s">
        <v>358</v>
      </c>
      <c r="C21" s="1" t="s">
        <v>492</v>
      </c>
      <c r="D21" s="1" t="s">
        <v>493</v>
      </c>
      <c r="E21" s="1" t="s">
        <v>494</v>
      </c>
      <c r="F21" s="1" t="s">
        <v>422</v>
      </c>
      <c r="G21" s="1" t="s">
        <v>343</v>
      </c>
      <c r="H21" s="1" t="s">
        <v>344</v>
      </c>
      <c r="I21" s="1" t="s">
        <v>495</v>
      </c>
      <c r="J21" s="1" t="s">
        <v>30</v>
      </c>
      <c r="K21" s="1" t="s">
        <v>496</v>
      </c>
      <c r="L21" s="1" t="s">
        <v>496</v>
      </c>
      <c r="M21" s="1" t="s">
        <v>347</v>
      </c>
      <c r="N21" s="1" t="s">
        <v>347</v>
      </c>
      <c r="O21" s="1" t="s">
        <v>348</v>
      </c>
      <c r="P21" s="1" t="s">
        <v>349</v>
      </c>
      <c r="Q21" s="1" t="s">
        <v>350</v>
      </c>
      <c r="R21" s="1" t="s">
        <v>497</v>
      </c>
      <c r="S21" s="1" t="s">
        <v>352</v>
      </c>
      <c r="T21" s="1" t="s">
        <v>353</v>
      </c>
      <c r="U21" s="1" t="s">
        <v>354</v>
      </c>
      <c r="V21" s="1" t="s">
        <v>498</v>
      </c>
    </row>
    <row r="22" s="1" customFormat="1" spans="1:22">
      <c r="A22" s="3">
        <v>18945702494</v>
      </c>
      <c r="B22" s="1" t="s">
        <v>398</v>
      </c>
      <c r="C22" s="1" t="s">
        <v>499</v>
      </c>
      <c r="D22" s="1" t="s">
        <v>500</v>
      </c>
      <c r="E22" s="1" t="s">
        <v>501</v>
      </c>
      <c r="F22" s="1" t="s">
        <v>390</v>
      </c>
      <c r="G22" s="1" t="s">
        <v>343</v>
      </c>
      <c r="H22" s="1" t="s">
        <v>344</v>
      </c>
      <c r="I22" s="1" t="s">
        <v>502</v>
      </c>
      <c r="J22" s="1" t="s">
        <v>30</v>
      </c>
      <c r="K22" s="1" t="s">
        <v>503</v>
      </c>
      <c r="L22" s="1" t="s">
        <v>503</v>
      </c>
      <c r="M22" s="1" t="s">
        <v>347</v>
      </c>
      <c r="N22" s="1" t="s">
        <v>347</v>
      </c>
      <c r="O22" s="1" t="s">
        <v>348</v>
      </c>
      <c r="P22" s="1" t="s">
        <v>349</v>
      </c>
      <c r="Q22" s="1" t="s">
        <v>350</v>
      </c>
      <c r="R22" s="1" t="s">
        <v>504</v>
      </c>
      <c r="S22" s="1" t="s">
        <v>352</v>
      </c>
      <c r="T22" s="1" t="s">
        <v>353</v>
      </c>
      <c r="U22" s="1" t="s">
        <v>505</v>
      </c>
      <c r="V22" s="1" t="s">
        <v>506</v>
      </c>
    </row>
    <row r="23" s="1" customFormat="1" spans="1:22">
      <c r="A23" s="3">
        <v>18946137036</v>
      </c>
      <c r="B23" s="1" t="s">
        <v>398</v>
      </c>
      <c r="C23" s="1" t="s">
        <v>507</v>
      </c>
      <c r="D23" s="1" t="s">
        <v>508</v>
      </c>
      <c r="E23" s="1" t="s">
        <v>509</v>
      </c>
      <c r="F23" s="1" t="s">
        <v>390</v>
      </c>
      <c r="G23" s="1" t="s">
        <v>343</v>
      </c>
      <c r="H23" s="1" t="s">
        <v>344</v>
      </c>
      <c r="I23" s="1" t="s">
        <v>510</v>
      </c>
      <c r="J23" s="1" t="s">
        <v>30</v>
      </c>
      <c r="K23" s="1" t="s">
        <v>511</v>
      </c>
      <c r="L23" s="1" t="s">
        <v>511</v>
      </c>
      <c r="M23" s="1" t="s">
        <v>347</v>
      </c>
      <c r="N23" s="1" t="s">
        <v>347</v>
      </c>
      <c r="O23" s="1" t="s">
        <v>348</v>
      </c>
      <c r="P23" s="1" t="s">
        <v>349</v>
      </c>
      <c r="Q23" s="1" t="s">
        <v>350</v>
      </c>
      <c r="R23" s="1" t="s">
        <v>512</v>
      </c>
      <c r="S23" s="1" t="s">
        <v>352</v>
      </c>
      <c r="T23" s="1" t="s">
        <v>353</v>
      </c>
      <c r="U23" s="1" t="s">
        <v>354</v>
      </c>
      <c r="V23" s="1" t="s">
        <v>513</v>
      </c>
    </row>
    <row r="24" s="1" customFormat="1" spans="1:22">
      <c r="A24" s="3">
        <v>18946523907</v>
      </c>
      <c r="B24" s="1" t="s">
        <v>398</v>
      </c>
      <c r="C24" s="1" t="s">
        <v>514</v>
      </c>
      <c r="D24" s="1" t="s">
        <v>515</v>
      </c>
      <c r="E24" s="1" t="s">
        <v>516</v>
      </c>
      <c r="F24" s="1" t="s">
        <v>390</v>
      </c>
      <c r="G24" s="1" t="s">
        <v>343</v>
      </c>
      <c r="H24" s="1" t="s">
        <v>344</v>
      </c>
      <c r="I24" s="1" t="s">
        <v>517</v>
      </c>
      <c r="J24" s="1" t="s">
        <v>30</v>
      </c>
      <c r="K24" s="1" t="s">
        <v>518</v>
      </c>
      <c r="L24" s="1" t="s">
        <v>518</v>
      </c>
      <c r="M24" s="1" t="s">
        <v>347</v>
      </c>
      <c r="N24" s="1" t="s">
        <v>347</v>
      </c>
      <c r="O24" s="1" t="s">
        <v>348</v>
      </c>
      <c r="P24" s="1" t="s">
        <v>349</v>
      </c>
      <c r="Q24" s="1" t="s">
        <v>350</v>
      </c>
      <c r="R24" s="1" t="s">
        <v>519</v>
      </c>
      <c r="S24" s="1" t="s">
        <v>352</v>
      </c>
      <c r="T24" s="1" t="s">
        <v>353</v>
      </c>
      <c r="U24" s="1" t="s">
        <v>354</v>
      </c>
      <c r="V24" s="1" t="s">
        <v>385</v>
      </c>
    </row>
    <row r="25" s="1" customFormat="1" spans="1:22">
      <c r="A25" s="3">
        <v>18946536847</v>
      </c>
      <c r="B25" s="1" t="s">
        <v>398</v>
      </c>
      <c r="C25" s="1" t="s">
        <v>520</v>
      </c>
      <c r="D25" s="1" t="s">
        <v>508</v>
      </c>
      <c r="E25" s="1" t="s">
        <v>521</v>
      </c>
      <c r="F25" s="1" t="s">
        <v>390</v>
      </c>
      <c r="G25" s="1" t="s">
        <v>343</v>
      </c>
      <c r="H25" s="1" t="s">
        <v>344</v>
      </c>
      <c r="I25" s="1" t="s">
        <v>510</v>
      </c>
      <c r="J25" s="1" t="s">
        <v>30</v>
      </c>
      <c r="K25" s="1" t="s">
        <v>511</v>
      </c>
      <c r="L25" s="1" t="s">
        <v>511</v>
      </c>
      <c r="M25" s="1" t="s">
        <v>347</v>
      </c>
      <c r="N25" s="1" t="s">
        <v>347</v>
      </c>
      <c r="O25" s="1" t="s">
        <v>348</v>
      </c>
      <c r="P25" s="1" t="s">
        <v>349</v>
      </c>
      <c r="Q25" s="1" t="s">
        <v>350</v>
      </c>
      <c r="R25" s="1" t="s">
        <v>522</v>
      </c>
      <c r="S25" s="1" t="s">
        <v>352</v>
      </c>
      <c r="T25" s="1" t="s">
        <v>353</v>
      </c>
      <c r="U25" s="1" t="s">
        <v>354</v>
      </c>
      <c r="V25" s="1" t="s">
        <v>513</v>
      </c>
    </row>
    <row r="26" s="1" customFormat="1" spans="1:22">
      <c r="A26" s="3">
        <v>18946769172</v>
      </c>
      <c r="B26" s="1" t="s">
        <v>390</v>
      </c>
      <c r="C26" s="1" t="s">
        <v>523</v>
      </c>
      <c r="D26" s="1" t="s">
        <v>524</v>
      </c>
      <c r="E26" s="1" t="s">
        <v>525</v>
      </c>
      <c r="F26" s="1" t="s">
        <v>422</v>
      </c>
      <c r="G26" s="1" t="s">
        <v>343</v>
      </c>
      <c r="H26" s="1" t="s">
        <v>344</v>
      </c>
      <c r="I26" s="1" t="s">
        <v>526</v>
      </c>
      <c r="J26" s="1" t="s">
        <v>30</v>
      </c>
      <c r="K26" s="1" t="s">
        <v>527</v>
      </c>
      <c r="L26" s="1" t="s">
        <v>527</v>
      </c>
      <c r="M26" s="1" t="s">
        <v>347</v>
      </c>
      <c r="N26" s="1" t="s">
        <v>347</v>
      </c>
      <c r="O26" s="1" t="s">
        <v>348</v>
      </c>
      <c r="P26" s="1" t="s">
        <v>349</v>
      </c>
      <c r="Q26" s="1" t="s">
        <v>350</v>
      </c>
      <c r="R26" s="1" t="s">
        <v>528</v>
      </c>
      <c r="S26" s="1" t="s">
        <v>352</v>
      </c>
      <c r="T26" s="1" t="s">
        <v>353</v>
      </c>
      <c r="U26" s="1" t="s">
        <v>354</v>
      </c>
      <c r="V26" s="1" t="s">
        <v>506</v>
      </c>
    </row>
    <row r="27" s="1" customFormat="1" spans="1:22">
      <c r="A27" s="3">
        <v>18947164756</v>
      </c>
      <c r="B27" s="1" t="s">
        <v>390</v>
      </c>
      <c r="C27" s="1" t="s">
        <v>529</v>
      </c>
      <c r="D27" s="1" t="s">
        <v>500</v>
      </c>
      <c r="E27" s="1" t="s">
        <v>530</v>
      </c>
      <c r="F27" s="1" t="s">
        <v>390</v>
      </c>
      <c r="G27" s="1" t="s">
        <v>343</v>
      </c>
      <c r="H27" s="1" t="s">
        <v>344</v>
      </c>
      <c r="I27" s="1" t="s">
        <v>531</v>
      </c>
      <c r="J27" s="1" t="s">
        <v>30</v>
      </c>
      <c r="K27" s="1" t="s">
        <v>532</v>
      </c>
      <c r="L27" s="1" t="s">
        <v>532</v>
      </c>
      <c r="M27" s="1" t="s">
        <v>347</v>
      </c>
      <c r="N27" s="1" t="s">
        <v>347</v>
      </c>
      <c r="O27" s="1" t="s">
        <v>348</v>
      </c>
      <c r="P27" s="1" t="s">
        <v>349</v>
      </c>
      <c r="Q27" s="1" t="s">
        <v>350</v>
      </c>
      <c r="R27" s="1" t="s">
        <v>533</v>
      </c>
      <c r="S27" s="1" t="s">
        <v>352</v>
      </c>
      <c r="T27" s="1" t="s">
        <v>353</v>
      </c>
      <c r="U27" s="1" t="s">
        <v>505</v>
      </c>
      <c r="V27" s="1" t="s">
        <v>506</v>
      </c>
    </row>
    <row r="28" s="1" customFormat="1" spans="1:22">
      <c r="A28" s="3">
        <v>18947498826</v>
      </c>
      <c r="B28" s="1" t="s">
        <v>390</v>
      </c>
      <c r="C28" s="1" t="s">
        <v>534</v>
      </c>
      <c r="D28" s="1" t="s">
        <v>535</v>
      </c>
      <c r="E28" s="1" t="s">
        <v>536</v>
      </c>
      <c r="F28" s="1" t="s">
        <v>390</v>
      </c>
      <c r="G28" s="1" t="s">
        <v>343</v>
      </c>
      <c r="H28" s="1" t="s">
        <v>344</v>
      </c>
      <c r="I28" s="1" t="s">
        <v>537</v>
      </c>
      <c r="J28" s="1" t="s">
        <v>30</v>
      </c>
      <c r="K28" s="1" t="s">
        <v>538</v>
      </c>
      <c r="L28" s="1" t="s">
        <v>538</v>
      </c>
      <c r="M28" s="1" t="s">
        <v>347</v>
      </c>
      <c r="N28" s="1" t="s">
        <v>347</v>
      </c>
      <c r="O28" s="1" t="s">
        <v>348</v>
      </c>
      <c r="P28" s="1" t="s">
        <v>349</v>
      </c>
      <c r="Q28" s="1" t="s">
        <v>350</v>
      </c>
      <c r="R28" s="1" t="s">
        <v>539</v>
      </c>
      <c r="S28" s="1" t="s">
        <v>352</v>
      </c>
      <c r="T28" s="1" t="s">
        <v>353</v>
      </c>
      <c r="U28" s="1" t="s">
        <v>505</v>
      </c>
      <c r="V28" s="1" t="s">
        <v>506</v>
      </c>
    </row>
    <row r="29" s="1" customFormat="1" spans="1:22">
      <c r="A29" s="3">
        <v>18947754909</v>
      </c>
      <c r="B29" s="1" t="s">
        <v>390</v>
      </c>
      <c r="C29" s="1" t="s">
        <v>540</v>
      </c>
      <c r="D29" s="1" t="s">
        <v>541</v>
      </c>
      <c r="E29" s="1" t="s">
        <v>542</v>
      </c>
      <c r="F29" s="1" t="s">
        <v>422</v>
      </c>
      <c r="G29" s="1" t="s">
        <v>343</v>
      </c>
      <c r="H29" s="1" t="s">
        <v>344</v>
      </c>
      <c r="I29" s="1" t="s">
        <v>543</v>
      </c>
      <c r="J29" s="1" t="s">
        <v>30</v>
      </c>
      <c r="K29" s="1" t="s">
        <v>544</v>
      </c>
      <c r="L29" s="1" t="s">
        <v>544</v>
      </c>
      <c r="M29" s="1" t="s">
        <v>347</v>
      </c>
      <c r="N29" s="1" t="s">
        <v>347</v>
      </c>
      <c r="O29" s="1" t="s">
        <v>348</v>
      </c>
      <c r="P29" s="1" t="s">
        <v>349</v>
      </c>
      <c r="Q29" s="1" t="s">
        <v>350</v>
      </c>
      <c r="R29" s="1" t="s">
        <v>545</v>
      </c>
      <c r="S29" s="1" t="s">
        <v>352</v>
      </c>
      <c r="T29" s="1" t="s">
        <v>353</v>
      </c>
      <c r="U29" s="1" t="s">
        <v>354</v>
      </c>
      <c r="V29" s="1" t="s">
        <v>417</v>
      </c>
    </row>
    <row r="30" s="1" customFormat="1" spans="1:22">
      <c r="A30" s="3">
        <v>18947809725</v>
      </c>
      <c r="B30" s="1" t="s">
        <v>390</v>
      </c>
      <c r="C30" s="1" t="s">
        <v>546</v>
      </c>
      <c r="D30" s="1" t="s">
        <v>500</v>
      </c>
      <c r="E30" s="1" t="s">
        <v>547</v>
      </c>
      <c r="F30" s="1" t="s">
        <v>390</v>
      </c>
      <c r="G30" s="1" t="s">
        <v>343</v>
      </c>
      <c r="H30" s="1" t="s">
        <v>344</v>
      </c>
      <c r="I30" s="1" t="s">
        <v>548</v>
      </c>
      <c r="J30" s="1" t="s">
        <v>30</v>
      </c>
      <c r="K30" s="1" t="s">
        <v>549</v>
      </c>
      <c r="L30" s="1" t="s">
        <v>549</v>
      </c>
      <c r="M30" s="1" t="s">
        <v>347</v>
      </c>
      <c r="N30" s="1" t="s">
        <v>347</v>
      </c>
      <c r="O30" s="1" t="s">
        <v>348</v>
      </c>
      <c r="P30" s="1" t="s">
        <v>349</v>
      </c>
      <c r="Q30" s="1" t="s">
        <v>350</v>
      </c>
      <c r="R30" s="1" t="s">
        <v>550</v>
      </c>
      <c r="S30" s="1" t="s">
        <v>352</v>
      </c>
      <c r="T30" s="1" t="s">
        <v>353</v>
      </c>
      <c r="U30" s="1" t="s">
        <v>505</v>
      </c>
      <c r="V30" s="1" t="s">
        <v>506</v>
      </c>
    </row>
    <row r="31" s="1" customFormat="1" spans="1:22">
      <c r="A31" s="3">
        <v>18947823992</v>
      </c>
      <c r="B31" s="1" t="s">
        <v>390</v>
      </c>
      <c r="C31" s="1" t="s">
        <v>551</v>
      </c>
      <c r="D31" s="1" t="s">
        <v>500</v>
      </c>
      <c r="E31" s="1" t="s">
        <v>552</v>
      </c>
      <c r="F31" s="1" t="s">
        <v>390</v>
      </c>
      <c r="G31" s="1" t="s">
        <v>343</v>
      </c>
      <c r="H31" s="1" t="s">
        <v>344</v>
      </c>
      <c r="I31" s="1" t="s">
        <v>553</v>
      </c>
      <c r="J31" s="1" t="s">
        <v>30</v>
      </c>
      <c r="K31" s="1" t="s">
        <v>554</v>
      </c>
      <c r="L31" s="1" t="s">
        <v>554</v>
      </c>
      <c r="M31" s="1" t="s">
        <v>347</v>
      </c>
      <c r="N31" s="1" t="s">
        <v>347</v>
      </c>
      <c r="O31" s="1" t="s">
        <v>348</v>
      </c>
      <c r="P31" s="1" t="s">
        <v>349</v>
      </c>
      <c r="Q31" s="1" t="s">
        <v>350</v>
      </c>
      <c r="R31" s="1" t="s">
        <v>555</v>
      </c>
      <c r="S31" s="1" t="s">
        <v>352</v>
      </c>
      <c r="T31" s="1" t="s">
        <v>353</v>
      </c>
      <c r="U31" s="1" t="s">
        <v>505</v>
      </c>
      <c r="V31" s="1" t="s">
        <v>506</v>
      </c>
    </row>
    <row r="32" s="1" customFormat="1" spans="1:22">
      <c r="A32" s="3">
        <v>18948057597</v>
      </c>
      <c r="B32" s="1" t="s">
        <v>390</v>
      </c>
      <c r="C32" s="1" t="s">
        <v>556</v>
      </c>
      <c r="D32" s="1" t="s">
        <v>500</v>
      </c>
      <c r="E32" s="1" t="s">
        <v>557</v>
      </c>
      <c r="F32" s="1" t="s">
        <v>390</v>
      </c>
      <c r="G32" s="1" t="s">
        <v>343</v>
      </c>
      <c r="H32" s="1" t="s">
        <v>344</v>
      </c>
      <c r="I32" s="1" t="s">
        <v>558</v>
      </c>
      <c r="J32" s="1" t="s">
        <v>30</v>
      </c>
      <c r="K32" s="1" t="s">
        <v>559</v>
      </c>
      <c r="L32" s="1" t="s">
        <v>559</v>
      </c>
      <c r="M32" s="1" t="s">
        <v>347</v>
      </c>
      <c r="N32" s="1" t="s">
        <v>347</v>
      </c>
      <c r="O32" s="1" t="s">
        <v>348</v>
      </c>
      <c r="P32" s="1" t="s">
        <v>349</v>
      </c>
      <c r="Q32" s="1" t="s">
        <v>350</v>
      </c>
      <c r="R32" s="1" t="s">
        <v>560</v>
      </c>
      <c r="S32" s="1" t="s">
        <v>352</v>
      </c>
      <c r="T32" s="1" t="s">
        <v>353</v>
      </c>
      <c r="U32" s="1" t="s">
        <v>505</v>
      </c>
      <c r="V32" s="1" t="s">
        <v>506</v>
      </c>
    </row>
    <row r="33" s="1" customFormat="1" spans="1:22">
      <c r="A33" s="3">
        <v>18948881566</v>
      </c>
      <c r="B33" s="1" t="s">
        <v>390</v>
      </c>
      <c r="C33" s="1" t="s">
        <v>561</v>
      </c>
      <c r="D33" s="1" t="s">
        <v>562</v>
      </c>
      <c r="E33" s="1" t="s">
        <v>563</v>
      </c>
      <c r="F33" s="1" t="s">
        <v>422</v>
      </c>
      <c r="G33" s="1" t="s">
        <v>343</v>
      </c>
      <c r="H33" s="1" t="s">
        <v>344</v>
      </c>
      <c r="I33" s="1" t="s">
        <v>564</v>
      </c>
      <c r="J33" s="1" t="s">
        <v>30</v>
      </c>
      <c r="K33" s="1" t="s">
        <v>565</v>
      </c>
      <c r="L33" s="1" t="s">
        <v>565</v>
      </c>
      <c r="M33" s="1" t="s">
        <v>347</v>
      </c>
      <c r="N33" s="1" t="s">
        <v>347</v>
      </c>
      <c r="O33" s="1" t="s">
        <v>348</v>
      </c>
      <c r="P33" s="1" t="s">
        <v>349</v>
      </c>
      <c r="Q33" s="1" t="s">
        <v>350</v>
      </c>
      <c r="R33" s="1" t="s">
        <v>566</v>
      </c>
      <c r="S33" s="1" t="s">
        <v>352</v>
      </c>
      <c r="T33" s="1" t="s">
        <v>353</v>
      </c>
      <c r="U33" s="1" t="s">
        <v>354</v>
      </c>
      <c r="V33" s="1" t="s">
        <v>567</v>
      </c>
    </row>
    <row r="34" s="1" customFormat="1" spans="1:22">
      <c r="A34" s="3">
        <v>18948914524</v>
      </c>
      <c r="B34" s="1" t="s">
        <v>390</v>
      </c>
      <c r="C34" s="1" t="s">
        <v>568</v>
      </c>
      <c r="D34" s="1" t="s">
        <v>569</v>
      </c>
      <c r="E34" s="1" t="s">
        <v>570</v>
      </c>
      <c r="F34" s="1" t="s">
        <v>422</v>
      </c>
      <c r="G34" s="1" t="s">
        <v>343</v>
      </c>
      <c r="H34" s="1" t="s">
        <v>344</v>
      </c>
      <c r="I34" s="1" t="s">
        <v>571</v>
      </c>
      <c r="J34" s="1" t="s">
        <v>30</v>
      </c>
      <c r="K34" s="1" t="s">
        <v>572</v>
      </c>
      <c r="L34" s="1" t="s">
        <v>572</v>
      </c>
      <c r="M34" s="1" t="s">
        <v>347</v>
      </c>
      <c r="N34" s="1" t="s">
        <v>347</v>
      </c>
      <c r="O34" s="1" t="s">
        <v>348</v>
      </c>
      <c r="P34" s="1" t="s">
        <v>349</v>
      </c>
      <c r="Q34" s="1" t="s">
        <v>350</v>
      </c>
      <c r="R34" s="1" t="s">
        <v>573</v>
      </c>
      <c r="S34" s="1" t="s">
        <v>352</v>
      </c>
      <c r="T34" s="1" t="s">
        <v>353</v>
      </c>
      <c r="U34" s="1" t="s">
        <v>354</v>
      </c>
      <c r="V34" s="1" t="s">
        <v>574</v>
      </c>
    </row>
    <row r="35" s="1" customFormat="1" spans="1:22">
      <c r="A35" s="3">
        <v>18949452060</v>
      </c>
      <c r="B35" s="1" t="s">
        <v>422</v>
      </c>
      <c r="C35" s="1" t="s">
        <v>575</v>
      </c>
      <c r="D35" s="1" t="s">
        <v>576</v>
      </c>
      <c r="E35" s="1" t="s">
        <v>577</v>
      </c>
      <c r="F35" s="1" t="s">
        <v>422</v>
      </c>
      <c r="G35" s="1" t="s">
        <v>343</v>
      </c>
      <c r="H35" s="1" t="s">
        <v>344</v>
      </c>
      <c r="I35" s="1" t="s">
        <v>578</v>
      </c>
      <c r="J35" s="1" t="s">
        <v>30</v>
      </c>
      <c r="K35" s="1" t="s">
        <v>579</v>
      </c>
      <c r="L35" s="1" t="s">
        <v>579</v>
      </c>
      <c r="M35" s="1" t="s">
        <v>347</v>
      </c>
      <c r="N35" s="1" t="s">
        <v>347</v>
      </c>
      <c r="O35" s="1" t="s">
        <v>348</v>
      </c>
      <c r="P35" s="1" t="s">
        <v>349</v>
      </c>
      <c r="Q35" s="1" t="s">
        <v>350</v>
      </c>
      <c r="R35" s="1" t="s">
        <v>580</v>
      </c>
      <c r="S35" s="1" t="s">
        <v>352</v>
      </c>
      <c r="T35" s="1" t="s">
        <v>353</v>
      </c>
      <c r="U35" s="1" t="s">
        <v>354</v>
      </c>
      <c r="V35" s="1" t="s">
        <v>581</v>
      </c>
    </row>
    <row r="36" s="1" customFormat="1" spans="1:22">
      <c r="A36" s="3">
        <v>18949819621</v>
      </c>
      <c r="B36" s="1" t="s">
        <v>422</v>
      </c>
      <c r="C36" s="1" t="s">
        <v>582</v>
      </c>
      <c r="D36" s="1" t="s">
        <v>583</v>
      </c>
      <c r="E36" s="1" t="s">
        <v>584</v>
      </c>
      <c r="F36" s="1" t="s">
        <v>422</v>
      </c>
      <c r="G36" s="1" t="s">
        <v>343</v>
      </c>
      <c r="H36" s="1" t="s">
        <v>344</v>
      </c>
      <c r="I36" s="1" t="s">
        <v>585</v>
      </c>
      <c r="J36" s="1" t="s">
        <v>30</v>
      </c>
      <c r="K36" s="1" t="s">
        <v>586</v>
      </c>
      <c r="L36" s="1" t="s">
        <v>586</v>
      </c>
      <c r="M36" s="1" t="s">
        <v>347</v>
      </c>
      <c r="N36" s="1" t="s">
        <v>347</v>
      </c>
      <c r="O36" s="1" t="s">
        <v>348</v>
      </c>
      <c r="P36" s="1" t="s">
        <v>349</v>
      </c>
      <c r="Q36" s="1" t="s">
        <v>350</v>
      </c>
      <c r="R36" s="1" t="s">
        <v>587</v>
      </c>
      <c r="S36" s="1" t="s">
        <v>352</v>
      </c>
      <c r="T36" s="1" t="s">
        <v>353</v>
      </c>
      <c r="U36" s="1" t="s">
        <v>354</v>
      </c>
      <c r="V36" s="1" t="s">
        <v>355</v>
      </c>
    </row>
    <row r="37" s="1" customFormat="1" spans="1:22">
      <c r="A37" s="3">
        <v>18949847934</v>
      </c>
      <c r="B37" s="1" t="s">
        <v>422</v>
      </c>
      <c r="C37" s="1" t="s">
        <v>588</v>
      </c>
      <c r="D37" s="1" t="s">
        <v>589</v>
      </c>
      <c r="E37" s="1" t="s">
        <v>590</v>
      </c>
      <c r="F37" s="1" t="s">
        <v>422</v>
      </c>
      <c r="G37" s="1" t="s">
        <v>343</v>
      </c>
      <c r="H37" s="1" t="s">
        <v>344</v>
      </c>
      <c r="I37" s="1" t="s">
        <v>591</v>
      </c>
      <c r="J37" s="1" t="s">
        <v>30</v>
      </c>
      <c r="K37" s="1" t="s">
        <v>592</v>
      </c>
      <c r="L37" s="1" t="s">
        <v>592</v>
      </c>
      <c r="M37" s="1" t="s">
        <v>347</v>
      </c>
      <c r="N37" s="1" t="s">
        <v>347</v>
      </c>
      <c r="O37" s="1" t="s">
        <v>348</v>
      </c>
      <c r="P37" s="1" t="s">
        <v>349</v>
      </c>
      <c r="Q37" s="1" t="s">
        <v>350</v>
      </c>
      <c r="R37" s="1" t="s">
        <v>593</v>
      </c>
      <c r="S37" s="1" t="s">
        <v>352</v>
      </c>
      <c r="T37" s="1" t="s">
        <v>353</v>
      </c>
      <c r="U37" s="1" t="s">
        <v>354</v>
      </c>
      <c r="V37" s="1" t="s">
        <v>506</v>
      </c>
    </row>
    <row r="38" s="1" customFormat="1" spans="1:22">
      <c r="A38" s="3">
        <v>18949846078</v>
      </c>
      <c r="B38" s="1" t="s">
        <v>422</v>
      </c>
      <c r="C38" s="1" t="s">
        <v>594</v>
      </c>
      <c r="D38" s="1" t="s">
        <v>595</v>
      </c>
      <c r="E38" s="1" t="s">
        <v>596</v>
      </c>
      <c r="F38" s="1" t="s">
        <v>422</v>
      </c>
      <c r="G38" s="1" t="s">
        <v>343</v>
      </c>
      <c r="H38" s="1" t="s">
        <v>344</v>
      </c>
      <c r="I38" s="1" t="s">
        <v>597</v>
      </c>
      <c r="J38" s="1" t="s">
        <v>30</v>
      </c>
      <c r="K38" s="1" t="s">
        <v>598</v>
      </c>
      <c r="L38" s="1" t="s">
        <v>598</v>
      </c>
      <c r="M38" s="1" t="s">
        <v>347</v>
      </c>
      <c r="N38" s="1" t="s">
        <v>347</v>
      </c>
      <c r="O38" s="1" t="s">
        <v>348</v>
      </c>
      <c r="P38" s="1" t="s">
        <v>349</v>
      </c>
      <c r="Q38" s="1" t="s">
        <v>350</v>
      </c>
      <c r="R38" s="1" t="s">
        <v>599</v>
      </c>
      <c r="S38" s="1" t="s">
        <v>352</v>
      </c>
      <c r="T38" s="1" t="s">
        <v>353</v>
      </c>
      <c r="U38" s="1" t="s">
        <v>354</v>
      </c>
      <c r="V38" s="1" t="s">
        <v>475</v>
      </c>
    </row>
    <row r="39" s="1" customFormat="1" spans="1:22">
      <c r="A39" s="3">
        <v>18950031599</v>
      </c>
      <c r="B39" s="1" t="s">
        <v>422</v>
      </c>
      <c r="C39" s="1" t="s">
        <v>600</v>
      </c>
      <c r="D39" s="1" t="s">
        <v>601</v>
      </c>
      <c r="E39" s="1" t="s">
        <v>602</v>
      </c>
      <c r="F39" s="1" t="s">
        <v>422</v>
      </c>
      <c r="G39" s="1" t="s">
        <v>343</v>
      </c>
      <c r="H39" s="1" t="s">
        <v>344</v>
      </c>
      <c r="I39" s="1" t="s">
        <v>603</v>
      </c>
      <c r="J39" s="1" t="s">
        <v>30</v>
      </c>
      <c r="K39" s="1" t="s">
        <v>604</v>
      </c>
      <c r="L39" s="1" t="s">
        <v>604</v>
      </c>
      <c r="M39" s="1" t="s">
        <v>347</v>
      </c>
      <c r="N39" s="1" t="s">
        <v>347</v>
      </c>
      <c r="O39" s="1" t="s">
        <v>348</v>
      </c>
      <c r="P39" s="1" t="s">
        <v>349</v>
      </c>
      <c r="Q39" s="1" t="s">
        <v>350</v>
      </c>
      <c r="R39" s="1" t="s">
        <v>605</v>
      </c>
      <c r="S39" s="1" t="s">
        <v>352</v>
      </c>
      <c r="T39" s="1" t="s">
        <v>353</v>
      </c>
      <c r="U39" s="1" t="s">
        <v>505</v>
      </c>
      <c r="V39" s="1" t="s">
        <v>506</v>
      </c>
    </row>
    <row r="40" s="1" customFormat="1" spans="1:22">
      <c r="A40" s="3">
        <v>18950091150</v>
      </c>
      <c r="B40" s="1" t="s">
        <v>422</v>
      </c>
      <c r="C40" s="1" t="s">
        <v>606</v>
      </c>
      <c r="D40" s="1" t="s">
        <v>607</v>
      </c>
      <c r="E40" s="1" t="s">
        <v>608</v>
      </c>
      <c r="F40" s="1" t="s">
        <v>422</v>
      </c>
      <c r="G40" s="1" t="s">
        <v>343</v>
      </c>
      <c r="H40" s="1" t="s">
        <v>344</v>
      </c>
      <c r="I40" s="1" t="s">
        <v>609</v>
      </c>
      <c r="J40" s="1" t="s">
        <v>30</v>
      </c>
      <c r="K40" s="1" t="s">
        <v>610</v>
      </c>
      <c r="L40" s="1" t="s">
        <v>610</v>
      </c>
      <c r="M40" s="1" t="s">
        <v>347</v>
      </c>
      <c r="N40" s="1" t="s">
        <v>347</v>
      </c>
      <c r="O40" s="1" t="s">
        <v>348</v>
      </c>
      <c r="P40" s="1" t="s">
        <v>349</v>
      </c>
      <c r="Q40" s="1" t="s">
        <v>350</v>
      </c>
      <c r="R40" s="1" t="s">
        <v>611</v>
      </c>
      <c r="S40" s="1" t="s">
        <v>352</v>
      </c>
      <c r="T40" s="1" t="s">
        <v>353</v>
      </c>
      <c r="U40" s="1" t="s">
        <v>354</v>
      </c>
      <c r="V40" s="1" t="s">
        <v>417</v>
      </c>
    </row>
    <row r="41" s="1" customFormat="1" spans="1:22">
      <c r="A41" s="3">
        <v>18950092144</v>
      </c>
      <c r="B41" s="1" t="s">
        <v>422</v>
      </c>
      <c r="C41" s="1" t="s">
        <v>612</v>
      </c>
      <c r="D41" s="1" t="s">
        <v>500</v>
      </c>
      <c r="E41" s="1" t="s">
        <v>613</v>
      </c>
      <c r="F41" s="1" t="s">
        <v>422</v>
      </c>
      <c r="G41" s="1" t="s">
        <v>343</v>
      </c>
      <c r="H41" s="1" t="s">
        <v>344</v>
      </c>
      <c r="I41" s="1" t="s">
        <v>614</v>
      </c>
      <c r="J41" s="1" t="s">
        <v>30</v>
      </c>
      <c r="K41" s="1" t="s">
        <v>615</v>
      </c>
      <c r="L41" s="1" t="s">
        <v>615</v>
      </c>
      <c r="M41" s="1" t="s">
        <v>347</v>
      </c>
      <c r="N41" s="1" t="s">
        <v>347</v>
      </c>
      <c r="O41" s="1" t="s">
        <v>348</v>
      </c>
      <c r="P41" s="1" t="s">
        <v>349</v>
      </c>
      <c r="Q41" s="1" t="s">
        <v>350</v>
      </c>
      <c r="R41" s="1" t="s">
        <v>616</v>
      </c>
      <c r="S41" s="1" t="s">
        <v>352</v>
      </c>
      <c r="T41" s="1" t="s">
        <v>353</v>
      </c>
      <c r="U41" s="1" t="s">
        <v>505</v>
      </c>
      <c r="V41" s="1" t="s">
        <v>506</v>
      </c>
    </row>
    <row r="42" s="1" customFormat="1" spans="1:22">
      <c r="A42" s="3">
        <v>18950099315</v>
      </c>
      <c r="B42" s="1" t="s">
        <v>422</v>
      </c>
      <c r="C42" s="1" t="s">
        <v>617</v>
      </c>
      <c r="D42" s="1" t="s">
        <v>618</v>
      </c>
      <c r="E42" s="1" t="s">
        <v>619</v>
      </c>
      <c r="F42" s="1" t="s">
        <v>422</v>
      </c>
      <c r="G42" s="1" t="s">
        <v>343</v>
      </c>
      <c r="H42" s="1" t="s">
        <v>344</v>
      </c>
      <c r="I42" s="1" t="s">
        <v>620</v>
      </c>
      <c r="J42" s="1" t="s">
        <v>30</v>
      </c>
      <c r="K42" s="1" t="s">
        <v>621</v>
      </c>
      <c r="L42" s="1" t="s">
        <v>621</v>
      </c>
      <c r="M42" s="1" t="s">
        <v>347</v>
      </c>
      <c r="N42" s="1" t="s">
        <v>347</v>
      </c>
      <c r="O42" s="1" t="s">
        <v>348</v>
      </c>
      <c r="P42" s="1" t="s">
        <v>349</v>
      </c>
      <c r="Q42" s="1" t="s">
        <v>350</v>
      </c>
      <c r="R42" s="1" t="s">
        <v>622</v>
      </c>
      <c r="S42" s="1" t="s">
        <v>352</v>
      </c>
      <c r="T42" s="1" t="s">
        <v>353</v>
      </c>
      <c r="U42" s="1" t="s">
        <v>354</v>
      </c>
      <c r="V42" s="1" t="s">
        <v>623</v>
      </c>
    </row>
    <row r="43" s="1" customFormat="1" spans="1:22">
      <c r="A43" s="3">
        <v>18950647005</v>
      </c>
      <c r="B43" s="1" t="s">
        <v>422</v>
      </c>
      <c r="C43" s="1" t="s">
        <v>624</v>
      </c>
      <c r="D43" s="1" t="s">
        <v>625</v>
      </c>
      <c r="E43" s="1" t="s">
        <v>626</v>
      </c>
      <c r="F43" s="1" t="s">
        <v>422</v>
      </c>
      <c r="G43" s="1" t="s">
        <v>343</v>
      </c>
      <c r="H43" s="1" t="s">
        <v>344</v>
      </c>
      <c r="I43" s="1" t="s">
        <v>627</v>
      </c>
      <c r="J43" s="1" t="s">
        <v>30</v>
      </c>
      <c r="K43" s="1" t="s">
        <v>628</v>
      </c>
      <c r="L43" s="1" t="s">
        <v>628</v>
      </c>
      <c r="M43" s="1" t="s">
        <v>347</v>
      </c>
      <c r="N43" s="1" t="s">
        <v>347</v>
      </c>
      <c r="O43" s="1" t="s">
        <v>348</v>
      </c>
      <c r="P43" s="1" t="s">
        <v>349</v>
      </c>
      <c r="Q43" s="1" t="s">
        <v>350</v>
      </c>
      <c r="R43" s="1" t="s">
        <v>629</v>
      </c>
      <c r="S43" s="1" t="s">
        <v>352</v>
      </c>
      <c r="T43" s="1" t="s">
        <v>353</v>
      </c>
      <c r="U43" s="1" t="s">
        <v>505</v>
      </c>
      <c r="V43" s="1" t="s">
        <v>506</v>
      </c>
    </row>
    <row r="44" s="1" customFormat="1" spans="1:22">
      <c r="A44" s="3">
        <v>18950656934</v>
      </c>
      <c r="B44" s="1" t="s">
        <v>422</v>
      </c>
      <c r="C44" s="1" t="s">
        <v>630</v>
      </c>
      <c r="D44" s="1" t="s">
        <v>631</v>
      </c>
      <c r="E44" s="1" t="s">
        <v>632</v>
      </c>
      <c r="F44" s="1" t="s">
        <v>422</v>
      </c>
      <c r="G44" s="1" t="s">
        <v>343</v>
      </c>
      <c r="H44" s="1" t="s">
        <v>344</v>
      </c>
      <c r="I44" s="1" t="s">
        <v>633</v>
      </c>
      <c r="J44" s="1" t="s">
        <v>30</v>
      </c>
      <c r="K44" s="1" t="s">
        <v>634</v>
      </c>
      <c r="L44" s="1" t="s">
        <v>634</v>
      </c>
      <c r="M44" s="1" t="s">
        <v>347</v>
      </c>
      <c r="N44" s="1" t="s">
        <v>347</v>
      </c>
      <c r="O44" s="1" t="s">
        <v>348</v>
      </c>
      <c r="P44" s="1" t="s">
        <v>349</v>
      </c>
      <c r="Q44" s="1" t="s">
        <v>350</v>
      </c>
      <c r="R44" s="1" t="s">
        <v>635</v>
      </c>
      <c r="S44" s="1" t="s">
        <v>352</v>
      </c>
      <c r="T44" s="1" t="s">
        <v>353</v>
      </c>
      <c r="U44" s="1" t="s">
        <v>354</v>
      </c>
      <c r="V44" s="1" t="s">
        <v>506</v>
      </c>
    </row>
    <row r="45" s="1" customFormat="1" spans="1:22">
      <c r="A45" s="3">
        <v>18950776184</v>
      </c>
      <c r="B45" s="1" t="s">
        <v>422</v>
      </c>
      <c r="C45" s="1" t="s">
        <v>636</v>
      </c>
      <c r="D45" s="1" t="s">
        <v>637</v>
      </c>
      <c r="E45" s="1" t="s">
        <v>638</v>
      </c>
      <c r="F45" s="1" t="s">
        <v>422</v>
      </c>
      <c r="G45" s="1" t="s">
        <v>343</v>
      </c>
      <c r="H45" s="1" t="s">
        <v>344</v>
      </c>
      <c r="I45" s="1" t="s">
        <v>639</v>
      </c>
      <c r="J45" s="1" t="s">
        <v>30</v>
      </c>
      <c r="K45" s="1" t="s">
        <v>640</v>
      </c>
      <c r="L45" s="1" t="s">
        <v>640</v>
      </c>
      <c r="M45" s="1" t="s">
        <v>347</v>
      </c>
      <c r="N45" s="1" t="s">
        <v>347</v>
      </c>
      <c r="O45" s="1" t="s">
        <v>348</v>
      </c>
      <c r="P45" s="1" t="s">
        <v>349</v>
      </c>
      <c r="Q45" s="1" t="s">
        <v>350</v>
      </c>
      <c r="R45" s="1" t="s">
        <v>641</v>
      </c>
      <c r="S45" s="1" t="s">
        <v>352</v>
      </c>
      <c r="T45" s="1" t="s">
        <v>353</v>
      </c>
      <c r="U45" s="1" t="s">
        <v>354</v>
      </c>
      <c r="V45" s="1" t="s">
        <v>417</v>
      </c>
    </row>
    <row r="46" s="1" customFormat="1" spans="1:22">
      <c r="A46" s="3">
        <v>18950798102</v>
      </c>
      <c r="B46" s="1" t="s">
        <v>422</v>
      </c>
      <c r="C46" s="1" t="s">
        <v>642</v>
      </c>
      <c r="D46" s="1" t="s">
        <v>643</v>
      </c>
      <c r="E46" s="1" t="s">
        <v>644</v>
      </c>
      <c r="F46" s="1" t="s">
        <v>422</v>
      </c>
      <c r="G46" s="1" t="s">
        <v>343</v>
      </c>
      <c r="H46" s="1" t="s">
        <v>344</v>
      </c>
      <c r="I46" s="1" t="s">
        <v>645</v>
      </c>
      <c r="J46" s="1" t="s">
        <v>30</v>
      </c>
      <c r="K46" s="1" t="s">
        <v>646</v>
      </c>
      <c r="L46" s="1" t="s">
        <v>646</v>
      </c>
      <c r="M46" s="1" t="s">
        <v>347</v>
      </c>
      <c r="N46" s="1" t="s">
        <v>347</v>
      </c>
      <c r="O46" s="1" t="s">
        <v>348</v>
      </c>
      <c r="P46" s="1" t="s">
        <v>349</v>
      </c>
      <c r="Q46" s="1" t="s">
        <v>350</v>
      </c>
      <c r="R46" s="1" t="s">
        <v>647</v>
      </c>
      <c r="S46" s="1" t="s">
        <v>352</v>
      </c>
      <c r="T46" s="1" t="s">
        <v>353</v>
      </c>
      <c r="U46" s="1" t="s">
        <v>354</v>
      </c>
      <c r="V46" s="1" t="s">
        <v>506</v>
      </c>
    </row>
    <row r="47" s="1" customFormat="1" spans="1:22">
      <c r="A47" s="3">
        <v>18950851623</v>
      </c>
      <c r="B47" s="1" t="s">
        <v>422</v>
      </c>
      <c r="C47" s="1" t="s">
        <v>648</v>
      </c>
      <c r="D47" s="1" t="s">
        <v>649</v>
      </c>
      <c r="E47" s="1" t="s">
        <v>650</v>
      </c>
      <c r="F47" s="1" t="s">
        <v>422</v>
      </c>
      <c r="G47" s="1" t="s">
        <v>343</v>
      </c>
      <c r="H47" s="1" t="s">
        <v>344</v>
      </c>
      <c r="I47" s="1" t="s">
        <v>651</v>
      </c>
      <c r="J47" s="1" t="s">
        <v>30</v>
      </c>
      <c r="K47" s="1" t="s">
        <v>652</v>
      </c>
      <c r="L47" s="1" t="s">
        <v>652</v>
      </c>
      <c r="M47" s="1" t="s">
        <v>347</v>
      </c>
      <c r="N47" s="1" t="s">
        <v>347</v>
      </c>
      <c r="O47" s="1" t="s">
        <v>348</v>
      </c>
      <c r="P47" s="1" t="s">
        <v>349</v>
      </c>
      <c r="Q47" s="1" t="s">
        <v>350</v>
      </c>
      <c r="R47" s="1" t="s">
        <v>653</v>
      </c>
      <c r="S47" s="1" t="s">
        <v>352</v>
      </c>
      <c r="T47" s="1" t="s">
        <v>353</v>
      </c>
      <c r="U47" s="1" t="s">
        <v>354</v>
      </c>
      <c r="V47" s="1" t="s">
        <v>491</v>
      </c>
    </row>
    <row r="48" s="1" customFormat="1" spans="1:22">
      <c r="A48" s="3">
        <v>18950890696</v>
      </c>
      <c r="B48" s="1" t="s">
        <v>422</v>
      </c>
      <c r="C48" s="1" t="s">
        <v>654</v>
      </c>
      <c r="D48" s="1" t="s">
        <v>655</v>
      </c>
      <c r="E48" s="1" t="s">
        <v>656</v>
      </c>
      <c r="F48" s="1" t="s">
        <v>422</v>
      </c>
      <c r="G48" s="1" t="s">
        <v>343</v>
      </c>
      <c r="H48" s="1" t="s">
        <v>344</v>
      </c>
      <c r="I48" s="1" t="s">
        <v>657</v>
      </c>
      <c r="J48" s="1" t="s">
        <v>30</v>
      </c>
      <c r="K48" s="1" t="s">
        <v>658</v>
      </c>
      <c r="L48" s="1" t="s">
        <v>658</v>
      </c>
      <c r="M48" s="1" t="s">
        <v>347</v>
      </c>
      <c r="N48" s="1" t="s">
        <v>347</v>
      </c>
      <c r="O48" s="1" t="s">
        <v>348</v>
      </c>
      <c r="P48" s="1" t="s">
        <v>349</v>
      </c>
      <c r="Q48" s="1" t="s">
        <v>350</v>
      </c>
      <c r="R48" s="1" t="s">
        <v>659</v>
      </c>
      <c r="S48" s="1" t="s">
        <v>352</v>
      </c>
      <c r="T48" s="1" t="s">
        <v>353</v>
      </c>
      <c r="U48" s="1" t="s">
        <v>354</v>
      </c>
      <c r="V48" s="1" t="s">
        <v>506</v>
      </c>
    </row>
    <row r="49" s="1" customFormat="1" spans="1:22">
      <c r="A49" s="3">
        <v>18950915639</v>
      </c>
      <c r="B49" s="1" t="s">
        <v>422</v>
      </c>
      <c r="C49" s="1" t="s">
        <v>660</v>
      </c>
      <c r="D49" s="1" t="s">
        <v>661</v>
      </c>
      <c r="E49" s="1" t="s">
        <v>662</v>
      </c>
      <c r="F49" s="1" t="s">
        <v>422</v>
      </c>
      <c r="G49" s="1" t="s">
        <v>343</v>
      </c>
      <c r="H49" s="1" t="s">
        <v>344</v>
      </c>
      <c r="I49" s="1" t="s">
        <v>663</v>
      </c>
      <c r="J49" s="1" t="s">
        <v>30</v>
      </c>
      <c r="K49" s="1" t="s">
        <v>664</v>
      </c>
      <c r="L49" s="1" t="s">
        <v>664</v>
      </c>
      <c r="M49" s="1" t="s">
        <v>347</v>
      </c>
      <c r="N49" s="1" t="s">
        <v>347</v>
      </c>
      <c r="O49" s="1" t="s">
        <v>348</v>
      </c>
      <c r="P49" s="1" t="s">
        <v>349</v>
      </c>
      <c r="Q49" s="1" t="s">
        <v>350</v>
      </c>
      <c r="R49" s="1" t="s">
        <v>665</v>
      </c>
      <c r="S49" s="1" t="s">
        <v>352</v>
      </c>
      <c r="T49" s="1" t="s">
        <v>353</v>
      </c>
      <c r="U49" s="1" t="s">
        <v>354</v>
      </c>
      <c r="V49" s="1" t="s">
        <v>513</v>
      </c>
    </row>
    <row r="50" s="1" customFormat="1" spans="1:22">
      <c r="A50" s="3">
        <v>18950977937</v>
      </c>
      <c r="B50" s="1" t="s">
        <v>422</v>
      </c>
      <c r="C50" s="1" t="s">
        <v>666</v>
      </c>
      <c r="D50" s="1" t="s">
        <v>655</v>
      </c>
      <c r="E50" s="1" t="s">
        <v>667</v>
      </c>
      <c r="F50" s="1" t="s">
        <v>422</v>
      </c>
      <c r="G50" s="1" t="s">
        <v>343</v>
      </c>
      <c r="H50" s="1" t="s">
        <v>344</v>
      </c>
      <c r="I50" s="1" t="s">
        <v>657</v>
      </c>
      <c r="J50" s="1" t="s">
        <v>30</v>
      </c>
      <c r="K50" s="1" t="s">
        <v>658</v>
      </c>
      <c r="L50" s="1" t="s">
        <v>658</v>
      </c>
      <c r="M50" s="1" t="s">
        <v>347</v>
      </c>
      <c r="N50" s="1" t="s">
        <v>347</v>
      </c>
      <c r="O50" s="1" t="s">
        <v>348</v>
      </c>
      <c r="P50" s="1" t="s">
        <v>349</v>
      </c>
      <c r="Q50" s="1" t="s">
        <v>350</v>
      </c>
      <c r="R50" s="1" t="s">
        <v>668</v>
      </c>
      <c r="S50" s="1" t="s">
        <v>352</v>
      </c>
      <c r="T50" s="1" t="s">
        <v>353</v>
      </c>
      <c r="U50" s="1" t="s">
        <v>354</v>
      </c>
      <c r="V50" s="1" t="s">
        <v>506</v>
      </c>
    </row>
    <row r="51" s="1" customFormat="1" spans="1:22">
      <c r="A51" s="3">
        <v>18951020326</v>
      </c>
      <c r="B51" s="1" t="s">
        <v>422</v>
      </c>
      <c r="C51" s="1" t="s">
        <v>669</v>
      </c>
      <c r="D51" s="1" t="s">
        <v>670</v>
      </c>
      <c r="E51" s="1" t="s">
        <v>671</v>
      </c>
      <c r="F51" s="1" t="s">
        <v>422</v>
      </c>
      <c r="G51" s="1" t="s">
        <v>343</v>
      </c>
      <c r="H51" s="1" t="s">
        <v>344</v>
      </c>
      <c r="I51" s="1" t="s">
        <v>620</v>
      </c>
      <c r="J51" s="1" t="s">
        <v>30</v>
      </c>
      <c r="K51" s="1" t="s">
        <v>621</v>
      </c>
      <c r="L51" s="1" t="s">
        <v>621</v>
      </c>
      <c r="M51" s="1" t="s">
        <v>347</v>
      </c>
      <c r="N51" s="1" t="s">
        <v>347</v>
      </c>
      <c r="O51" s="1" t="s">
        <v>348</v>
      </c>
      <c r="P51" s="1" t="s">
        <v>349</v>
      </c>
      <c r="Q51" s="1" t="s">
        <v>350</v>
      </c>
      <c r="R51" s="1" t="s">
        <v>672</v>
      </c>
      <c r="S51" s="1" t="s">
        <v>352</v>
      </c>
      <c r="T51" s="1" t="s">
        <v>353</v>
      </c>
      <c r="U51" s="1" t="s">
        <v>354</v>
      </c>
      <c r="V51" s="1" t="s">
        <v>506</v>
      </c>
    </row>
    <row r="52" s="1" customFormat="1" spans="1:22">
      <c r="A52" s="3">
        <v>18951030574</v>
      </c>
      <c r="B52" s="1" t="s">
        <v>422</v>
      </c>
      <c r="C52" s="1" t="s">
        <v>673</v>
      </c>
      <c r="D52" s="1" t="s">
        <v>595</v>
      </c>
      <c r="E52" s="1" t="s">
        <v>674</v>
      </c>
      <c r="F52" s="1" t="s">
        <v>422</v>
      </c>
      <c r="G52" s="1" t="s">
        <v>343</v>
      </c>
      <c r="H52" s="1" t="s">
        <v>344</v>
      </c>
      <c r="I52" s="1" t="s">
        <v>675</v>
      </c>
      <c r="J52" s="1" t="s">
        <v>30</v>
      </c>
      <c r="K52" s="1" t="s">
        <v>676</v>
      </c>
      <c r="L52" s="1" t="s">
        <v>676</v>
      </c>
      <c r="M52" s="1" t="s">
        <v>347</v>
      </c>
      <c r="N52" s="1" t="s">
        <v>347</v>
      </c>
      <c r="O52" s="1" t="s">
        <v>348</v>
      </c>
      <c r="P52" s="1" t="s">
        <v>349</v>
      </c>
      <c r="Q52" s="1" t="s">
        <v>350</v>
      </c>
      <c r="R52" s="1" t="s">
        <v>677</v>
      </c>
      <c r="S52" s="1" t="s">
        <v>352</v>
      </c>
      <c r="T52" s="1" t="s">
        <v>353</v>
      </c>
      <c r="U52" s="1" t="s">
        <v>354</v>
      </c>
      <c r="V52" s="1" t="s">
        <v>475</v>
      </c>
    </row>
    <row r="53" s="1" customFormat="1" spans="1:22">
      <c r="A53" s="3">
        <v>18951235125</v>
      </c>
      <c r="B53" s="1" t="s">
        <v>422</v>
      </c>
      <c r="C53" s="1" t="s">
        <v>678</v>
      </c>
      <c r="D53" s="1" t="s">
        <v>679</v>
      </c>
      <c r="E53" s="1" t="s">
        <v>680</v>
      </c>
      <c r="F53" s="1" t="s">
        <v>422</v>
      </c>
      <c r="G53" s="1" t="s">
        <v>343</v>
      </c>
      <c r="H53" s="1" t="s">
        <v>344</v>
      </c>
      <c r="I53" s="1" t="s">
        <v>681</v>
      </c>
      <c r="J53" s="1" t="s">
        <v>30</v>
      </c>
      <c r="K53" s="1" t="s">
        <v>682</v>
      </c>
      <c r="L53" s="1" t="s">
        <v>682</v>
      </c>
      <c r="M53" s="1" t="s">
        <v>347</v>
      </c>
      <c r="N53" s="1" t="s">
        <v>347</v>
      </c>
      <c r="O53" s="1" t="s">
        <v>348</v>
      </c>
      <c r="P53" s="1" t="s">
        <v>349</v>
      </c>
      <c r="Q53" s="1" t="s">
        <v>350</v>
      </c>
      <c r="R53" s="1" t="s">
        <v>683</v>
      </c>
      <c r="S53" s="1" t="s">
        <v>352</v>
      </c>
      <c r="T53" s="1" t="s">
        <v>353</v>
      </c>
      <c r="U53" s="1" t="s">
        <v>354</v>
      </c>
      <c r="V53" s="1" t="s">
        <v>439</v>
      </c>
    </row>
    <row r="54" s="1" customFormat="1" spans="1:22">
      <c r="A54" s="3">
        <v>18951377474</v>
      </c>
      <c r="B54" s="1" t="s">
        <v>422</v>
      </c>
      <c r="C54" s="1" t="s">
        <v>684</v>
      </c>
      <c r="D54" s="1" t="s">
        <v>685</v>
      </c>
      <c r="E54" s="1" t="s">
        <v>686</v>
      </c>
      <c r="F54" s="1" t="s">
        <v>422</v>
      </c>
      <c r="G54" s="1" t="s">
        <v>343</v>
      </c>
      <c r="H54" s="1" t="s">
        <v>344</v>
      </c>
      <c r="I54" s="1" t="s">
        <v>687</v>
      </c>
      <c r="J54" s="1" t="s">
        <v>30</v>
      </c>
      <c r="K54" s="1" t="s">
        <v>688</v>
      </c>
      <c r="L54" s="1" t="s">
        <v>688</v>
      </c>
      <c r="M54" s="1" t="s">
        <v>347</v>
      </c>
      <c r="N54" s="1" t="s">
        <v>347</v>
      </c>
      <c r="O54" s="1" t="s">
        <v>348</v>
      </c>
      <c r="P54" s="1" t="s">
        <v>349</v>
      </c>
      <c r="Q54" s="1" t="s">
        <v>350</v>
      </c>
      <c r="R54" s="1" t="s">
        <v>689</v>
      </c>
      <c r="S54" s="1" t="s">
        <v>352</v>
      </c>
      <c r="T54" s="1" t="s">
        <v>353</v>
      </c>
      <c r="U54" s="1" t="s">
        <v>354</v>
      </c>
      <c r="V54" s="1" t="s">
        <v>475</v>
      </c>
    </row>
    <row r="55" s="1" customFormat="1" spans="1:22">
      <c r="A55" s="3">
        <v>18951609488</v>
      </c>
      <c r="B55" s="1" t="s">
        <v>422</v>
      </c>
      <c r="C55" s="1" t="s">
        <v>690</v>
      </c>
      <c r="D55" s="1" t="s">
        <v>691</v>
      </c>
      <c r="E55" s="1" t="s">
        <v>692</v>
      </c>
      <c r="F55" s="1" t="s">
        <v>422</v>
      </c>
      <c r="G55" s="1" t="s">
        <v>343</v>
      </c>
      <c r="H55" s="1" t="s">
        <v>344</v>
      </c>
      <c r="I55" s="1" t="s">
        <v>693</v>
      </c>
      <c r="J55" s="1" t="s">
        <v>30</v>
      </c>
      <c r="K55" s="1" t="s">
        <v>694</v>
      </c>
      <c r="L55" s="1" t="s">
        <v>694</v>
      </c>
      <c r="M55" s="1" t="s">
        <v>347</v>
      </c>
      <c r="N55" s="1" t="s">
        <v>347</v>
      </c>
      <c r="O55" s="1" t="s">
        <v>348</v>
      </c>
      <c r="P55" s="1" t="s">
        <v>349</v>
      </c>
      <c r="Q55" s="1" t="s">
        <v>350</v>
      </c>
      <c r="R55" s="1" t="s">
        <v>695</v>
      </c>
      <c r="S55" s="1" t="s">
        <v>352</v>
      </c>
      <c r="T55" s="1" t="s">
        <v>353</v>
      </c>
      <c r="U55" s="1" t="s">
        <v>354</v>
      </c>
      <c r="V55" s="1" t="s">
        <v>355</v>
      </c>
    </row>
    <row r="56" s="1" customFormat="1" spans="1:22">
      <c r="A56" s="3">
        <v>18951718530</v>
      </c>
      <c r="B56" s="1" t="s">
        <v>422</v>
      </c>
      <c r="C56" s="1" t="s">
        <v>696</v>
      </c>
      <c r="D56" s="1" t="s">
        <v>697</v>
      </c>
      <c r="E56" s="1" t="s">
        <v>698</v>
      </c>
      <c r="F56" s="1" t="s">
        <v>422</v>
      </c>
      <c r="G56" s="1" t="s">
        <v>343</v>
      </c>
      <c r="H56" s="1" t="s">
        <v>344</v>
      </c>
      <c r="I56" s="1" t="s">
        <v>699</v>
      </c>
      <c r="J56" s="1" t="s">
        <v>30</v>
      </c>
      <c r="K56" s="1" t="s">
        <v>700</v>
      </c>
      <c r="L56" s="1" t="s">
        <v>700</v>
      </c>
      <c r="M56" s="1" t="s">
        <v>347</v>
      </c>
      <c r="N56" s="1" t="s">
        <v>347</v>
      </c>
      <c r="O56" s="1" t="s">
        <v>348</v>
      </c>
      <c r="P56" s="1" t="s">
        <v>349</v>
      </c>
      <c r="Q56" s="1" t="s">
        <v>350</v>
      </c>
      <c r="R56" s="1" t="s">
        <v>701</v>
      </c>
      <c r="S56" s="1" t="s">
        <v>352</v>
      </c>
      <c r="T56" s="1" t="s">
        <v>353</v>
      </c>
      <c r="U56" s="1" t="s">
        <v>354</v>
      </c>
      <c r="V56" s="1" t="s">
        <v>417</v>
      </c>
    </row>
    <row r="57" s="1" customFormat="1" spans="1:22">
      <c r="A57" s="3">
        <v>18951750452</v>
      </c>
      <c r="B57" s="1" t="s">
        <v>422</v>
      </c>
      <c r="C57" s="1" t="s">
        <v>702</v>
      </c>
      <c r="D57" s="1" t="s">
        <v>703</v>
      </c>
      <c r="E57" s="1" t="s">
        <v>704</v>
      </c>
      <c r="F57" s="1" t="s">
        <v>422</v>
      </c>
      <c r="G57" s="1" t="s">
        <v>343</v>
      </c>
      <c r="H57" s="1" t="s">
        <v>344</v>
      </c>
      <c r="I57" s="1" t="s">
        <v>705</v>
      </c>
      <c r="J57" s="1" t="s">
        <v>30</v>
      </c>
      <c r="K57" s="1" t="s">
        <v>706</v>
      </c>
      <c r="L57" s="1" t="s">
        <v>706</v>
      </c>
      <c r="M57" s="1" t="s">
        <v>347</v>
      </c>
      <c r="N57" s="1" t="s">
        <v>347</v>
      </c>
      <c r="O57" s="1" t="s">
        <v>348</v>
      </c>
      <c r="P57" s="1" t="s">
        <v>349</v>
      </c>
      <c r="Q57" s="1" t="s">
        <v>350</v>
      </c>
      <c r="R57" s="1" t="s">
        <v>707</v>
      </c>
      <c r="S57" s="1" t="s">
        <v>352</v>
      </c>
      <c r="T57" s="1" t="s">
        <v>353</v>
      </c>
      <c r="U57" s="1" t="s">
        <v>354</v>
      </c>
      <c r="V57" s="1" t="s">
        <v>506</v>
      </c>
    </row>
    <row r="58" s="1" customFormat="1" spans="1:22">
      <c r="A58" s="3">
        <v>18951768732</v>
      </c>
      <c r="B58" s="1" t="s">
        <v>422</v>
      </c>
      <c r="C58" s="1" t="s">
        <v>708</v>
      </c>
      <c r="D58" s="1" t="s">
        <v>709</v>
      </c>
      <c r="E58" s="1" t="s">
        <v>710</v>
      </c>
      <c r="F58" s="1" t="s">
        <v>422</v>
      </c>
      <c r="G58" s="1" t="s">
        <v>343</v>
      </c>
      <c r="H58" s="1" t="s">
        <v>344</v>
      </c>
      <c r="I58" s="1" t="s">
        <v>711</v>
      </c>
      <c r="J58" s="1" t="s">
        <v>30</v>
      </c>
      <c r="K58" s="1" t="s">
        <v>712</v>
      </c>
      <c r="L58" s="1" t="s">
        <v>712</v>
      </c>
      <c r="M58" s="1" t="s">
        <v>347</v>
      </c>
      <c r="N58" s="1" t="s">
        <v>347</v>
      </c>
      <c r="O58" s="1" t="s">
        <v>348</v>
      </c>
      <c r="P58" s="1" t="s">
        <v>349</v>
      </c>
      <c r="Q58" s="1" t="s">
        <v>350</v>
      </c>
      <c r="R58" s="1" t="s">
        <v>713</v>
      </c>
      <c r="S58" s="1" t="s">
        <v>352</v>
      </c>
      <c r="T58" s="1" t="s">
        <v>353</v>
      </c>
      <c r="U58" s="1" t="s">
        <v>354</v>
      </c>
      <c r="V58" s="1" t="s">
        <v>714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2022-09-15T01:51:06Z</dcterms:created>
  <dcterms:modified xsi:type="dcterms:W3CDTF">2022-09-15T02:30:44Z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C0AFCEB1F24644D0AD9ACDA10372A102</vt:lpwstr>
  </property>
  <property fmtid="{D5CDD505-2E9C-101B-9397-08002B2CF9AE}" pid="3" name="KSOProductBuildVer">
    <vt:lpwstr>2052-11.1.0.12358</vt:lpwstr>
  </property>
</Properties>
</file>