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对账!$1:$148</definedName>
  </definedNames>
  <calcPr calcId="144525"/>
</workbook>
</file>

<file path=xl/sharedStrings.xml><?xml version="1.0" encoding="utf-8"?>
<sst xmlns="http://schemas.openxmlformats.org/spreadsheetml/2006/main" count="4797" uniqueCount="1467">
  <si>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</si>
  <si>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</si>
  <si>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</si>
  <si>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</si>
  <si>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</si>
  <si>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</si>
  <si>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</si>
  <si>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</si>
  <si>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</si>
  <si>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</si>
  <si>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</si>
  <si>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</si>
  <si>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</si>
  <si>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</si>
  <si>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</si>
  <si>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</si>
  <si>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</si>
  <si>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</si>
  <si>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</si>
  <si>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</si>
  <si>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</si>
  <si>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</si>
  <si>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</si>
  <si>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</si>
  <si>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</si>
  <si>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18024088045	</t>
  </si>
  <si>
    <t>Ctrip</t>
  </si>
  <si>
    <t>正常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</si>
  <si>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</si>
  <si>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</si>
  <si>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CNY</t>
  </si>
  <si>
    <t>Heng/Jocelyn</t>
  </si>
  <si>
    <t>CA2019220907CNY</t>
  </si>
  <si>
    <t>未提现</t>
  </si>
  <si>
    <t>携程开票</t>
  </si>
  <si>
    <t xml:space="preserve">2569998	</t>
  </si>
  <si>
    <t xml:space="preserve">219614	</t>
  </si>
  <si>
    <t xml:space="preserve">18041624583	</t>
  </si>
  <si>
    <t>[吉隆坡]吉隆坡EQ酒店(EQ Kuala Lumpur)(67313921)</t>
  </si>
  <si>
    <t>豪华特大床房(至少连住2晚及以上)&lt;双人入住&gt;&lt;双早&gt;</t>
  </si>
  <si>
    <t>Fei Fei/Khoo,Fei Fei/Khoo</t>
  </si>
  <si>
    <t xml:space="preserve">2574531	</t>
  </si>
  <si>
    <t xml:space="preserve">86429557-1	</t>
  </si>
  <si>
    <t xml:space="preserve">18069602796	</t>
  </si>
  <si>
    <t>[丹戎士拔]吉隆坡黄金棕榈度假村(Avani Sepang Goldcoast Resort Kuala Lumpur)(5409783)</t>
  </si>
  <si>
    <t>高级房(至少提前30天预订)&lt;双人入住&gt;&lt;双早&gt;</t>
  </si>
  <si>
    <t>tay/christopher</t>
  </si>
  <si>
    <t xml:space="preserve">2580413	</t>
  </si>
  <si>
    <t xml:space="preserve">667314	</t>
  </si>
  <si>
    <t xml:space="preserve">18181640711	</t>
  </si>
  <si>
    <t>[新山]新山凯贝丽酒店式服务公寓(Capri by Fraser Johor Bahru)(90558946)</t>
  </si>
  <si>
    <t>豪华特大床一室房&lt;双人入住&gt;&lt;双早&gt;</t>
  </si>
  <si>
    <t>Yeo/Jin hui</t>
  </si>
  <si>
    <t xml:space="preserve">2599669	</t>
  </si>
  <si>
    <t xml:space="preserve">59165738-1	</t>
  </si>
  <si>
    <t xml:space="preserve">18223126489	</t>
  </si>
  <si>
    <t>[帕岸岛]帕岸岛桑迪雅温泉度假酒店(Santhiya Koh Phangan Resort and Spa)(6406056)</t>
  </si>
  <si>
    <t>隐藏泳池别墅&lt;大床&gt;&lt;特惠专享&gt;&lt;三人入住&gt;&lt;早餐&gt;</t>
  </si>
  <si>
    <t>Nastachowski/Pawel,Nastachowski/Pawel,Nastachowski/Pawel</t>
  </si>
  <si>
    <t xml:space="preserve">2604928	</t>
  </si>
  <si>
    <t xml:space="preserve">502491	</t>
  </si>
  <si>
    <t xml:space="preserve">18278401561	</t>
  </si>
  <si>
    <t>[曼谷]曼谷上海大厦酒店 (SHA Plus+)(Shanghai Mansion Bangkok (SHA Plus+))(26911353)</t>
  </si>
  <si>
    <t>樱花豪华房&lt;特价大促销&gt;&lt;双人入住&gt;&lt;无早&gt;</t>
  </si>
  <si>
    <t>Hong Yen/Nguyen,Hong Yen/Nguyen</t>
  </si>
  <si>
    <t xml:space="preserve">2610366	</t>
  </si>
  <si>
    <t xml:space="preserve">2207040018	</t>
  </si>
  <si>
    <t xml:space="preserve">18333645500	</t>
  </si>
  <si>
    <t>[巴都丁宜]槟城硬石酒店(Hard Rock Hotel Penang)(4649444)</t>
  </si>
  <si>
    <t>海景豪华房&lt;双人入住&gt;&lt;双早&gt;</t>
  </si>
  <si>
    <t>Muslim/Idaya</t>
  </si>
  <si>
    <t xml:space="preserve">2615051	</t>
  </si>
  <si>
    <t xml:space="preserve">15644395	</t>
  </si>
  <si>
    <t xml:space="preserve">18395299916	</t>
  </si>
  <si>
    <t>[新山]希思尔新山酒店(Thistle Johor Bahru)(5624049)</t>
  </si>
  <si>
    <t>海景豪华双床房(至少连住2晚及以上)&lt;双人入住&gt;&lt;双早&gt;</t>
  </si>
  <si>
    <t>Jubaidah/Angullia</t>
  </si>
  <si>
    <t xml:space="preserve">2621175	</t>
  </si>
  <si>
    <t xml:space="preserve">4173481	</t>
  </si>
  <si>
    <t xml:space="preserve">18404299386	</t>
  </si>
  <si>
    <t>海景豪华特大床房(至少连住2晚及以上)&lt;双人入住&gt;&lt;双早&gt;</t>
  </si>
  <si>
    <t>RAHMAN/FARHANA</t>
  </si>
  <si>
    <t xml:space="preserve">2622183	</t>
  </si>
  <si>
    <t xml:space="preserve">4173431	</t>
  </si>
  <si>
    <t xml:space="preserve">18451607787	</t>
  </si>
  <si>
    <t>Salim/Sawiya</t>
  </si>
  <si>
    <t xml:space="preserve">2626818	</t>
  </si>
  <si>
    <t xml:space="preserve">4174351	</t>
  </si>
  <si>
    <t xml:space="preserve">18480100268	</t>
  </si>
  <si>
    <t>高级双床房(至少连住2晚及以上)&lt;今日特价 &gt;&lt;双人入住&gt;&lt;适用于除泰国的亚洲客人&gt;&lt;双早&gt;</t>
  </si>
  <si>
    <t>ng/Siow Ching rachel</t>
  </si>
  <si>
    <t xml:space="preserve">2629582	</t>
  </si>
  <si>
    <t xml:space="preserve">224262	</t>
  </si>
  <si>
    <t xml:space="preserve">18537003527	</t>
  </si>
  <si>
    <t>[哥打京那巴鲁]格兰迪酒店&amp;度假村(Grandis Hotels and Resorts)(4637340)</t>
  </si>
  <si>
    <t>高级房&lt;双人入住&gt;&lt;马来西亚客人专享&gt;&lt;双早&gt;</t>
  </si>
  <si>
    <t>Zizah/Zul</t>
  </si>
  <si>
    <t xml:space="preserve">2635237	</t>
  </si>
  <si>
    <t xml:space="preserve">200108373	</t>
  </si>
  <si>
    <t xml:space="preserve">18560775726	</t>
  </si>
  <si>
    <t>[吉隆坡]吉隆坡千禧大酒店(Grand Millennium Kuala Lumpur)(5411063)</t>
  </si>
  <si>
    <t>豪华双床房(至少连住2晚及以上)&lt;双人入住&gt;&lt;无早&gt;</t>
  </si>
  <si>
    <t>Abd Rahim /Siti Nurjihan ,Juraimi/Romi</t>
  </si>
  <si>
    <t xml:space="preserve">2637564	</t>
  </si>
  <si>
    <t xml:space="preserve">25942797	</t>
  </si>
  <si>
    <t xml:space="preserve">18561938866	</t>
  </si>
  <si>
    <t>Ismit/Izdiharuddin</t>
  </si>
  <si>
    <t xml:space="preserve">2637645	</t>
  </si>
  <si>
    <t xml:space="preserve">25943767	</t>
  </si>
  <si>
    <t xml:space="preserve">18581329033	</t>
  </si>
  <si>
    <t>[长滩岛]长滩岛潮汐酒店(The Tides Hotel Boracay)(5514047)</t>
  </si>
  <si>
    <t>标准两张大床房&lt;特价大促销&gt;&lt;四人入住&gt;&lt;早餐&gt;</t>
  </si>
  <si>
    <t>Lirio/Justina,Lirio/Justina,Lirio/Justina,Lirio/Justina,Lirio/Justina,Lirio/Justina,Lirio/Justina,Lirio/Justina</t>
  </si>
  <si>
    <t xml:space="preserve">	</t>
  </si>
  <si>
    <t xml:space="preserve">18583342372	</t>
  </si>
  <si>
    <t>[冷力]金马仑湖高地湖畔小屋度假村(The Lakehouse Cameron Highlands)(5007710)</t>
  </si>
  <si>
    <t>两卧室家庭套房&lt;四人入住&gt;&lt;早餐&gt;</t>
  </si>
  <si>
    <t>Xing/Roxy</t>
  </si>
  <si>
    <t>取消</t>
  </si>
  <si>
    <t xml:space="preserve">18614254120	</t>
  </si>
  <si>
    <t>[曼谷]标准酒店 - 曼谷大都会大厦(The Standard, Bangkok Mahanakhon)(91246959)</t>
  </si>
  <si>
    <t>王子标准房(至少连住2晚及以上)&lt;双人入住&gt;&lt;不适用泰国客人&gt;&lt;双早&gt;</t>
  </si>
  <si>
    <t>Anselme/Nils</t>
  </si>
  <si>
    <t xml:space="preserve">2642925	</t>
  </si>
  <si>
    <t xml:space="preserve">35569SE012754	</t>
  </si>
  <si>
    <t xml:space="preserve">18641788716	</t>
  </si>
  <si>
    <t>[乔治市]槟城长荣桂冠酒店 (槟城对抗新冠肺炎认证)(Evergreen Laurel Hotel Penang (PenangFightCovid-19 Certified))(28528115)</t>
  </si>
  <si>
    <t>海景豪华双床房&lt;双人入住&gt;&lt;无早&gt;</t>
  </si>
  <si>
    <t>NATHAN/NATHAN</t>
  </si>
  <si>
    <t xml:space="preserve">2645259	</t>
  </si>
  <si>
    <t xml:space="preserve">22080528656	</t>
  </si>
  <si>
    <t xml:space="preserve">18644866558	</t>
  </si>
  <si>
    <t>[民丹岛]卡斯艾币恩塔酒店(Cassia Bintan)(16149489)</t>
  </si>
  <si>
    <t>一卧室双床公寓(至少连住2晚及以上)&lt;今日特价 &gt;&lt;双人入住&gt;&lt;双早&gt;</t>
  </si>
  <si>
    <t>Ning Zhen/Teo,Ning Zhen/Teo,Ning Zhen/Teo,Ning Zhen/Teo</t>
  </si>
  <si>
    <t xml:space="preserve">2645680	</t>
  </si>
  <si>
    <t xml:space="preserve">33423630	</t>
  </si>
  <si>
    <t xml:space="preserve">18650796417	</t>
  </si>
  <si>
    <t>[普吉岛]普吉岛卡隆亚维斯塔格兰德-美憬阁索菲特酒店(SHA Extra Plus)(Avista Grande Phuket Karon MGallery by Sofitel(SHA Extra Plus))(13921342)</t>
  </si>
  <si>
    <t>山景豪华特大床房 - 带阳台(连住3晚及以上)&lt;特惠专享&gt;&lt;双人入住&gt;&lt;不适用泰国客人&gt;&lt;日历房套餐高价值&gt;&lt;双早&gt;&lt;新酒店礼盒&gt;</t>
  </si>
  <si>
    <t>XIE/HAO,LUO/PING</t>
  </si>
  <si>
    <t xml:space="preserve">2646074	</t>
  </si>
  <si>
    <t xml:space="preserve">285364	</t>
  </si>
  <si>
    <t xml:space="preserve">18671293807	</t>
  </si>
  <si>
    <t>ONG /WEN WEN</t>
  </si>
  <si>
    <t xml:space="preserve">2647747	</t>
  </si>
  <si>
    <t xml:space="preserve">285661	</t>
  </si>
  <si>
    <t xml:space="preserve">18672512957	</t>
  </si>
  <si>
    <t>[普吉岛]美乐地别墅度假酒店 (SHA Extra Plus)(Metadee Resort &amp; Villas (SHA Extra Plus))(3736816)</t>
  </si>
  <si>
    <t>豪华池滨房&lt;今日特价 &gt;&lt;双人入住&gt;&lt;双早&gt;</t>
  </si>
  <si>
    <t>YOO/TAEJUNG,JUNG/YOUNGJI</t>
  </si>
  <si>
    <t xml:space="preserve">2647957	</t>
  </si>
  <si>
    <t xml:space="preserve">6239	</t>
  </si>
  <si>
    <t xml:space="preserve">18681034170	</t>
  </si>
  <si>
    <t>[丹戎本雅]槟城火烈鸟海滩酒店(Flamingo Hotel by The Beach, Penang)(5253402)</t>
  </si>
  <si>
    <t>海景豪华特大床房&lt;今日特价 &gt;&lt;双人入住&gt;&lt;无早&gt;</t>
  </si>
  <si>
    <t>ZAMROL/MOHD ZAMROL BIN AHMAD</t>
  </si>
  <si>
    <t xml:space="preserve">18708017663	</t>
  </si>
  <si>
    <t>[普吉岛]普吉岛迈考美丽亚酒店(SHA Extra Plus)(Melia Phuket Mai Khao(SHA Extra Plus))(92000607)</t>
  </si>
  <si>
    <t>一卧室别墅（带私人泳池）&lt;大床&gt;&lt;今日特价 &gt;&lt;双人入住&gt;&lt;双早&gt;</t>
  </si>
  <si>
    <t>Jeggy/Jasdev Singh</t>
  </si>
  <si>
    <t xml:space="preserve">2651037	</t>
  </si>
  <si>
    <t xml:space="preserve">18708644913	</t>
  </si>
  <si>
    <t>[普吉岛]普吉岛悦榕庄(SHA Extra Plus)(Banyan Tree Phuket (SHA Extra Plus))(3707426)</t>
  </si>
  <si>
    <t>招牌泳池别墅&lt;A&gt;&lt;全日特价&gt;&lt;双人入住&gt;&lt;双早&gt;</t>
  </si>
  <si>
    <t>CHO/JAEKEUN,CHO/JAEKEUN</t>
  </si>
  <si>
    <t xml:space="preserve">2651155	</t>
  </si>
  <si>
    <t xml:space="preserve">19653905	</t>
  </si>
  <si>
    <t xml:space="preserve">18716818646	</t>
  </si>
  <si>
    <t>[马六甲]卡萨戴尔里奥酒店(Casa del Rio Melaka)(4984420)</t>
  </si>
  <si>
    <t>豪华湖景房&lt;双人入住&gt;&lt;仅适用亚洲客人&gt;&lt;双早&gt;</t>
  </si>
  <si>
    <t>CHONG/MIN JANE</t>
  </si>
  <si>
    <t xml:space="preserve">2651864	</t>
  </si>
  <si>
    <t xml:space="preserve">114465	</t>
  </si>
  <si>
    <t xml:space="preserve">18718510333	</t>
  </si>
  <si>
    <t>海景豪华特大床房&lt;双人入住&gt;&lt;双早&gt;</t>
  </si>
  <si>
    <t>SOH/Teck Yew</t>
  </si>
  <si>
    <t xml:space="preserve">2652084	</t>
  </si>
  <si>
    <t xml:space="preserve">22081234507	</t>
  </si>
  <si>
    <t xml:space="preserve">18729531433	</t>
  </si>
  <si>
    <t>[迪沙鲁]沙滩凉鞋戴沙鲁海滩度假村及水疗中心(Sand &amp; Sandals Desaru Beach Resort &amp; Spa)(5755983)</t>
  </si>
  <si>
    <t>高级双床房&lt;双人入住&gt;&lt;双早&gt;</t>
  </si>
  <si>
    <t>Choo Gek/HING,Choo Gek/HING</t>
  </si>
  <si>
    <t xml:space="preserve">18738277206	</t>
  </si>
  <si>
    <t>[丹戎士拔]吉隆坡黄金棕榈度假村(Avani Sepang Goldcoast Resort)(5409783)</t>
  </si>
  <si>
    <t>两卧室别墅(至少提前14天预订)&lt;五人入住&gt;&lt;早餐&gt;</t>
  </si>
  <si>
    <t>KRISHNASAMY/VEDHASURIYAKALA,M MADASAMY/M RASAGHANY,MADASAMY/SHANMUGATHAI,ANTHIMOOLAM/MEENACHI,VIKNESH/DARSHNA</t>
  </si>
  <si>
    <t xml:space="preserve">2654050	</t>
  </si>
  <si>
    <t xml:space="preserve">676385	</t>
  </si>
  <si>
    <t xml:space="preserve">18738963728	</t>
  </si>
  <si>
    <t>[曼谷]曼谷湄南河四季酒店 (SHA Plus+)(Four Seasons Hotel Bangkok at Chao Phraya River (SHA Plus+))(57171815)</t>
  </si>
  <si>
    <t>CHO/JUNYOUNG,CHO/MINJAE</t>
  </si>
  <si>
    <t xml:space="preserve">2654152	</t>
  </si>
  <si>
    <t xml:space="preserve">114364	</t>
  </si>
  <si>
    <t xml:space="preserve">18752708811	</t>
  </si>
  <si>
    <t>[丹戎本雅]洪腾海滨酒店 (槟城对抗新冠肺炎认证)(Hompton by the Beach Penang (PenangFightCovid-19 Certified))(91143907)</t>
  </si>
  <si>
    <t>豪华特大床房&lt;双人入住&gt;&lt;双早&gt;</t>
  </si>
  <si>
    <t>Ag Majid/Dgku Zuraidah</t>
  </si>
  <si>
    <t xml:space="preserve">2655248	</t>
  </si>
  <si>
    <t xml:space="preserve">10076087	</t>
  </si>
  <si>
    <t xml:space="preserve">18756263995	</t>
  </si>
  <si>
    <t>高级特大床房&lt;大床&gt;(至少提前14天预订)&lt;双人入住&gt;&lt;双早&gt;</t>
  </si>
  <si>
    <t>MAK/YI TENG</t>
  </si>
  <si>
    <t xml:space="preserve">2655778	</t>
  </si>
  <si>
    <t xml:space="preserve">676617	</t>
  </si>
  <si>
    <t xml:space="preserve">18761985269	</t>
  </si>
  <si>
    <t>Norzaman/Aishah</t>
  </si>
  <si>
    <t xml:space="preserve">18763100912	</t>
  </si>
  <si>
    <t>[拉普拉普]宿雾迈瑞柏高碧海度假村(Bluewater Maribago Beach Resort Cebu)(7333668)</t>
  </si>
  <si>
    <t>豪华房&lt;今日特价 &gt;&lt;四人入住&gt;&lt;无早&gt;</t>
  </si>
  <si>
    <t>PODIOTAN/CECIL,PODIOTAN/CECIL,PODIOTAN/CECIL,PODIOTAN/CECIL</t>
  </si>
  <si>
    <t xml:space="preserve">2656183	</t>
  </si>
  <si>
    <t xml:space="preserve">104373	</t>
  </si>
  <si>
    <t xml:space="preserve">18766120163	</t>
  </si>
  <si>
    <t>[吉隆坡]吉隆坡四季酒店(Four Seasons Hotel Kuala Lumpur)(17496902)</t>
  </si>
  <si>
    <t>泳池园景特大床房&lt;双人入住&gt;&lt;双早&gt;</t>
  </si>
  <si>
    <t>Wong/Abigail,Wong/Rachel,Wong/Hin Choi,Wong/Lydia</t>
  </si>
  <si>
    <t xml:space="preserve">2656712	</t>
  </si>
  <si>
    <t xml:space="preserve"> party	</t>
  </si>
  <si>
    <t xml:space="preserve">18782616337	</t>
  </si>
  <si>
    <t>[吉隆坡]吉隆披武吉免登瑞园酒店(Swiss-Garden Hotel Bukit Bintang Kuala Lumpur)(24422053)</t>
  </si>
  <si>
    <t>豪华特大床房&lt;双人入住&gt;&lt;特价&gt;&lt;双早&gt;</t>
  </si>
  <si>
    <t>Yong Fook/Tee,Yong Fook/Tee,Yong Fook/Tee,Yong Fook/Tee</t>
  </si>
  <si>
    <t xml:space="preserve">2658156	</t>
  </si>
  <si>
    <t xml:space="preserve">133376	</t>
  </si>
  <si>
    <t xml:space="preserve">18787991015	</t>
  </si>
  <si>
    <t>[甲米]奥南菲奥雷度假村(Aonang Fiore Resort)(5494971)</t>
  </si>
  <si>
    <t>别墅(带按摩浴缸)&lt;双人入住&gt;&lt;双早&gt;</t>
  </si>
  <si>
    <t>Dhillon/Jeevan Singh</t>
  </si>
  <si>
    <t xml:space="preserve">2658720	</t>
  </si>
  <si>
    <t xml:space="preserve">38450	</t>
  </si>
  <si>
    <t xml:space="preserve">18798098560	</t>
  </si>
  <si>
    <t>[沙美岛]沙美岛萨凯海滩度假村 (SHA Plus+)(Sai Kaew Beach Resort (SHA Plus+))(6533262)</t>
  </si>
  <si>
    <t>豪华小屋&lt;特惠专享&gt;&lt;双人入住&gt;&lt;双早&gt;&lt;新酒店礼盒&gt;</t>
  </si>
  <si>
    <t>CHAN/WAI LUNG</t>
  </si>
  <si>
    <t xml:space="preserve">2659580	</t>
  </si>
  <si>
    <t xml:space="preserve">acknowledge	</t>
  </si>
  <si>
    <t xml:space="preserve">18809729627	</t>
  </si>
  <si>
    <t>[曼谷]曼谷阿玛瑞水门酒店  (SHA Plus+)(Amari Watergate Bangkok   (SHA Plus+))(5243310)</t>
  </si>
  <si>
    <t>豪华房(至少连住2晚及以上)&lt;双人入住&gt;&lt;仅适用亚洲客人&gt;&lt;双早&gt;</t>
  </si>
  <si>
    <t>LEE/YEOW HOWE,LEE/YEOW HWEE,LEONG/YOKE LOONG,TAN/LAY KIAN</t>
  </si>
  <si>
    <t xml:space="preserve">2660704	</t>
  </si>
  <si>
    <t xml:space="preserve">55159697	</t>
  </si>
  <si>
    <t xml:space="preserve">18813435444	</t>
  </si>
  <si>
    <t>两卧室套房&lt;今日特价 &gt;&lt;四人入住&gt;&lt;早餐&gt;</t>
  </si>
  <si>
    <t>MD SUKOR/ZAIFARIZAH</t>
  </si>
  <si>
    <t xml:space="preserve">2661025	</t>
  </si>
  <si>
    <t xml:space="preserve">18813732046	</t>
  </si>
  <si>
    <t>[努沙再也]双威大盒子酒店(Sunway Hotel Big Box)(91411884)</t>
  </si>
  <si>
    <t>Lee/Jasmine,Lee/Jasmine</t>
  </si>
  <si>
    <t xml:space="preserve">2661050	</t>
  </si>
  <si>
    <t xml:space="preserve">46509	</t>
  </si>
  <si>
    <t xml:space="preserve">18816613191	</t>
  </si>
  <si>
    <t>[马六甲]马六甲大华酒店(The Majestic Malacca)(28538119)</t>
  </si>
  <si>
    <t>豪华房&lt;限量特价&gt;&lt;双人入住&gt;&lt;双早&gt;</t>
  </si>
  <si>
    <t>ABDULLAH/JULIANA</t>
  </si>
  <si>
    <t xml:space="preserve">2661371	</t>
  </si>
  <si>
    <t xml:space="preserve">160092152	</t>
  </si>
  <si>
    <t xml:space="preserve">18817979622	</t>
  </si>
  <si>
    <t>[甲米]甲米奥南呼啦呼啦度假酒店(SHA Extra Plus)(Hula Hula Resort, Ao Nang(SHA Extra Plus))(25051669)</t>
  </si>
  <si>
    <t>园景豪华房&lt;双人入住&gt;&lt;双早&gt;</t>
  </si>
  <si>
    <t>singh/Mohit ,singh/Mohit</t>
  </si>
  <si>
    <t xml:space="preserve">2661591	</t>
  </si>
  <si>
    <t xml:space="preserve">23486	</t>
  </si>
  <si>
    <t xml:space="preserve">18826356474	</t>
  </si>
  <si>
    <t>[曼谷]洲际维涅特精选曼谷新浩中央酒店(Sindhorn Midtown Hotel Bangkok, Vignette Collection - an IHG Hotel)(88933689)</t>
  </si>
  <si>
    <t>尊贵房(至少连住2晚及以上)&lt;特价大促销&gt;&lt;双人入住&gt;&lt;双早&gt;</t>
  </si>
  <si>
    <t>JINNAI/TETSUO,JINNAI/SHIORI</t>
  </si>
  <si>
    <t xml:space="preserve">18835505890	</t>
  </si>
  <si>
    <t>海景豪华特大床房&lt;双人入住&gt;&lt;无早&gt;</t>
  </si>
  <si>
    <t>MUHAMAD/SALAHUDDIN</t>
  </si>
  <si>
    <t xml:space="preserve">2663224	</t>
  </si>
  <si>
    <t xml:space="preserve">22082242555	</t>
  </si>
  <si>
    <t xml:space="preserve">18836565753	</t>
  </si>
  <si>
    <t>豪华特大床房&lt;三人入住&gt;&lt;特价&gt;&lt;早餐&gt;</t>
  </si>
  <si>
    <t>Shi Yin/Tuang</t>
  </si>
  <si>
    <t xml:space="preserve">2663333	</t>
  </si>
  <si>
    <t xml:space="preserve">46751	</t>
  </si>
  <si>
    <t xml:space="preserve">18850044747	</t>
  </si>
  <si>
    <t>[兰卡威]兰卡威丹绒鲁度假村(Tanjung Rhu Resort)(5229094)</t>
  </si>
  <si>
    <t>园景达麦套房&lt;双人入住&gt;&lt;双早&gt;</t>
  </si>
  <si>
    <t>MOHD/NAZRIBINMDNAYAN,MOHD/NAZRIBINMDNAYAN</t>
  </si>
  <si>
    <t xml:space="preserve">2664872	</t>
  </si>
  <si>
    <t xml:space="preserve">6177870	</t>
  </si>
  <si>
    <t xml:space="preserve">18852728228	</t>
  </si>
  <si>
    <t>[乔治市]槟城尼奥酒店 (槟城对抗新冠肺炎认证)(Neo+ Penang (PenangFightCovid-19 Certified))(24052379)</t>
  </si>
  <si>
    <t>尼奥双床房&lt;双人入住&gt;&lt;双早&gt;</t>
  </si>
  <si>
    <t>farhana/nur Farhana Binti ab ghani</t>
  </si>
  <si>
    <t xml:space="preserve">2665560	</t>
  </si>
  <si>
    <t xml:space="preserve">161656	</t>
  </si>
  <si>
    <t xml:space="preserve">18861872438	</t>
  </si>
  <si>
    <t>[乔治市]槟城温宝利酒店 (槟城对抗新冠肺炎认证)(The Wembley – A St Giles Hotel, Penang)(5159731)</t>
  </si>
  <si>
    <t>LIM/Ying Yin</t>
  </si>
  <si>
    <t xml:space="preserve">2666369	</t>
  </si>
  <si>
    <t xml:space="preserve">659578	</t>
  </si>
  <si>
    <t xml:space="preserve">18861895333	</t>
  </si>
  <si>
    <t>lim/chan fai</t>
  </si>
  <si>
    <t xml:space="preserve">2666372	</t>
  </si>
  <si>
    <t xml:space="preserve">659579	</t>
  </si>
  <si>
    <t xml:space="preserve">18863966459	</t>
  </si>
  <si>
    <t>高级特大床房&lt;双人入住&gt;&lt;双早&gt;</t>
  </si>
  <si>
    <t>suhaida/suhaida</t>
  </si>
  <si>
    <t xml:space="preserve">2667004	</t>
  </si>
  <si>
    <t xml:space="preserve">659728	</t>
  </si>
  <si>
    <t xml:space="preserve">18879645385	</t>
  </si>
  <si>
    <t>[芭堤雅]芭堤雅发现海滩酒店 (SHA Plus+)(Pattaya Discovery Beach Hotel (SHA Plus+))(2497120)</t>
  </si>
  <si>
    <t>高级房 (DEE塔)&lt;特惠专享&gt;&lt;双人入住&gt;&lt;双早&gt;</t>
  </si>
  <si>
    <t>sirisamawunnakul/sarawut,sirisamawunnakul/sarawut</t>
  </si>
  <si>
    <t xml:space="preserve">2668609	</t>
  </si>
  <si>
    <t xml:space="preserve">417673	</t>
  </si>
  <si>
    <t xml:space="preserve">18883046197	</t>
  </si>
  <si>
    <t>[曼谷]曼谷索菲特特色酒店(SO/ Bangkok)(1549427)</t>
  </si>
  <si>
    <t>温馨特大床房(至少连住2晚及以上)&lt;今日特价 &gt;&lt;双人入住&gt;&lt;适用于除泰国/日本/韩国的亚洲客人&gt;&lt;双早&gt;</t>
  </si>
  <si>
    <t>LAM/MYDUYEN</t>
  </si>
  <si>
    <t xml:space="preserve">2669048	</t>
  </si>
  <si>
    <t xml:space="preserve">873194	</t>
  </si>
  <si>
    <t xml:space="preserve">18884388151	</t>
  </si>
  <si>
    <t>[乔治市]槟城双威乔治市酒店 (槟城对抗新冠肺炎认证)(Sunway Hotel Georgetown Penang)(28528357)</t>
  </si>
  <si>
    <t>Saniman/Syahrina Elliyana</t>
  </si>
  <si>
    <t xml:space="preserve">2669368	</t>
  </si>
  <si>
    <t xml:space="preserve">3795514	</t>
  </si>
  <si>
    <t xml:space="preserve">18885327005	</t>
  </si>
  <si>
    <t>[曼谷]曼谷拉查丹利中心酒店  (SHA Plus+)(Grande Centre Point Hotel Ratchadamri Bangkok  (SHA Plus+))(2497052)</t>
  </si>
  <si>
    <t>经典高级套房&lt;特惠专享&gt;&lt;双人入住&gt;&lt;无早&gt;</t>
  </si>
  <si>
    <t>FENG/PEI</t>
  </si>
  <si>
    <t xml:space="preserve">2669540	</t>
  </si>
  <si>
    <t xml:space="preserve">318356	</t>
  </si>
  <si>
    <t xml:space="preserve">18885901828	</t>
  </si>
  <si>
    <t>[新加坡]新加坡泛太平洋酒店 (Staycation Approved)(Pan Pacific Singapore (Staycation Approved))(1611370)</t>
  </si>
  <si>
    <t>港景一室房&lt;全日特价&gt;&lt;双人入住&gt;&lt;双早&gt;</t>
  </si>
  <si>
    <t>LIN/BIHUI</t>
  </si>
  <si>
    <t xml:space="preserve">2669627	</t>
  </si>
  <si>
    <t xml:space="preserve">112566890	</t>
  </si>
  <si>
    <t xml:space="preserve">18887963404	</t>
  </si>
  <si>
    <t>豪华双床房&lt;双人入住&gt;&lt;双早&gt;</t>
  </si>
  <si>
    <t>Tho/Tracy,Tho/Tracy</t>
  </si>
  <si>
    <t xml:space="preserve">2670247	</t>
  </si>
  <si>
    <t xml:space="preserve">46988	</t>
  </si>
  <si>
    <t xml:space="preserve">18888266462	</t>
  </si>
  <si>
    <t>[曼谷]曼谷香格里拉大酒店 (SHA Extra Plus)(Shangri-La Bangkok)(3243791)</t>
  </si>
  <si>
    <t>香格里拉楼豪华阳台特大床房&lt;双人入住&gt;&lt;双早&gt;</t>
  </si>
  <si>
    <t>YOSHIKURA/TOSHIYUKI</t>
  </si>
  <si>
    <t xml:space="preserve">2670322	</t>
  </si>
  <si>
    <t xml:space="preserve">11435583	</t>
  </si>
  <si>
    <t xml:space="preserve">18888589042	</t>
  </si>
  <si>
    <t>OOI QI HAO/SAM,OOI QI HAO/SAM</t>
  </si>
  <si>
    <t xml:space="preserve">2670414	</t>
  </si>
  <si>
    <t xml:space="preserve">4183932	</t>
  </si>
  <si>
    <t xml:space="preserve">18888892995	</t>
  </si>
  <si>
    <t>家庭房&lt;特惠&gt;&lt;四人入住&gt;&lt;早餐&gt;</t>
  </si>
  <si>
    <t>BTE MOHD YUSOF/SANITAH,BTE MOHD YUSOF/SANITAH,BTE MOHD YUSOF/SANITAH,BTE MOHD YUSOF/SANITAH</t>
  </si>
  <si>
    <t xml:space="preserve">2670591	</t>
  </si>
  <si>
    <t xml:space="preserve">134495	</t>
  </si>
  <si>
    <t xml:space="preserve">18889143611	</t>
  </si>
  <si>
    <t>[帕拉尼亚克]马尼拉新濠天地凯悦酒店(Hyatt Regency Manila City of Dreams)(5917305)</t>
  </si>
  <si>
    <t>凯悦特大床房&lt;双人入住&gt;&lt;不适用菲律宾客人&gt;&lt;双早&gt;</t>
  </si>
  <si>
    <t>ONG/GEODONA</t>
  </si>
  <si>
    <t xml:space="preserve">2670692	</t>
  </si>
  <si>
    <t xml:space="preserve">25573710	</t>
  </si>
  <si>
    <t xml:space="preserve">18889572798	</t>
  </si>
  <si>
    <t>温馨特大床房(连住3晚及以上)&lt;今日特价 &gt;&lt;双人入住&gt;&lt;不适用泰国客人&gt;&lt;双早&gt;</t>
  </si>
  <si>
    <t>CHIN/CHEUK KAI TRUMP,TONG/HOI LOK</t>
  </si>
  <si>
    <t xml:space="preserve">2670833	</t>
  </si>
  <si>
    <t xml:space="preserve">873354	</t>
  </si>
  <si>
    <t xml:space="preserve">18889761112	</t>
  </si>
  <si>
    <t>[曼谷]阿瓦尼阿特里姆曼谷酒店(SHA认证)(Avani Atrium Bangkok Hotel (SHA Certified))(4498673)</t>
  </si>
  <si>
    <t>阿瓦尼尊贵房(至少连住2晚及以上)&lt;今日特价 &gt;&lt;双人入住&gt;&lt;不适用泰国客人&gt;&lt;双早&gt;</t>
  </si>
  <si>
    <t>Zhang/Dequan</t>
  </si>
  <si>
    <t xml:space="preserve">2670880	</t>
  </si>
  <si>
    <t xml:space="preserve">53444179	</t>
  </si>
  <si>
    <t xml:space="preserve">18890144457	</t>
  </si>
  <si>
    <t>[首尔]首尔江南福朋喜来登酒店(Fourpoints by Sheraton Seoul Gangnam)(28537495)</t>
  </si>
  <si>
    <t>标准大床房&lt;大床&gt;&lt;双人入住&gt;&lt;无早&gt;</t>
  </si>
  <si>
    <t>KIM/NARI</t>
  </si>
  <si>
    <t xml:space="preserve">18892902499	</t>
  </si>
  <si>
    <t>Israel/Annemarie,Israel/Annemarie</t>
  </si>
  <si>
    <t xml:space="preserve">2671275	</t>
  </si>
  <si>
    <t xml:space="preserve">4184118	</t>
  </si>
  <si>
    <t xml:space="preserve">18893022182	</t>
  </si>
  <si>
    <t>[曼谷]尼兰大酒店(Niran Grand Hotel)(96424884)</t>
  </si>
  <si>
    <t>kim/sang chul</t>
  </si>
  <si>
    <t xml:space="preserve">2671286	</t>
  </si>
  <si>
    <t xml:space="preserve">18893174376	</t>
  </si>
  <si>
    <t>MASRUL/FATEN MASLIZA BINTI</t>
  </si>
  <si>
    <t xml:space="preserve">2671295	</t>
  </si>
  <si>
    <t xml:space="preserve">161959	</t>
  </si>
  <si>
    <t xml:space="preserve">18893428586	</t>
  </si>
  <si>
    <t>Tee/Jia Way,Tee/Jia Way</t>
  </si>
  <si>
    <t xml:space="preserve">2671316	</t>
  </si>
  <si>
    <t xml:space="preserve">4184119	</t>
  </si>
  <si>
    <t xml:space="preserve">18903891958	</t>
  </si>
  <si>
    <t>[曼谷]曼谷素坤逸丽笙套房酒店(Radisson Suites Bangkok Sukhumvit)(73690889)</t>
  </si>
  <si>
    <t>高级房&lt;特惠专享&gt;&lt;双人入住&gt;&lt;双早&gt;</t>
  </si>
  <si>
    <t>XAVIER/SANAL ,XAVIER/SANAL</t>
  </si>
  <si>
    <t xml:space="preserve">2671917	</t>
  </si>
  <si>
    <t xml:space="preserve">1068139	</t>
  </si>
  <si>
    <t xml:space="preserve">18903993392	</t>
  </si>
  <si>
    <t>[曼谷]曼谷金普顿马濑酒店 (SHA Extra Plus)(Kimpton Maa-Lai Bangkok, an IHG Hotel (SHA Extra Plus))(96323531)</t>
  </si>
  <si>
    <t>基础房(至少连住2晚及以上)&lt;特惠专享&gt;&lt;双人入住&gt;&lt;双早&gt;</t>
  </si>
  <si>
    <t>CHAN/SHEE WEI</t>
  </si>
  <si>
    <t xml:space="preserve">2671938	</t>
  </si>
  <si>
    <t xml:space="preserve">46485710	</t>
  </si>
  <si>
    <t xml:space="preserve">18905896994	</t>
  </si>
  <si>
    <t>凯悦双床房&lt;特价大促销&gt;&lt;双人入住&gt;&lt;不适用菲律宾客人&gt;&lt;无早&gt;</t>
  </si>
  <si>
    <t>IM/JEONGUG</t>
  </si>
  <si>
    <t xml:space="preserve">2672209	</t>
  </si>
  <si>
    <t xml:space="preserve">25574313	</t>
  </si>
  <si>
    <t xml:space="preserve">18907792824	</t>
  </si>
  <si>
    <t>[曼谷]曼谷素坤逸55号通罗中心点大酒店 (SHA Plus+)(Grande Centre Point Sukhumvit 55 Bangkok (SHA Plus+))(8173962)</t>
  </si>
  <si>
    <t>至尊转角套房&lt;双人入住&gt;&lt;无早&gt;</t>
  </si>
  <si>
    <t>WILLIAMS/SARAH LOUISE</t>
  </si>
  <si>
    <t xml:space="preserve">2672623	</t>
  </si>
  <si>
    <t xml:space="preserve">234478	</t>
  </si>
  <si>
    <t xml:space="preserve">18908033745	</t>
  </si>
  <si>
    <t>香格里拉楼豪华特大床房&lt;双人入住&gt;&lt;双早&gt;</t>
  </si>
  <si>
    <t>MARUYAMA/HIROMITSU</t>
  </si>
  <si>
    <t xml:space="preserve">2672733	</t>
  </si>
  <si>
    <t xml:space="preserve">11435803	</t>
  </si>
  <si>
    <t xml:space="preserve">18908151529	</t>
  </si>
  <si>
    <t>阿瓦尼尊贵房(至少连住2晚及以上)&lt;今日特价 &gt;&lt;双人入住&gt;&lt;无早&gt;</t>
  </si>
  <si>
    <t>NIE/LEI</t>
  </si>
  <si>
    <t xml:space="preserve">2672767	</t>
  </si>
  <si>
    <t xml:space="preserve">53445400	</t>
  </si>
  <si>
    <t xml:space="preserve">18908250527	</t>
  </si>
  <si>
    <t>[首尔]三井酒店(Hotel Samjung)(28525707)</t>
  </si>
  <si>
    <t>双床房&lt;双人入住&gt;&lt;无早&gt;</t>
  </si>
  <si>
    <t>Jeon/HyoenHee</t>
  </si>
  <si>
    <t xml:space="preserve">2672808	</t>
  </si>
  <si>
    <t xml:space="preserve">22020733	</t>
  </si>
  <si>
    <t xml:space="preserve">18908260153	</t>
  </si>
  <si>
    <t>janair/julianah</t>
  </si>
  <si>
    <t xml:space="preserve">2672810	</t>
  </si>
  <si>
    <t xml:space="preserve">208302640	</t>
  </si>
  <si>
    <t xml:space="preserve">18908763007	</t>
  </si>
  <si>
    <t>[邦劳]阿罗纳海滩赫纳度假村(Henann Resort Alona Beach)(5243777)</t>
  </si>
  <si>
    <t>尊贵房(至少连住2晚及以上)&lt;今日特惠&gt;&lt;三人入住&gt;&lt;早餐&gt;</t>
  </si>
  <si>
    <t>IM/TAEKKYUN</t>
  </si>
  <si>
    <t xml:space="preserve">2672992	</t>
  </si>
  <si>
    <t>HBLMNL012-0855</t>
  </si>
  <si>
    <t>HBLMNL012-0868</t>
  </si>
  <si>
    <t xml:space="preserve">HBLMNL012-0856	</t>
  </si>
  <si>
    <t xml:space="preserve">18910103525	</t>
  </si>
  <si>
    <t>猎户座房&lt;双人入住&gt;&lt;无早&gt;</t>
  </si>
  <si>
    <t>ONG/BOON BUAY,TAN/BEE YUEN</t>
  </si>
  <si>
    <t xml:space="preserve">2673407	</t>
  </si>
  <si>
    <t xml:space="preserve">162121	</t>
  </si>
  <si>
    <t xml:space="preserve">18910186136	</t>
  </si>
  <si>
    <t>CHAE/HAESUNG</t>
  </si>
  <si>
    <t xml:space="preserve">2673436	</t>
  </si>
  <si>
    <t xml:space="preserve">25575023	</t>
  </si>
  <si>
    <t xml:space="preserve">18910253925	</t>
  </si>
  <si>
    <t>双人床房&lt;双人入住&gt;&lt;无早&gt;</t>
  </si>
  <si>
    <t>CHO/Taeyoung</t>
  </si>
  <si>
    <t xml:space="preserve">2673459	</t>
  </si>
  <si>
    <t xml:space="preserve">22020776	</t>
  </si>
  <si>
    <t xml:space="preserve">18910301323	</t>
  </si>
  <si>
    <t>[芽庄]芽庄洲际酒店(InterContinental Nha Trang, an IHG Hotel)(4398930)</t>
  </si>
  <si>
    <t>海景经典特大床房(至少连住2晚及以上)&lt;双人入住&gt;&lt;双早&gt;</t>
  </si>
  <si>
    <t>LING/YIXUN</t>
  </si>
  <si>
    <t xml:space="preserve">2673485	</t>
  </si>
  <si>
    <t xml:space="preserve">566837	</t>
  </si>
  <si>
    <t xml:space="preserve">18910419413	</t>
  </si>
  <si>
    <t>[新山]新山万宝大酒店(Trove Hotel Johor Bahru)(98489899)</t>
  </si>
  <si>
    <t>标准双床房&lt;限时抢购&gt;&lt;双人入住&gt;&lt;双早&gt;</t>
  </si>
  <si>
    <t>Wibisono/Marcus,Wibisono/Marcus</t>
  </si>
  <si>
    <t xml:space="preserve">2673522	</t>
  </si>
  <si>
    <t xml:space="preserve">10088557	</t>
  </si>
  <si>
    <t xml:space="preserve">18910430568	</t>
  </si>
  <si>
    <t>Martin Casil/Ralph,Martin Casil/Ralph</t>
  </si>
  <si>
    <t xml:space="preserve">18910462805	</t>
  </si>
  <si>
    <t>[吉隆坡]吉隆坡皇家朱兰酒店(Royale Chulan Kuala Lumpur)(5280527)</t>
  </si>
  <si>
    <t>一室公寓&lt;双人入住&gt;&lt;双早&gt;</t>
  </si>
  <si>
    <t>Mustafa/Mazni Syahirah,Mustafa/Mazni Syahirah</t>
  </si>
  <si>
    <t xml:space="preserve">2673533	</t>
  </si>
  <si>
    <t xml:space="preserve">10010637169	</t>
  </si>
  <si>
    <t xml:space="preserve">18910564551	</t>
  </si>
  <si>
    <t>城景甄选特大床房(至少连住2晚及以上)&lt;双人入住&gt;&lt;双早&gt;</t>
  </si>
  <si>
    <t>kim/se young</t>
  </si>
  <si>
    <t xml:space="preserve">2673583	</t>
  </si>
  <si>
    <t xml:space="preserve">566840	</t>
  </si>
  <si>
    <t xml:space="preserve">18910651017	</t>
  </si>
  <si>
    <t>Perumal/Thinagaran</t>
  </si>
  <si>
    <t xml:space="preserve">2673617	</t>
  </si>
  <si>
    <t xml:space="preserve">22090150420	</t>
  </si>
  <si>
    <t xml:space="preserve">18910722730	</t>
  </si>
  <si>
    <t>Kitzberger/Isabell</t>
  </si>
  <si>
    <t xml:space="preserve">2673644	</t>
  </si>
  <si>
    <t xml:space="preserve">2208310013	</t>
  </si>
  <si>
    <t xml:space="preserve">18911259915	</t>
  </si>
  <si>
    <t>空间房&lt;双人入住&gt;&lt;双早&gt;</t>
  </si>
  <si>
    <t>BINTI AMINUDIN/NURUL INSYIRAH</t>
  </si>
  <si>
    <t xml:space="preserve">2673962	</t>
  </si>
  <si>
    <t xml:space="preserve">162159	</t>
  </si>
  <si>
    <t xml:space="preserve">18911364223	</t>
  </si>
  <si>
    <t>Teoh/Cheng Boon</t>
  </si>
  <si>
    <t xml:space="preserve">2673998	</t>
  </si>
  <si>
    <t xml:space="preserve">22083149916	</t>
  </si>
  <si>
    <t xml:space="preserve">18911403000	</t>
  </si>
  <si>
    <t>猎户座房&lt;双人入住&gt;&lt;双早&gt;</t>
  </si>
  <si>
    <t>AYOB/NORZIATON AINI BINTI AYOB</t>
  </si>
  <si>
    <t xml:space="preserve">2674014	</t>
  </si>
  <si>
    <t xml:space="preserve">162163	</t>
  </si>
  <si>
    <t xml:space="preserve">18912315050	</t>
  </si>
  <si>
    <t>尊贵特大床房&lt;特惠&gt;&lt;双人入住&gt;&lt;双早&gt;</t>
  </si>
  <si>
    <t>Mohamad ali/Nurliatul Aliya,hairom/muhamad Firdaus</t>
  </si>
  <si>
    <t xml:space="preserve">2674345	</t>
  </si>
  <si>
    <t xml:space="preserve">134758	</t>
  </si>
  <si>
    <t xml:space="preserve">18912381690	</t>
  </si>
  <si>
    <t>[甲米]甲米奥南都喜酒店(SHA Extra Plus)(Dusitd2 Ao Nang, Krabi(SHA Extra Plus))(27689492)</t>
  </si>
  <si>
    <t>池景迪奢华特大床房(连住3晚及以上)&lt;双人入住&gt;&lt;双早&gt;</t>
  </si>
  <si>
    <t>farangi/Shoham,farangi/Shoham</t>
  </si>
  <si>
    <t xml:space="preserve">2674371	</t>
  </si>
  <si>
    <t xml:space="preserve">821100	</t>
  </si>
  <si>
    <t xml:space="preserve">18912390110	</t>
  </si>
  <si>
    <t>Ahmad/Iza Zamzulia</t>
  </si>
  <si>
    <t xml:space="preserve">2674379	</t>
  </si>
  <si>
    <t xml:space="preserve">162175	</t>
  </si>
  <si>
    <t xml:space="preserve">18912597546	</t>
  </si>
  <si>
    <t>Fong/Rachel,Fong/Rachel</t>
  </si>
  <si>
    <t xml:space="preserve">2674436	</t>
  </si>
  <si>
    <t xml:space="preserve">157736136	</t>
  </si>
  <si>
    <t xml:space="preserve">18912690886	</t>
  </si>
  <si>
    <t>豪华河景特大床房(至少连住2晚及以上)&lt;双人入住&gt;&lt;双早&gt;</t>
  </si>
  <si>
    <t>LIU/JUN,QI/JIAYING</t>
  </si>
  <si>
    <t xml:space="preserve">2674463	</t>
  </si>
  <si>
    <t xml:space="preserve">118041	</t>
  </si>
  <si>
    <t xml:space="preserve">18912701708	</t>
  </si>
  <si>
    <t>YAHYA/SAMSOL KAMAL</t>
  </si>
  <si>
    <t xml:space="preserve">2674465	</t>
  </si>
  <si>
    <t xml:space="preserve">162186	</t>
  </si>
  <si>
    <t xml:space="preserve">18913188650	</t>
  </si>
  <si>
    <t>LEE/JUHYUN,YOO/GUNYOOK</t>
  </si>
  <si>
    <t xml:space="preserve">2674590	</t>
  </si>
  <si>
    <t xml:space="preserve">11436322	</t>
  </si>
  <si>
    <t xml:space="preserve">18913523691	</t>
  </si>
  <si>
    <t>[曼谷]曼谷盛泰澜中央世界商业中心酒店  (SHA Plus+)(Centara Grand &amp; Bangkok Convention Centre at CentralWorld  (SHA Plus+))(5527365)</t>
  </si>
  <si>
    <t>豪华双床房&lt;今日特价 &gt;&lt;双人入住&gt;&lt;适用于除泰国的亚洲客人&gt;&lt;双早&gt;</t>
  </si>
  <si>
    <t>Li/Hong,Lan/Feiyun</t>
  </si>
  <si>
    <t xml:space="preserve">2674730	</t>
  </si>
  <si>
    <t xml:space="preserve">18913527640	</t>
  </si>
  <si>
    <t>Wang/Fang,Liu/Longlong</t>
  </si>
  <si>
    <t xml:space="preserve">2674734	</t>
  </si>
  <si>
    <t xml:space="preserve">18913683598	</t>
  </si>
  <si>
    <t>[曼谷]隆齐格兰德中心点酒店 (SHA Plus+)(Grande Centre Point Hotel Ploenchit (SHA Plus+))(28525650)</t>
  </si>
  <si>
    <t>高级阳台双床房&lt;双人入住&gt;&lt;无早&gt;</t>
  </si>
  <si>
    <t>Rodtim/Praewa,Rodtim/Praewa</t>
  </si>
  <si>
    <t xml:space="preserve">2674860	</t>
  </si>
  <si>
    <t xml:space="preserve">185729	</t>
  </si>
  <si>
    <t xml:space="preserve">18913512651	</t>
  </si>
  <si>
    <t>win/Maung Maung</t>
  </si>
  <si>
    <t xml:space="preserve">2674729	</t>
  </si>
  <si>
    <t xml:space="preserve">11436326	</t>
  </si>
  <si>
    <t xml:space="preserve">18913279386	</t>
  </si>
  <si>
    <t>甄选房(至少连住2晚及以上)&lt;特惠专享&gt;&lt;双人入住&gt;&lt;双早&gt;</t>
  </si>
  <si>
    <t>CHHUN/MARADY</t>
  </si>
  <si>
    <t xml:space="preserve">2674620	</t>
  </si>
  <si>
    <t xml:space="preserve">26650564	</t>
  </si>
  <si>
    <t xml:space="preserve">18914092031	</t>
  </si>
  <si>
    <t>[芭堤雅]芭堤雅暹罗海岸酒店 (SHA Extra Plus)(Siam Bayshore Resort Pattaya (SHA Extra Plus))(3628039)</t>
  </si>
  <si>
    <t>热带豪华房&lt;今日特价 &gt;&lt;双人入住&gt;&lt;不适用泰国\日本客人&gt;&lt;双早&gt;</t>
  </si>
  <si>
    <t>BITTON/DAVID</t>
  </si>
  <si>
    <t xml:space="preserve">2675264	</t>
  </si>
  <si>
    <t xml:space="preserve">2536200	</t>
  </si>
  <si>
    <t xml:space="preserve">18914316523	</t>
  </si>
  <si>
    <t>ahmad/fadzli</t>
  </si>
  <si>
    <t xml:space="preserve">2675417	</t>
  </si>
  <si>
    <t xml:space="preserve">162252	</t>
  </si>
  <si>
    <t xml:space="preserve">18914345546	</t>
  </si>
  <si>
    <t>豪华房(至少连住2晚及以上)&lt;双人入住&gt;&lt;特价&gt;&lt;双早&gt;</t>
  </si>
  <si>
    <t>HONG/MINCHAO</t>
  </si>
  <si>
    <t xml:space="preserve">2675433	</t>
  </si>
  <si>
    <t xml:space="preserve">660849	</t>
  </si>
  <si>
    <t xml:space="preserve">18914346047	</t>
  </si>
  <si>
    <t>WANG/ZHICHENG</t>
  </si>
  <si>
    <t xml:space="preserve">2675434	</t>
  </si>
  <si>
    <t xml:space="preserve">660838	</t>
  </si>
  <si>
    <t xml:space="preserve">18914356453	</t>
  </si>
  <si>
    <t>[曼谷]曼谷素坤逸十一酒店 (SHA Extra Plus)(Eleven Hotel Bangkok Sukhumvit 11 (SHA Extra Plus))(96059687)</t>
  </si>
  <si>
    <t>高级房&lt;双人入住&gt;&lt;无早&gt;</t>
  </si>
  <si>
    <t>Hovorka/Lukas</t>
  </si>
  <si>
    <t xml:space="preserve">2675443	</t>
  </si>
  <si>
    <t xml:space="preserve">25713	</t>
  </si>
  <si>
    <t xml:space="preserve">18914382454	</t>
  </si>
  <si>
    <t>[吉隆坡]吉隆坡市中心玛雅酒店(Hotel Maya Kuala Lumpur)(28528339)</t>
  </si>
  <si>
    <t>一室房&lt;双人入住&gt;&lt;双早&gt;</t>
  </si>
  <si>
    <t>SONO/RUSLAN</t>
  </si>
  <si>
    <t xml:space="preserve">2675471	</t>
  </si>
  <si>
    <t xml:space="preserve">250389	</t>
  </si>
  <si>
    <t xml:space="preserve">18914391857	</t>
  </si>
  <si>
    <t>[普吉岛]相片酒店普吉岛(SHA Plus+)(Foto Hotel Phuket(SHA Plus+))(92435867)</t>
  </si>
  <si>
    <t>Ozone Hall with Balcony&lt;双人入住&gt;&lt;无早&gt;</t>
  </si>
  <si>
    <t>almarzooq/Yousef</t>
  </si>
  <si>
    <t xml:space="preserve">2675473	</t>
  </si>
  <si>
    <t xml:space="preserve">9517	</t>
  </si>
  <si>
    <t xml:space="preserve">18914538543	</t>
  </si>
  <si>
    <t>[吉隆坡]辉盛凯贝丽(Capri by Fraser Bukit Bintang)(88638672)</t>
  </si>
  <si>
    <t>行政一卧室房&lt;双人入住&gt;&lt;双早&gt;</t>
  </si>
  <si>
    <t>GAN/XINYI</t>
  </si>
  <si>
    <t xml:space="preserve">2675577	</t>
  </si>
  <si>
    <t>34059426-1</t>
  </si>
  <si>
    <t>13986076-1</t>
  </si>
  <si>
    <t xml:space="preserve">63922217-1	</t>
  </si>
  <si>
    <t xml:space="preserve">18914652152	</t>
  </si>
  <si>
    <t>lau/Shun ze</t>
  </si>
  <si>
    <t xml:space="preserve">2675660	</t>
  </si>
  <si>
    <t xml:space="preserve">250423	</t>
  </si>
  <si>
    <t xml:space="preserve">18914779251	</t>
  </si>
  <si>
    <t>空间房&lt;双人入住&gt;&lt;无早&gt;</t>
  </si>
  <si>
    <t>Singh/Gurpal</t>
  </si>
  <si>
    <t xml:space="preserve">2675734	</t>
  </si>
  <si>
    <t xml:space="preserve">162282	</t>
  </si>
  <si>
    <t xml:space="preserve">18914881292	</t>
  </si>
  <si>
    <t>山景豪华双床房&lt;今日特价 &gt;&lt;双人入住&gt;&lt;无早&gt;</t>
  </si>
  <si>
    <t>SHARAINI/MOHD SHARAINI</t>
  </si>
  <si>
    <t>过时取消</t>
  </si>
  <si>
    <t xml:space="preserve">18915216682	</t>
  </si>
  <si>
    <t>HUA/NAN</t>
  </si>
  <si>
    <t xml:space="preserve">2676024	</t>
  </si>
  <si>
    <t xml:space="preserve">874502	</t>
  </si>
  <si>
    <t xml:space="preserve">18915502377	</t>
  </si>
  <si>
    <t>[曼谷]曼谷拉差达瑞士酒店 (SHA Extra Plus)(Swissotel Bangkok Ratchada (SHA Extra Plus))(6003314)</t>
  </si>
  <si>
    <t>瑞士优势房&lt;双人入住&gt;&lt;不适用中宾和越南客人&gt;&lt;双早&gt;</t>
  </si>
  <si>
    <t>Yang/Li</t>
  </si>
  <si>
    <t xml:space="preserve">2676347	</t>
  </si>
  <si>
    <t xml:space="preserve">2058440	</t>
  </si>
  <si>
    <t xml:space="preserve">18915538678	</t>
  </si>
  <si>
    <t>ESGUERRA/LEONILO</t>
  </si>
  <si>
    <t xml:space="preserve">2676382	</t>
  </si>
  <si>
    <t xml:space="preserve">874533	</t>
  </si>
  <si>
    <t xml:space="preserve">18915615158	</t>
  </si>
  <si>
    <t xml:space="preserve">18915896774	</t>
  </si>
  <si>
    <t>[芭堤雅]芭堤雅SN优佳酒店 (SHA Plus+)(SN Plus Hotel - SHA Plus)(6204550)</t>
  </si>
  <si>
    <t>高级双人床房&lt;双人入住&gt;&lt;无早&gt;</t>
  </si>
  <si>
    <t>Chooniyom/Benchapol</t>
  </si>
  <si>
    <t xml:space="preserve">2676627	</t>
  </si>
  <si>
    <t xml:space="preserve">90872	</t>
  </si>
  <si>
    <t xml:space="preserve">18915526046	</t>
  </si>
  <si>
    <t>[黑风洞]雪兰莪士拉央美居酒店(Mercure Selangor Selayang)(98508795)</t>
  </si>
  <si>
    <t>高级双人床房&lt;双人入住&gt;&lt;双早&gt;</t>
  </si>
  <si>
    <t>LIM/HOOI HOONG</t>
  </si>
  <si>
    <t xml:space="preserve">2676370	</t>
  </si>
  <si>
    <t xml:space="preserve">2209030517	</t>
  </si>
  <si>
    <t xml:space="preserve">18916305992	</t>
  </si>
  <si>
    <t>Ozone Hall with Bathtub Pool Access&lt;双人入住&gt;&lt;双早&gt;</t>
  </si>
  <si>
    <t>Jongkonphuet/Saowadee,Jongkonphuet/Saowadee,Jongkonphuet/Saowadee,Jongkonphuet/Saowadee</t>
  </si>
  <si>
    <t xml:space="preserve">2676931	</t>
  </si>
  <si>
    <t xml:space="preserve">18916441706	</t>
  </si>
  <si>
    <t>omar/fatiah</t>
  </si>
  <si>
    <t xml:space="preserve">2677004	</t>
  </si>
  <si>
    <t xml:space="preserve">660247	</t>
  </si>
  <si>
    <t xml:space="preserve">18916565636	</t>
  </si>
  <si>
    <t>[曼谷]曼谷素坤逸11号巷美居酒店(Mercure Bangkok Sukhumvit 11)(17527600)</t>
  </si>
  <si>
    <t>豪华特大床房&lt;双人入住&gt;&lt;不适用于泰国和韩国市场&gt;&lt;双早&gt;</t>
  </si>
  <si>
    <t>LIU/PENGFEI</t>
  </si>
  <si>
    <t xml:space="preserve">2677067	</t>
  </si>
  <si>
    <t xml:space="preserve">538330	</t>
  </si>
  <si>
    <t xml:space="preserve">18916743518	</t>
  </si>
  <si>
    <t>[普吉岛]海滨海滩温泉度假村 (SHA Extra Plus)(Oceanfront Beach Resort and Spa (SHA Extra Plus))(98490384)</t>
  </si>
  <si>
    <t>海洋房&lt;双人入住&gt;&lt;双早&gt;</t>
  </si>
  <si>
    <t>Sabhagani/PriyankaKamal,Sabhagani/PriyankaKamal</t>
  </si>
  <si>
    <t xml:space="preserve">2677196	</t>
  </si>
  <si>
    <t xml:space="preserve">22645	</t>
  </si>
  <si>
    <t xml:space="preserve">18916744288	</t>
  </si>
  <si>
    <t>[釜山]阿瓦尼中央酒店 釜山(Avani Central Busan)(97086698)</t>
  </si>
  <si>
    <t>山景豪华特大床房&lt;双人入住&gt;&lt;双早&gt;</t>
  </si>
  <si>
    <t>seong/junyeong</t>
  </si>
  <si>
    <t xml:space="preserve">2677201	</t>
  </si>
  <si>
    <t xml:space="preserve">382411	</t>
  </si>
  <si>
    <t xml:space="preserve">18916834609	</t>
  </si>
  <si>
    <t>行政特大床房&lt;特惠&gt;&lt;双人入住&gt;&lt;双早&gt;</t>
  </si>
  <si>
    <t>mukhtar/soriah</t>
  </si>
  <si>
    <t xml:space="preserve">2677279	</t>
  </si>
  <si>
    <t xml:space="preserve">135115	</t>
  </si>
  <si>
    <t xml:space="preserve">18916865548	</t>
  </si>
  <si>
    <t>[迪拜]迪拜派拉蒙酒店(Paramount Hotel Dubai)(98066024)</t>
  </si>
  <si>
    <t>场景房&lt;双人入住&gt;&lt;无早&gt;</t>
  </si>
  <si>
    <t>LI/YAPING</t>
  </si>
  <si>
    <t xml:space="preserve">2677328	</t>
  </si>
  <si>
    <t xml:space="preserve">18916867225	</t>
  </si>
  <si>
    <t>[首尔]首尔瑞克斯酒店(Seoul Rex Hotel)(5678489)</t>
  </si>
  <si>
    <t>标准双床房&lt;双床&gt;&lt;双人入住&gt;&lt;不适用韩国客人&gt;&lt;无早&gt;</t>
  </si>
  <si>
    <t>LI/XIN,ZHANG/TIANYU</t>
  </si>
  <si>
    <t xml:space="preserve">2677334	</t>
  </si>
  <si>
    <t xml:space="preserve">18916939314	</t>
  </si>
  <si>
    <t>[吉隆坡]国际大酒店(Hotel Grand Continental Kuala Lumpur)(59412316)</t>
  </si>
  <si>
    <t>甄选双床房&lt;双人入住&gt;&lt;双早&gt;</t>
  </si>
  <si>
    <t>BINTI MOKHTAR/MARDIANA</t>
  </si>
  <si>
    <t xml:space="preserve">2677437	</t>
  </si>
  <si>
    <t xml:space="preserve">043595	</t>
  </si>
  <si>
    <t xml:space="preserve">18916940172	</t>
  </si>
  <si>
    <t>[曼谷]曼谷京华大酒店 (SHA Plus+)(Hotel Royal Bangkok@Chinatown)(17263358)</t>
  </si>
  <si>
    <t>高级房(无窗)&lt;双人入住&gt;&lt;无早&gt;</t>
  </si>
  <si>
    <t>TEO/LAI HOOK</t>
  </si>
  <si>
    <t xml:space="preserve">2677439	</t>
  </si>
  <si>
    <t xml:space="preserve">307393	</t>
  </si>
  <si>
    <t xml:space="preserve">18916658562	</t>
  </si>
  <si>
    <t>Tan/How Yik</t>
  </si>
  <si>
    <t xml:space="preserve">2677138	</t>
  </si>
  <si>
    <t xml:space="preserve">250526	</t>
  </si>
  <si>
    <t xml:space="preserve">18917038343	</t>
  </si>
  <si>
    <t>[普吉岛]普吉岛蓝猴住宿加早餐旅馆(SHA Extra Plus)(Blu Monkey Bed &amp; Breakfast(SHA Extra Plus))(98806731)</t>
  </si>
  <si>
    <t>高级房带特大床和上下铺&lt;四人入住&gt;&lt;无早&gt;</t>
  </si>
  <si>
    <t>PANGTOON/PARNUWAT,PANGTOON/PARNUWAT,PANGTOON/PARNUWAT,PANGTOON/PARNUWAT</t>
  </si>
  <si>
    <t xml:space="preserve">18917085801	</t>
  </si>
  <si>
    <t>WADHWA/NIKHIL</t>
  </si>
  <si>
    <t xml:space="preserve">2677573	</t>
  </si>
  <si>
    <t xml:space="preserve">2536996	</t>
  </si>
  <si>
    <t xml:space="preserve">18917174599	</t>
  </si>
  <si>
    <t>瑞士优势房&lt;今日特价 &gt;&lt;双人入住&gt;&lt;无早&gt;</t>
  </si>
  <si>
    <t>Bu/JIANFEI</t>
  </si>
  <si>
    <t xml:space="preserve">2677632	</t>
  </si>
  <si>
    <t xml:space="preserve">2058608	</t>
  </si>
  <si>
    <t xml:space="preserve">18917350513	</t>
  </si>
  <si>
    <t>[Racha Thewa]素万那普机场奇迹酒店(Miracle Suvarnabhumi Airport)(28680209)</t>
  </si>
  <si>
    <t>豪华房&lt;今日特价 &gt;&lt;双人入住&gt;&lt;双早&gt;</t>
  </si>
  <si>
    <t>SZECHIU/HONG</t>
  </si>
  <si>
    <t xml:space="preserve">2677745	</t>
  </si>
  <si>
    <t xml:space="preserve">251130	</t>
  </si>
  <si>
    <t xml:space="preserve">18917423530	</t>
  </si>
  <si>
    <t>行政双床房&lt;特惠&gt;&lt;双人入住&gt;&lt;双早&gt;</t>
  </si>
  <si>
    <t>GHAZALI/MOHD KHAIRUL AZLI,GHAZALI/MOHD KHAIRUL AZLI</t>
  </si>
  <si>
    <t xml:space="preserve">2677793	</t>
  </si>
  <si>
    <t xml:space="preserve">135146	</t>
  </si>
  <si>
    <t xml:space="preserve">18917425139	</t>
  </si>
  <si>
    <t>ZHANG/LIMING</t>
  </si>
  <si>
    <t xml:space="preserve">2677797	</t>
  </si>
  <si>
    <t xml:space="preserve">2537099	</t>
  </si>
  <si>
    <t xml:space="preserve">18917420383	</t>
  </si>
  <si>
    <t>[曼谷]曼谷秋素坤逸酒店 (SHA Plus+)(Qiu Hotel Sukhumvit (SHA Plus+))(28597378)</t>
  </si>
  <si>
    <t>豪华房(无窗)&lt;特价大促销&gt;&lt;双人入住&gt;&lt;无早&gt;</t>
  </si>
  <si>
    <t>Ketmanee/Chanikorn</t>
  </si>
  <si>
    <t xml:space="preserve">2677800	</t>
  </si>
  <si>
    <t xml:space="preserve">76067	</t>
  </si>
  <si>
    <t xml:space="preserve">18917472303	</t>
  </si>
  <si>
    <t>香格里拉楼豪华河景特大床房&lt;双人入住&gt;&lt;双早&gt;</t>
  </si>
  <si>
    <t>XU/WEI,YANG/XIAOLEI</t>
  </si>
  <si>
    <t xml:space="preserve">2677828	</t>
  </si>
  <si>
    <t xml:space="preserve">11437182	</t>
  </si>
  <si>
    <t xml:space="preserve">18917519807	</t>
  </si>
  <si>
    <t>甄选双人房&lt;双人入住&gt;&lt;双早&gt;</t>
  </si>
  <si>
    <t>Mokhtar/Merlissa</t>
  </si>
  <si>
    <t xml:space="preserve">2677864	</t>
  </si>
  <si>
    <t xml:space="preserve">043607	</t>
  </si>
  <si>
    <t xml:space="preserve">18917532719	</t>
  </si>
  <si>
    <t>Tang/Mean Li,Tang/Mean Li</t>
  </si>
  <si>
    <t xml:space="preserve">2677877	</t>
  </si>
  <si>
    <t xml:space="preserve">135155	</t>
  </si>
  <si>
    <t xml:space="preserve">18917538193	</t>
  </si>
  <si>
    <t>YUAN/HENGQIANG</t>
  </si>
  <si>
    <t xml:space="preserve">2677884	</t>
  </si>
  <si>
    <t xml:space="preserve">135157	</t>
  </si>
  <si>
    <t xml:space="preserve">18917540435	</t>
  </si>
  <si>
    <t>HAN/CHANGCHUN</t>
  </si>
  <si>
    <t xml:space="preserve">2677886	</t>
  </si>
  <si>
    <t xml:space="preserve">135156	</t>
  </si>
  <si>
    <t xml:space="preserve">18917713555	</t>
  </si>
  <si>
    <t>[曼谷]素坤逸通罗一号拉珀蒂特莎丽尔酒店(La Petite Salil Sukhumvit Thonglor 1)(95470595)</t>
  </si>
  <si>
    <t>YE/SHIHAN</t>
  </si>
  <si>
    <t xml:space="preserve">2678003	</t>
  </si>
  <si>
    <t xml:space="preserve">73212	</t>
  </si>
  <si>
    <t xml:space="preserve">18917730192	</t>
  </si>
  <si>
    <t>[克拉科夫]维斯皮安斯基酒店(Hotel Wyspiański)(98305378)</t>
  </si>
  <si>
    <t>经典双人床房&lt;双人入住&gt;&lt;预付&gt;&lt;无早&gt;</t>
  </si>
  <si>
    <t>Luba/Tomasz</t>
  </si>
  <si>
    <t xml:space="preserve">18917940599	</t>
  </si>
  <si>
    <t>[基西米]梅因盖特湖边度假酒店(Maingate Lakeside Resort)(8235180)</t>
  </si>
  <si>
    <t>标准两张双人床房&lt;双人入住&gt;&lt;预付&gt;&lt;无早&gt;</t>
  </si>
  <si>
    <t>Leavitt /Alicia</t>
  </si>
  <si>
    <t xml:space="preserve">2678119	</t>
  </si>
  <si>
    <t>，</t>
  </si>
  <si>
    <t>18825405486已收到补款单18826356474：780RMB</t>
  </si>
  <si>
    <t xml:space="preserve">  本期收回780元</t>
  </si>
  <si>
    <t>携程712384：已下补款单18915615158</t>
  </si>
  <si>
    <t>A220919172627481</t>
  </si>
  <si>
    <t>A220919173054481</t>
  </si>
  <si>
    <t>CNY / HKD 当前参考汇率: 1.124458152</t>
  </si>
  <si>
    <t xml:space="preserve">总计：194576.12 CNY/
218792.7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</si>
  <si>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</si>
  <si>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</si>
  <si>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</si>
  <si>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</si>
  <si>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</si>
  <si>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</si>
  <si>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</si>
  <si>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</si>
  <si>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</si>
  <si>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</si>
  <si>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</si>
  <si>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</si>
  <si>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</si>
  <si>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</si>
  <si>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</si>
  <si>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</si>
  <si>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</si>
  <si>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</si>
  <si>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2022-09-03</t>
  </si>
  <si>
    <t>2678119</t>
  </si>
  <si>
    <t>门奇特湖边度假酒店</t>
  </si>
  <si>
    <t>Leavitt Alicia</t>
  </si>
  <si>
    <t>2022-09-04</t>
  </si>
  <si>
    <t>退房日周结</t>
  </si>
  <si>
    <t>301.55</t>
  </si>
  <si>
    <t>RMB</t>
  </si>
  <si>
    <t>0</t>
  </si>
  <si>
    <t>0.00</t>
  </si>
  <si>
    <t>携程国际直连(DD)</t>
  </si>
  <si>
    <t>01.011174</t>
  </si>
  <si>
    <t>2022-09-03 20:38:24</t>
  </si>
  <si>
    <t>否</t>
  </si>
  <si>
    <t>汇智国际旅游发展有限公司</t>
  </si>
  <si>
    <t>直连</t>
  </si>
  <si>
    <t>2678019</t>
  </si>
  <si>
    <t>维斯皮安斯基酒店</t>
  </si>
  <si>
    <t>Luba Tomasz</t>
  </si>
  <si>
    <t>343.57</t>
  </si>
  <si>
    <t>2022-09-03 18:10:44</t>
  </si>
  <si>
    <t>2678003</t>
  </si>
  <si>
    <t>素坤逸通罗一号拉珀蒂特莎丽尔酒店</t>
  </si>
  <si>
    <t>YE SHIHAN</t>
  </si>
  <si>
    <t>192.00</t>
  </si>
  <si>
    <t>2022-09-03 18:03:24</t>
  </si>
  <si>
    <t>直采</t>
  </si>
  <si>
    <t>2677886</t>
  </si>
  <si>
    <t>吉隆坡瑞园酒店</t>
  </si>
  <si>
    <t>HAN CHANGCHUN</t>
  </si>
  <si>
    <t>505.00</t>
  </si>
  <si>
    <t>2022-09-03 16:03:00</t>
  </si>
  <si>
    <t>2677884</t>
  </si>
  <si>
    <t>YUAN HENGQIANG</t>
  </si>
  <si>
    <t>2022-09-03 16:13:44</t>
  </si>
  <si>
    <t>2677877</t>
  </si>
  <si>
    <t>Tang Mean Li,Tang Mean Li</t>
  </si>
  <si>
    <t>2022-09-03 15:57:13</t>
  </si>
  <si>
    <t>2677864</t>
  </si>
  <si>
    <t>吉隆坡大洲酒店</t>
  </si>
  <si>
    <t>Mokhtar Merlissa</t>
  </si>
  <si>
    <t>350.00</t>
  </si>
  <si>
    <t>2022-09-03 16:01:09</t>
  </si>
  <si>
    <t>2677828</t>
  </si>
  <si>
    <t>曼谷香格里拉大酒店</t>
  </si>
  <si>
    <t>XU WEI,YANG XIAOLEI</t>
  </si>
  <si>
    <t>1110.00</t>
  </si>
  <si>
    <t>2022-09-03 15:36:35</t>
  </si>
  <si>
    <t>2677800</t>
  </si>
  <si>
    <t>曼谷秋素坤逸酒店 (SHA Plus+)</t>
  </si>
  <si>
    <t>Ketmanee Chanikorn</t>
  </si>
  <si>
    <t>160.00</t>
  </si>
  <si>
    <t>2022-09-03 14:44:50</t>
  </si>
  <si>
    <t>2677797</t>
  </si>
  <si>
    <t>芭堤雅暹罗海岸酒店</t>
  </si>
  <si>
    <t>ZHANG LIMING</t>
  </si>
  <si>
    <t>440.00</t>
  </si>
  <si>
    <t>2022-09-03 15:07:24</t>
  </si>
  <si>
    <t>2677793</t>
  </si>
  <si>
    <t>GHAZALI MOHD KHAIRUL AZLI,GHAZALI MOHD KHAIRUL AZLI</t>
  </si>
  <si>
    <t>2022-09-03 15:09:56</t>
  </si>
  <si>
    <t>2677745</t>
  </si>
  <si>
    <t>曼谷素旺那普机场奇迹酒店</t>
  </si>
  <si>
    <t>SZECHIU HONG</t>
  </si>
  <si>
    <t>220.00</t>
  </si>
  <si>
    <t>2022-09-03 13:55:05</t>
  </si>
  <si>
    <t>2677632</t>
  </si>
  <si>
    <t>曼谷拉差达瑞士酒店 (SHA Extra Plus)</t>
  </si>
  <si>
    <t>Bu JIANFEI</t>
  </si>
  <si>
    <t>494.00</t>
  </si>
  <si>
    <t>2022-09-03 12:33:30</t>
  </si>
  <si>
    <t>2677573</t>
  </si>
  <si>
    <t>WADHWA NIKHIL</t>
  </si>
  <si>
    <t>2022-09-03 11:38:11</t>
  </si>
  <si>
    <t>2677439</t>
  </si>
  <si>
    <t>曼谷京华大酒店 (SHA Plus+)</t>
  </si>
  <si>
    <t>TEO LAI HOOK</t>
  </si>
  <si>
    <t>197.00</t>
  </si>
  <si>
    <t>2022-09-03 09:38:41</t>
  </si>
  <si>
    <t>2677437</t>
  </si>
  <si>
    <t>BINTI MOKHTAR MARDIANA</t>
  </si>
  <si>
    <t>305.00</t>
  </si>
  <si>
    <t>2022-09-03 09:30:05</t>
  </si>
  <si>
    <t>2677279</t>
  </si>
  <si>
    <t>mukhtar soriah</t>
  </si>
  <si>
    <t>475.00</t>
  </si>
  <si>
    <t>2022-09-03 09:37:41</t>
  </si>
  <si>
    <t>2677201</t>
  </si>
  <si>
    <t>阿瓦尼中央酒店 釜山</t>
  </si>
  <si>
    <t>seong junyeong</t>
  </si>
  <si>
    <t>750.00</t>
  </si>
  <si>
    <t>2022-09-03 08:26:32</t>
  </si>
  <si>
    <t>2022-09-02</t>
  </si>
  <si>
    <t>2677196</t>
  </si>
  <si>
    <t>海滨海滩温泉度假村 (SHA Extra Plus)</t>
  </si>
  <si>
    <t>Sabhagani PriyankaKamal,Sabhagani PriyankaKamal</t>
  </si>
  <si>
    <t>377.00</t>
  </si>
  <si>
    <t>2022-09-03 11:18:32</t>
  </si>
  <si>
    <t>2677138</t>
  </si>
  <si>
    <t>吉隆坡市中心玛雅酒店</t>
  </si>
  <si>
    <t>Tan How Yik</t>
  </si>
  <si>
    <t>520.00</t>
  </si>
  <si>
    <t>2022-09-03 09:23:26</t>
  </si>
  <si>
    <t>2677067</t>
  </si>
  <si>
    <t>曼谷素坤逸11号美居酒店</t>
  </si>
  <si>
    <t>LIU PENGFEI</t>
  </si>
  <si>
    <t>442.00</t>
  </si>
  <si>
    <t>2022-09-03 13:12:06</t>
  </si>
  <si>
    <t>2677004</t>
  </si>
  <si>
    <t>槟城温宝利酒店 (槟城对抗新冠肺炎认证)</t>
  </si>
  <si>
    <t>omar fatiah</t>
  </si>
  <si>
    <t>575.00</t>
  </si>
  <si>
    <t>2022-09-03 13:40:44</t>
  </si>
  <si>
    <t>2676627</t>
  </si>
  <si>
    <t>芭堤雅SN优佳酒店 (SHA 认证)</t>
  </si>
  <si>
    <t>Chooniyom Benchapol</t>
  </si>
  <si>
    <t>348.00</t>
  </si>
  <si>
    <t>2022-09-02 15:14:37</t>
  </si>
  <si>
    <t>2676382</t>
  </si>
  <si>
    <t>曼谷索菲特特色酒店</t>
  </si>
  <si>
    <t>ESGUERRA LEONILO</t>
  </si>
  <si>
    <t>1718.00</t>
  </si>
  <si>
    <t>2022-09-02 11:33:26</t>
  </si>
  <si>
    <t>2022-08-30</t>
  </si>
  <si>
    <t>2673583</t>
  </si>
  <si>
    <t>芽庄洲际酒店</t>
  </si>
  <si>
    <t>kim se young</t>
  </si>
  <si>
    <t>2022-09-01</t>
  </si>
  <si>
    <t>3255.00</t>
  </si>
  <si>
    <t>2022-08-31 10:16:07</t>
  </si>
  <si>
    <t>2673485</t>
  </si>
  <si>
    <t>LING YIXUN</t>
  </si>
  <si>
    <t>2022-08-31</t>
  </si>
  <si>
    <t>4330.00</t>
  </si>
  <si>
    <t>2022-08-31 09:47:10</t>
  </si>
  <si>
    <t>2675264</t>
  </si>
  <si>
    <t>BITTON DAVID</t>
  </si>
  <si>
    <t>1260.00</t>
  </si>
  <si>
    <t>2022-09-01 13:11:43</t>
  </si>
  <si>
    <t>2674729</t>
  </si>
  <si>
    <t>win Maung Maung</t>
  </si>
  <si>
    <t>10416.00</t>
  </si>
  <si>
    <t>2022-09-01 10:01:20</t>
  </si>
  <si>
    <t>2674590</t>
  </si>
  <si>
    <t>LEE JUHYUN,YOO GUNYOOK</t>
  </si>
  <si>
    <t>2204.00</t>
  </si>
  <si>
    <t>2022-09-01 10:03:10</t>
  </si>
  <si>
    <t>2672733</t>
  </si>
  <si>
    <t>MARUYAMA HIROMITSU</t>
  </si>
  <si>
    <t>868.00</t>
  </si>
  <si>
    <t>2022-08-30 18:58:35</t>
  </si>
  <si>
    <t>2673002</t>
  </si>
  <si>
    <t>阿罗纳海滩赫纳度假村</t>
  </si>
  <si>
    <t>IM TAEKKYUN</t>
  </si>
  <si>
    <t>2022-08-31 17:29:17</t>
  </si>
  <si>
    <t>2672992</t>
  </si>
  <si>
    <t>4620.00</t>
  </si>
  <si>
    <t>2022-08-31 17:29:48</t>
  </si>
  <si>
    <t>2673436</t>
  </si>
  <si>
    <t>马尼拉梦之城凯悦酒店</t>
  </si>
  <si>
    <t>CHAE HAESUNG</t>
  </si>
  <si>
    <t>2096.00</t>
  </si>
  <si>
    <t>2022-08-31 19:55:25</t>
  </si>
  <si>
    <t>2022-08-29</t>
  </si>
  <si>
    <t>2672209</t>
  </si>
  <si>
    <t>IM JEONGUG</t>
  </si>
  <si>
    <t>1048.00</t>
  </si>
  <si>
    <t>2022-08-31 18:19:30</t>
  </si>
  <si>
    <t>2674860</t>
  </si>
  <si>
    <t>曼谷奔齐中心大酒店</t>
  </si>
  <si>
    <t>Rodtim Praewa,Rodtim Praewa</t>
  </si>
  <si>
    <t>451.00</t>
  </si>
  <si>
    <t>2022-09-01 10:20:25</t>
  </si>
  <si>
    <t>2674734</t>
  </si>
  <si>
    <t>曼谷盛泰澜中央世界商业中心酒店  (SHA Plus+)</t>
  </si>
  <si>
    <t>Wang Fang,Liu Longlong</t>
  </si>
  <si>
    <t>1800.00</t>
  </si>
  <si>
    <t>-1800</t>
  </si>
  <si>
    <t>2022-09-01 21:01:34</t>
  </si>
  <si>
    <t>2674730</t>
  </si>
  <si>
    <t>Li Hong,Lan Feiyun</t>
  </si>
  <si>
    <t>2022-09-02 16:10:48</t>
  </si>
  <si>
    <t>2673459</t>
  </si>
  <si>
    <t>首尔三井酒店</t>
  </si>
  <si>
    <t>CHO Taeyoung</t>
  </si>
  <si>
    <t>640.00</t>
  </si>
  <si>
    <t>2022-08-30 22:35:48</t>
  </si>
  <si>
    <t>2672808</t>
  </si>
  <si>
    <t>Jeon HyoenHee</t>
  </si>
  <si>
    <t>623.00</t>
  </si>
  <si>
    <t>2022-08-30 12:23:50</t>
  </si>
  <si>
    <t>2676347</t>
  </si>
  <si>
    <t>Yang Li</t>
  </si>
  <si>
    <t>588.00</t>
  </si>
  <si>
    <t>2022-09-02 13:00:29</t>
  </si>
  <si>
    <t>2672623</t>
  </si>
  <si>
    <t>曼谷素坤逸55号通罗中心点大酒店 (SHA Plus+)</t>
  </si>
  <si>
    <t>WILLIAMS SARAH LOUISE</t>
  </si>
  <si>
    <t>852.00</t>
  </si>
  <si>
    <t>2022-08-30 12:36:12</t>
  </si>
  <si>
    <t>2673644</t>
  </si>
  <si>
    <t>曼谷上海大厦酒店 (SHA Plus+)</t>
  </si>
  <si>
    <t>Kitzberger Isabell</t>
  </si>
  <si>
    <t>353.00</t>
  </si>
  <si>
    <t>2022-08-31 10:40:26</t>
  </si>
  <si>
    <t>2672810</t>
  </si>
  <si>
    <t>格兰迪酒店&amp;度假村</t>
  </si>
  <si>
    <t>janair julianah</t>
  </si>
  <si>
    <t>1125.00</t>
  </si>
  <si>
    <t>2022-08-30 13:04:31</t>
  </si>
  <si>
    <t>2673617</t>
  </si>
  <si>
    <t>槟城长荣桂冠酒店</t>
  </si>
  <si>
    <t>Perumal Thinagaran</t>
  </si>
  <si>
    <t>338.00</t>
  </si>
  <si>
    <t>2022-09-01 14:52:11</t>
  </si>
  <si>
    <t>2673998</t>
  </si>
  <si>
    <t>Teoh Cheng Boon</t>
  </si>
  <si>
    <t>696.00</t>
  </si>
  <si>
    <t>2022-08-31 12:25:07</t>
  </si>
  <si>
    <t>2675800</t>
  </si>
  <si>
    <t>槟城火烈鸟海滩酒店</t>
  </si>
  <si>
    <t>SHARAINI MOHD SHARAINI</t>
  </si>
  <si>
    <t>499.00</t>
  </si>
  <si>
    <t>2022-09-01 23:15:23</t>
  </si>
  <si>
    <t>2675734</t>
  </si>
  <si>
    <t>槟城尼奥酒店</t>
  </si>
  <si>
    <t>Singh Gurpal</t>
  </si>
  <si>
    <t>728.00</t>
  </si>
  <si>
    <t>2022-09-01 20:24:06</t>
  </si>
  <si>
    <t>2675417</t>
  </si>
  <si>
    <t>ahmad fadzli</t>
  </si>
  <si>
    <t>365.00</t>
  </si>
  <si>
    <t>2022-09-01 16:27:47</t>
  </si>
  <si>
    <t>2673962</t>
  </si>
  <si>
    <t>BINTI AMINUDIN NURUL INSYIRAH</t>
  </si>
  <si>
    <t>2022-08-31 14:34:58</t>
  </si>
  <si>
    <t>2674465</t>
  </si>
  <si>
    <t>YAHYA SAMSOL KAMAL</t>
  </si>
  <si>
    <t>289.00</t>
  </si>
  <si>
    <t>2022-08-31 19:30:58</t>
  </si>
  <si>
    <t>2674379</t>
  </si>
  <si>
    <t>Ahmad Iza Zamzulia</t>
  </si>
  <si>
    <t>259.00</t>
  </si>
  <si>
    <t>2022-08-31 17:39:03</t>
  </si>
  <si>
    <t>2673407</t>
  </si>
  <si>
    <t>ONG BOON BUAY,TAN BEE YUEN</t>
  </si>
  <si>
    <t>766.00</t>
  </si>
  <si>
    <t>2022-08-30 21:12:59</t>
  </si>
  <si>
    <t>2674014</t>
  </si>
  <si>
    <t>AYOB NORZIATON AINI BINTI AYOB</t>
  </si>
  <si>
    <t>274.00</t>
  </si>
  <si>
    <t>2022-08-31 15:04:33</t>
  </si>
  <si>
    <t>2675660</t>
  </si>
  <si>
    <t>lau Shun ze</t>
  </si>
  <si>
    <t>510.00</t>
  </si>
  <si>
    <t>2022-09-02 09:53:46</t>
  </si>
  <si>
    <t>2675471</t>
  </si>
  <si>
    <t>SONO RUSLAN</t>
  </si>
  <si>
    <t>474.00</t>
  </si>
  <si>
    <t>2022-09-01 16:01:57</t>
  </si>
  <si>
    <t>2674345</t>
  </si>
  <si>
    <t>Mohamad ali Nurliatul Aliya,hairom muhamad Firdaus</t>
  </si>
  <si>
    <t>404.00</t>
  </si>
  <si>
    <t>2022-08-31 16:23:50</t>
  </si>
  <si>
    <t>2673533</t>
  </si>
  <si>
    <t>吉隆坡皇家朱兰酒店</t>
  </si>
  <si>
    <t>Mustafa Mazni Syahirah,Mustafa Mazni Syahirah</t>
  </si>
  <si>
    <t>482.00</t>
  </si>
  <si>
    <t>2022-08-31 14:52:23</t>
  </si>
  <si>
    <t>2671917</t>
  </si>
  <si>
    <t>曼谷素坤逸丽笙酒店</t>
  </si>
  <si>
    <t>XAVIER SANAL,XAVIER SANAL</t>
  </si>
  <si>
    <t>786.00</t>
  </si>
  <si>
    <t>2022-08-29 17:49:40</t>
  </si>
  <si>
    <t>2676024</t>
  </si>
  <si>
    <t>HUA NAN</t>
  </si>
  <si>
    <t>1708.00</t>
  </si>
  <si>
    <t>2022-09-02 09:58:44</t>
  </si>
  <si>
    <t>2672767</t>
  </si>
  <si>
    <t>曼谷阿瓦尼中庭酒店</t>
  </si>
  <si>
    <t>NIE LEI</t>
  </si>
  <si>
    <t>920.00</t>
  </si>
  <si>
    <t>2022-08-30 12:00:45</t>
  </si>
  <si>
    <t>2675434</t>
  </si>
  <si>
    <t>WANG ZHICHENG</t>
  </si>
  <si>
    <t>1645.00</t>
  </si>
  <si>
    <t>2022-09-01 15:23:52</t>
  </si>
  <si>
    <t>2675433</t>
  </si>
  <si>
    <t>HONG MINCHAO</t>
  </si>
  <si>
    <t>2022-09-01 16:57:41</t>
  </si>
  <si>
    <t>2674436</t>
  </si>
  <si>
    <t>马六甲大华酒店</t>
  </si>
  <si>
    <t>Fong Rachel,Fong Rachel</t>
  </si>
  <si>
    <t>1000.00</t>
  </si>
  <si>
    <t>2022-09-02 11:52:20</t>
  </si>
  <si>
    <t>2674371</t>
  </si>
  <si>
    <t>甲米奥南都喜酒店</t>
  </si>
  <si>
    <t>farangi Shoham,farangi Shoham</t>
  </si>
  <si>
    <t>828.00</t>
  </si>
  <si>
    <t>2022-08-31 17:11:15</t>
  </si>
  <si>
    <t>2676370</t>
  </si>
  <si>
    <t>雪兰莪士拉央美居酒店</t>
  </si>
  <si>
    <t>LIM HOOI HOONG</t>
  </si>
  <si>
    <t>331.00</t>
  </si>
  <si>
    <t>2022-09-02 16:38:29</t>
  </si>
  <si>
    <t>2673522</t>
  </si>
  <si>
    <t>新山万宝大酒店</t>
  </si>
  <si>
    <t>Wibisono Marcus,Wibisono Marcus</t>
  </si>
  <si>
    <t>810.00</t>
  </si>
  <si>
    <t>2022-09-02 11:04:53</t>
  </si>
  <si>
    <t>2674463</t>
  </si>
  <si>
    <t>曼谷湄南河四季酒店 (SHA Plus+)</t>
  </si>
  <si>
    <t>LIU JUN,QI JIAYING</t>
  </si>
  <si>
    <t>6220.00</t>
  </si>
  <si>
    <t>2022-09-01 14:28:15</t>
  </si>
  <si>
    <t>2675443</t>
  </si>
  <si>
    <t>曼谷素坤逸十一酒店 (SHA Extra Plus)</t>
  </si>
  <si>
    <t>Hovorka Lukas</t>
  </si>
  <si>
    <t>546.00</t>
  </si>
  <si>
    <t>2022-09-01 19:45:55</t>
  </si>
  <si>
    <t>2674620</t>
  </si>
  <si>
    <t>曼谷金普顿马濑酒店 (SHA Extra Plus)</t>
  </si>
  <si>
    <t>CHHUN MARADY</t>
  </si>
  <si>
    <t>2760.00</t>
  </si>
  <si>
    <t>2022-09-01 10:41:47</t>
  </si>
  <si>
    <t>2671938</t>
  </si>
  <si>
    <t>CHAN SHEE WEI</t>
  </si>
  <si>
    <t>2560.00</t>
  </si>
  <si>
    <t>2022-08-30 10:42:08</t>
  </si>
  <si>
    <t>2675577</t>
  </si>
  <si>
    <t>辉盛凯贝丽打</t>
  </si>
  <si>
    <t>GAN XINYI</t>
  </si>
  <si>
    <t>2364.00</t>
  </si>
  <si>
    <t>2022-09-01 19:12:45</t>
  </si>
  <si>
    <t>2675473</t>
  </si>
  <si>
    <t>相片酒店普吉岛(SHA Plus+)</t>
  </si>
  <si>
    <t>almarzooq Yousef</t>
  </si>
  <si>
    <t>740.00</t>
  </si>
  <si>
    <t>2022-09-01 15:53:35</t>
  </si>
  <si>
    <t>2022-05-05</t>
  </si>
  <si>
    <t>2537789</t>
  </si>
  <si>
    <t>曼谷文华中心点大酒店 (SHA Plus+)</t>
  </si>
  <si>
    <t>Ha Robin</t>
  </si>
  <si>
    <t>199.00</t>
  </si>
  <si>
    <t>2022-05-31 12:11:26</t>
  </si>
  <si>
    <t>2022-08-27</t>
  </si>
  <si>
    <t>2669540</t>
  </si>
  <si>
    <t>曼谷拉查丹利中心酒店  (SHA Plus+)</t>
  </si>
  <si>
    <t>FENG PEI</t>
  </si>
  <si>
    <t>1899.00</t>
  </si>
  <si>
    <t>2022-08-27 12:44:00</t>
  </si>
  <si>
    <t>2022-08-15</t>
  </si>
  <si>
    <t>2655778</t>
  </si>
  <si>
    <t>雪邦黄金海岸安凡尼度假酒店</t>
  </si>
  <si>
    <t>MAK YI TENG</t>
  </si>
  <si>
    <t>898.00</t>
  </si>
  <si>
    <t>2022-08-15 14:24:48</t>
  </si>
  <si>
    <t>2022-06-07</t>
  </si>
  <si>
    <t>2580413</t>
  </si>
  <si>
    <t>tay christopher</t>
  </si>
  <si>
    <t>804.00</t>
  </si>
  <si>
    <t>2022-06-08 12:12:36</t>
  </si>
  <si>
    <t>2022-08-13</t>
  </si>
  <si>
    <t>2654050</t>
  </si>
  <si>
    <t>KRISHNASAMY VEDHASURIYAKALA,M MADASAMY M RASAGHANY,MADASAMY SHANMUGATHAI,ANTHIMOOLAM MEENACHI,VIKNESH DARSHNA</t>
  </si>
  <si>
    <t>4314.00</t>
  </si>
  <si>
    <t>2022-08-13 17:37:01</t>
  </si>
  <si>
    <t>2022-08-11</t>
  </si>
  <si>
    <t>2651155</t>
  </si>
  <si>
    <t>普吉岛悦榕庄(SHA Plus+)</t>
  </si>
  <si>
    <t>CHO JAEKEUN,CHO JAEKEUN</t>
  </si>
  <si>
    <t>3400.00</t>
  </si>
  <si>
    <t>2022-08-12 17:37:00</t>
  </si>
  <si>
    <t>2022-06-28</t>
  </si>
  <si>
    <t>2604928</t>
  </si>
  <si>
    <t>帕岸岛桑迪雅温泉度假酒店</t>
  </si>
  <si>
    <t>Nastachowski Pawel,Nastachowski Pawel,Nastachowski Pawel</t>
  </si>
  <si>
    <t>7026.00</t>
  </si>
  <si>
    <t>2022-06-28 14:07:15</t>
  </si>
  <si>
    <t>2022-08-08</t>
  </si>
  <si>
    <t>2647957</t>
  </si>
  <si>
    <t>美乐地别墅度假酒店(SHA Plus+)</t>
  </si>
  <si>
    <t>YOO TAEJUNG,JUNG YOUNGJI</t>
  </si>
  <si>
    <t>2232.00</t>
  </si>
  <si>
    <t>2022-08-13 11:26:05</t>
  </si>
  <si>
    <t>2669627</t>
  </si>
  <si>
    <t>新加坡泛太平洋酒店</t>
  </si>
  <si>
    <t>LIN BIHUI</t>
  </si>
  <si>
    <t>2022-08-28</t>
  </si>
  <si>
    <t>17539.00</t>
  </si>
  <si>
    <t>2022-08-27 14:27:53</t>
  </si>
  <si>
    <t>2022-08-18</t>
  </si>
  <si>
    <t>2659580</t>
  </si>
  <si>
    <t>沙美岛萨凯海滩度假村</t>
  </si>
  <si>
    <t>CHAN WAI LUNG</t>
  </si>
  <si>
    <t>555.00</t>
  </si>
  <si>
    <t>2022-08-19 09:59:59</t>
  </si>
  <si>
    <t>2670322</t>
  </si>
  <si>
    <t>YOSHIKURA TOSHIYUKI</t>
  </si>
  <si>
    <t>1040.00</t>
  </si>
  <si>
    <t>2022-08-30 10:57:15</t>
  </si>
  <si>
    <t>2658720</t>
  </si>
  <si>
    <t>甲米奥南菲奥雷度假村</t>
  </si>
  <si>
    <t>Dhillon Jeevan Singh</t>
  </si>
  <si>
    <t>1068.00</t>
  </si>
  <si>
    <t>2022-08-18 10:03:21</t>
  </si>
  <si>
    <t>2671316</t>
  </si>
  <si>
    <t>希思尔新山酒店</t>
  </si>
  <si>
    <t>Tee Jia Way,Tee Jia Way</t>
  </si>
  <si>
    <t>457.00</t>
  </si>
  <si>
    <t>2022-08-29 10:58:32</t>
  </si>
  <si>
    <t>2671275</t>
  </si>
  <si>
    <t>Israel Annemarie,Israel Annemarie</t>
  </si>
  <si>
    <t>806.00</t>
  </si>
  <si>
    <t>2022-08-29 10:57:58</t>
  </si>
  <si>
    <t>2670414</t>
  </si>
  <si>
    <t>OOI QI HAO SAM,OOI QI HAO SAM</t>
  </si>
  <si>
    <t>2022-08-28 15:47:40</t>
  </si>
  <si>
    <t>2022-07-20</t>
  </si>
  <si>
    <t>2626818</t>
  </si>
  <si>
    <t>Salim Sawiya</t>
  </si>
  <si>
    <t>592.00</t>
  </si>
  <si>
    <t>2022-07-23 16:07:08</t>
  </si>
  <si>
    <t>2022-07-15</t>
  </si>
  <si>
    <t>2622183</t>
  </si>
  <si>
    <t>RAHMAN FARHANA</t>
  </si>
  <si>
    <t>548.00</t>
  </si>
  <si>
    <t>2022-07-15 16:43:00</t>
  </si>
  <si>
    <t>2022-07-14</t>
  </si>
  <si>
    <t>2621175</t>
  </si>
  <si>
    <t>Jubaidah Angullia</t>
  </si>
  <si>
    <t>822.00</t>
  </si>
  <si>
    <t>2022-07-16 20:51:18</t>
  </si>
  <si>
    <t>2670692</t>
  </si>
  <si>
    <t>ONG GEODONA</t>
  </si>
  <si>
    <t>2400.00</t>
  </si>
  <si>
    <t>2022-08-29 12:28:40</t>
  </si>
  <si>
    <t>2656183</t>
  </si>
  <si>
    <t>宿务迈瑞柏高碧海度假村</t>
  </si>
  <si>
    <t>PODIOTAN CECIL,PODIOTAN CECIL,PODIOTAN CECIL,PODIOTAN CECIL</t>
  </si>
  <si>
    <t>3796.00</t>
  </si>
  <si>
    <t>2022-08-16 13:32:09</t>
  </si>
  <si>
    <t>2022-07-30</t>
  </si>
  <si>
    <t>2637645</t>
  </si>
  <si>
    <t>吉隆坡千禧大酒店</t>
  </si>
  <si>
    <t>Ismit Izdiharuddin</t>
  </si>
  <si>
    <t>1080.00</t>
  </si>
  <si>
    <t>2022-07-31 23:58:16</t>
  </si>
  <si>
    <t>2022-07-29</t>
  </si>
  <si>
    <t>2637564</t>
  </si>
  <si>
    <t>Abd Rahim Siti Nurjihan,Juraimi Romi</t>
  </si>
  <si>
    <t>1620.00</t>
  </si>
  <si>
    <t>2022-08-01 19:09:17</t>
  </si>
  <si>
    <t>2022-07-31</t>
  </si>
  <si>
    <t>2639444</t>
  </si>
  <si>
    <t>长滩岛潮汐酒店</t>
  </si>
  <si>
    <t>Lirio Justina,Lirio Justina,Lirio Justina,Lirio Justina,Lirio Justina,Lirio Justina,Lirio Justina,Lirio Justina</t>
  </si>
  <si>
    <t>4800.00</t>
  </si>
  <si>
    <t>2022-08-01 10:45:27</t>
  </si>
  <si>
    <t>2022-08-19</t>
  </si>
  <si>
    <t>2660704</t>
  </si>
  <si>
    <t>曼谷阿玛瑞水门酒店  (SHA Plus+)</t>
  </si>
  <si>
    <t>LEE YEOW HOWE,LEE YEOW HWEE,LEONG YOKE LOONG,TAN LAY KIAN</t>
  </si>
  <si>
    <t>5504.00</t>
  </si>
  <si>
    <t>2022-08-20 19:30:36</t>
  </si>
  <si>
    <t>2022-08-20</t>
  </si>
  <si>
    <t>2661591</t>
  </si>
  <si>
    <t>奥南呼啦呼拉度假酒店</t>
  </si>
  <si>
    <t>singh Mohit,singh Mohit</t>
  </si>
  <si>
    <t>308.00</t>
  </si>
  <si>
    <t>2022-08-20 23:19:20</t>
  </si>
  <si>
    <t>2022-07-04</t>
  </si>
  <si>
    <t>2610366</t>
  </si>
  <si>
    <t>Hong Yen Nguyen,Hong Yen Nguyen</t>
  </si>
  <si>
    <t>2022-07-04 22:21:30</t>
  </si>
  <si>
    <t>2022-08-26</t>
  </si>
  <si>
    <t>2668609</t>
  </si>
  <si>
    <t>芭堤雅发现海滩酒店</t>
  </si>
  <si>
    <t>sirisamawunnakul sarawut,sirisamawunnakul sarawut</t>
  </si>
  <si>
    <t>403.00</t>
  </si>
  <si>
    <t>2022-08-26 18:20:09</t>
  </si>
  <si>
    <t>2651864</t>
  </si>
  <si>
    <t>Casa del Rio, 马六甲河畔之家</t>
  </si>
  <si>
    <t>CHONG MIN JANE</t>
  </si>
  <si>
    <t>890.00</t>
  </si>
  <si>
    <t>2022-08-12 23:12:32</t>
  </si>
  <si>
    <t>2022-08-23</t>
  </si>
  <si>
    <t>2664872</t>
  </si>
  <si>
    <t>丹绒鲁度假村</t>
  </si>
  <si>
    <t>MOHD NAZRIBINMDNAYAN,MOHD NAZRIBINMDNAYAN</t>
  </si>
  <si>
    <t>3123.00</t>
  </si>
  <si>
    <t>2022-08-24 11:17:36</t>
  </si>
  <si>
    <t>2022-07-28</t>
  </si>
  <si>
    <t>2635237</t>
  </si>
  <si>
    <t>Zizah Zul</t>
  </si>
  <si>
    <t>2149.00</t>
  </si>
  <si>
    <t>2022-07-28 10:47:30</t>
  </si>
  <si>
    <t>2022-08-05</t>
  </si>
  <si>
    <t>2645259</t>
  </si>
  <si>
    <t>NATHAN NATHAN</t>
  </si>
  <si>
    <t>321.00</t>
  </si>
  <si>
    <t>2022-08-05 17:54:24</t>
  </si>
  <si>
    <t>2652084</t>
  </si>
  <si>
    <t>SOH Teck Yew</t>
  </si>
  <si>
    <t>352.00</t>
  </si>
  <si>
    <t>2022-08-12 15:53:36</t>
  </si>
  <si>
    <t>2022-08-22</t>
  </si>
  <si>
    <t>2663224</t>
  </si>
  <si>
    <t>MUHAMAD SALAHUDDIN</t>
  </si>
  <si>
    <t>2022-08-22 13:09:48</t>
  </si>
  <si>
    <t>2669368</t>
  </si>
  <si>
    <t>槟城双威乔治市酒店</t>
  </si>
  <si>
    <t>Saniman Syahrina Elliyana</t>
  </si>
  <si>
    <t>2022-08-27 15:36:34</t>
  </si>
  <si>
    <t>18884388151,</t>
  </si>
  <si>
    <t>2645476</t>
  </si>
  <si>
    <t>2022-08-27 15:36:26</t>
  </si>
  <si>
    <t>2022-07-08</t>
  </si>
  <si>
    <t>2615051</t>
  </si>
  <si>
    <t>槟城硬石酒店</t>
  </si>
  <si>
    <t>Muslim Idaya</t>
  </si>
  <si>
    <t>3788.00</t>
  </si>
  <si>
    <t>2022-07-09 16:33:54</t>
  </si>
  <si>
    <t>2648599</t>
  </si>
  <si>
    <t>ZAMROL MOHD ZAMROL BIN AHMAD</t>
  </si>
  <si>
    <t>461.00</t>
  </si>
  <si>
    <t>2022-08-09 08:57:42</t>
  </si>
  <si>
    <t>2661025</t>
  </si>
  <si>
    <t>MD SUKOR ZAIFARIZAH</t>
  </si>
  <si>
    <t>1839.00</t>
  </si>
  <si>
    <t>2022-08-20 09:38:32</t>
  </si>
  <si>
    <t>2022-08-24</t>
  </si>
  <si>
    <t>2665560</t>
  </si>
  <si>
    <t>farhana nur Farhana Binti ab ghani</t>
  </si>
  <si>
    <t>235.00</t>
  </si>
  <si>
    <t>2022-08-25 10:53:08</t>
  </si>
  <si>
    <t>2671295</t>
  </si>
  <si>
    <t>MASRUL FATEN MASLIZA BINTI</t>
  </si>
  <si>
    <t>2022-08-28 22:05:38</t>
  </si>
  <si>
    <t>2022-04-24</t>
  </si>
  <si>
    <t>2523298</t>
  </si>
  <si>
    <t>新加坡丽思卡尔顿美年酒店 (Staycation Approved)</t>
  </si>
  <si>
    <t>Koh Teck Hoe,Lim Liang Hwee,Koh Jia Qi</t>
  </si>
  <si>
    <t>3341.00</t>
  </si>
  <si>
    <t>2022-04-25 16:24:01</t>
  </si>
  <si>
    <t>2022-04-21</t>
  </si>
  <si>
    <t>2519520</t>
  </si>
  <si>
    <t>HAN HYUNWOO,SON JINKYUNG</t>
  </si>
  <si>
    <t>8048.00</t>
  </si>
  <si>
    <t>2022-04-21 15:06:26</t>
  </si>
  <si>
    <t>2670591</t>
  </si>
  <si>
    <t>BTE MOHD YUSOF SANITAH,BTE MOHD YUSOF SANITAH,BTE MOHD YUSOF SANITAH,BTE MOHD YUSOF SANITAH</t>
  </si>
  <si>
    <t>746.00</t>
  </si>
  <si>
    <t>2022-08-29 10:30:22</t>
  </si>
  <si>
    <t>2022-08-17</t>
  </si>
  <si>
    <t>2658156</t>
  </si>
  <si>
    <t>Yong Fook Tee,Yong Fook Tee,Yong Fook Tee,Yong Fook Tee</t>
  </si>
  <si>
    <t>770.00</t>
  </si>
  <si>
    <t>2022-08-17 14:52:11</t>
  </si>
  <si>
    <t>2022-05-30</t>
  </si>
  <si>
    <t>2569998</t>
  </si>
  <si>
    <t>曼谷盛泰乐水门酒店</t>
  </si>
  <si>
    <t>Heng Jocelyn</t>
  </si>
  <si>
    <t>1735.00</t>
  </si>
  <si>
    <t>2022-05-31 17:11:16</t>
  </si>
  <si>
    <t>2022-07-23</t>
  </si>
  <si>
    <t>2629582</t>
  </si>
  <si>
    <t>ng Siow Ching rachel</t>
  </si>
  <si>
    <t>2776.00</t>
  </si>
  <si>
    <t>2022-07-23 13:17:59</t>
  </si>
  <si>
    <t>2670833</t>
  </si>
  <si>
    <t>CHIN CHEUK KAI TRUMP,TONG HOI LOK</t>
  </si>
  <si>
    <t>4433.00</t>
  </si>
  <si>
    <t>2022-08-28 13:57:39</t>
  </si>
  <si>
    <t>2669048</t>
  </si>
  <si>
    <t>LAM MYDUYEN</t>
  </si>
  <si>
    <t>2022-08-27 10:45:04</t>
  </si>
  <si>
    <t>2670880</t>
  </si>
  <si>
    <t>Zhang Dequan</t>
  </si>
  <si>
    <t>1925.00</t>
  </si>
  <si>
    <t>2022-08-28 13:44:16</t>
  </si>
  <si>
    <t>2645680</t>
  </si>
  <si>
    <t>民丹岛卡西亚酒店</t>
  </si>
  <si>
    <t>Ning Zhen Teo,Ning Zhen Teo,Ning Zhen Teo,Ning Zhen Teo</t>
  </si>
  <si>
    <t>2486.00</t>
  </si>
  <si>
    <t>2022-08-06 15:44:58</t>
  </si>
  <si>
    <t>2022-08-07</t>
  </si>
  <si>
    <t>2647747</t>
  </si>
  <si>
    <t>普吉岛卡隆亚维斯塔格兰德-美憬阁索菲特酒店(SHA Extra Plus)</t>
  </si>
  <si>
    <t>ONG WEN WEN</t>
  </si>
  <si>
    <t>2030.00</t>
  </si>
  <si>
    <t>2022-08-08 11:50:16</t>
  </si>
  <si>
    <t>2022-08-06</t>
  </si>
  <si>
    <t>2646074</t>
  </si>
  <si>
    <t>XIE HAO,LUO PING</t>
  </si>
  <si>
    <t>1500.00</t>
  </si>
  <si>
    <t>2022-08-06 15:17:49</t>
  </si>
  <si>
    <t>2022-08-25</t>
  </si>
  <si>
    <t>2667004</t>
  </si>
  <si>
    <t>suhaida suhaida</t>
  </si>
  <si>
    <t>502.00</t>
  </si>
  <si>
    <t>2022-08-26 08:31:11</t>
  </si>
  <si>
    <t>2666372</t>
  </si>
  <si>
    <t>lim chan fai</t>
  </si>
  <si>
    <t>1004.00</t>
  </si>
  <si>
    <t>2022-08-25 01:10:33</t>
  </si>
  <si>
    <t>2666369</t>
  </si>
  <si>
    <t>LIM Ying Yin</t>
  </si>
  <si>
    <t>2022-08-25 01:10:09</t>
  </si>
  <si>
    <t>2022-06-02</t>
  </si>
  <si>
    <t>2574531</t>
  </si>
  <si>
    <t>吉隆坡EQ酒店</t>
  </si>
  <si>
    <t>Fei Fei Khoo,Fei Fei Khoo</t>
  </si>
  <si>
    <t>1860.00</t>
  </si>
  <si>
    <t>2022-06-03 12:59:36</t>
  </si>
  <si>
    <t>18912597546，</t>
  </si>
  <si>
    <t>2022-07-12</t>
  </si>
  <si>
    <t>2618568</t>
  </si>
  <si>
    <t>Fong Rachel</t>
  </si>
  <si>
    <t>2022-09-02 11:52:16</t>
  </si>
  <si>
    <t>18816613191,</t>
  </si>
  <si>
    <t>2658369</t>
  </si>
  <si>
    <t>ABDULLAH JULIANA</t>
  </si>
  <si>
    <t>2022-08-23 15:11:54</t>
  </si>
  <si>
    <t>2661371</t>
  </si>
  <si>
    <t>1200.00</t>
  </si>
  <si>
    <t>2022-08-23 15:12:07</t>
  </si>
  <si>
    <t>2022-08-16</t>
  </si>
  <si>
    <t>2656712</t>
  </si>
  <si>
    <t>吉隆坡四季酒店</t>
  </si>
  <si>
    <t>Wong Abigail,Wong Rachel,Wong Hin Choi,Wong Lydia</t>
  </si>
  <si>
    <t>5144.00</t>
  </si>
  <si>
    <t>2022-08-16 12:12:45</t>
  </si>
  <si>
    <t>2022-06-22</t>
  </si>
  <si>
    <t>2599669</t>
  </si>
  <si>
    <t>新山凯贝丽酒店式服务公寓</t>
  </si>
  <si>
    <t>Yeo Jin hui</t>
  </si>
  <si>
    <t>427.00</t>
  </si>
  <si>
    <t>2022-07-01 02:17:31</t>
  </si>
  <si>
    <t>2671286</t>
  </si>
  <si>
    <t>尼兰大酒店</t>
  </si>
  <si>
    <t>kim sang chul</t>
  </si>
  <si>
    <t>560.00</t>
  </si>
  <si>
    <t>2022-08-28 21:27:51</t>
  </si>
  <si>
    <t>2022-08-14</t>
  </si>
  <si>
    <t>2655248</t>
  </si>
  <si>
    <t>槟城海滩汉普敦酒店</t>
  </si>
  <si>
    <t>Ag Majid Dgku Zuraidah</t>
  </si>
  <si>
    <t>778.00</t>
  </si>
  <si>
    <t>2022-08-15 12:33:48</t>
  </si>
  <si>
    <t>2661050</t>
  </si>
  <si>
    <t>双威大盒子酒店</t>
  </si>
  <si>
    <t>Lee Jasmine,Lee Jasmine</t>
  </si>
  <si>
    <t>912.00</t>
  </si>
  <si>
    <t>2022-08-20 11:17:54</t>
  </si>
  <si>
    <t>2663333</t>
  </si>
  <si>
    <t>Shi Yin Tuang</t>
  </si>
  <si>
    <t>1202.00</t>
  </si>
  <si>
    <t>2022-08-22 14:39:02</t>
  </si>
  <si>
    <t>2665587</t>
  </si>
  <si>
    <t>Tho Tracy(Room1),Ali Sri Eriani(Room2)</t>
  </si>
  <si>
    <t>2022-08-29 15:30:02</t>
  </si>
  <si>
    <t>2670247</t>
  </si>
  <si>
    <t>Tho Tracy,Tho Tracy</t>
  </si>
  <si>
    <t>648.00</t>
  </si>
  <si>
    <t>2022-08-29 15:28:44</t>
  </si>
  <si>
    <t>2022-08-03</t>
  </si>
  <si>
    <t>2642925</t>
  </si>
  <si>
    <t>标准酒店 - 曼谷大都会大厦</t>
  </si>
  <si>
    <t>Anselme Nils</t>
  </si>
  <si>
    <t>2640.00</t>
  </si>
  <si>
    <t>2022-08-03 17:26:48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</si>
</sst>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169</xdr:row>
      <xdr:rowOff>0</xdr:rowOff>
    </xdr:from>
    <xdr:to>
      <xdr:col>14</xdr:col>
      <xdr:colOff>57150</xdr:colOff>
      <xdr:row>198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277475" cy="5019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2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44803</v>
      </c>
      <c r="G2" s="7">
        <v>44808</v>
      </c>
      <c r="H2" s="5">
        <v>1</v>
      </c>
      <c r="I2" s="5">
        <v>5</v>
      </c>
      <c r="J2" s="5">
        <v>5</v>
      </c>
      <c r="K2" s="5" t="s">
        <v>30</v>
      </c>
      <c r="L2" s="5">
        <v>1735</v>
      </c>
      <c r="M2" s="5">
        <v>1735</v>
      </c>
      <c r="N2" s="5" t="s">
        <v>31</v>
      </c>
      <c r="O2" s="5" t="s">
        <v>32</v>
      </c>
      <c r="P2" s="5" t="s">
        <v>33</v>
      </c>
      <c r="Q2" s="5">
        <v>0</v>
      </c>
      <c r="R2" s="8">
        <v>44711</v>
      </c>
      <c r="S2" s="7">
        <v>44811</v>
      </c>
      <c r="T2" s="5" t="s">
        <v>34</v>
      </c>
      <c r="U2" s="5">
        <v>1735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44806</v>
      </c>
      <c r="G3" s="7">
        <v>44808</v>
      </c>
      <c r="H3" s="5">
        <v>1</v>
      </c>
      <c r="I3" s="5">
        <v>2</v>
      </c>
      <c r="J3" s="5">
        <v>2</v>
      </c>
      <c r="K3" s="5" t="s">
        <v>30</v>
      </c>
      <c r="L3" s="5">
        <v>1860</v>
      </c>
      <c r="M3" s="5">
        <v>1860</v>
      </c>
      <c r="N3" s="5" t="s">
        <v>40</v>
      </c>
      <c r="O3" s="5" t="s">
        <v>32</v>
      </c>
      <c r="P3" s="5" t="s">
        <v>33</v>
      </c>
      <c r="Q3" s="5">
        <v>0</v>
      </c>
      <c r="R3" s="8">
        <v>44714</v>
      </c>
      <c r="S3" s="7">
        <v>44811</v>
      </c>
      <c r="T3" s="5" t="s">
        <v>34</v>
      </c>
      <c r="U3" s="5">
        <v>1860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44807</v>
      </c>
      <c r="G4" s="7">
        <v>44808</v>
      </c>
      <c r="H4" s="5">
        <v>1</v>
      </c>
      <c r="I4" s="5">
        <v>1</v>
      </c>
      <c r="J4" s="5">
        <v>1</v>
      </c>
      <c r="K4" s="5" t="s">
        <v>30</v>
      </c>
      <c r="L4" s="5">
        <v>804</v>
      </c>
      <c r="M4" s="5">
        <v>804</v>
      </c>
      <c r="N4" s="5" t="s">
        <v>46</v>
      </c>
      <c r="O4" s="5" t="s">
        <v>32</v>
      </c>
      <c r="P4" s="5" t="s">
        <v>33</v>
      </c>
      <c r="Q4" s="5">
        <v>0</v>
      </c>
      <c r="R4" s="8">
        <v>44719</v>
      </c>
      <c r="S4" s="7">
        <v>44811</v>
      </c>
      <c r="T4" s="5" t="s">
        <v>34</v>
      </c>
      <c r="U4" s="5">
        <v>804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44807</v>
      </c>
      <c r="G5" s="7">
        <v>44808</v>
      </c>
      <c r="H5" s="5">
        <v>1</v>
      </c>
      <c r="I5" s="5">
        <v>1</v>
      </c>
      <c r="J5" s="5">
        <v>1</v>
      </c>
      <c r="K5" s="5" t="s">
        <v>30</v>
      </c>
      <c r="L5" s="5">
        <v>427</v>
      </c>
      <c r="M5" s="5">
        <v>427</v>
      </c>
      <c r="N5" s="5" t="s">
        <v>52</v>
      </c>
      <c r="O5" s="5" t="s">
        <v>32</v>
      </c>
      <c r="P5" s="5" t="s">
        <v>33</v>
      </c>
      <c r="Q5" s="5">
        <v>0</v>
      </c>
      <c r="R5" s="8">
        <v>44734</v>
      </c>
      <c r="S5" s="7">
        <v>44811</v>
      </c>
      <c r="T5" s="5" t="s">
        <v>34</v>
      </c>
      <c r="U5" s="5">
        <v>427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44802</v>
      </c>
      <c r="G6" s="7">
        <v>44808</v>
      </c>
      <c r="H6" s="5">
        <v>1</v>
      </c>
      <c r="I6" s="5">
        <v>6</v>
      </c>
      <c r="J6" s="5">
        <v>6</v>
      </c>
      <c r="K6" s="5" t="s">
        <v>30</v>
      </c>
      <c r="L6" s="5">
        <v>7026</v>
      </c>
      <c r="M6" s="5">
        <v>7026</v>
      </c>
      <c r="N6" s="5" t="s">
        <v>58</v>
      </c>
      <c r="O6" s="5" t="s">
        <v>32</v>
      </c>
      <c r="P6" s="5" t="s">
        <v>33</v>
      </c>
      <c r="Q6" s="5">
        <v>0</v>
      </c>
      <c r="R6" s="8">
        <v>44740</v>
      </c>
      <c r="S6" s="7">
        <v>44811</v>
      </c>
      <c r="T6" s="5" t="s">
        <v>34</v>
      </c>
      <c r="U6" s="5">
        <v>7026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44807</v>
      </c>
      <c r="G7" s="7">
        <v>44808</v>
      </c>
      <c r="H7" s="5">
        <v>1</v>
      </c>
      <c r="I7" s="5">
        <v>1</v>
      </c>
      <c r="J7" s="5">
        <v>1</v>
      </c>
      <c r="K7" s="5" t="s">
        <v>30</v>
      </c>
      <c r="L7" s="5">
        <v>350</v>
      </c>
      <c r="M7" s="5">
        <v>350</v>
      </c>
      <c r="N7" s="5" t="s">
        <v>64</v>
      </c>
      <c r="O7" s="5" t="s">
        <v>32</v>
      </c>
      <c r="P7" s="5" t="s">
        <v>33</v>
      </c>
      <c r="Q7" s="5">
        <v>0</v>
      </c>
      <c r="R7" s="8">
        <v>44746</v>
      </c>
      <c r="S7" s="7">
        <v>44811</v>
      </c>
      <c r="T7" s="5" t="s">
        <v>34</v>
      </c>
      <c r="U7" s="5">
        <v>350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44804</v>
      </c>
      <c r="G8" s="7">
        <v>44808</v>
      </c>
      <c r="H8" s="5">
        <v>1</v>
      </c>
      <c r="I8" s="5">
        <v>4</v>
      </c>
      <c r="J8" s="5">
        <v>4</v>
      </c>
      <c r="K8" s="5" t="s">
        <v>30</v>
      </c>
      <c r="L8" s="5">
        <v>3788</v>
      </c>
      <c r="M8" s="5">
        <v>3788</v>
      </c>
      <c r="N8" s="5" t="s">
        <v>70</v>
      </c>
      <c r="O8" s="5" t="s">
        <v>32</v>
      </c>
      <c r="P8" s="5" t="s">
        <v>33</v>
      </c>
      <c r="Q8" s="5">
        <v>0</v>
      </c>
      <c r="R8" s="8">
        <v>44750</v>
      </c>
      <c r="S8" s="7">
        <v>44811</v>
      </c>
      <c r="T8" s="5" t="s">
        <v>34</v>
      </c>
      <c r="U8" s="5">
        <v>3788</v>
      </c>
      <c r="V8" s="5">
        <v>0</v>
      </c>
      <c r="W8" s="5">
        <v>0</v>
      </c>
      <c r="X8" s="5" t="s">
        <v>71</v>
      </c>
      <c r="Y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74</v>
      </c>
      <c r="E9" s="5" t="s">
        <v>75</v>
      </c>
      <c r="F9" s="7">
        <v>44805</v>
      </c>
      <c r="G9" s="7">
        <v>44808</v>
      </c>
      <c r="H9" s="5">
        <v>1</v>
      </c>
      <c r="I9" s="5">
        <v>3</v>
      </c>
      <c r="J9" s="5">
        <v>3</v>
      </c>
      <c r="K9" s="5" t="s">
        <v>30</v>
      </c>
      <c r="L9" s="5">
        <v>822</v>
      </c>
      <c r="M9" s="5">
        <v>822</v>
      </c>
      <c r="N9" s="5" t="s">
        <v>76</v>
      </c>
      <c r="O9" s="5" t="s">
        <v>32</v>
      </c>
      <c r="P9" s="5" t="s">
        <v>33</v>
      </c>
      <c r="Q9" s="5">
        <v>0</v>
      </c>
      <c r="R9" s="8">
        <v>44756</v>
      </c>
      <c r="S9" s="7">
        <v>44811</v>
      </c>
      <c r="T9" s="5" t="s">
        <v>34</v>
      </c>
      <c r="U9" s="5">
        <v>822</v>
      </c>
      <c r="V9" s="5">
        <v>0</v>
      </c>
      <c r="W9" s="5">
        <v>0</v>
      </c>
      <c r="X9" s="5" t="s">
        <v>77</v>
      </c>
      <c r="Y9" s="5" t="s">
        <v>78</v>
      </c>
    </row>
    <row r="10" s="5" customFormat="1" spans="1:25">
      <c r="A10" s="5" t="s">
        <v>79</v>
      </c>
      <c r="B10" s="5" t="s">
        <v>26</v>
      </c>
      <c r="C10" s="5" t="s">
        <v>27</v>
      </c>
      <c r="D10" s="5" t="s">
        <v>74</v>
      </c>
      <c r="E10" s="5" t="s">
        <v>80</v>
      </c>
      <c r="F10" s="7">
        <v>44806</v>
      </c>
      <c r="G10" s="7">
        <v>44808</v>
      </c>
      <c r="H10" s="5">
        <v>1</v>
      </c>
      <c r="I10" s="5">
        <v>2</v>
      </c>
      <c r="J10" s="5">
        <v>2</v>
      </c>
      <c r="K10" s="5" t="s">
        <v>30</v>
      </c>
      <c r="L10" s="5">
        <v>548</v>
      </c>
      <c r="M10" s="5">
        <v>548</v>
      </c>
      <c r="N10" s="5" t="s">
        <v>81</v>
      </c>
      <c r="O10" s="5" t="s">
        <v>32</v>
      </c>
      <c r="P10" s="5" t="s">
        <v>33</v>
      </c>
      <c r="Q10" s="5">
        <v>0</v>
      </c>
      <c r="R10" s="8">
        <v>44757</v>
      </c>
      <c r="S10" s="7">
        <v>44811</v>
      </c>
      <c r="T10" s="5" t="s">
        <v>34</v>
      </c>
      <c r="U10" s="5">
        <v>548</v>
      </c>
      <c r="V10" s="5">
        <v>0</v>
      </c>
      <c r="W10" s="5">
        <v>0</v>
      </c>
      <c r="X10" s="5" t="s">
        <v>82</v>
      </c>
      <c r="Y10" s="5" t="s">
        <v>83</v>
      </c>
    </row>
    <row r="11" s="5" customFormat="1" spans="1:25">
      <c r="A11" s="5" t="s">
        <v>84</v>
      </c>
      <c r="B11" s="5" t="s">
        <v>26</v>
      </c>
      <c r="C11" s="5" t="s">
        <v>27</v>
      </c>
      <c r="D11" s="5" t="s">
        <v>74</v>
      </c>
      <c r="E11" s="5" t="s">
        <v>80</v>
      </c>
      <c r="F11" s="7">
        <v>44806</v>
      </c>
      <c r="G11" s="7">
        <v>44808</v>
      </c>
      <c r="H11" s="5">
        <v>1</v>
      </c>
      <c r="I11" s="5">
        <v>2</v>
      </c>
      <c r="J11" s="5">
        <v>2</v>
      </c>
      <c r="K11" s="5" t="s">
        <v>30</v>
      </c>
      <c r="L11" s="5">
        <v>592</v>
      </c>
      <c r="M11" s="5">
        <v>592</v>
      </c>
      <c r="N11" s="5" t="s">
        <v>85</v>
      </c>
      <c r="O11" s="5" t="s">
        <v>32</v>
      </c>
      <c r="P11" s="5" t="s">
        <v>33</v>
      </c>
      <c r="Q11" s="5">
        <v>0</v>
      </c>
      <c r="R11" s="8">
        <v>44762</v>
      </c>
      <c r="S11" s="7">
        <v>44811</v>
      </c>
      <c r="T11" s="5" t="s">
        <v>34</v>
      </c>
      <c r="U11" s="5">
        <v>592</v>
      </c>
      <c r="V11" s="5">
        <v>0</v>
      </c>
      <c r="W11" s="5">
        <v>0</v>
      </c>
      <c r="X11" s="5" t="s">
        <v>86</v>
      </c>
      <c r="Y11" s="5" t="s">
        <v>87</v>
      </c>
    </row>
    <row r="12" s="5" customFormat="1" spans="1:25">
      <c r="A12" s="5" t="s">
        <v>88</v>
      </c>
      <c r="B12" s="5" t="s">
        <v>26</v>
      </c>
      <c r="C12" s="5" t="s">
        <v>27</v>
      </c>
      <c r="D12" s="5" t="s">
        <v>28</v>
      </c>
      <c r="E12" s="5" t="s">
        <v>89</v>
      </c>
      <c r="F12" s="7">
        <v>44806</v>
      </c>
      <c r="G12" s="7">
        <v>44808</v>
      </c>
      <c r="H12" s="5">
        <v>4</v>
      </c>
      <c r="I12" s="5">
        <v>2</v>
      </c>
      <c r="J12" s="5">
        <v>8</v>
      </c>
      <c r="K12" s="5" t="s">
        <v>30</v>
      </c>
      <c r="L12" s="5">
        <v>2776</v>
      </c>
      <c r="M12" s="5">
        <v>2776</v>
      </c>
      <c r="N12" s="5" t="s">
        <v>90</v>
      </c>
      <c r="O12" s="5" t="s">
        <v>32</v>
      </c>
      <c r="P12" s="5" t="s">
        <v>33</v>
      </c>
      <c r="Q12" s="5">
        <v>0</v>
      </c>
      <c r="R12" s="8">
        <v>44765</v>
      </c>
      <c r="S12" s="7">
        <v>44811</v>
      </c>
      <c r="T12" s="5" t="s">
        <v>34</v>
      </c>
      <c r="U12" s="5">
        <v>2776</v>
      </c>
      <c r="V12" s="5">
        <v>0</v>
      </c>
      <c r="W12" s="5">
        <v>0</v>
      </c>
      <c r="X12" s="5" t="s">
        <v>91</v>
      </c>
      <c r="Y12" s="5" t="s">
        <v>92</v>
      </c>
    </row>
    <row r="13" s="5" customFormat="1" spans="1:25">
      <c r="A13" s="5" t="s">
        <v>93</v>
      </c>
      <c r="B13" s="5" t="s">
        <v>26</v>
      </c>
      <c r="C13" s="5" t="s">
        <v>27</v>
      </c>
      <c r="D13" s="5" t="s">
        <v>94</v>
      </c>
      <c r="E13" s="5" t="s">
        <v>95</v>
      </c>
      <c r="F13" s="7">
        <v>44803</v>
      </c>
      <c r="G13" s="7">
        <v>44808</v>
      </c>
      <c r="H13" s="5">
        <v>1</v>
      </c>
      <c r="I13" s="5">
        <v>5</v>
      </c>
      <c r="J13" s="5">
        <v>5</v>
      </c>
      <c r="K13" s="5" t="s">
        <v>30</v>
      </c>
      <c r="L13" s="5">
        <v>2149</v>
      </c>
      <c r="M13" s="5">
        <v>2149</v>
      </c>
      <c r="N13" s="5" t="s">
        <v>96</v>
      </c>
      <c r="O13" s="5" t="s">
        <v>32</v>
      </c>
      <c r="P13" s="5" t="s">
        <v>33</v>
      </c>
      <c r="Q13" s="5">
        <v>0</v>
      </c>
      <c r="R13" s="8">
        <v>44770</v>
      </c>
      <c r="S13" s="7">
        <v>44811</v>
      </c>
      <c r="T13" s="5" t="s">
        <v>34</v>
      </c>
      <c r="U13" s="5">
        <v>2149</v>
      </c>
      <c r="V13" s="5">
        <v>0</v>
      </c>
      <c r="W13" s="5">
        <v>0</v>
      </c>
      <c r="X13" s="5" t="s">
        <v>97</v>
      </c>
      <c r="Y13" s="5" t="s">
        <v>98</v>
      </c>
    </row>
    <row r="14" s="5" customFormat="1" spans="1:25">
      <c r="A14" s="5" t="s">
        <v>99</v>
      </c>
      <c r="B14" s="5" t="s">
        <v>26</v>
      </c>
      <c r="C14" s="5" t="s">
        <v>27</v>
      </c>
      <c r="D14" s="5" t="s">
        <v>100</v>
      </c>
      <c r="E14" s="5" t="s">
        <v>101</v>
      </c>
      <c r="F14" s="7">
        <v>44805</v>
      </c>
      <c r="G14" s="7">
        <v>44808</v>
      </c>
      <c r="H14" s="5">
        <v>1</v>
      </c>
      <c r="I14" s="5">
        <v>3</v>
      </c>
      <c r="J14" s="5">
        <v>3</v>
      </c>
      <c r="K14" s="5" t="s">
        <v>30</v>
      </c>
      <c r="L14" s="5">
        <v>1620</v>
      </c>
      <c r="M14" s="5">
        <v>1620</v>
      </c>
      <c r="N14" s="5" t="s">
        <v>102</v>
      </c>
      <c r="O14" s="5" t="s">
        <v>32</v>
      </c>
      <c r="P14" s="5" t="s">
        <v>33</v>
      </c>
      <c r="Q14" s="5">
        <v>0</v>
      </c>
      <c r="R14" s="8">
        <v>44771</v>
      </c>
      <c r="S14" s="7">
        <v>44811</v>
      </c>
      <c r="T14" s="5" t="s">
        <v>34</v>
      </c>
      <c r="U14" s="5">
        <v>1620</v>
      </c>
      <c r="V14" s="5">
        <v>0</v>
      </c>
      <c r="W14" s="5">
        <v>0</v>
      </c>
      <c r="X14" s="5" t="s">
        <v>103</v>
      </c>
      <c r="Y14" s="5" t="s">
        <v>104</v>
      </c>
    </row>
    <row r="15" s="5" customFormat="1" spans="1:25">
      <c r="A15" s="5" t="s">
        <v>105</v>
      </c>
      <c r="B15" s="5" t="s">
        <v>26</v>
      </c>
      <c r="C15" s="5" t="s">
        <v>27</v>
      </c>
      <c r="D15" s="5" t="s">
        <v>100</v>
      </c>
      <c r="E15" s="5" t="s">
        <v>101</v>
      </c>
      <c r="F15" s="7">
        <v>44806</v>
      </c>
      <c r="G15" s="7">
        <v>44808</v>
      </c>
      <c r="H15" s="5">
        <v>1</v>
      </c>
      <c r="I15" s="5">
        <v>2</v>
      </c>
      <c r="J15" s="5">
        <v>2</v>
      </c>
      <c r="K15" s="5" t="s">
        <v>30</v>
      </c>
      <c r="L15" s="5">
        <v>1080</v>
      </c>
      <c r="M15" s="5">
        <v>1080</v>
      </c>
      <c r="N15" s="5" t="s">
        <v>106</v>
      </c>
      <c r="O15" s="5" t="s">
        <v>32</v>
      </c>
      <c r="P15" s="5" t="s">
        <v>33</v>
      </c>
      <c r="Q15" s="5">
        <v>0</v>
      </c>
      <c r="R15" s="8">
        <v>44772</v>
      </c>
      <c r="S15" s="7">
        <v>44811</v>
      </c>
      <c r="T15" s="5" t="s">
        <v>34</v>
      </c>
      <c r="U15" s="5">
        <v>1080</v>
      </c>
      <c r="V15" s="5">
        <v>0</v>
      </c>
      <c r="W15" s="5">
        <v>0</v>
      </c>
      <c r="X15" s="5" t="s">
        <v>107</v>
      </c>
      <c r="Y15" s="5" t="s">
        <v>108</v>
      </c>
    </row>
    <row r="16" s="5" customFormat="1" spans="1:25">
      <c r="A16" s="5" t="s">
        <v>109</v>
      </c>
      <c r="B16" s="5" t="s">
        <v>26</v>
      </c>
      <c r="C16" s="5" t="s">
        <v>27</v>
      </c>
      <c r="D16" s="5" t="s">
        <v>110</v>
      </c>
      <c r="E16" s="5" t="s">
        <v>111</v>
      </c>
      <c r="F16" s="7">
        <v>44805</v>
      </c>
      <c r="G16" s="7">
        <v>44808</v>
      </c>
      <c r="H16" s="5">
        <v>2</v>
      </c>
      <c r="I16" s="5">
        <v>3</v>
      </c>
      <c r="J16" s="5">
        <v>6</v>
      </c>
      <c r="K16" s="5" t="s">
        <v>30</v>
      </c>
      <c r="L16" s="5">
        <v>4800</v>
      </c>
      <c r="M16" s="5">
        <v>4800</v>
      </c>
      <c r="N16" s="5" t="s">
        <v>112</v>
      </c>
      <c r="O16" s="5" t="s">
        <v>32</v>
      </c>
      <c r="P16" s="5" t="s">
        <v>33</v>
      </c>
      <c r="Q16" s="5">
        <v>0</v>
      </c>
      <c r="R16" s="8">
        <v>44773</v>
      </c>
      <c r="S16" s="7">
        <v>44811</v>
      </c>
      <c r="T16" s="5" t="s">
        <v>34</v>
      </c>
      <c r="U16" s="5">
        <v>4800</v>
      </c>
      <c r="V16" s="5">
        <v>0</v>
      </c>
      <c r="W16" s="5">
        <v>0</v>
      </c>
      <c r="X16" s="5" t="s">
        <v>113</v>
      </c>
      <c r="Y16" s="5" t="s">
        <v>113</v>
      </c>
    </row>
    <row r="17" s="5" customFormat="1" spans="1:25">
      <c r="A17" s="5" t="s">
        <v>114</v>
      </c>
      <c r="B17" s="5" t="s">
        <v>26</v>
      </c>
      <c r="C17" s="5" t="s">
        <v>27</v>
      </c>
      <c r="D17" s="5" t="s">
        <v>115</v>
      </c>
      <c r="E17" s="5" t="s">
        <v>116</v>
      </c>
      <c r="F17" s="7">
        <v>44806</v>
      </c>
      <c r="G17" s="7">
        <v>44808</v>
      </c>
      <c r="H17" s="5">
        <v>1</v>
      </c>
      <c r="I17" s="5">
        <v>2</v>
      </c>
      <c r="J17" s="5">
        <v>2</v>
      </c>
      <c r="K17" s="5" t="s">
        <v>30</v>
      </c>
      <c r="L17" s="5">
        <v>3312</v>
      </c>
      <c r="M17" s="5">
        <v>3312</v>
      </c>
      <c r="N17" s="5" t="s">
        <v>117</v>
      </c>
      <c r="O17" s="5" t="s">
        <v>32</v>
      </c>
      <c r="P17" s="5" t="s">
        <v>33</v>
      </c>
      <c r="Q17" s="5">
        <v>0</v>
      </c>
      <c r="R17" s="8">
        <v>44773</v>
      </c>
      <c r="S17" s="7">
        <v>44811</v>
      </c>
      <c r="T17" s="5" t="s">
        <v>34</v>
      </c>
      <c r="U17" s="5">
        <v>3312</v>
      </c>
      <c r="V17" s="5">
        <v>0</v>
      </c>
      <c r="W17" s="5">
        <v>0</v>
      </c>
      <c r="X17" s="5" t="s">
        <v>113</v>
      </c>
      <c r="Y17" s="5" t="s">
        <v>113</v>
      </c>
    </row>
    <row r="18" s="5" customFormat="1" spans="1:25">
      <c r="A18" s="5" t="s">
        <v>114</v>
      </c>
      <c r="B18" s="5" t="s">
        <v>26</v>
      </c>
      <c r="C18" s="5" t="s">
        <v>118</v>
      </c>
      <c r="D18" s="5" t="s">
        <v>115</v>
      </c>
      <c r="E18" s="5" t="s">
        <v>116</v>
      </c>
      <c r="F18" s="7">
        <v>44806</v>
      </c>
      <c r="G18" s="7">
        <v>44808</v>
      </c>
      <c r="H18" s="5">
        <v>1</v>
      </c>
      <c r="I18" s="5">
        <v>2</v>
      </c>
      <c r="J18" s="5">
        <v>2</v>
      </c>
      <c r="K18" s="5" t="s">
        <v>30</v>
      </c>
      <c r="L18" s="5">
        <v>-3312</v>
      </c>
      <c r="M18" s="5">
        <v>-3312</v>
      </c>
      <c r="N18" s="5" t="s">
        <v>117</v>
      </c>
      <c r="O18" s="5" t="s">
        <v>32</v>
      </c>
      <c r="P18" s="5" t="s">
        <v>33</v>
      </c>
      <c r="Q18" s="5">
        <v>0</v>
      </c>
      <c r="R18" s="8">
        <v>44773</v>
      </c>
      <c r="S18" s="7">
        <v>44811</v>
      </c>
      <c r="T18" s="5" t="s">
        <v>34</v>
      </c>
      <c r="U18" s="5">
        <v>-3312</v>
      </c>
      <c r="V18" s="5">
        <v>0</v>
      </c>
      <c r="W18" s="5">
        <v>0</v>
      </c>
      <c r="X18" s="5" t="s">
        <v>113</v>
      </c>
      <c r="Y18" s="5" t="s">
        <v>113</v>
      </c>
    </row>
    <row r="19" s="5" customFormat="1" spans="1:25">
      <c r="A19" s="5" t="s">
        <v>119</v>
      </c>
      <c r="B19" s="5" t="s">
        <v>26</v>
      </c>
      <c r="C19" s="5" t="s">
        <v>27</v>
      </c>
      <c r="D19" s="5" t="s">
        <v>120</v>
      </c>
      <c r="E19" s="5" t="s">
        <v>121</v>
      </c>
      <c r="F19" s="7">
        <v>44805</v>
      </c>
      <c r="G19" s="7">
        <v>44808</v>
      </c>
      <c r="H19" s="5">
        <v>1</v>
      </c>
      <c r="I19" s="5">
        <v>3</v>
      </c>
      <c r="J19" s="5">
        <v>3</v>
      </c>
      <c r="K19" s="5" t="s">
        <v>30</v>
      </c>
      <c r="L19" s="5">
        <v>2640</v>
      </c>
      <c r="M19" s="5">
        <v>2640</v>
      </c>
      <c r="N19" s="5" t="s">
        <v>122</v>
      </c>
      <c r="O19" s="5" t="s">
        <v>32</v>
      </c>
      <c r="P19" s="5" t="s">
        <v>33</v>
      </c>
      <c r="Q19" s="5">
        <v>0</v>
      </c>
      <c r="R19" s="8">
        <v>44776</v>
      </c>
      <c r="S19" s="7">
        <v>44811</v>
      </c>
      <c r="T19" s="5" t="s">
        <v>34</v>
      </c>
      <c r="U19" s="5">
        <v>2640</v>
      </c>
      <c r="V19" s="5">
        <v>0</v>
      </c>
      <c r="W19" s="5">
        <v>0</v>
      </c>
      <c r="X19" s="5" t="s">
        <v>123</v>
      </c>
      <c r="Y19" s="5" t="s">
        <v>124</v>
      </c>
    </row>
    <row r="20" s="5" customFormat="1" spans="1:25">
      <c r="A20" s="5" t="s">
        <v>125</v>
      </c>
      <c r="B20" s="5" t="s">
        <v>26</v>
      </c>
      <c r="C20" s="5" t="s">
        <v>27</v>
      </c>
      <c r="D20" s="5" t="s">
        <v>126</v>
      </c>
      <c r="E20" s="5" t="s">
        <v>127</v>
      </c>
      <c r="F20" s="7">
        <v>44807</v>
      </c>
      <c r="G20" s="7">
        <v>44808</v>
      </c>
      <c r="H20" s="5">
        <v>1</v>
      </c>
      <c r="I20" s="5">
        <v>1</v>
      </c>
      <c r="J20" s="5">
        <v>1</v>
      </c>
      <c r="K20" s="5" t="s">
        <v>30</v>
      </c>
      <c r="L20" s="5">
        <v>321</v>
      </c>
      <c r="M20" s="5">
        <v>321</v>
      </c>
      <c r="N20" s="5" t="s">
        <v>128</v>
      </c>
      <c r="O20" s="5" t="s">
        <v>32</v>
      </c>
      <c r="P20" s="5" t="s">
        <v>33</v>
      </c>
      <c r="Q20" s="5">
        <v>0</v>
      </c>
      <c r="R20" s="8">
        <v>44778</v>
      </c>
      <c r="S20" s="7">
        <v>44811</v>
      </c>
      <c r="T20" s="5" t="s">
        <v>34</v>
      </c>
      <c r="U20" s="5">
        <v>321</v>
      </c>
      <c r="V20" s="5">
        <v>0</v>
      </c>
      <c r="W20" s="5">
        <v>0</v>
      </c>
      <c r="X20" s="5" t="s">
        <v>129</v>
      </c>
      <c r="Y20" s="5" t="s">
        <v>130</v>
      </c>
    </row>
    <row r="21" s="5" customFormat="1" spans="1:26">
      <c r="A21" s="5" t="s">
        <v>131</v>
      </c>
      <c r="B21" s="5" t="s">
        <v>26</v>
      </c>
      <c r="C21" s="5" t="s">
        <v>27</v>
      </c>
      <c r="D21" s="5" t="s">
        <v>132</v>
      </c>
      <c r="E21" s="5" t="s">
        <v>133</v>
      </c>
      <c r="F21" s="7">
        <v>44806</v>
      </c>
      <c r="G21" s="7">
        <v>44808</v>
      </c>
      <c r="H21" s="5">
        <v>2</v>
      </c>
      <c r="I21" s="5">
        <v>2</v>
      </c>
      <c r="J21" s="5">
        <v>4</v>
      </c>
      <c r="K21" s="5" t="s">
        <v>30</v>
      </c>
      <c r="L21" s="5">
        <v>2486</v>
      </c>
      <c r="M21" s="5">
        <v>2486</v>
      </c>
      <c r="N21" s="5" t="s">
        <v>134</v>
      </c>
      <c r="O21" s="5" t="s">
        <v>32</v>
      </c>
      <c r="P21" s="5" t="s">
        <v>33</v>
      </c>
      <c r="Q21" s="5">
        <v>0</v>
      </c>
      <c r="R21" s="8">
        <v>44778</v>
      </c>
      <c r="S21" s="7">
        <v>44811</v>
      </c>
      <c r="T21" s="5" t="s">
        <v>34</v>
      </c>
      <c r="U21" s="5">
        <v>2486</v>
      </c>
      <c r="V21" s="5">
        <v>0</v>
      </c>
      <c r="W21" s="5">
        <v>0</v>
      </c>
      <c r="X21" s="5" t="s">
        <v>135</v>
      </c>
      <c r="Y21" s="5">
        <v>33423629</v>
      </c>
      <c r="Z21" s="5" t="s">
        <v>136</v>
      </c>
    </row>
    <row r="22" s="5" customFormat="1" spans="1:25">
      <c r="A22" s="5" t="s">
        <v>137</v>
      </c>
      <c r="B22" s="5" t="s">
        <v>26</v>
      </c>
      <c r="C22" s="5" t="s">
        <v>27</v>
      </c>
      <c r="D22" s="5" t="s">
        <v>138</v>
      </c>
      <c r="E22" s="5" t="s">
        <v>139</v>
      </c>
      <c r="F22" s="7">
        <v>44805</v>
      </c>
      <c r="G22" s="7">
        <v>44808</v>
      </c>
      <c r="H22" s="5">
        <v>1</v>
      </c>
      <c r="I22" s="5">
        <v>3</v>
      </c>
      <c r="J22" s="5">
        <v>3</v>
      </c>
      <c r="K22" s="5" t="s">
        <v>30</v>
      </c>
      <c r="L22" s="5">
        <v>1500</v>
      </c>
      <c r="M22" s="5">
        <v>1500</v>
      </c>
      <c r="N22" s="5" t="s">
        <v>140</v>
      </c>
      <c r="O22" s="5" t="s">
        <v>32</v>
      </c>
      <c r="P22" s="5" t="s">
        <v>33</v>
      </c>
      <c r="Q22" s="5">
        <v>0</v>
      </c>
      <c r="R22" s="8">
        <v>44779</v>
      </c>
      <c r="S22" s="7">
        <v>44811</v>
      </c>
      <c r="T22" s="5" t="s">
        <v>34</v>
      </c>
      <c r="U22" s="5">
        <v>1500</v>
      </c>
      <c r="V22" s="5">
        <v>0</v>
      </c>
      <c r="W22" s="5">
        <v>0</v>
      </c>
      <c r="X22" s="5" t="s">
        <v>141</v>
      </c>
      <c r="Y22" s="5" t="s">
        <v>142</v>
      </c>
    </row>
    <row r="23" s="5" customFormat="1" spans="1:25">
      <c r="A23" s="5" t="s">
        <v>143</v>
      </c>
      <c r="B23" s="5" t="s">
        <v>26</v>
      </c>
      <c r="C23" s="5" t="s">
        <v>27</v>
      </c>
      <c r="D23" s="5" t="s">
        <v>138</v>
      </c>
      <c r="E23" s="5" t="s">
        <v>139</v>
      </c>
      <c r="F23" s="7">
        <v>44804</v>
      </c>
      <c r="G23" s="7">
        <v>44808</v>
      </c>
      <c r="H23" s="5">
        <v>1</v>
      </c>
      <c r="I23" s="5">
        <v>4</v>
      </c>
      <c r="J23" s="5">
        <v>4</v>
      </c>
      <c r="K23" s="5" t="s">
        <v>30</v>
      </c>
      <c r="L23" s="5">
        <v>2030</v>
      </c>
      <c r="M23" s="5">
        <v>2030</v>
      </c>
      <c r="N23" s="5" t="s">
        <v>144</v>
      </c>
      <c r="O23" s="5" t="s">
        <v>32</v>
      </c>
      <c r="P23" s="5" t="s">
        <v>33</v>
      </c>
      <c r="Q23" s="5">
        <v>0</v>
      </c>
      <c r="R23" s="8">
        <v>44780</v>
      </c>
      <c r="S23" s="7">
        <v>44811</v>
      </c>
      <c r="T23" s="5" t="s">
        <v>34</v>
      </c>
      <c r="U23" s="5">
        <v>2030</v>
      </c>
      <c r="V23" s="5">
        <v>0</v>
      </c>
      <c r="W23" s="5">
        <v>0</v>
      </c>
      <c r="X23" s="5" t="s">
        <v>145</v>
      </c>
      <c r="Y23" s="5" t="s">
        <v>146</v>
      </c>
    </row>
    <row r="24" s="5" customFormat="1" spans="1:25">
      <c r="A24" s="5" t="s">
        <v>147</v>
      </c>
      <c r="B24" s="5" t="s">
        <v>26</v>
      </c>
      <c r="C24" s="5" t="s">
        <v>27</v>
      </c>
      <c r="D24" s="5" t="s">
        <v>148</v>
      </c>
      <c r="E24" s="5" t="s">
        <v>149</v>
      </c>
      <c r="F24" s="7">
        <v>44802</v>
      </c>
      <c r="G24" s="7">
        <v>44808</v>
      </c>
      <c r="H24" s="5">
        <v>1</v>
      </c>
      <c r="I24" s="5">
        <v>6</v>
      </c>
      <c r="J24" s="5">
        <v>6</v>
      </c>
      <c r="K24" s="5" t="s">
        <v>30</v>
      </c>
      <c r="L24" s="5">
        <v>2232</v>
      </c>
      <c r="M24" s="5">
        <v>2232</v>
      </c>
      <c r="N24" s="5" t="s">
        <v>150</v>
      </c>
      <c r="O24" s="5" t="s">
        <v>32</v>
      </c>
      <c r="P24" s="5" t="s">
        <v>33</v>
      </c>
      <c r="Q24" s="5">
        <v>0</v>
      </c>
      <c r="R24" s="8">
        <v>44781</v>
      </c>
      <c r="S24" s="7">
        <v>44811</v>
      </c>
      <c r="T24" s="5" t="s">
        <v>34</v>
      </c>
      <c r="U24" s="5">
        <v>2232</v>
      </c>
      <c r="V24" s="5">
        <v>0</v>
      </c>
      <c r="W24" s="5">
        <v>0</v>
      </c>
      <c r="X24" s="5" t="s">
        <v>151</v>
      </c>
      <c r="Y24" s="5" t="s">
        <v>152</v>
      </c>
    </row>
    <row r="25" s="5" customFormat="1" spans="1:25">
      <c r="A25" s="5" t="s">
        <v>153</v>
      </c>
      <c r="B25" s="5" t="s">
        <v>26</v>
      </c>
      <c r="C25" s="5" t="s">
        <v>27</v>
      </c>
      <c r="D25" s="5" t="s">
        <v>154</v>
      </c>
      <c r="E25" s="5" t="s">
        <v>155</v>
      </c>
      <c r="F25" s="7">
        <v>44807</v>
      </c>
      <c r="G25" s="7">
        <v>44808</v>
      </c>
      <c r="H25" s="5">
        <v>1</v>
      </c>
      <c r="I25" s="5">
        <v>1</v>
      </c>
      <c r="J25" s="5">
        <v>1</v>
      </c>
      <c r="K25" s="5" t="s">
        <v>30</v>
      </c>
      <c r="L25" s="5">
        <v>461</v>
      </c>
      <c r="M25" s="5">
        <v>461</v>
      </c>
      <c r="N25" s="5" t="s">
        <v>156</v>
      </c>
      <c r="O25" s="5" t="s">
        <v>32</v>
      </c>
      <c r="P25" s="5" t="s">
        <v>33</v>
      </c>
      <c r="Q25" s="5">
        <v>0</v>
      </c>
      <c r="R25" s="8">
        <v>44781</v>
      </c>
      <c r="S25" s="7">
        <v>44811</v>
      </c>
      <c r="T25" s="5" t="s">
        <v>34</v>
      </c>
      <c r="U25" s="5">
        <v>461</v>
      </c>
      <c r="V25" s="5">
        <v>0</v>
      </c>
      <c r="W25" s="5">
        <v>0</v>
      </c>
      <c r="X25" s="5" t="s">
        <v>113</v>
      </c>
      <c r="Y25" s="5" t="s">
        <v>113</v>
      </c>
    </row>
    <row r="26" s="5" customFormat="1" spans="1:25">
      <c r="A26" s="5" t="s">
        <v>157</v>
      </c>
      <c r="B26" s="5" t="s">
        <v>26</v>
      </c>
      <c r="C26" s="5" t="s">
        <v>27</v>
      </c>
      <c r="D26" s="5" t="s">
        <v>158</v>
      </c>
      <c r="E26" s="5" t="s">
        <v>159</v>
      </c>
      <c r="F26" s="7">
        <v>44807</v>
      </c>
      <c r="G26" s="7">
        <v>44808</v>
      </c>
      <c r="H26" s="5">
        <v>1</v>
      </c>
      <c r="I26" s="5">
        <v>1</v>
      </c>
      <c r="J26" s="5">
        <v>1</v>
      </c>
      <c r="K26" s="5" t="s">
        <v>30</v>
      </c>
      <c r="L26" s="5">
        <v>900</v>
      </c>
      <c r="M26" s="5">
        <v>900</v>
      </c>
      <c r="N26" s="5" t="s">
        <v>160</v>
      </c>
      <c r="O26" s="5" t="s">
        <v>32</v>
      </c>
      <c r="P26" s="5" t="s">
        <v>33</v>
      </c>
      <c r="Q26" s="5">
        <v>0</v>
      </c>
      <c r="R26" s="8">
        <v>44783</v>
      </c>
      <c r="S26" s="7">
        <v>44811</v>
      </c>
      <c r="T26" s="5" t="s">
        <v>34</v>
      </c>
      <c r="U26" s="5">
        <v>900</v>
      </c>
      <c r="V26" s="5">
        <v>0</v>
      </c>
      <c r="W26" s="5">
        <v>0</v>
      </c>
      <c r="X26" s="5" t="s">
        <v>161</v>
      </c>
      <c r="Y26" s="5" t="s">
        <v>113</v>
      </c>
    </row>
    <row r="27" s="5" customFormat="1" spans="1:25">
      <c r="A27" s="5" t="s">
        <v>157</v>
      </c>
      <c r="B27" s="5" t="s">
        <v>26</v>
      </c>
      <c r="C27" s="5" t="s">
        <v>118</v>
      </c>
      <c r="D27" s="5" t="s">
        <v>158</v>
      </c>
      <c r="E27" s="5" t="s">
        <v>159</v>
      </c>
      <c r="F27" s="7">
        <v>44807</v>
      </c>
      <c r="G27" s="7">
        <v>44808</v>
      </c>
      <c r="H27" s="5">
        <v>1</v>
      </c>
      <c r="I27" s="5">
        <v>1</v>
      </c>
      <c r="J27" s="5">
        <v>1</v>
      </c>
      <c r="K27" s="5" t="s">
        <v>30</v>
      </c>
      <c r="L27" s="5">
        <v>-900</v>
      </c>
      <c r="M27" s="5">
        <v>-900</v>
      </c>
      <c r="N27" s="5" t="s">
        <v>160</v>
      </c>
      <c r="O27" s="5" t="s">
        <v>32</v>
      </c>
      <c r="P27" s="5" t="s">
        <v>33</v>
      </c>
      <c r="Q27" s="5">
        <v>0</v>
      </c>
      <c r="R27" s="8">
        <v>44783</v>
      </c>
      <c r="S27" s="7">
        <v>44811</v>
      </c>
      <c r="T27" s="5" t="s">
        <v>34</v>
      </c>
      <c r="U27" s="5">
        <v>-900</v>
      </c>
      <c r="V27" s="5">
        <v>0</v>
      </c>
      <c r="W27" s="5">
        <v>0</v>
      </c>
      <c r="X27" s="5" t="s">
        <v>161</v>
      </c>
      <c r="Y27" s="5" t="s">
        <v>113</v>
      </c>
    </row>
    <row r="28" s="5" customFormat="1" spans="1:25">
      <c r="A28" s="5" t="s">
        <v>162</v>
      </c>
      <c r="B28" s="5" t="s">
        <v>26</v>
      </c>
      <c r="C28" s="5" t="s">
        <v>27</v>
      </c>
      <c r="D28" s="5" t="s">
        <v>163</v>
      </c>
      <c r="E28" s="5" t="s">
        <v>164</v>
      </c>
      <c r="F28" s="7">
        <v>44806</v>
      </c>
      <c r="G28" s="7">
        <v>44808</v>
      </c>
      <c r="H28" s="5">
        <v>1</v>
      </c>
      <c r="I28" s="5">
        <v>2</v>
      </c>
      <c r="J28" s="5">
        <v>2</v>
      </c>
      <c r="K28" s="5" t="s">
        <v>30</v>
      </c>
      <c r="L28" s="5">
        <v>3400</v>
      </c>
      <c r="M28" s="5">
        <v>3400</v>
      </c>
      <c r="N28" s="5" t="s">
        <v>165</v>
      </c>
      <c r="O28" s="5" t="s">
        <v>32</v>
      </c>
      <c r="P28" s="5" t="s">
        <v>33</v>
      </c>
      <c r="Q28" s="5">
        <v>0</v>
      </c>
      <c r="R28" s="8">
        <v>44784</v>
      </c>
      <c r="S28" s="7">
        <v>44811</v>
      </c>
      <c r="T28" s="5" t="s">
        <v>34</v>
      </c>
      <c r="U28" s="5">
        <v>3400</v>
      </c>
      <c r="V28" s="5">
        <v>0</v>
      </c>
      <c r="W28" s="5">
        <v>0</v>
      </c>
      <c r="X28" s="5" t="s">
        <v>166</v>
      </c>
      <c r="Y28" s="5" t="s">
        <v>167</v>
      </c>
    </row>
    <row r="29" s="5" customFormat="1" spans="1:25">
      <c r="A29" s="5" t="s">
        <v>168</v>
      </c>
      <c r="B29" s="5" t="s">
        <v>26</v>
      </c>
      <c r="C29" s="5" t="s">
        <v>27</v>
      </c>
      <c r="D29" s="5" t="s">
        <v>169</v>
      </c>
      <c r="E29" s="5" t="s">
        <v>170</v>
      </c>
      <c r="F29" s="7">
        <v>44807</v>
      </c>
      <c r="G29" s="7">
        <v>44808</v>
      </c>
      <c r="H29" s="5">
        <v>1</v>
      </c>
      <c r="I29" s="5">
        <v>1</v>
      </c>
      <c r="J29" s="5">
        <v>1</v>
      </c>
      <c r="K29" s="5" t="s">
        <v>30</v>
      </c>
      <c r="L29" s="5">
        <v>890</v>
      </c>
      <c r="M29" s="5">
        <v>890</v>
      </c>
      <c r="N29" s="5" t="s">
        <v>171</v>
      </c>
      <c r="O29" s="5" t="s">
        <v>32</v>
      </c>
      <c r="P29" s="5" t="s">
        <v>33</v>
      </c>
      <c r="Q29" s="5">
        <v>0</v>
      </c>
      <c r="R29" s="8">
        <v>44784</v>
      </c>
      <c r="S29" s="7">
        <v>44811</v>
      </c>
      <c r="T29" s="5" t="s">
        <v>34</v>
      </c>
      <c r="U29" s="5">
        <v>890</v>
      </c>
      <c r="V29" s="5">
        <v>0</v>
      </c>
      <c r="W29" s="5">
        <v>0</v>
      </c>
      <c r="X29" s="5" t="s">
        <v>172</v>
      </c>
      <c r="Y29" s="5" t="s">
        <v>173</v>
      </c>
    </row>
    <row r="30" s="5" customFormat="1" spans="1:25">
      <c r="A30" s="5" t="s">
        <v>174</v>
      </c>
      <c r="B30" s="5" t="s">
        <v>26</v>
      </c>
      <c r="C30" s="5" t="s">
        <v>27</v>
      </c>
      <c r="D30" s="5" t="s">
        <v>126</v>
      </c>
      <c r="E30" s="5" t="s">
        <v>175</v>
      </c>
      <c r="F30" s="7">
        <v>44807</v>
      </c>
      <c r="G30" s="7">
        <v>44808</v>
      </c>
      <c r="H30" s="5">
        <v>1</v>
      </c>
      <c r="I30" s="5">
        <v>1</v>
      </c>
      <c r="J30" s="5">
        <v>1</v>
      </c>
      <c r="K30" s="5" t="s">
        <v>30</v>
      </c>
      <c r="L30" s="5">
        <v>352</v>
      </c>
      <c r="M30" s="5">
        <v>352</v>
      </c>
      <c r="N30" s="5" t="s">
        <v>176</v>
      </c>
      <c r="O30" s="5" t="s">
        <v>32</v>
      </c>
      <c r="P30" s="5" t="s">
        <v>33</v>
      </c>
      <c r="Q30" s="5">
        <v>0</v>
      </c>
      <c r="R30" s="8">
        <v>44784</v>
      </c>
      <c r="S30" s="7">
        <v>44811</v>
      </c>
      <c r="T30" s="5" t="s">
        <v>34</v>
      </c>
      <c r="U30" s="5">
        <v>352</v>
      </c>
      <c r="V30" s="5">
        <v>0</v>
      </c>
      <c r="W30" s="5">
        <v>0</v>
      </c>
      <c r="X30" s="5" t="s">
        <v>177</v>
      </c>
      <c r="Y30" s="5" t="s">
        <v>178</v>
      </c>
    </row>
    <row r="31" s="5" customFormat="1" spans="1:25">
      <c r="A31" s="5" t="s">
        <v>179</v>
      </c>
      <c r="B31" s="5" t="s">
        <v>26</v>
      </c>
      <c r="C31" s="5" t="s">
        <v>27</v>
      </c>
      <c r="D31" s="5" t="s">
        <v>180</v>
      </c>
      <c r="E31" s="5" t="s">
        <v>181</v>
      </c>
      <c r="F31" s="7">
        <v>44807</v>
      </c>
      <c r="G31" s="7">
        <v>44808</v>
      </c>
      <c r="H31" s="5">
        <v>1</v>
      </c>
      <c r="I31" s="5">
        <v>1</v>
      </c>
      <c r="J31" s="5">
        <v>1</v>
      </c>
      <c r="K31" s="5" t="s">
        <v>30</v>
      </c>
      <c r="L31" s="5">
        <v>812</v>
      </c>
      <c r="M31" s="5">
        <v>812</v>
      </c>
      <c r="N31" s="5" t="s">
        <v>182</v>
      </c>
      <c r="O31" s="5" t="s">
        <v>32</v>
      </c>
      <c r="P31" s="5" t="s">
        <v>33</v>
      </c>
      <c r="Q31" s="5">
        <v>0</v>
      </c>
      <c r="R31" s="8">
        <v>44785</v>
      </c>
      <c r="S31" s="7">
        <v>44811</v>
      </c>
      <c r="T31" s="5" t="s">
        <v>34</v>
      </c>
      <c r="U31" s="5">
        <v>812</v>
      </c>
      <c r="V31" s="5">
        <v>0</v>
      </c>
      <c r="W31" s="5">
        <v>0</v>
      </c>
      <c r="X31" s="5" t="s">
        <v>113</v>
      </c>
      <c r="Y31" s="5" t="s">
        <v>113</v>
      </c>
    </row>
    <row r="32" s="5" customFormat="1" spans="1:25">
      <c r="A32" s="5" t="s">
        <v>179</v>
      </c>
      <c r="B32" s="5" t="s">
        <v>26</v>
      </c>
      <c r="C32" s="5" t="s">
        <v>118</v>
      </c>
      <c r="D32" s="5" t="s">
        <v>180</v>
      </c>
      <c r="E32" s="5" t="s">
        <v>181</v>
      </c>
      <c r="F32" s="7">
        <v>44807</v>
      </c>
      <c r="G32" s="7">
        <v>44808</v>
      </c>
      <c r="H32" s="5">
        <v>1</v>
      </c>
      <c r="I32" s="5">
        <v>1</v>
      </c>
      <c r="J32" s="5">
        <v>1</v>
      </c>
      <c r="K32" s="5" t="s">
        <v>30</v>
      </c>
      <c r="L32" s="5">
        <v>-812</v>
      </c>
      <c r="M32" s="5">
        <v>-812</v>
      </c>
      <c r="N32" s="5" t="s">
        <v>182</v>
      </c>
      <c r="O32" s="5" t="s">
        <v>32</v>
      </c>
      <c r="P32" s="5" t="s">
        <v>33</v>
      </c>
      <c r="Q32" s="5">
        <v>0</v>
      </c>
      <c r="R32" s="8">
        <v>44785</v>
      </c>
      <c r="S32" s="7">
        <v>44811</v>
      </c>
      <c r="T32" s="5" t="s">
        <v>34</v>
      </c>
      <c r="U32" s="5">
        <v>-812</v>
      </c>
      <c r="V32" s="5">
        <v>0</v>
      </c>
      <c r="W32" s="5">
        <v>0</v>
      </c>
      <c r="X32" s="5" t="s">
        <v>113</v>
      </c>
      <c r="Y32" s="5" t="s">
        <v>113</v>
      </c>
    </row>
    <row r="33" s="5" customFormat="1" spans="1:25">
      <c r="A33" s="5" t="s">
        <v>183</v>
      </c>
      <c r="B33" s="5" t="s">
        <v>26</v>
      </c>
      <c r="C33" s="5" t="s">
        <v>27</v>
      </c>
      <c r="D33" s="5" t="s">
        <v>184</v>
      </c>
      <c r="E33" s="5" t="s">
        <v>185</v>
      </c>
      <c r="F33" s="7">
        <v>44806</v>
      </c>
      <c r="G33" s="7">
        <v>44808</v>
      </c>
      <c r="H33" s="5">
        <v>1</v>
      </c>
      <c r="I33" s="5">
        <v>2</v>
      </c>
      <c r="J33" s="5">
        <v>2</v>
      </c>
      <c r="K33" s="5" t="s">
        <v>30</v>
      </c>
      <c r="L33" s="5">
        <v>4314</v>
      </c>
      <c r="M33" s="5">
        <v>4314</v>
      </c>
      <c r="N33" s="5" t="s">
        <v>186</v>
      </c>
      <c r="O33" s="5" t="s">
        <v>32</v>
      </c>
      <c r="P33" s="5" t="s">
        <v>33</v>
      </c>
      <c r="Q33" s="5">
        <v>0</v>
      </c>
      <c r="R33" s="8">
        <v>44786</v>
      </c>
      <c r="S33" s="7">
        <v>44811</v>
      </c>
      <c r="T33" s="5" t="s">
        <v>34</v>
      </c>
      <c r="U33" s="5">
        <v>4314</v>
      </c>
      <c r="V33" s="5">
        <v>0</v>
      </c>
      <c r="W33" s="5">
        <v>0</v>
      </c>
      <c r="X33" s="5" t="s">
        <v>187</v>
      </c>
      <c r="Y33" s="5" t="s">
        <v>188</v>
      </c>
    </row>
    <row r="34" s="5" customFormat="1" spans="1:25">
      <c r="A34" s="5" t="s">
        <v>189</v>
      </c>
      <c r="B34" s="5" t="s">
        <v>26</v>
      </c>
      <c r="C34" s="5" t="s">
        <v>27</v>
      </c>
      <c r="D34" s="5" t="s">
        <v>190</v>
      </c>
      <c r="E34" s="5" t="s">
        <v>39</v>
      </c>
      <c r="F34" s="7">
        <v>44806</v>
      </c>
      <c r="G34" s="7">
        <v>44808</v>
      </c>
      <c r="H34" s="5">
        <v>1</v>
      </c>
      <c r="I34" s="5">
        <v>2</v>
      </c>
      <c r="J34" s="5">
        <v>2</v>
      </c>
      <c r="K34" s="5" t="s">
        <v>30</v>
      </c>
      <c r="L34" s="5">
        <v>5480</v>
      </c>
      <c r="M34" s="5">
        <v>5480</v>
      </c>
      <c r="N34" s="5" t="s">
        <v>191</v>
      </c>
      <c r="O34" s="5" t="s">
        <v>32</v>
      </c>
      <c r="P34" s="5" t="s">
        <v>33</v>
      </c>
      <c r="Q34" s="5">
        <v>0</v>
      </c>
      <c r="R34" s="8">
        <v>44786</v>
      </c>
      <c r="S34" s="7">
        <v>44811</v>
      </c>
      <c r="T34" s="5" t="s">
        <v>34</v>
      </c>
      <c r="U34" s="5">
        <v>5480</v>
      </c>
      <c r="V34" s="5">
        <v>0</v>
      </c>
      <c r="W34" s="5">
        <v>0</v>
      </c>
      <c r="X34" s="5" t="s">
        <v>192</v>
      </c>
      <c r="Y34" s="5" t="s">
        <v>193</v>
      </c>
    </row>
    <row r="35" s="5" customFormat="1" spans="1:25">
      <c r="A35" s="5" t="s">
        <v>194</v>
      </c>
      <c r="B35" s="5" t="s">
        <v>26</v>
      </c>
      <c r="C35" s="5" t="s">
        <v>27</v>
      </c>
      <c r="D35" s="5" t="s">
        <v>195</v>
      </c>
      <c r="E35" s="5" t="s">
        <v>196</v>
      </c>
      <c r="F35" s="7">
        <v>44806</v>
      </c>
      <c r="G35" s="7">
        <v>44808</v>
      </c>
      <c r="H35" s="5">
        <v>1</v>
      </c>
      <c r="I35" s="5">
        <v>2</v>
      </c>
      <c r="J35" s="5">
        <v>2</v>
      </c>
      <c r="K35" s="5" t="s">
        <v>30</v>
      </c>
      <c r="L35" s="5">
        <v>778</v>
      </c>
      <c r="M35" s="5">
        <v>778</v>
      </c>
      <c r="N35" s="5" t="s">
        <v>197</v>
      </c>
      <c r="O35" s="5" t="s">
        <v>32</v>
      </c>
      <c r="P35" s="5" t="s">
        <v>33</v>
      </c>
      <c r="Q35" s="5">
        <v>0</v>
      </c>
      <c r="R35" s="8">
        <v>44787</v>
      </c>
      <c r="S35" s="7">
        <v>44811</v>
      </c>
      <c r="T35" s="5" t="s">
        <v>34</v>
      </c>
      <c r="U35" s="5">
        <v>778</v>
      </c>
      <c r="V35" s="5">
        <v>0</v>
      </c>
      <c r="W35" s="5">
        <v>0</v>
      </c>
      <c r="X35" s="5" t="s">
        <v>198</v>
      </c>
      <c r="Y35" s="5" t="s">
        <v>199</v>
      </c>
    </row>
    <row r="36" s="5" customFormat="1" spans="1:25">
      <c r="A36" s="5" t="s">
        <v>200</v>
      </c>
      <c r="B36" s="5" t="s">
        <v>26</v>
      </c>
      <c r="C36" s="5" t="s">
        <v>27</v>
      </c>
      <c r="D36" s="5" t="s">
        <v>184</v>
      </c>
      <c r="E36" s="5" t="s">
        <v>201</v>
      </c>
      <c r="F36" s="7">
        <v>44807</v>
      </c>
      <c r="G36" s="7">
        <v>44808</v>
      </c>
      <c r="H36" s="5">
        <v>1</v>
      </c>
      <c r="I36" s="5">
        <v>1</v>
      </c>
      <c r="J36" s="5">
        <v>1</v>
      </c>
      <c r="K36" s="5" t="s">
        <v>30</v>
      </c>
      <c r="L36" s="5">
        <v>898</v>
      </c>
      <c r="M36" s="5">
        <v>898</v>
      </c>
      <c r="N36" s="5" t="s">
        <v>202</v>
      </c>
      <c r="O36" s="5" t="s">
        <v>32</v>
      </c>
      <c r="P36" s="5" t="s">
        <v>33</v>
      </c>
      <c r="Q36" s="5">
        <v>0</v>
      </c>
      <c r="R36" s="8">
        <v>44788</v>
      </c>
      <c r="S36" s="7">
        <v>44811</v>
      </c>
      <c r="T36" s="5" t="s">
        <v>34</v>
      </c>
      <c r="U36" s="5">
        <v>898</v>
      </c>
      <c r="V36" s="5">
        <v>0</v>
      </c>
      <c r="W36" s="5">
        <v>0</v>
      </c>
      <c r="X36" s="5" t="s">
        <v>203</v>
      </c>
      <c r="Y36" s="5" t="s">
        <v>204</v>
      </c>
    </row>
    <row r="37" s="5" customFormat="1" spans="1:25">
      <c r="A37" s="5" t="s">
        <v>205</v>
      </c>
      <c r="B37" s="5" t="s">
        <v>26</v>
      </c>
      <c r="C37" s="5" t="s">
        <v>27</v>
      </c>
      <c r="D37" s="5" t="s">
        <v>184</v>
      </c>
      <c r="E37" s="5" t="s">
        <v>201</v>
      </c>
      <c r="F37" s="7">
        <v>44807</v>
      </c>
      <c r="G37" s="7">
        <v>44808</v>
      </c>
      <c r="H37" s="5">
        <v>1</v>
      </c>
      <c r="I37" s="5">
        <v>1</v>
      </c>
      <c r="J37" s="5">
        <v>1</v>
      </c>
      <c r="K37" s="5" t="s">
        <v>30</v>
      </c>
      <c r="L37" s="5">
        <v>898</v>
      </c>
      <c r="M37" s="5">
        <v>898</v>
      </c>
      <c r="N37" s="5" t="s">
        <v>206</v>
      </c>
      <c r="O37" s="5" t="s">
        <v>32</v>
      </c>
      <c r="P37" s="5" t="s">
        <v>33</v>
      </c>
      <c r="Q37" s="5">
        <v>0</v>
      </c>
      <c r="R37" s="8">
        <v>44788</v>
      </c>
      <c r="S37" s="7">
        <v>44811</v>
      </c>
      <c r="T37" s="5" t="s">
        <v>34</v>
      </c>
      <c r="U37" s="5">
        <v>898</v>
      </c>
      <c r="V37" s="5">
        <v>0</v>
      </c>
      <c r="W37" s="5">
        <v>0</v>
      </c>
      <c r="X37" s="5" t="s">
        <v>113</v>
      </c>
      <c r="Y37" s="5" t="s">
        <v>113</v>
      </c>
    </row>
    <row r="38" s="5" customFormat="1" spans="1:25">
      <c r="A38" s="5" t="s">
        <v>205</v>
      </c>
      <c r="B38" s="5" t="s">
        <v>26</v>
      </c>
      <c r="C38" s="5" t="s">
        <v>118</v>
      </c>
      <c r="D38" s="5" t="s">
        <v>184</v>
      </c>
      <c r="E38" s="5" t="s">
        <v>201</v>
      </c>
      <c r="F38" s="7">
        <v>44807</v>
      </c>
      <c r="G38" s="7">
        <v>44808</v>
      </c>
      <c r="H38" s="5">
        <v>1</v>
      </c>
      <c r="I38" s="5">
        <v>1</v>
      </c>
      <c r="J38" s="5">
        <v>1</v>
      </c>
      <c r="K38" s="5" t="s">
        <v>30</v>
      </c>
      <c r="L38" s="5">
        <v>-898</v>
      </c>
      <c r="M38" s="5">
        <v>-898</v>
      </c>
      <c r="N38" s="5" t="s">
        <v>206</v>
      </c>
      <c r="O38" s="5" t="s">
        <v>32</v>
      </c>
      <c r="P38" s="5" t="s">
        <v>33</v>
      </c>
      <c r="Q38" s="5">
        <v>0</v>
      </c>
      <c r="R38" s="8">
        <v>44788</v>
      </c>
      <c r="S38" s="7">
        <v>44811</v>
      </c>
      <c r="T38" s="5" t="s">
        <v>34</v>
      </c>
      <c r="U38" s="5">
        <v>-898</v>
      </c>
      <c r="V38" s="5">
        <v>0</v>
      </c>
      <c r="W38" s="5">
        <v>0</v>
      </c>
      <c r="X38" s="5" t="s">
        <v>113</v>
      </c>
      <c r="Y38" s="5" t="s">
        <v>113</v>
      </c>
    </row>
    <row r="39" s="5" customFormat="1" spans="1:25">
      <c r="A39" s="5" t="s">
        <v>207</v>
      </c>
      <c r="B39" s="5" t="s">
        <v>26</v>
      </c>
      <c r="C39" s="5" t="s">
        <v>27</v>
      </c>
      <c r="D39" s="5" t="s">
        <v>208</v>
      </c>
      <c r="E39" s="5" t="s">
        <v>209</v>
      </c>
      <c r="F39" s="7">
        <v>44804</v>
      </c>
      <c r="G39" s="7">
        <v>44808</v>
      </c>
      <c r="H39" s="5">
        <v>1</v>
      </c>
      <c r="I39" s="5">
        <v>4</v>
      </c>
      <c r="J39" s="5">
        <v>4</v>
      </c>
      <c r="K39" s="5" t="s">
        <v>30</v>
      </c>
      <c r="L39" s="5">
        <v>3796</v>
      </c>
      <c r="M39" s="5">
        <v>3796</v>
      </c>
      <c r="N39" s="5" t="s">
        <v>210</v>
      </c>
      <c r="O39" s="5" t="s">
        <v>32</v>
      </c>
      <c r="P39" s="5" t="s">
        <v>33</v>
      </c>
      <c r="Q39" s="5">
        <v>0</v>
      </c>
      <c r="R39" s="8">
        <v>44788</v>
      </c>
      <c r="S39" s="7">
        <v>44811</v>
      </c>
      <c r="T39" s="5" t="s">
        <v>34</v>
      </c>
      <c r="U39" s="5">
        <v>3796</v>
      </c>
      <c r="V39" s="5">
        <v>0</v>
      </c>
      <c r="W39" s="5">
        <v>0</v>
      </c>
      <c r="X39" s="5" t="s">
        <v>211</v>
      </c>
      <c r="Y39" s="5" t="s">
        <v>212</v>
      </c>
    </row>
    <row r="40" s="5" customFormat="1" spans="1:26">
      <c r="A40" s="5" t="s">
        <v>213</v>
      </c>
      <c r="B40" s="5" t="s">
        <v>26</v>
      </c>
      <c r="C40" s="5" t="s">
        <v>27</v>
      </c>
      <c r="D40" s="5" t="s">
        <v>214</v>
      </c>
      <c r="E40" s="5" t="s">
        <v>215</v>
      </c>
      <c r="F40" s="7">
        <v>44807</v>
      </c>
      <c r="G40" s="7">
        <v>44808</v>
      </c>
      <c r="H40" s="5">
        <v>4</v>
      </c>
      <c r="I40" s="5">
        <v>1</v>
      </c>
      <c r="J40" s="5">
        <v>4</v>
      </c>
      <c r="K40" s="5" t="s">
        <v>30</v>
      </c>
      <c r="L40" s="5">
        <v>5144</v>
      </c>
      <c r="M40" s="5">
        <v>5144</v>
      </c>
      <c r="N40" s="5" t="s">
        <v>216</v>
      </c>
      <c r="O40" s="5" t="s">
        <v>32</v>
      </c>
      <c r="P40" s="5" t="s">
        <v>33</v>
      </c>
      <c r="Q40" s="5">
        <v>0</v>
      </c>
      <c r="R40" s="8">
        <v>44789</v>
      </c>
      <c r="S40" s="7">
        <v>44811</v>
      </c>
      <c r="T40" s="5" t="s">
        <v>34</v>
      </c>
      <c r="U40" s="5">
        <v>5144</v>
      </c>
      <c r="V40" s="5">
        <v>0</v>
      </c>
      <c r="W40" s="5">
        <v>0</v>
      </c>
      <c r="X40" s="5" t="s">
        <v>217</v>
      </c>
      <c r="Y40" s="5">
        <v>3154499</v>
      </c>
      <c r="Z40" s="5" t="s">
        <v>218</v>
      </c>
    </row>
    <row r="41" s="5" customFormat="1" spans="1:25">
      <c r="A41" s="5" t="s">
        <v>219</v>
      </c>
      <c r="B41" s="5" t="s">
        <v>26</v>
      </c>
      <c r="C41" s="5" t="s">
        <v>27</v>
      </c>
      <c r="D41" s="5" t="s">
        <v>220</v>
      </c>
      <c r="E41" s="5" t="s">
        <v>221</v>
      </c>
      <c r="F41" s="7">
        <v>44807</v>
      </c>
      <c r="G41" s="7">
        <v>44808</v>
      </c>
      <c r="H41" s="5">
        <v>2</v>
      </c>
      <c r="I41" s="5">
        <v>1</v>
      </c>
      <c r="J41" s="5">
        <v>2</v>
      </c>
      <c r="K41" s="5" t="s">
        <v>30</v>
      </c>
      <c r="L41" s="5">
        <v>770</v>
      </c>
      <c r="M41" s="5">
        <v>770</v>
      </c>
      <c r="N41" s="5" t="s">
        <v>222</v>
      </c>
      <c r="O41" s="5" t="s">
        <v>32</v>
      </c>
      <c r="P41" s="5" t="s">
        <v>33</v>
      </c>
      <c r="Q41" s="5">
        <v>0</v>
      </c>
      <c r="R41" s="8">
        <v>44790</v>
      </c>
      <c r="S41" s="7">
        <v>44811</v>
      </c>
      <c r="T41" s="5" t="s">
        <v>34</v>
      </c>
      <c r="U41" s="5">
        <v>770</v>
      </c>
      <c r="V41" s="5">
        <v>0</v>
      </c>
      <c r="W41" s="5">
        <v>0</v>
      </c>
      <c r="X41" s="5" t="s">
        <v>223</v>
      </c>
      <c r="Y41" s="5" t="s">
        <v>224</v>
      </c>
    </row>
    <row r="42" s="5" customFormat="1" spans="1:25">
      <c r="A42" s="5" t="s">
        <v>225</v>
      </c>
      <c r="B42" s="5" t="s">
        <v>26</v>
      </c>
      <c r="C42" s="5" t="s">
        <v>27</v>
      </c>
      <c r="D42" s="5" t="s">
        <v>226</v>
      </c>
      <c r="E42" s="5" t="s">
        <v>227</v>
      </c>
      <c r="F42" s="7">
        <v>44806</v>
      </c>
      <c r="G42" s="7">
        <v>44808</v>
      </c>
      <c r="H42" s="5">
        <v>1</v>
      </c>
      <c r="I42" s="5">
        <v>2</v>
      </c>
      <c r="J42" s="5">
        <v>2</v>
      </c>
      <c r="K42" s="5" t="s">
        <v>30</v>
      </c>
      <c r="L42" s="5">
        <v>1068</v>
      </c>
      <c r="M42" s="5">
        <v>1068</v>
      </c>
      <c r="N42" s="5" t="s">
        <v>228</v>
      </c>
      <c r="O42" s="5" t="s">
        <v>32</v>
      </c>
      <c r="P42" s="5" t="s">
        <v>33</v>
      </c>
      <c r="Q42" s="5">
        <v>0</v>
      </c>
      <c r="R42" s="8">
        <v>44791</v>
      </c>
      <c r="S42" s="7">
        <v>44811</v>
      </c>
      <c r="T42" s="5" t="s">
        <v>34</v>
      </c>
      <c r="U42" s="5">
        <v>1068</v>
      </c>
      <c r="V42" s="5">
        <v>0</v>
      </c>
      <c r="W42" s="5">
        <v>0</v>
      </c>
      <c r="X42" s="5" t="s">
        <v>229</v>
      </c>
      <c r="Y42" s="5" t="s">
        <v>230</v>
      </c>
    </row>
    <row r="43" s="5" customFormat="1" spans="1:25">
      <c r="A43" s="5" t="s">
        <v>189</v>
      </c>
      <c r="B43" s="5" t="s">
        <v>26</v>
      </c>
      <c r="C43" s="5" t="s">
        <v>118</v>
      </c>
      <c r="D43" s="5" t="s">
        <v>190</v>
      </c>
      <c r="E43" s="5" t="s">
        <v>39</v>
      </c>
      <c r="F43" s="7">
        <v>44806</v>
      </c>
      <c r="G43" s="7">
        <v>44808</v>
      </c>
      <c r="H43" s="5">
        <v>1</v>
      </c>
      <c r="I43" s="5">
        <v>2</v>
      </c>
      <c r="J43" s="5">
        <v>2</v>
      </c>
      <c r="K43" s="5" t="s">
        <v>30</v>
      </c>
      <c r="L43" s="5">
        <v>-5480</v>
      </c>
      <c r="M43" s="5">
        <v>-5480</v>
      </c>
      <c r="N43" s="5" t="s">
        <v>191</v>
      </c>
      <c r="O43" s="5" t="s">
        <v>32</v>
      </c>
      <c r="P43" s="5" t="s">
        <v>33</v>
      </c>
      <c r="Q43" s="5">
        <v>0</v>
      </c>
      <c r="R43" s="8">
        <v>44786</v>
      </c>
      <c r="S43" s="7">
        <v>44811</v>
      </c>
      <c r="T43" s="5" t="s">
        <v>34</v>
      </c>
      <c r="U43" s="5">
        <v>-5480</v>
      </c>
      <c r="V43" s="5">
        <v>0</v>
      </c>
      <c r="W43" s="5">
        <v>0</v>
      </c>
      <c r="X43" s="5" t="s">
        <v>192</v>
      </c>
      <c r="Y43" s="5" t="s">
        <v>193</v>
      </c>
    </row>
    <row r="44" s="5" customFormat="1" spans="1:25">
      <c r="A44" s="5" t="s">
        <v>231</v>
      </c>
      <c r="B44" s="5" t="s">
        <v>26</v>
      </c>
      <c r="C44" s="5" t="s">
        <v>27</v>
      </c>
      <c r="D44" s="5" t="s">
        <v>232</v>
      </c>
      <c r="E44" s="5" t="s">
        <v>233</v>
      </c>
      <c r="F44" s="7">
        <v>44807</v>
      </c>
      <c r="G44" s="7">
        <v>44808</v>
      </c>
      <c r="H44" s="5">
        <v>1</v>
      </c>
      <c r="I44" s="5">
        <v>1</v>
      </c>
      <c r="J44" s="5">
        <v>1</v>
      </c>
      <c r="K44" s="5" t="s">
        <v>30</v>
      </c>
      <c r="L44" s="5">
        <v>555</v>
      </c>
      <c r="M44" s="5">
        <v>555</v>
      </c>
      <c r="N44" s="5" t="s">
        <v>234</v>
      </c>
      <c r="O44" s="5" t="s">
        <v>32</v>
      </c>
      <c r="P44" s="5" t="s">
        <v>33</v>
      </c>
      <c r="Q44" s="5">
        <v>0</v>
      </c>
      <c r="R44" s="8">
        <v>44791</v>
      </c>
      <c r="S44" s="7">
        <v>44811</v>
      </c>
      <c r="T44" s="5" t="s">
        <v>34</v>
      </c>
      <c r="U44" s="5">
        <v>555</v>
      </c>
      <c r="V44" s="5">
        <v>0</v>
      </c>
      <c r="W44" s="5">
        <v>0</v>
      </c>
      <c r="X44" s="5" t="s">
        <v>235</v>
      </c>
      <c r="Y44" s="5" t="s">
        <v>236</v>
      </c>
    </row>
    <row r="45" s="5" customFormat="1" spans="1:25">
      <c r="A45" s="5" t="s">
        <v>237</v>
      </c>
      <c r="B45" s="5" t="s">
        <v>26</v>
      </c>
      <c r="C45" s="5" t="s">
        <v>27</v>
      </c>
      <c r="D45" s="5" t="s">
        <v>238</v>
      </c>
      <c r="E45" s="5" t="s">
        <v>239</v>
      </c>
      <c r="F45" s="7">
        <v>44804</v>
      </c>
      <c r="G45" s="7">
        <v>44808</v>
      </c>
      <c r="H45" s="5">
        <v>2</v>
      </c>
      <c r="I45" s="5">
        <v>4</v>
      </c>
      <c r="J45" s="5">
        <v>8</v>
      </c>
      <c r="K45" s="5" t="s">
        <v>30</v>
      </c>
      <c r="L45" s="5">
        <v>5504</v>
      </c>
      <c r="M45" s="5">
        <v>5504</v>
      </c>
      <c r="N45" s="5" t="s">
        <v>240</v>
      </c>
      <c r="O45" s="5" t="s">
        <v>32</v>
      </c>
      <c r="P45" s="5" t="s">
        <v>33</v>
      </c>
      <c r="Q45" s="5">
        <v>0</v>
      </c>
      <c r="R45" s="8">
        <v>44792</v>
      </c>
      <c r="S45" s="7">
        <v>44811</v>
      </c>
      <c r="T45" s="5" t="s">
        <v>34</v>
      </c>
      <c r="U45" s="5">
        <v>5504</v>
      </c>
      <c r="V45" s="5">
        <v>0</v>
      </c>
      <c r="W45" s="5">
        <v>0</v>
      </c>
      <c r="X45" s="5" t="s">
        <v>241</v>
      </c>
      <c r="Y45" s="5" t="s">
        <v>242</v>
      </c>
    </row>
    <row r="46" s="5" customFormat="1" spans="1:25">
      <c r="A46" s="5" t="s">
        <v>243</v>
      </c>
      <c r="B46" s="5" t="s">
        <v>26</v>
      </c>
      <c r="C46" s="5" t="s">
        <v>27</v>
      </c>
      <c r="D46" s="5" t="s">
        <v>154</v>
      </c>
      <c r="E46" s="5" t="s">
        <v>244</v>
      </c>
      <c r="F46" s="7">
        <v>44806</v>
      </c>
      <c r="G46" s="7">
        <v>44808</v>
      </c>
      <c r="H46" s="5">
        <v>1</v>
      </c>
      <c r="I46" s="5">
        <v>2</v>
      </c>
      <c r="J46" s="5">
        <v>2</v>
      </c>
      <c r="K46" s="5" t="s">
        <v>30</v>
      </c>
      <c r="L46" s="5">
        <v>1839</v>
      </c>
      <c r="M46" s="5">
        <v>1839</v>
      </c>
      <c r="N46" s="5" t="s">
        <v>245</v>
      </c>
      <c r="O46" s="5" t="s">
        <v>32</v>
      </c>
      <c r="P46" s="5" t="s">
        <v>33</v>
      </c>
      <c r="Q46" s="5">
        <v>0</v>
      </c>
      <c r="R46" s="8">
        <v>44793</v>
      </c>
      <c r="S46" s="7">
        <v>44811</v>
      </c>
      <c r="T46" s="5" t="s">
        <v>34</v>
      </c>
      <c r="U46" s="5">
        <v>1839</v>
      </c>
      <c r="V46" s="5">
        <v>0</v>
      </c>
      <c r="W46" s="5">
        <v>0</v>
      </c>
      <c r="X46" s="5" t="s">
        <v>246</v>
      </c>
      <c r="Y46" s="5" t="s">
        <v>113</v>
      </c>
    </row>
    <row r="47" s="5" customFormat="1" spans="1:25">
      <c r="A47" s="5" t="s">
        <v>247</v>
      </c>
      <c r="B47" s="5" t="s">
        <v>26</v>
      </c>
      <c r="C47" s="5" t="s">
        <v>27</v>
      </c>
      <c r="D47" s="5" t="s">
        <v>248</v>
      </c>
      <c r="E47" s="5" t="s">
        <v>39</v>
      </c>
      <c r="F47" s="7">
        <v>44806</v>
      </c>
      <c r="G47" s="7">
        <v>44808</v>
      </c>
      <c r="H47" s="5">
        <v>1</v>
      </c>
      <c r="I47" s="5">
        <v>2</v>
      </c>
      <c r="J47" s="5">
        <v>2</v>
      </c>
      <c r="K47" s="5" t="s">
        <v>30</v>
      </c>
      <c r="L47" s="5">
        <v>912</v>
      </c>
      <c r="M47" s="5">
        <v>912</v>
      </c>
      <c r="N47" s="5" t="s">
        <v>249</v>
      </c>
      <c r="O47" s="5" t="s">
        <v>32</v>
      </c>
      <c r="P47" s="5" t="s">
        <v>33</v>
      </c>
      <c r="Q47" s="5">
        <v>0</v>
      </c>
      <c r="R47" s="8">
        <v>44793</v>
      </c>
      <c r="S47" s="7">
        <v>44811</v>
      </c>
      <c r="T47" s="5" t="s">
        <v>34</v>
      </c>
      <c r="U47" s="5">
        <v>912</v>
      </c>
      <c r="V47" s="5">
        <v>0</v>
      </c>
      <c r="W47" s="5">
        <v>0</v>
      </c>
      <c r="X47" s="5" t="s">
        <v>250</v>
      </c>
      <c r="Y47" s="5" t="s">
        <v>251</v>
      </c>
    </row>
    <row r="48" s="5" customFormat="1" spans="1:25">
      <c r="A48" s="5" t="s">
        <v>252</v>
      </c>
      <c r="B48" s="5" t="s">
        <v>26</v>
      </c>
      <c r="C48" s="5" t="s">
        <v>27</v>
      </c>
      <c r="D48" s="5" t="s">
        <v>253</v>
      </c>
      <c r="E48" s="5" t="s">
        <v>254</v>
      </c>
      <c r="F48" s="7">
        <v>44807</v>
      </c>
      <c r="G48" s="7">
        <v>44808</v>
      </c>
      <c r="H48" s="5">
        <v>1</v>
      </c>
      <c r="I48" s="5">
        <v>1</v>
      </c>
      <c r="J48" s="5">
        <v>1</v>
      </c>
      <c r="K48" s="5" t="s">
        <v>30</v>
      </c>
      <c r="L48" s="5">
        <v>1200</v>
      </c>
      <c r="M48" s="5">
        <v>1200</v>
      </c>
      <c r="N48" s="5" t="s">
        <v>255</v>
      </c>
      <c r="O48" s="5" t="s">
        <v>32</v>
      </c>
      <c r="P48" s="5" t="s">
        <v>33</v>
      </c>
      <c r="Q48" s="5">
        <v>0</v>
      </c>
      <c r="R48" s="8">
        <v>44793</v>
      </c>
      <c r="S48" s="7">
        <v>44811</v>
      </c>
      <c r="T48" s="5" t="s">
        <v>34</v>
      </c>
      <c r="U48" s="5">
        <v>1200</v>
      </c>
      <c r="V48" s="5">
        <v>0</v>
      </c>
      <c r="W48" s="5">
        <v>0</v>
      </c>
      <c r="X48" s="5" t="s">
        <v>256</v>
      </c>
      <c r="Y48" s="5" t="s">
        <v>257</v>
      </c>
    </row>
    <row r="49" s="5" customFormat="1" spans="1:25">
      <c r="A49" s="5" t="s">
        <v>258</v>
      </c>
      <c r="B49" s="5" t="s">
        <v>26</v>
      </c>
      <c r="C49" s="5" t="s">
        <v>27</v>
      </c>
      <c r="D49" s="5" t="s">
        <v>259</v>
      </c>
      <c r="E49" s="5" t="s">
        <v>260</v>
      </c>
      <c r="F49" s="7">
        <v>44806</v>
      </c>
      <c r="G49" s="7">
        <v>44808</v>
      </c>
      <c r="H49" s="5">
        <v>1</v>
      </c>
      <c r="I49" s="5">
        <v>2</v>
      </c>
      <c r="J49" s="5">
        <v>2</v>
      </c>
      <c r="K49" s="5" t="s">
        <v>30</v>
      </c>
      <c r="L49" s="5">
        <v>308</v>
      </c>
      <c r="M49" s="5">
        <v>308</v>
      </c>
      <c r="N49" s="5" t="s">
        <v>261</v>
      </c>
      <c r="O49" s="5" t="s">
        <v>32</v>
      </c>
      <c r="P49" s="5" t="s">
        <v>33</v>
      </c>
      <c r="Q49" s="5">
        <v>0</v>
      </c>
      <c r="R49" s="8">
        <v>44793</v>
      </c>
      <c r="S49" s="7">
        <v>44811</v>
      </c>
      <c r="T49" s="5" t="s">
        <v>34</v>
      </c>
      <c r="U49" s="5">
        <v>308</v>
      </c>
      <c r="V49" s="5">
        <v>0</v>
      </c>
      <c r="W49" s="5">
        <v>0</v>
      </c>
      <c r="X49" s="5" t="s">
        <v>262</v>
      </c>
      <c r="Y49" s="5" t="s">
        <v>263</v>
      </c>
    </row>
    <row r="50" s="5" customFormat="1" spans="1:25">
      <c r="A50" s="5" t="s">
        <v>264</v>
      </c>
      <c r="B50" s="5" t="s">
        <v>26</v>
      </c>
      <c r="C50" s="5" t="s">
        <v>27</v>
      </c>
      <c r="D50" s="5" t="s">
        <v>265</v>
      </c>
      <c r="E50" s="5" t="s">
        <v>266</v>
      </c>
      <c r="F50" s="7">
        <v>44807</v>
      </c>
      <c r="G50" s="7">
        <v>44808</v>
      </c>
      <c r="H50" s="5">
        <v>1</v>
      </c>
      <c r="I50" s="5">
        <v>1</v>
      </c>
      <c r="J50" s="5">
        <v>1</v>
      </c>
      <c r="K50" s="5" t="s">
        <v>30</v>
      </c>
      <c r="L50" s="5">
        <v>780</v>
      </c>
      <c r="M50" s="5">
        <v>780</v>
      </c>
      <c r="N50" s="5" t="s">
        <v>267</v>
      </c>
      <c r="O50" s="5" t="s">
        <v>32</v>
      </c>
      <c r="P50" s="5" t="s">
        <v>33</v>
      </c>
      <c r="Q50" s="5">
        <v>0</v>
      </c>
      <c r="R50" s="8">
        <v>44794</v>
      </c>
      <c r="S50" s="7">
        <v>44811</v>
      </c>
      <c r="T50" s="5" t="s">
        <v>34</v>
      </c>
      <c r="U50" s="5">
        <v>780</v>
      </c>
      <c r="V50" s="5">
        <v>0</v>
      </c>
      <c r="W50" s="5">
        <v>0</v>
      </c>
      <c r="X50" s="5" t="s">
        <v>113</v>
      </c>
      <c r="Y50" s="5" t="s">
        <v>113</v>
      </c>
    </row>
    <row r="51" s="5" customFormat="1" spans="1:25">
      <c r="A51" s="5" t="s">
        <v>268</v>
      </c>
      <c r="B51" s="5" t="s">
        <v>26</v>
      </c>
      <c r="C51" s="5" t="s">
        <v>27</v>
      </c>
      <c r="D51" s="5" t="s">
        <v>126</v>
      </c>
      <c r="E51" s="5" t="s">
        <v>269</v>
      </c>
      <c r="F51" s="7">
        <v>44807</v>
      </c>
      <c r="G51" s="7">
        <v>44808</v>
      </c>
      <c r="H51" s="5">
        <v>1</v>
      </c>
      <c r="I51" s="5">
        <v>1</v>
      </c>
      <c r="J51" s="5">
        <v>1</v>
      </c>
      <c r="K51" s="5" t="s">
        <v>30</v>
      </c>
      <c r="L51" s="5">
        <v>321</v>
      </c>
      <c r="M51" s="5">
        <v>321</v>
      </c>
      <c r="N51" s="5" t="s">
        <v>270</v>
      </c>
      <c r="O51" s="5" t="s">
        <v>32</v>
      </c>
      <c r="P51" s="5" t="s">
        <v>33</v>
      </c>
      <c r="Q51" s="5">
        <v>0</v>
      </c>
      <c r="R51" s="8">
        <v>44795</v>
      </c>
      <c r="S51" s="7">
        <v>44811</v>
      </c>
      <c r="T51" s="5" t="s">
        <v>34</v>
      </c>
      <c r="U51" s="5">
        <v>321</v>
      </c>
      <c r="V51" s="5">
        <v>0</v>
      </c>
      <c r="W51" s="5">
        <v>0</v>
      </c>
      <c r="X51" s="5" t="s">
        <v>271</v>
      </c>
      <c r="Y51" s="5" t="s">
        <v>272</v>
      </c>
    </row>
    <row r="52" s="5" customFormat="1" spans="1:25">
      <c r="A52" s="5" t="s">
        <v>273</v>
      </c>
      <c r="B52" s="5" t="s">
        <v>26</v>
      </c>
      <c r="C52" s="5" t="s">
        <v>27</v>
      </c>
      <c r="D52" s="5" t="s">
        <v>248</v>
      </c>
      <c r="E52" s="5" t="s">
        <v>274</v>
      </c>
      <c r="F52" s="7">
        <v>44806</v>
      </c>
      <c r="G52" s="7">
        <v>44808</v>
      </c>
      <c r="H52" s="5">
        <v>1</v>
      </c>
      <c r="I52" s="5">
        <v>2</v>
      </c>
      <c r="J52" s="5">
        <v>2</v>
      </c>
      <c r="K52" s="5" t="s">
        <v>30</v>
      </c>
      <c r="L52" s="5">
        <v>1202</v>
      </c>
      <c r="M52" s="5">
        <v>1202</v>
      </c>
      <c r="N52" s="5" t="s">
        <v>275</v>
      </c>
      <c r="O52" s="5" t="s">
        <v>32</v>
      </c>
      <c r="P52" s="5" t="s">
        <v>33</v>
      </c>
      <c r="Q52" s="5">
        <v>0</v>
      </c>
      <c r="R52" s="8">
        <v>44795</v>
      </c>
      <c r="S52" s="7">
        <v>44811</v>
      </c>
      <c r="T52" s="5" t="s">
        <v>34</v>
      </c>
      <c r="U52" s="5">
        <v>1202</v>
      </c>
      <c r="V52" s="5">
        <v>0</v>
      </c>
      <c r="W52" s="5">
        <v>0</v>
      </c>
      <c r="X52" s="5" t="s">
        <v>276</v>
      </c>
      <c r="Y52" s="5" t="s">
        <v>277</v>
      </c>
    </row>
    <row r="53" s="5" customFormat="1" spans="1:25">
      <c r="A53" s="5" t="s">
        <v>278</v>
      </c>
      <c r="B53" s="5" t="s">
        <v>26</v>
      </c>
      <c r="C53" s="5" t="s">
        <v>27</v>
      </c>
      <c r="D53" s="5" t="s">
        <v>279</v>
      </c>
      <c r="E53" s="5" t="s">
        <v>280</v>
      </c>
      <c r="F53" s="7">
        <v>44805</v>
      </c>
      <c r="G53" s="7">
        <v>44808</v>
      </c>
      <c r="H53" s="5">
        <v>1</v>
      </c>
      <c r="I53" s="5">
        <v>3</v>
      </c>
      <c r="J53" s="5">
        <v>3</v>
      </c>
      <c r="K53" s="5" t="s">
        <v>30</v>
      </c>
      <c r="L53" s="5">
        <v>3123</v>
      </c>
      <c r="M53" s="5">
        <v>3123</v>
      </c>
      <c r="N53" s="5" t="s">
        <v>281</v>
      </c>
      <c r="O53" s="5" t="s">
        <v>32</v>
      </c>
      <c r="P53" s="5" t="s">
        <v>33</v>
      </c>
      <c r="Q53" s="5">
        <v>0</v>
      </c>
      <c r="R53" s="8">
        <v>44796</v>
      </c>
      <c r="S53" s="7">
        <v>44811</v>
      </c>
      <c r="T53" s="5" t="s">
        <v>34</v>
      </c>
      <c r="U53" s="5">
        <v>3123</v>
      </c>
      <c r="V53" s="5">
        <v>0</v>
      </c>
      <c r="W53" s="5">
        <v>0</v>
      </c>
      <c r="X53" s="5" t="s">
        <v>282</v>
      </c>
      <c r="Y53" s="5" t="s">
        <v>283</v>
      </c>
    </row>
    <row r="54" s="5" customFormat="1" spans="1:25">
      <c r="A54" s="5" t="s">
        <v>284</v>
      </c>
      <c r="B54" s="5" t="s">
        <v>26</v>
      </c>
      <c r="C54" s="5" t="s">
        <v>27</v>
      </c>
      <c r="D54" s="5" t="s">
        <v>285</v>
      </c>
      <c r="E54" s="5" t="s">
        <v>286</v>
      </c>
      <c r="F54" s="7">
        <v>44807</v>
      </c>
      <c r="G54" s="7">
        <v>44808</v>
      </c>
      <c r="H54" s="5">
        <v>1</v>
      </c>
      <c r="I54" s="5">
        <v>1</v>
      </c>
      <c r="J54" s="5">
        <v>1</v>
      </c>
      <c r="K54" s="5" t="s">
        <v>30</v>
      </c>
      <c r="L54" s="5">
        <v>235</v>
      </c>
      <c r="M54" s="5">
        <v>235</v>
      </c>
      <c r="N54" s="5" t="s">
        <v>287</v>
      </c>
      <c r="O54" s="5" t="s">
        <v>32</v>
      </c>
      <c r="P54" s="5" t="s">
        <v>33</v>
      </c>
      <c r="Q54" s="5">
        <v>0</v>
      </c>
      <c r="R54" s="8">
        <v>44797</v>
      </c>
      <c r="S54" s="7">
        <v>44811</v>
      </c>
      <c r="T54" s="5" t="s">
        <v>34</v>
      </c>
      <c r="U54" s="5">
        <v>235</v>
      </c>
      <c r="V54" s="5">
        <v>0</v>
      </c>
      <c r="W54" s="5">
        <v>0</v>
      </c>
      <c r="X54" s="5" t="s">
        <v>288</v>
      </c>
      <c r="Y54" s="5" t="s">
        <v>289</v>
      </c>
    </row>
    <row r="55" s="5" customFormat="1" spans="1:25">
      <c r="A55" s="5" t="s">
        <v>290</v>
      </c>
      <c r="B55" s="5" t="s">
        <v>26</v>
      </c>
      <c r="C55" s="5" t="s">
        <v>27</v>
      </c>
      <c r="D55" s="5" t="s">
        <v>291</v>
      </c>
      <c r="E55" s="5" t="s">
        <v>181</v>
      </c>
      <c r="F55" s="7">
        <v>44806</v>
      </c>
      <c r="G55" s="7">
        <v>44808</v>
      </c>
      <c r="H55" s="5">
        <v>1</v>
      </c>
      <c r="I55" s="5">
        <v>2</v>
      </c>
      <c r="J55" s="5">
        <v>2</v>
      </c>
      <c r="K55" s="5" t="s">
        <v>30</v>
      </c>
      <c r="L55" s="5">
        <v>1004</v>
      </c>
      <c r="M55" s="5">
        <v>1004</v>
      </c>
      <c r="N55" s="5" t="s">
        <v>292</v>
      </c>
      <c r="O55" s="5" t="s">
        <v>32</v>
      </c>
      <c r="P55" s="5" t="s">
        <v>33</v>
      </c>
      <c r="Q55" s="5">
        <v>0</v>
      </c>
      <c r="R55" s="8">
        <v>44797</v>
      </c>
      <c r="S55" s="7">
        <v>44811</v>
      </c>
      <c r="T55" s="5" t="s">
        <v>34</v>
      </c>
      <c r="U55" s="5">
        <v>1004</v>
      </c>
      <c r="V55" s="5">
        <v>0</v>
      </c>
      <c r="W55" s="5">
        <v>0</v>
      </c>
      <c r="X55" s="5" t="s">
        <v>293</v>
      </c>
      <c r="Y55" s="5" t="s">
        <v>294</v>
      </c>
    </row>
    <row r="56" s="5" customFormat="1" spans="1:25">
      <c r="A56" s="5" t="s">
        <v>295</v>
      </c>
      <c r="B56" s="5" t="s">
        <v>26</v>
      </c>
      <c r="C56" s="5" t="s">
        <v>27</v>
      </c>
      <c r="D56" s="5" t="s">
        <v>291</v>
      </c>
      <c r="E56" s="5" t="s">
        <v>181</v>
      </c>
      <c r="F56" s="7">
        <v>44806</v>
      </c>
      <c r="G56" s="7">
        <v>44808</v>
      </c>
      <c r="H56" s="5">
        <v>1</v>
      </c>
      <c r="I56" s="5">
        <v>2</v>
      </c>
      <c r="J56" s="5">
        <v>2</v>
      </c>
      <c r="K56" s="5" t="s">
        <v>30</v>
      </c>
      <c r="L56" s="5">
        <v>1004</v>
      </c>
      <c r="M56" s="5">
        <v>1004</v>
      </c>
      <c r="N56" s="5" t="s">
        <v>296</v>
      </c>
      <c r="O56" s="5" t="s">
        <v>32</v>
      </c>
      <c r="P56" s="5" t="s">
        <v>33</v>
      </c>
      <c r="Q56" s="5">
        <v>0</v>
      </c>
      <c r="R56" s="8">
        <v>44797</v>
      </c>
      <c r="S56" s="7">
        <v>44811</v>
      </c>
      <c r="T56" s="5" t="s">
        <v>34</v>
      </c>
      <c r="U56" s="5">
        <v>1004</v>
      </c>
      <c r="V56" s="5">
        <v>0</v>
      </c>
      <c r="W56" s="5">
        <v>0</v>
      </c>
      <c r="X56" s="5" t="s">
        <v>297</v>
      </c>
      <c r="Y56" s="5" t="s">
        <v>298</v>
      </c>
    </row>
    <row r="57" s="5" customFormat="1" spans="1:25">
      <c r="A57" s="5" t="s">
        <v>299</v>
      </c>
      <c r="B57" s="5" t="s">
        <v>26</v>
      </c>
      <c r="C57" s="5" t="s">
        <v>27</v>
      </c>
      <c r="D57" s="5" t="s">
        <v>291</v>
      </c>
      <c r="E57" s="5" t="s">
        <v>300</v>
      </c>
      <c r="F57" s="7">
        <v>44807</v>
      </c>
      <c r="G57" s="7">
        <v>44808</v>
      </c>
      <c r="H57" s="5">
        <v>1</v>
      </c>
      <c r="I57" s="5">
        <v>1</v>
      </c>
      <c r="J57" s="5">
        <v>1</v>
      </c>
      <c r="K57" s="5" t="s">
        <v>30</v>
      </c>
      <c r="L57" s="5">
        <v>502</v>
      </c>
      <c r="M57" s="5">
        <v>502</v>
      </c>
      <c r="N57" s="5" t="s">
        <v>301</v>
      </c>
      <c r="O57" s="5" t="s">
        <v>32</v>
      </c>
      <c r="P57" s="5" t="s">
        <v>33</v>
      </c>
      <c r="Q57" s="5">
        <v>0</v>
      </c>
      <c r="R57" s="8">
        <v>44798</v>
      </c>
      <c r="S57" s="7">
        <v>44811</v>
      </c>
      <c r="T57" s="5" t="s">
        <v>34</v>
      </c>
      <c r="U57" s="5">
        <v>502</v>
      </c>
      <c r="V57" s="5">
        <v>0</v>
      </c>
      <c r="W57" s="5">
        <v>0</v>
      </c>
      <c r="X57" s="5" t="s">
        <v>302</v>
      </c>
      <c r="Y57" s="5" t="s">
        <v>303</v>
      </c>
    </row>
    <row r="58" s="5" customFormat="1" spans="1:25">
      <c r="A58" s="5" t="s">
        <v>304</v>
      </c>
      <c r="B58" s="5" t="s">
        <v>26</v>
      </c>
      <c r="C58" s="5" t="s">
        <v>27</v>
      </c>
      <c r="D58" s="5" t="s">
        <v>305</v>
      </c>
      <c r="E58" s="5" t="s">
        <v>306</v>
      </c>
      <c r="F58" s="7">
        <v>44807</v>
      </c>
      <c r="G58" s="7">
        <v>44808</v>
      </c>
      <c r="H58" s="5">
        <v>1</v>
      </c>
      <c r="I58" s="5">
        <v>1</v>
      </c>
      <c r="J58" s="5">
        <v>1</v>
      </c>
      <c r="K58" s="5" t="s">
        <v>30</v>
      </c>
      <c r="L58" s="5">
        <v>403</v>
      </c>
      <c r="M58" s="5">
        <v>403</v>
      </c>
      <c r="N58" s="5" t="s">
        <v>307</v>
      </c>
      <c r="O58" s="5" t="s">
        <v>32</v>
      </c>
      <c r="P58" s="5" t="s">
        <v>33</v>
      </c>
      <c r="Q58" s="5">
        <v>0</v>
      </c>
      <c r="R58" s="8">
        <v>44799</v>
      </c>
      <c r="S58" s="7">
        <v>44811</v>
      </c>
      <c r="T58" s="5" t="s">
        <v>34</v>
      </c>
      <c r="U58" s="5">
        <v>403</v>
      </c>
      <c r="V58" s="5">
        <v>0</v>
      </c>
      <c r="W58" s="5">
        <v>0</v>
      </c>
      <c r="X58" s="5" t="s">
        <v>308</v>
      </c>
      <c r="Y58" s="5" t="s">
        <v>309</v>
      </c>
    </row>
    <row r="59" s="5" customFormat="1" spans="1:25">
      <c r="A59" s="5" t="s">
        <v>310</v>
      </c>
      <c r="B59" s="5" t="s">
        <v>26</v>
      </c>
      <c r="C59" s="5" t="s">
        <v>27</v>
      </c>
      <c r="D59" s="5" t="s">
        <v>311</v>
      </c>
      <c r="E59" s="5" t="s">
        <v>312</v>
      </c>
      <c r="F59" s="7">
        <v>44806</v>
      </c>
      <c r="G59" s="7">
        <v>44808</v>
      </c>
      <c r="H59" s="5">
        <v>1</v>
      </c>
      <c r="I59" s="5">
        <v>2</v>
      </c>
      <c r="J59" s="5">
        <v>2</v>
      </c>
      <c r="K59" s="5" t="s">
        <v>30</v>
      </c>
      <c r="L59" s="5">
        <v>1708</v>
      </c>
      <c r="M59" s="5">
        <v>1708</v>
      </c>
      <c r="N59" s="5" t="s">
        <v>313</v>
      </c>
      <c r="O59" s="5" t="s">
        <v>32</v>
      </c>
      <c r="P59" s="5" t="s">
        <v>33</v>
      </c>
      <c r="Q59" s="5">
        <v>0</v>
      </c>
      <c r="R59" s="8">
        <v>44799</v>
      </c>
      <c r="S59" s="7">
        <v>44811</v>
      </c>
      <c r="T59" s="5" t="s">
        <v>34</v>
      </c>
      <c r="U59" s="5">
        <v>1708</v>
      </c>
      <c r="V59" s="5">
        <v>0</v>
      </c>
      <c r="W59" s="5">
        <v>0</v>
      </c>
      <c r="X59" s="5" t="s">
        <v>314</v>
      </c>
      <c r="Y59" s="5" t="s">
        <v>315</v>
      </c>
    </row>
    <row r="60" s="5" customFormat="1" spans="1:25">
      <c r="A60" s="5" t="s">
        <v>316</v>
      </c>
      <c r="B60" s="5" t="s">
        <v>26</v>
      </c>
      <c r="C60" s="5" t="s">
        <v>27</v>
      </c>
      <c r="D60" s="5" t="s">
        <v>317</v>
      </c>
      <c r="E60" s="5" t="s">
        <v>196</v>
      </c>
      <c r="F60" s="7">
        <v>44807</v>
      </c>
      <c r="G60" s="7">
        <v>44808</v>
      </c>
      <c r="H60" s="5">
        <v>1</v>
      </c>
      <c r="I60" s="5">
        <v>1</v>
      </c>
      <c r="J60" s="5">
        <v>1</v>
      </c>
      <c r="K60" s="5" t="s">
        <v>30</v>
      </c>
      <c r="L60" s="5">
        <v>365</v>
      </c>
      <c r="M60" s="5">
        <v>365</v>
      </c>
      <c r="N60" s="5" t="s">
        <v>318</v>
      </c>
      <c r="O60" s="5" t="s">
        <v>32</v>
      </c>
      <c r="P60" s="5" t="s">
        <v>33</v>
      </c>
      <c r="Q60" s="5">
        <v>0</v>
      </c>
      <c r="R60" s="8">
        <v>44800</v>
      </c>
      <c r="S60" s="7">
        <v>44811</v>
      </c>
      <c r="T60" s="5" t="s">
        <v>34</v>
      </c>
      <c r="U60" s="5">
        <v>365</v>
      </c>
      <c r="V60" s="5">
        <v>0</v>
      </c>
      <c r="W60" s="5">
        <v>0</v>
      </c>
      <c r="X60" s="5" t="s">
        <v>319</v>
      </c>
      <c r="Y60" s="5" t="s">
        <v>320</v>
      </c>
    </row>
    <row r="61" s="5" customFormat="1" spans="1:25">
      <c r="A61" s="5" t="s">
        <v>321</v>
      </c>
      <c r="B61" s="5" t="s">
        <v>26</v>
      </c>
      <c r="C61" s="5" t="s">
        <v>27</v>
      </c>
      <c r="D61" s="5" t="s">
        <v>322</v>
      </c>
      <c r="E61" s="5" t="s">
        <v>323</v>
      </c>
      <c r="F61" s="7">
        <v>44805</v>
      </c>
      <c r="G61" s="7">
        <v>44808</v>
      </c>
      <c r="H61" s="5">
        <v>1</v>
      </c>
      <c r="I61" s="5">
        <v>3</v>
      </c>
      <c r="J61" s="5">
        <v>3</v>
      </c>
      <c r="K61" s="5" t="s">
        <v>30</v>
      </c>
      <c r="L61" s="5">
        <v>1899</v>
      </c>
      <c r="M61" s="5">
        <v>1899</v>
      </c>
      <c r="N61" s="5" t="s">
        <v>324</v>
      </c>
      <c r="O61" s="5" t="s">
        <v>32</v>
      </c>
      <c r="P61" s="5" t="s">
        <v>33</v>
      </c>
      <c r="Q61" s="5">
        <v>0</v>
      </c>
      <c r="R61" s="8">
        <v>44800</v>
      </c>
      <c r="S61" s="7">
        <v>44811</v>
      </c>
      <c r="T61" s="5" t="s">
        <v>34</v>
      </c>
      <c r="U61" s="5">
        <v>1899</v>
      </c>
      <c r="V61" s="5">
        <v>0</v>
      </c>
      <c r="W61" s="5">
        <v>0</v>
      </c>
      <c r="X61" s="5" t="s">
        <v>325</v>
      </c>
      <c r="Y61" s="5" t="s">
        <v>326</v>
      </c>
    </row>
    <row r="62" s="5" customFormat="1" spans="1:25">
      <c r="A62" s="5" t="s">
        <v>327</v>
      </c>
      <c r="B62" s="5" t="s">
        <v>26</v>
      </c>
      <c r="C62" s="5" t="s">
        <v>27</v>
      </c>
      <c r="D62" s="5" t="s">
        <v>328</v>
      </c>
      <c r="E62" s="5" t="s">
        <v>329</v>
      </c>
      <c r="F62" s="7">
        <v>44801</v>
      </c>
      <c r="G62" s="7">
        <v>44808</v>
      </c>
      <c r="H62" s="5">
        <v>1</v>
      </c>
      <c r="I62" s="5">
        <v>7</v>
      </c>
      <c r="J62" s="5">
        <v>7</v>
      </c>
      <c r="K62" s="5" t="s">
        <v>30</v>
      </c>
      <c r="L62" s="5">
        <v>17539</v>
      </c>
      <c r="M62" s="5">
        <v>17539</v>
      </c>
      <c r="N62" s="5" t="s">
        <v>330</v>
      </c>
      <c r="O62" s="5" t="s">
        <v>32</v>
      </c>
      <c r="P62" s="5" t="s">
        <v>33</v>
      </c>
      <c r="Q62" s="5">
        <v>0</v>
      </c>
      <c r="R62" s="8">
        <v>44800</v>
      </c>
      <c r="S62" s="7">
        <v>44811</v>
      </c>
      <c r="T62" s="5" t="s">
        <v>34</v>
      </c>
      <c r="U62" s="5">
        <v>17539</v>
      </c>
      <c r="V62" s="5">
        <v>0</v>
      </c>
      <c r="W62" s="5">
        <v>0</v>
      </c>
      <c r="X62" s="5" t="s">
        <v>331</v>
      </c>
      <c r="Y62" s="5" t="s">
        <v>332</v>
      </c>
    </row>
    <row r="63" s="5" customFormat="1" spans="1:25">
      <c r="A63" s="5" t="s">
        <v>333</v>
      </c>
      <c r="B63" s="5" t="s">
        <v>26</v>
      </c>
      <c r="C63" s="5" t="s">
        <v>27</v>
      </c>
      <c r="D63" s="5" t="s">
        <v>248</v>
      </c>
      <c r="E63" s="5" t="s">
        <v>334</v>
      </c>
      <c r="F63" s="7">
        <v>44807</v>
      </c>
      <c r="G63" s="7">
        <v>44808</v>
      </c>
      <c r="H63" s="5">
        <v>1</v>
      </c>
      <c r="I63" s="5">
        <v>1</v>
      </c>
      <c r="J63" s="5">
        <v>1</v>
      </c>
      <c r="K63" s="5" t="s">
        <v>30</v>
      </c>
      <c r="L63" s="5">
        <v>648</v>
      </c>
      <c r="M63" s="5">
        <v>648</v>
      </c>
      <c r="N63" s="5" t="s">
        <v>335</v>
      </c>
      <c r="O63" s="5" t="s">
        <v>32</v>
      </c>
      <c r="P63" s="5" t="s">
        <v>33</v>
      </c>
      <c r="Q63" s="5">
        <v>0</v>
      </c>
      <c r="R63" s="8">
        <v>44800</v>
      </c>
      <c r="S63" s="7">
        <v>44811</v>
      </c>
      <c r="T63" s="5" t="s">
        <v>34</v>
      </c>
      <c r="U63" s="5">
        <v>648</v>
      </c>
      <c r="V63" s="5">
        <v>0</v>
      </c>
      <c r="W63" s="5">
        <v>0</v>
      </c>
      <c r="X63" s="5" t="s">
        <v>336</v>
      </c>
      <c r="Y63" s="5" t="s">
        <v>337</v>
      </c>
    </row>
    <row r="64" s="5" customFormat="1" spans="1:25">
      <c r="A64" s="5" t="s">
        <v>338</v>
      </c>
      <c r="B64" s="5" t="s">
        <v>26</v>
      </c>
      <c r="C64" s="5" t="s">
        <v>27</v>
      </c>
      <c r="D64" s="5" t="s">
        <v>339</v>
      </c>
      <c r="E64" s="5" t="s">
        <v>340</v>
      </c>
      <c r="F64" s="7">
        <v>44807</v>
      </c>
      <c r="G64" s="7">
        <v>44808</v>
      </c>
      <c r="H64" s="5">
        <v>1</v>
      </c>
      <c r="I64" s="5">
        <v>1</v>
      </c>
      <c r="J64" s="5">
        <v>1</v>
      </c>
      <c r="K64" s="5" t="s">
        <v>30</v>
      </c>
      <c r="L64" s="5">
        <v>1040</v>
      </c>
      <c r="M64" s="5">
        <v>1040</v>
      </c>
      <c r="N64" s="5" t="s">
        <v>341</v>
      </c>
      <c r="O64" s="5" t="s">
        <v>32</v>
      </c>
      <c r="P64" s="5" t="s">
        <v>33</v>
      </c>
      <c r="Q64" s="5">
        <v>0</v>
      </c>
      <c r="R64" s="8">
        <v>44800</v>
      </c>
      <c r="S64" s="7">
        <v>44811</v>
      </c>
      <c r="T64" s="5" t="s">
        <v>34</v>
      </c>
      <c r="U64" s="5">
        <v>1040</v>
      </c>
      <c r="V64" s="5">
        <v>0</v>
      </c>
      <c r="W64" s="5">
        <v>0</v>
      </c>
      <c r="X64" s="5" t="s">
        <v>342</v>
      </c>
      <c r="Y64" s="5" t="s">
        <v>343</v>
      </c>
    </row>
    <row r="65" s="5" customFormat="1" spans="1:25">
      <c r="A65" s="5" t="s">
        <v>344</v>
      </c>
      <c r="B65" s="5" t="s">
        <v>26</v>
      </c>
      <c r="C65" s="5" t="s">
        <v>27</v>
      </c>
      <c r="D65" s="5" t="s">
        <v>74</v>
      </c>
      <c r="E65" s="5" t="s">
        <v>175</v>
      </c>
      <c r="F65" s="7">
        <v>44807</v>
      </c>
      <c r="G65" s="7">
        <v>44808</v>
      </c>
      <c r="H65" s="5">
        <v>1</v>
      </c>
      <c r="I65" s="5">
        <v>1</v>
      </c>
      <c r="J65" s="5">
        <v>1</v>
      </c>
      <c r="K65" s="5" t="s">
        <v>30</v>
      </c>
      <c r="L65" s="5">
        <v>457</v>
      </c>
      <c r="M65" s="5">
        <v>457</v>
      </c>
      <c r="N65" s="5" t="s">
        <v>345</v>
      </c>
      <c r="O65" s="5" t="s">
        <v>32</v>
      </c>
      <c r="P65" s="5" t="s">
        <v>33</v>
      </c>
      <c r="Q65" s="5">
        <v>0</v>
      </c>
      <c r="R65" s="8">
        <v>44800</v>
      </c>
      <c r="S65" s="7">
        <v>44811</v>
      </c>
      <c r="T65" s="5" t="s">
        <v>34</v>
      </c>
      <c r="U65" s="5">
        <v>457</v>
      </c>
      <c r="V65" s="5">
        <v>0</v>
      </c>
      <c r="W65" s="5">
        <v>0</v>
      </c>
      <c r="X65" s="5" t="s">
        <v>346</v>
      </c>
      <c r="Y65" s="5" t="s">
        <v>347</v>
      </c>
    </row>
    <row r="66" s="5" customFormat="1" spans="1:25">
      <c r="A66" s="5" t="s">
        <v>348</v>
      </c>
      <c r="B66" s="5" t="s">
        <v>26</v>
      </c>
      <c r="C66" s="5" t="s">
        <v>27</v>
      </c>
      <c r="D66" s="5" t="s">
        <v>220</v>
      </c>
      <c r="E66" s="5" t="s">
        <v>349</v>
      </c>
      <c r="F66" s="7">
        <v>44807</v>
      </c>
      <c r="G66" s="7">
        <v>44808</v>
      </c>
      <c r="H66" s="5">
        <v>1</v>
      </c>
      <c r="I66" s="5">
        <v>1</v>
      </c>
      <c r="J66" s="5">
        <v>1</v>
      </c>
      <c r="K66" s="5" t="s">
        <v>30</v>
      </c>
      <c r="L66" s="5">
        <v>746</v>
      </c>
      <c r="M66" s="5">
        <v>746</v>
      </c>
      <c r="N66" s="5" t="s">
        <v>350</v>
      </c>
      <c r="O66" s="5" t="s">
        <v>32</v>
      </c>
      <c r="P66" s="5" t="s">
        <v>33</v>
      </c>
      <c r="Q66" s="5">
        <v>0</v>
      </c>
      <c r="R66" s="8">
        <v>44801</v>
      </c>
      <c r="S66" s="7">
        <v>44811</v>
      </c>
      <c r="T66" s="5" t="s">
        <v>34</v>
      </c>
      <c r="U66" s="5">
        <v>746</v>
      </c>
      <c r="V66" s="5">
        <v>0</v>
      </c>
      <c r="W66" s="5">
        <v>0</v>
      </c>
      <c r="X66" s="5" t="s">
        <v>351</v>
      </c>
      <c r="Y66" s="5" t="s">
        <v>352</v>
      </c>
    </row>
    <row r="67" s="5" customFormat="1" spans="1:25">
      <c r="A67" s="5" t="s">
        <v>353</v>
      </c>
      <c r="B67" s="5" t="s">
        <v>26</v>
      </c>
      <c r="C67" s="5" t="s">
        <v>27</v>
      </c>
      <c r="D67" s="5" t="s">
        <v>354</v>
      </c>
      <c r="E67" s="5" t="s">
        <v>355</v>
      </c>
      <c r="F67" s="7">
        <v>44806</v>
      </c>
      <c r="G67" s="7">
        <v>44808</v>
      </c>
      <c r="H67" s="5">
        <v>1</v>
      </c>
      <c r="I67" s="5">
        <v>2</v>
      </c>
      <c r="J67" s="5">
        <v>2</v>
      </c>
      <c r="K67" s="5" t="s">
        <v>30</v>
      </c>
      <c r="L67" s="5">
        <v>2400</v>
      </c>
      <c r="M67" s="5">
        <v>2400</v>
      </c>
      <c r="N67" s="5" t="s">
        <v>356</v>
      </c>
      <c r="O67" s="5" t="s">
        <v>32</v>
      </c>
      <c r="P67" s="5" t="s">
        <v>33</v>
      </c>
      <c r="Q67" s="5">
        <v>0</v>
      </c>
      <c r="R67" s="8">
        <v>44801</v>
      </c>
      <c r="S67" s="7">
        <v>44811</v>
      </c>
      <c r="T67" s="5" t="s">
        <v>34</v>
      </c>
      <c r="U67" s="5">
        <v>2400</v>
      </c>
      <c r="V67" s="5">
        <v>0</v>
      </c>
      <c r="W67" s="5">
        <v>0</v>
      </c>
      <c r="X67" s="5" t="s">
        <v>357</v>
      </c>
      <c r="Y67" s="5" t="s">
        <v>358</v>
      </c>
    </row>
    <row r="68" s="5" customFormat="1" spans="1:25">
      <c r="A68" s="5" t="s">
        <v>359</v>
      </c>
      <c r="B68" s="5" t="s">
        <v>26</v>
      </c>
      <c r="C68" s="5" t="s">
        <v>27</v>
      </c>
      <c r="D68" s="5" t="s">
        <v>311</v>
      </c>
      <c r="E68" s="5" t="s">
        <v>360</v>
      </c>
      <c r="F68" s="7">
        <v>44803</v>
      </c>
      <c r="G68" s="7">
        <v>44808</v>
      </c>
      <c r="H68" s="5">
        <v>1</v>
      </c>
      <c r="I68" s="5">
        <v>5</v>
      </c>
      <c r="J68" s="5">
        <v>5</v>
      </c>
      <c r="K68" s="5" t="s">
        <v>30</v>
      </c>
      <c r="L68" s="5">
        <v>4433</v>
      </c>
      <c r="M68" s="5">
        <v>4433</v>
      </c>
      <c r="N68" s="5" t="s">
        <v>361</v>
      </c>
      <c r="O68" s="5" t="s">
        <v>32</v>
      </c>
      <c r="P68" s="5" t="s">
        <v>33</v>
      </c>
      <c r="Q68" s="5">
        <v>0</v>
      </c>
      <c r="R68" s="8">
        <v>44801</v>
      </c>
      <c r="S68" s="7">
        <v>44811</v>
      </c>
      <c r="T68" s="5" t="s">
        <v>34</v>
      </c>
      <c r="U68" s="5">
        <v>4433</v>
      </c>
      <c r="V68" s="5">
        <v>0</v>
      </c>
      <c r="W68" s="5">
        <v>0</v>
      </c>
      <c r="X68" s="5" t="s">
        <v>362</v>
      </c>
      <c r="Y68" s="5" t="s">
        <v>363</v>
      </c>
    </row>
    <row r="69" s="5" customFormat="1" spans="1:25">
      <c r="A69" s="5" t="s">
        <v>364</v>
      </c>
      <c r="B69" s="5" t="s">
        <v>26</v>
      </c>
      <c r="C69" s="5" t="s">
        <v>27</v>
      </c>
      <c r="D69" s="5" t="s">
        <v>365</v>
      </c>
      <c r="E69" s="5" t="s">
        <v>366</v>
      </c>
      <c r="F69" s="7">
        <v>44801</v>
      </c>
      <c r="G69" s="7">
        <v>44808</v>
      </c>
      <c r="H69" s="5">
        <v>1</v>
      </c>
      <c r="I69" s="5">
        <v>7</v>
      </c>
      <c r="J69" s="5">
        <v>7</v>
      </c>
      <c r="K69" s="5" t="s">
        <v>30</v>
      </c>
      <c r="L69" s="5">
        <v>1925</v>
      </c>
      <c r="M69" s="5">
        <v>1925</v>
      </c>
      <c r="N69" s="5" t="s">
        <v>367</v>
      </c>
      <c r="O69" s="5" t="s">
        <v>32</v>
      </c>
      <c r="P69" s="5" t="s">
        <v>33</v>
      </c>
      <c r="Q69" s="5">
        <v>0</v>
      </c>
      <c r="R69" s="8">
        <v>44801</v>
      </c>
      <c r="S69" s="7">
        <v>44811</v>
      </c>
      <c r="T69" s="5" t="s">
        <v>34</v>
      </c>
      <c r="U69" s="5">
        <v>1925</v>
      </c>
      <c r="V69" s="5">
        <v>0</v>
      </c>
      <c r="W69" s="5">
        <v>0</v>
      </c>
      <c r="X69" s="5" t="s">
        <v>368</v>
      </c>
      <c r="Y69" s="5" t="s">
        <v>369</v>
      </c>
    </row>
    <row r="70" s="5" customFormat="1" spans="1:25">
      <c r="A70" s="5" t="s">
        <v>370</v>
      </c>
      <c r="B70" s="5" t="s">
        <v>26</v>
      </c>
      <c r="C70" s="5" t="s">
        <v>27</v>
      </c>
      <c r="D70" s="5" t="s">
        <v>371</v>
      </c>
      <c r="E70" s="5" t="s">
        <v>372</v>
      </c>
      <c r="F70" s="7">
        <v>44807</v>
      </c>
      <c r="G70" s="7">
        <v>44808</v>
      </c>
      <c r="H70" s="5">
        <v>1</v>
      </c>
      <c r="I70" s="5">
        <v>1</v>
      </c>
      <c r="J70" s="5">
        <v>1</v>
      </c>
      <c r="K70" s="5" t="s">
        <v>30</v>
      </c>
      <c r="L70" s="5">
        <v>1111</v>
      </c>
      <c r="M70" s="5">
        <v>1111</v>
      </c>
      <c r="N70" s="5" t="s">
        <v>373</v>
      </c>
      <c r="O70" s="5" t="s">
        <v>32</v>
      </c>
      <c r="P70" s="5" t="s">
        <v>33</v>
      </c>
      <c r="Q70" s="5">
        <v>0</v>
      </c>
      <c r="R70" s="8">
        <v>44801</v>
      </c>
      <c r="S70" s="7">
        <v>44811</v>
      </c>
      <c r="T70" s="5" t="s">
        <v>34</v>
      </c>
      <c r="U70" s="5">
        <v>1111</v>
      </c>
      <c r="V70" s="5">
        <v>0</v>
      </c>
      <c r="W70" s="5">
        <v>0</v>
      </c>
      <c r="X70" s="5" t="s">
        <v>113</v>
      </c>
      <c r="Y70" s="5" t="s">
        <v>113</v>
      </c>
    </row>
    <row r="71" s="5" customFormat="1" spans="1:25">
      <c r="A71" s="5" t="s">
        <v>374</v>
      </c>
      <c r="B71" s="5" t="s">
        <v>26</v>
      </c>
      <c r="C71" s="5" t="s">
        <v>27</v>
      </c>
      <c r="D71" s="5" t="s">
        <v>74</v>
      </c>
      <c r="E71" s="5" t="s">
        <v>334</v>
      </c>
      <c r="F71" s="7">
        <v>44806</v>
      </c>
      <c r="G71" s="7">
        <v>44808</v>
      </c>
      <c r="H71" s="5">
        <v>1</v>
      </c>
      <c r="I71" s="5">
        <v>2</v>
      </c>
      <c r="J71" s="5">
        <v>2</v>
      </c>
      <c r="K71" s="5" t="s">
        <v>30</v>
      </c>
      <c r="L71" s="5">
        <v>806</v>
      </c>
      <c r="M71" s="5">
        <v>806</v>
      </c>
      <c r="N71" s="5" t="s">
        <v>375</v>
      </c>
      <c r="O71" s="5" t="s">
        <v>32</v>
      </c>
      <c r="P71" s="5" t="s">
        <v>33</v>
      </c>
      <c r="Q71" s="5">
        <v>0</v>
      </c>
      <c r="R71" s="8">
        <v>44801</v>
      </c>
      <c r="S71" s="7">
        <v>44811</v>
      </c>
      <c r="T71" s="5" t="s">
        <v>34</v>
      </c>
      <c r="U71" s="5">
        <v>806</v>
      </c>
      <c r="V71" s="5">
        <v>0</v>
      </c>
      <c r="W71" s="5">
        <v>0</v>
      </c>
      <c r="X71" s="5" t="s">
        <v>376</v>
      </c>
      <c r="Y71" s="5" t="s">
        <v>377</v>
      </c>
    </row>
    <row r="72" s="5" customFormat="1" spans="1:25">
      <c r="A72" s="5" t="s">
        <v>378</v>
      </c>
      <c r="B72" s="5" t="s">
        <v>26</v>
      </c>
      <c r="C72" s="5" t="s">
        <v>27</v>
      </c>
      <c r="D72" s="5" t="s">
        <v>379</v>
      </c>
      <c r="E72" s="5" t="s">
        <v>101</v>
      </c>
      <c r="F72" s="7">
        <v>44804</v>
      </c>
      <c r="G72" s="7">
        <v>44808</v>
      </c>
      <c r="H72" s="5">
        <v>1</v>
      </c>
      <c r="I72" s="5">
        <v>4</v>
      </c>
      <c r="J72" s="5">
        <v>4</v>
      </c>
      <c r="K72" s="5" t="s">
        <v>30</v>
      </c>
      <c r="L72" s="5">
        <v>560</v>
      </c>
      <c r="M72" s="5">
        <v>560</v>
      </c>
      <c r="N72" s="5" t="s">
        <v>380</v>
      </c>
      <c r="O72" s="5" t="s">
        <v>32</v>
      </c>
      <c r="P72" s="5" t="s">
        <v>33</v>
      </c>
      <c r="Q72" s="5">
        <v>0</v>
      </c>
      <c r="R72" s="8">
        <v>44801</v>
      </c>
      <c r="S72" s="7">
        <v>44811</v>
      </c>
      <c r="T72" s="5" t="s">
        <v>34</v>
      </c>
      <c r="U72" s="5">
        <v>560</v>
      </c>
      <c r="V72" s="5">
        <v>0</v>
      </c>
      <c r="W72" s="5">
        <v>0</v>
      </c>
      <c r="X72" s="5" t="s">
        <v>381</v>
      </c>
      <c r="Y72" s="5" t="s">
        <v>381</v>
      </c>
    </row>
    <row r="73" s="5" customFormat="1" spans="1:25">
      <c r="A73" s="5" t="s">
        <v>382</v>
      </c>
      <c r="B73" s="5" t="s">
        <v>26</v>
      </c>
      <c r="C73" s="5" t="s">
        <v>27</v>
      </c>
      <c r="D73" s="5" t="s">
        <v>285</v>
      </c>
      <c r="E73" s="5" t="s">
        <v>286</v>
      </c>
      <c r="F73" s="7">
        <v>44807</v>
      </c>
      <c r="G73" s="7">
        <v>44808</v>
      </c>
      <c r="H73" s="5">
        <v>1</v>
      </c>
      <c r="I73" s="5">
        <v>1</v>
      </c>
      <c r="J73" s="5">
        <v>1</v>
      </c>
      <c r="K73" s="5" t="s">
        <v>30</v>
      </c>
      <c r="L73" s="5">
        <v>235</v>
      </c>
      <c r="M73" s="5">
        <v>235</v>
      </c>
      <c r="N73" s="5" t="s">
        <v>383</v>
      </c>
      <c r="O73" s="5" t="s">
        <v>32</v>
      </c>
      <c r="P73" s="5" t="s">
        <v>33</v>
      </c>
      <c r="Q73" s="5">
        <v>0</v>
      </c>
      <c r="R73" s="8">
        <v>44801</v>
      </c>
      <c r="S73" s="7">
        <v>44811</v>
      </c>
      <c r="T73" s="5" t="s">
        <v>34</v>
      </c>
      <c r="U73" s="5">
        <v>235</v>
      </c>
      <c r="V73" s="5">
        <v>0</v>
      </c>
      <c r="W73" s="5">
        <v>0</v>
      </c>
      <c r="X73" s="5" t="s">
        <v>384</v>
      </c>
      <c r="Y73" s="5" t="s">
        <v>385</v>
      </c>
    </row>
    <row r="74" s="5" customFormat="1" spans="1:25">
      <c r="A74" s="5" t="s">
        <v>386</v>
      </c>
      <c r="B74" s="5" t="s">
        <v>26</v>
      </c>
      <c r="C74" s="5" t="s">
        <v>27</v>
      </c>
      <c r="D74" s="5" t="s">
        <v>74</v>
      </c>
      <c r="E74" s="5" t="s">
        <v>175</v>
      </c>
      <c r="F74" s="7">
        <v>44807</v>
      </c>
      <c r="G74" s="7">
        <v>44808</v>
      </c>
      <c r="H74" s="5">
        <v>1</v>
      </c>
      <c r="I74" s="5">
        <v>1</v>
      </c>
      <c r="J74" s="5">
        <v>1</v>
      </c>
      <c r="K74" s="5" t="s">
        <v>30</v>
      </c>
      <c r="L74" s="5">
        <v>457</v>
      </c>
      <c r="M74" s="5">
        <v>457</v>
      </c>
      <c r="N74" s="5" t="s">
        <v>387</v>
      </c>
      <c r="O74" s="5" t="s">
        <v>32</v>
      </c>
      <c r="P74" s="5" t="s">
        <v>33</v>
      </c>
      <c r="Q74" s="5">
        <v>0</v>
      </c>
      <c r="R74" s="8">
        <v>44801</v>
      </c>
      <c r="S74" s="7">
        <v>44811</v>
      </c>
      <c r="T74" s="5" t="s">
        <v>34</v>
      </c>
      <c r="U74" s="5">
        <v>457</v>
      </c>
      <c r="V74" s="5">
        <v>0</v>
      </c>
      <c r="W74" s="5">
        <v>0</v>
      </c>
      <c r="X74" s="5" t="s">
        <v>388</v>
      </c>
      <c r="Y74" s="5" t="s">
        <v>389</v>
      </c>
    </row>
    <row r="75" s="5" customFormat="1" spans="1:25">
      <c r="A75" s="5" t="s">
        <v>390</v>
      </c>
      <c r="B75" s="5" t="s">
        <v>26</v>
      </c>
      <c r="C75" s="5" t="s">
        <v>27</v>
      </c>
      <c r="D75" s="5" t="s">
        <v>391</v>
      </c>
      <c r="E75" s="5" t="s">
        <v>392</v>
      </c>
      <c r="F75" s="7">
        <v>44806</v>
      </c>
      <c r="G75" s="7">
        <v>44808</v>
      </c>
      <c r="H75" s="5">
        <v>1</v>
      </c>
      <c r="I75" s="5">
        <v>2</v>
      </c>
      <c r="J75" s="5">
        <v>2</v>
      </c>
      <c r="K75" s="5" t="s">
        <v>30</v>
      </c>
      <c r="L75" s="5">
        <v>786</v>
      </c>
      <c r="M75" s="5">
        <v>786</v>
      </c>
      <c r="N75" s="5" t="s">
        <v>393</v>
      </c>
      <c r="O75" s="5" t="s">
        <v>32</v>
      </c>
      <c r="P75" s="5" t="s">
        <v>33</v>
      </c>
      <c r="Q75" s="5">
        <v>0</v>
      </c>
      <c r="R75" s="8">
        <v>44802</v>
      </c>
      <c r="S75" s="7">
        <v>44811</v>
      </c>
      <c r="T75" s="5" t="s">
        <v>34</v>
      </c>
      <c r="U75" s="5">
        <v>786</v>
      </c>
      <c r="V75" s="5">
        <v>0</v>
      </c>
      <c r="W75" s="5">
        <v>0</v>
      </c>
      <c r="X75" s="5" t="s">
        <v>394</v>
      </c>
      <c r="Y75" s="5" t="s">
        <v>395</v>
      </c>
    </row>
    <row r="76" s="5" customFormat="1" spans="1:25">
      <c r="A76" s="5" t="s">
        <v>396</v>
      </c>
      <c r="B76" s="5" t="s">
        <v>26</v>
      </c>
      <c r="C76" s="5" t="s">
        <v>27</v>
      </c>
      <c r="D76" s="5" t="s">
        <v>397</v>
      </c>
      <c r="E76" s="5" t="s">
        <v>398</v>
      </c>
      <c r="F76" s="7">
        <v>44806</v>
      </c>
      <c r="G76" s="7">
        <v>44808</v>
      </c>
      <c r="H76" s="5">
        <v>1</v>
      </c>
      <c r="I76" s="5">
        <v>2</v>
      </c>
      <c r="J76" s="5">
        <v>2</v>
      </c>
      <c r="K76" s="5" t="s">
        <v>30</v>
      </c>
      <c r="L76" s="5">
        <v>2560</v>
      </c>
      <c r="M76" s="5">
        <v>2560</v>
      </c>
      <c r="N76" s="5" t="s">
        <v>399</v>
      </c>
      <c r="O76" s="5" t="s">
        <v>32</v>
      </c>
      <c r="P76" s="5" t="s">
        <v>33</v>
      </c>
      <c r="Q76" s="5">
        <v>0</v>
      </c>
      <c r="R76" s="8">
        <v>44802</v>
      </c>
      <c r="S76" s="7">
        <v>44811</v>
      </c>
      <c r="T76" s="5" t="s">
        <v>34</v>
      </c>
      <c r="U76" s="5">
        <v>2560</v>
      </c>
      <c r="V76" s="5">
        <v>0</v>
      </c>
      <c r="W76" s="5">
        <v>0</v>
      </c>
      <c r="X76" s="5" t="s">
        <v>400</v>
      </c>
      <c r="Y76" s="5" t="s">
        <v>401</v>
      </c>
    </row>
    <row r="77" s="5" customFormat="1" spans="1:25">
      <c r="A77" s="5" t="s">
        <v>370</v>
      </c>
      <c r="B77" s="5" t="s">
        <v>26</v>
      </c>
      <c r="C77" s="5" t="s">
        <v>118</v>
      </c>
      <c r="D77" s="5" t="s">
        <v>371</v>
      </c>
      <c r="E77" s="5" t="s">
        <v>372</v>
      </c>
      <c r="F77" s="7">
        <v>44807</v>
      </c>
      <c r="G77" s="7">
        <v>44808</v>
      </c>
      <c r="H77" s="5">
        <v>1</v>
      </c>
      <c r="I77" s="5">
        <v>1</v>
      </c>
      <c r="J77" s="5">
        <v>1</v>
      </c>
      <c r="K77" s="5" t="s">
        <v>30</v>
      </c>
      <c r="L77" s="5">
        <v>-1111</v>
      </c>
      <c r="M77" s="5">
        <v>-1111</v>
      </c>
      <c r="N77" s="5" t="s">
        <v>373</v>
      </c>
      <c r="O77" s="5" t="s">
        <v>32</v>
      </c>
      <c r="P77" s="5" t="s">
        <v>33</v>
      </c>
      <c r="Q77" s="5">
        <v>0</v>
      </c>
      <c r="R77" s="8">
        <v>44801</v>
      </c>
      <c r="S77" s="7">
        <v>44811</v>
      </c>
      <c r="T77" s="5" t="s">
        <v>34</v>
      </c>
      <c r="U77" s="5">
        <v>-1111</v>
      </c>
      <c r="V77" s="5">
        <v>0</v>
      </c>
      <c r="W77" s="5">
        <v>0</v>
      </c>
      <c r="X77" s="5" t="s">
        <v>113</v>
      </c>
      <c r="Y77" s="5" t="s">
        <v>113</v>
      </c>
    </row>
    <row r="78" s="5" customFormat="1" spans="1:25">
      <c r="A78" s="5" t="s">
        <v>402</v>
      </c>
      <c r="B78" s="5" t="s">
        <v>26</v>
      </c>
      <c r="C78" s="5" t="s">
        <v>27</v>
      </c>
      <c r="D78" s="5" t="s">
        <v>354</v>
      </c>
      <c r="E78" s="5" t="s">
        <v>403</v>
      </c>
      <c r="F78" s="7">
        <v>44807</v>
      </c>
      <c r="G78" s="7">
        <v>44808</v>
      </c>
      <c r="H78" s="5">
        <v>1</v>
      </c>
      <c r="I78" s="5">
        <v>1</v>
      </c>
      <c r="J78" s="5">
        <v>1</v>
      </c>
      <c r="K78" s="5" t="s">
        <v>30</v>
      </c>
      <c r="L78" s="5">
        <v>1048</v>
      </c>
      <c r="M78" s="5">
        <v>1048</v>
      </c>
      <c r="N78" s="5" t="s">
        <v>404</v>
      </c>
      <c r="O78" s="5" t="s">
        <v>32</v>
      </c>
      <c r="P78" s="5" t="s">
        <v>33</v>
      </c>
      <c r="Q78" s="5">
        <v>0</v>
      </c>
      <c r="R78" s="8">
        <v>44802</v>
      </c>
      <c r="S78" s="7">
        <v>44811</v>
      </c>
      <c r="T78" s="5" t="s">
        <v>34</v>
      </c>
      <c r="U78" s="5">
        <v>1048</v>
      </c>
      <c r="V78" s="5">
        <v>0</v>
      </c>
      <c r="W78" s="5">
        <v>0</v>
      </c>
      <c r="X78" s="5" t="s">
        <v>405</v>
      </c>
      <c r="Y78" s="5" t="s">
        <v>406</v>
      </c>
    </row>
    <row r="79" s="5" customFormat="1" spans="1:25">
      <c r="A79" s="5" t="s">
        <v>407</v>
      </c>
      <c r="B79" s="5" t="s">
        <v>26</v>
      </c>
      <c r="C79" s="5" t="s">
        <v>27</v>
      </c>
      <c r="D79" s="5" t="s">
        <v>408</v>
      </c>
      <c r="E79" s="5" t="s">
        <v>409</v>
      </c>
      <c r="F79" s="7">
        <v>44807</v>
      </c>
      <c r="G79" s="7">
        <v>44808</v>
      </c>
      <c r="H79" s="5">
        <v>1</v>
      </c>
      <c r="I79" s="5">
        <v>1</v>
      </c>
      <c r="J79" s="5">
        <v>1</v>
      </c>
      <c r="K79" s="5" t="s">
        <v>30</v>
      </c>
      <c r="L79" s="5">
        <v>852</v>
      </c>
      <c r="M79" s="5">
        <v>852</v>
      </c>
      <c r="N79" s="5" t="s">
        <v>410</v>
      </c>
      <c r="O79" s="5" t="s">
        <v>32</v>
      </c>
      <c r="P79" s="5" t="s">
        <v>33</v>
      </c>
      <c r="Q79" s="5">
        <v>0</v>
      </c>
      <c r="R79" s="8">
        <v>44803</v>
      </c>
      <c r="S79" s="7">
        <v>44811</v>
      </c>
      <c r="T79" s="5" t="s">
        <v>34</v>
      </c>
      <c r="U79" s="5">
        <v>852</v>
      </c>
      <c r="V79" s="5">
        <v>0</v>
      </c>
      <c r="W79" s="5">
        <v>0</v>
      </c>
      <c r="X79" s="5" t="s">
        <v>411</v>
      </c>
      <c r="Y79" s="5" t="s">
        <v>412</v>
      </c>
    </row>
    <row r="80" s="5" customFormat="1" spans="1:25">
      <c r="A80" s="5" t="s">
        <v>413</v>
      </c>
      <c r="B80" s="5" t="s">
        <v>26</v>
      </c>
      <c r="C80" s="5" t="s">
        <v>27</v>
      </c>
      <c r="D80" s="5" t="s">
        <v>339</v>
      </c>
      <c r="E80" s="5" t="s">
        <v>414</v>
      </c>
      <c r="F80" s="7">
        <v>44807</v>
      </c>
      <c r="G80" s="7">
        <v>44808</v>
      </c>
      <c r="H80" s="5">
        <v>1</v>
      </c>
      <c r="I80" s="5">
        <v>1</v>
      </c>
      <c r="J80" s="5">
        <v>1</v>
      </c>
      <c r="K80" s="5" t="s">
        <v>30</v>
      </c>
      <c r="L80" s="5">
        <v>868</v>
      </c>
      <c r="M80" s="5">
        <v>868</v>
      </c>
      <c r="N80" s="5" t="s">
        <v>415</v>
      </c>
      <c r="O80" s="5" t="s">
        <v>32</v>
      </c>
      <c r="P80" s="5" t="s">
        <v>33</v>
      </c>
      <c r="Q80" s="5">
        <v>0</v>
      </c>
      <c r="R80" s="8">
        <v>44803</v>
      </c>
      <c r="S80" s="7">
        <v>44811</v>
      </c>
      <c r="T80" s="5" t="s">
        <v>34</v>
      </c>
      <c r="U80" s="5">
        <v>868</v>
      </c>
      <c r="V80" s="5">
        <v>0</v>
      </c>
      <c r="W80" s="5">
        <v>0</v>
      </c>
      <c r="X80" s="5" t="s">
        <v>416</v>
      </c>
      <c r="Y80" s="5" t="s">
        <v>417</v>
      </c>
    </row>
    <row r="81" s="5" customFormat="1" spans="1:25">
      <c r="A81" s="5" t="s">
        <v>418</v>
      </c>
      <c r="B81" s="5" t="s">
        <v>26</v>
      </c>
      <c r="C81" s="5" t="s">
        <v>27</v>
      </c>
      <c r="D81" s="5" t="s">
        <v>365</v>
      </c>
      <c r="E81" s="5" t="s">
        <v>419</v>
      </c>
      <c r="F81" s="7">
        <v>44804</v>
      </c>
      <c r="G81" s="7">
        <v>44808</v>
      </c>
      <c r="H81" s="5">
        <v>1</v>
      </c>
      <c r="I81" s="5">
        <v>4</v>
      </c>
      <c r="J81" s="5">
        <v>4</v>
      </c>
      <c r="K81" s="5" t="s">
        <v>30</v>
      </c>
      <c r="L81" s="5">
        <v>920</v>
      </c>
      <c r="M81" s="5">
        <v>920</v>
      </c>
      <c r="N81" s="5" t="s">
        <v>420</v>
      </c>
      <c r="O81" s="5" t="s">
        <v>32</v>
      </c>
      <c r="P81" s="5" t="s">
        <v>33</v>
      </c>
      <c r="Q81" s="5">
        <v>0</v>
      </c>
      <c r="R81" s="8">
        <v>44803</v>
      </c>
      <c r="S81" s="7">
        <v>44811</v>
      </c>
      <c r="T81" s="5" t="s">
        <v>34</v>
      </c>
      <c r="U81" s="5">
        <v>920</v>
      </c>
      <c r="V81" s="5">
        <v>0</v>
      </c>
      <c r="W81" s="5">
        <v>0</v>
      </c>
      <c r="X81" s="5" t="s">
        <v>421</v>
      </c>
      <c r="Y81" s="5" t="s">
        <v>422</v>
      </c>
    </row>
    <row r="82" s="5" customFormat="1" spans="1:25">
      <c r="A82" s="5" t="s">
        <v>423</v>
      </c>
      <c r="B82" s="5" t="s">
        <v>26</v>
      </c>
      <c r="C82" s="5" t="s">
        <v>27</v>
      </c>
      <c r="D82" s="5" t="s">
        <v>424</v>
      </c>
      <c r="E82" s="5" t="s">
        <v>425</v>
      </c>
      <c r="F82" s="7">
        <v>44807</v>
      </c>
      <c r="G82" s="7">
        <v>44808</v>
      </c>
      <c r="H82" s="5">
        <v>1</v>
      </c>
      <c r="I82" s="5">
        <v>1</v>
      </c>
      <c r="J82" s="5">
        <v>1</v>
      </c>
      <c r="K82" s="5" t="s">
        <v>30</v>
      </c>
      <c r="L82" s="5">
        <v>623</v>
      </c>
      <c r="M82" s="5">
        <v>623</v>
      </c>
      <c r="N82" s="5" t="s">
        <v>426</v>
      </c>
      <c r="O82" s="5" t="s">
        <v>32</v>
      </c>
      <c r="P82" s="5" t="s">
        <v>33</v>
      </c>
      <c r="Q82" s="5">
        <v>0</v>
      </c>
      <c r="R82" s="8">
        <v>44803</v>
      </c>
      <c r="S82" s="7">
        <v>44811</v>
      </c>
      <c r="T82" s="5" t="s">
        <v>34</v>
      </c>
      <c r="U82" s="5">
        <v>623</v>
      </c>
      <c r="V82" s="5">
        <v>0</v>
      </c>
      <c r="W82" s="5">
        <v>0</v>
      </c>
      <c r="X82" s="5" t="s">
        <v>427</v>
      </c>
      <c r="Y82" s="5" t="s">
        <v>428</v>
      </c>
    </row>
    <row r="83" s="5" customFormat="1" spans="1:27">
      <c r="A83" s="5" t="s">
        <v>429</v>
      </c>
      <c r="B83" s="5" t="s">
        <v>26</v>
      </c>
      <c r="C83" s="5" t="s">
        <v>27</v>
      </c>
      <c r="D83" s="5" t="s">
        <v>94</v>
      </c>
      <c r="E83" s="5" t="s">
        <v>95</v>
      </c>
      <c r="F83" s="7">
        <v>44807</v>
      </c>
      <c r="G83" s="7">
        <v>44808</v>
      </c>
      <c r="H83" s="5">
        <v>3</v>
      </c>
      <c r="I83" s="5">
        <v>1</v>
      </c>
      <c r="J83" s="5">
        <v>3</v>
      </c>
      <c r="K83" s="5" t="s">
        <v>30</v>
      </c>
      <c r="L83" s="5">
        <v>1125</v>
      </c>
      <c r="M83" s="5">
        <v>1125</v>
      </c>
      <c r="N83" s="5" t="s">
        <v>430</v>
      </c>
      <c r="O83" s="5" t="s">
        <v>32</v>
      </c>
      <c r="P83" s="5" t="s">
        <v>33</v>
      </c>
      <c r="Q83" s="5">
        <v>0</v>
      </c>
      <c r="R83" s="8">
        <v>44803</v>
      </c>
      <c r="S83" s="7">
        <v>44811</v>
      </c>
      <c r="T83" s="5" t="s">
        <v>34</v>
      </c>
      <c r="U83" s="5">
        <v>1125</v>
      </c>
      <c r="V83" s="5">
        <v>0</v>
      </c>
      <c r="W83" s="5">
        <v>0</v>
      </c>
      <c r="X83" s="5" t="s">
        <v>431</v>
      </c>
      <c r="Y83" s="5">
        <v>208302388</v>
      </c>
      <c r="Z83" s="5">
        <v>208302639</v>
      </c>
      <c r="AA83" s="5" t="s">
        <v>432</v>
      </c>
    </row>
    <row r="84" s="5" customFormat="1" spans="1:27">
      <c r="A84" s="5" t="s">
        <v>433</v>
      </c>
      <c r="B84" s="5" t="s">
        <v>26</v>
      </c>
      <c r="C84" s="5" t="s">
        <v>27</v>
      </c>
      <c r="D84" s="5" t="s">
        <v>434</v>
      </c>
      <c r="E84" s="5" t="s">
        <v>435</v>
      </c>
      <c r="F84" s="7">
        <v>44804</v>
      </c>
      <c r="G84" s="7">
        <v>44808</v>
      </c>
      <c r="H84" s="5">
        <v>1</v>
      </c>
      <c r="I84" s="5">
        <v>4</v>
      </c>
      <c r="J84" s="5">
        <v>4</v>
      </c>
      <c r="K84" s="5" t="s">
        <v>30</v>
      </c>
      <c r="L84" s="5">
        <v>4620</v>
      </c>
      <c r="M84" s="5">
        <v>4620</v>
      </c>
      <c r="N84" s="5" t="s">
        <v>436</v>
      </c>
      <c r="O84" s="5" t="s">
        <v>32</v>
      </c>
      <c r="P84" s="5" t="s">
        <v>33</v>
      </c>
      <c r="Q84" s="5">
        <v>0</v>
      </c>
      <c r="R84" s="8">
        <v>44803</v>
      </c>
      <c r="S84" s="7">
        <v>44811</v>
      </c>
      <c r="T84" s="5" t="s">
        <v>34</v>
      </c>
      <c r="U84" s="5">
        <v>4620</v>
      </c>
      <c r="V84" s="5">
        <v>0</v>
      </c>
      <c r="W84" s="5">
        <v>0</v>
      </c>
      <c r="X84" s="5" t="s">
        <v>437</v>
      </c>
      <c r="Y84" s="5" t="s">
        <v>438</v>
      </c>
      <c r="Z84" s="5" t="s">
        <v>439</v>
      </c>
      <c r="AA84" s="5" t="s">
        <v>440</v>
      </c>
    </row>
    <row r="85" s="5" customFormat="1" spans="1:25">
      <c r="A85" s="5" t="s">
        <v>441</v>
      </c>
      <c r="B85" s="5" t="s">
        <v>26</v>
      </c>
      <c r="C85" s="5" t="s">
        <v>27</v>
      </c>
      <c r="D85" s="5" t="s">
        <v>285</v>
      </c>
      <c r="E85" s="5" t="s">
        <v>442</v>
      </c>
      <c r="F85" s="7">
        <v>44805</v>
      </c>
      <c r="G85" s="7">
        <v>44808</v>
      </c>
      <c r="H85" s="5">
        <v>1</v>
      </c>
      <c r="I85" s="5">
        <v>3</v>
      </c>
      <c r="J85" s="5">
        <v>3</v>
      </c>
      <c r="K85" s="5" t="s">
        <v>30</v>
      </c>
      <c r="L85" s="5">
        <v>766</v>
      </c>
      <c r="M85" s="5">
        <v>766</v>
      </c>
      <c r="N85" s="5" t="s">
        <v>443</v>
      </c>
      <c r="O85" s="5" t="s">
        <v>32</v>
      </c>
      <c r="P85" s="5" t="s">
        <v>33</v>
      </c>
      <c r="Q85" s="5">
        <v>0</v>
      </c>
      <c r="R85" s="8">
        <v>44803</v>
      </c>
      <c r="S85" s="7">
        <v>44811</v>
      </c>
      <c r="T85" s="5" t="s">
        <v>34</v>
      </c>
      <c r="U85" s="5">
        <v>766</v>
      </c>
      <c r="V85" s="5">
        <v>0</v>
      </c>
      <c r="W85" s="5">
        <v>0</v>
      </c>
      <c r="X85" s="5" t="s">
        <v>444</v>
      </c>
      <c r="Y85" s="5" t="s">
        <v>445</v>
      </c>
    </row>
    <row r="86" s="5" customFormat="1" spans="1:25">
      <c r="A86" s="5" t="s">
        <v>446</v>
      </c>
      <c r="B86" s="5" t="s">
        <v>26</v>
      </c>
      <c r="C86" s="5" t="s">
        <v>27</v>
      </c>
      <c r="D86" s="5" t="s">
        <v>354</v>
      </c>
      <c r="E86" s="5" t="s">
        <v>403</v>
      </c>
      <c r="F86" s="7">
        <v>44806</v>
      </c>
      <c r="G86" s="7">
        <v>44808</v>
      </c>
      <c r="H86" s="5">
        <v>1</v>
      </c>
      <c r="I86" s="5">
        <v>2</v>
      </c>
      <c r="J86" s="5">
        <v>2</v>
      </c>
      <c r="K86" s="5" t="s">
        <v>30</v>
      </c>
      <c r="L86" s="5">
        <v>2096</v>
      </c>
      <c r="M86" s="5">
        <v>2096</v>
      </c>
      <c r="N86" s="5" t="s">
        <v>447</v>
      </c>
      <c r="O86" s="5" t="s">
        <v>32</v>
      </c>
      <c r="P86" s="5" t="s">
        <v>33</v>
      </c>
      <c r="Q86" s="5">
        <v>0</v>
      </c>
      <c r="R86" s="8">
        <v>44803</v>
      </c>
      <c r="S86" s="7">
        <v>44811</v>
      </c>
      <c r="T86" s="5" t="s">
        <v>34</v>
      </c>
      <c r="U86" s="5">
        <v>2096</v>
      </c>
      <c r="V86" s="5">
        <v>0</v>
      </c>
      <c r="W86" s="5">
        <v>0</v>
      </c>
      <c r="X86" s="5" t="s">
        <v>448</v>
      </c>
      <c r="Y86" s="5" t="s">
        <v>449</v>
      </c>
    </row>
    <row r="87" s="5" customFormat="1" spans="1:25">
      <c r="A87" s="5" t="s">
        <v>450</v>
      </c>
      <c r="B87" s="5" t="s">
        <v>26</v>
      </c>
      <c r="C87" s="5" t="s">
        <v>27</v>
      </c>
      <c r="D87" s="5" t="s">
        <v>424</v>
      </c>
      <c r="E87" s="5" t="s">
        <v>451</v>
      </c>
      <c r="F87" s="7">
        <v>44807</v>
      </c>
      <c r="G87" s="7">
        <v>44808</v>
      </c>
      <c r="H87" s="5">
        <v>1</v>
      </c>
      <c r="I87" s="5">
        <v>1</v>
      </c>
      <c r="J87" s="5">
        <v>1</v>
      </c>
      <c r="K87" s="5" t="s">
        <v>30</v>
      </c>
      <c r="L87" s="5">
        <v>640</v>
      </c>
      <c r="M87" s="5">
        <v>640</v>
      </c>
      <c r="N87" s="5" t="s">
        <v>452</v>
      </c>
      <c r="O87" s="5" t="s">
        <v>32</v>
      </c>
      <c r="P87" s="5" t="s">
        <v>33</v>
      </c>
      <c r="Q87" s="5">
        <v>0</v>
      </c>
      <c r="R87" s="8">
        <v>44803</v>
      </c>
      <c r="S87" s="7">
        <v>44811</v>
      </c>
      <c r="T87" s="5" t="s">
        <v>34</v>
      </c>
      <c r="U87" s="5">
        <v>640</v>
      </c>
      <c r="V87" s="5">
        <v>0</v>
      </c>
      <c r="W87" s="5">
        <v>0</v>
      </c>
      <c r="X87" s="5" t="s">
        <v>453</v>
      </c>
      <c r="Y87" s="5" t="s">
        <v>454</v>
      </c>
    </row>
    <row r="88" s="5" customFormat="1" spans="1:25">
      <c r="A88" s="5" t="s">
        <v>455</v>
      </c>
      <c r="B88" s="5" t="s">
        <v>26</v>
      </c>
      <c r="C88" s="5" t="s">
        <v>27</v>
      </c>
      <c r="D88" s="5" t="s">
        <v>456</v>
      </c>
      <c r="E88" s="5" t="s">
        <v>457</v>
      </c>
      <c r="F88" s="7">
        <v>44804</v>
      </c>
      <c r="G88" s="7">
        <v>44808</v>
      </c>
      <c r="H88" s="5">
        <v>1</v>
      </c>
      <c r="I88" s="5">
        <v>4</v>
      </c>
      <c r="J88" s="5">
        <v>4</v>
      </c>
      <c r="K88" s="5" t="s">
        <v>30</v>
      </c>
      <c r="L88" s="5">
        <v>4330</v>
      </c>
      <c r="M88" s="5">
        <v>4330</v>
      </c>
      <c r="N88" s="5" t="s">
        <v>458</v>
      </c>
      <c r="O88" s="5" t="s">
        <v>32</v>
      </c>
      <c r="P88" s="5" t="s">
        <v>33</v>
      </c>
      <c r="Q88" s="5">
        <v>0</v>
      </c>
      <c r="R88" s="8">
        <v>44803</v>
      </c>
      <c r="S88" s="7">
        <v>44811</v>
      </c>
      <c r="T88" s="5" t="s">
        <v>34</v>
      </c>
      <c r="U88" s="5">
        <v>4330</v>
      </c>
      <c r="V88" s="5">
        <v>0</v>
      </c>
      <c r="W88" s="5">
        <v>0</v>
      </c>
      <c r="X88" s="5" t="s">
        <v>459</v>
      </c>
      <c r="Y88" s="5" t="s">
        <v>460</v>
      </c>
    </row>
    <row r="89" s="5" customFormat="1" spans="1:25">
      <c r="A89" s="5" t="s">
        <v>461</v>
      </c>
      <c r="B89" s="5" t="s">
        <v>26</v>
      </c>
      <c r="C89" s="5" t="s">
        <v>27</v>
      </c>
      <c r="D89" s="5" t="s">
        <v>462</v>
      </c>
      <c r="E89" s="5" t="s">
        <v>463</v>
      </c>
      <c r="F89" s="7">
        <v>44806</v>
      </c>
      <c r="G89" s="7">
        <v>44808</v>
      </c>
      <c r="H89" s="5">
        <v>1</v>
      </c>
      <c r="I89" s="5">
        <v>2</v>
      </c>
      <c r="J89" s="5">
        <v>2</v>
      </c>
      <c r="K89" s="5" t="s">
        <v>30</v>
      </c>
      <c r="L89" s="5">
        <v>810</v>
      </c>
      <c r="M89" s="5">
        <v>810</v>
      </c>
      <c r="N89" s="5" t="s">
        <v>464</v>
      </c>
      <c r="O89" s="5" t="s">
        <v>32</v>
      </c>
      <c r="P89" s="5" t="s">
        <v>33</v>
      </c>
      <c r="Q89" s="5">
        <v>0</v>
      </c>
      <c r="R89" s="8">
        <v>44803</v>
      </c>
      <c r="S89" s="7">
        <v>44811</v>
      </c>
      <c r="T89" s="5" t="s">
        <v>34</v>
      </c>
      <c r="U89" s="5">
        <v>810</v>
      </c>
      <c r="V89" s="5">
        <v>0</v>
      </c>
      <c r="W89" s="5">
        <v>0</v>
      </c>
      <c r="X89" s="5" t="s">
        <v>465</v>
      </c>
      <c r="Y89" s="5" t="s">
        <v>466</v>
      </c>
    </row>
    <row r="90" s="5" customFormat="1" spans="1:25">
      <c r="A90" s="5" t="s">
        <v>467</v>
      </c>
      <c r="B90" s="5" t="s">
        <v>26</v>
      </c>
      <c r="C90" s="5" t="s">
        <v>27</v>
      </c>
      <c r="D90" s="5" t="s">
        <v>462</v>
      </c>
      <c r="E90" s="5" t="s">
        <v>463</v>
      </c>
      <c r="F90" s="7">
        <v>44807</v>
      </c>
      <c r="G90" s="7">
        <v>44808</v>
      </c>
      <c r="H90" s="5">
        <v>1</v>
      </c>
      <c r="I90" s="5">
        <v>1</v>
      </c>
      <c r="J90" s="5">
        <v>1</v>
      </c>
      <c r="K90" s="5" t="s">
        <v>30</v>
      </c>
      <c r="L90" s="5">
        <v>405</v>
      </c>
      <c r="M90" s="5">
        <v>405</v>
      </c>
      <c r="N90" s="5" t="s">
        <v>468</v>
      </c>
      <c r="O90" s="5" t="s">
        <v>32</v>
      </c>
      <c r="P90" s="5" t="s">
        <v>33</v>
      </c>
      <c r="Q90" s="5">
        <v>0</v>
      </c>
      <c r="R90" s="8">
        <v>44803</v>
      </c>
      <c r="S90" s="7">
        <v>44811</v>
      </c>
      <c r="T90" s="5" t="s">
        <v>34</v>
      </c>
      <c r="U90" s="5">
        <v>405</v>
      </c>
      <c r="V90" s="5">
        <v>0</v>
      </c>
      <c r="W90" s="5">
        <v>0</v>
      </c>
      <c r="X90" s="5" t="s">
        <v>113</v>
      </c>
      <c r="Y90" s="5" t="s">
        <v>113</v>
      </c>
    </row>
    <row r="91" s="5" customFormat="1" spans="1:25">
      <c r="A91" s="5" t="s">
        <v>469</v>
      </c>
      <c r="B91" s="5" t="s">
        <v>26</v>
      </c>
      <c r="C91" s="5" t="s">
        <v>27</v>
      </c>
      <c r="D91" s="5" t="s">
        <v>470</v>
      </c>
      <c r="E91" s="5" t="s">
        <v>471</v>
      </c>
      <c r="F91" s="7">
        <v>44807</v>
      </c>
      <c r="G91" s="7">
        <v>44808</v>
      </c>
      <c r="H91" s="5">
        <v>1</v>
      </c>
      <c r="I91" s="5">
        <v>1</v>
      </c>
      <c r="J91" s="5">
        <v>1</v>
      </c>
      <c r="K91" s="5" t="s">
        <v>30</v>
      </c>
      <c r="L91" s="5">
        <v>482</v>
      </c>
      <c r="M91" s="5">
        <v>482</v>
      </c>
      <c r="N91" s="5" t="s">
        <v>472</v>
      </c>
      <c r="O91" s="5" t="s">
        <v>32</v>
      </c>
      <c r="P91" s="5" t="s">
        <v>33</v>
      </c>
      <c r="Q91" s="5">
        <v>0</v>
      </c>
      <c r="R91" s="8">
        <v>44803</v>
      </c>
      <c r="S91" s="7">
        <v>44811</v>
      </c>
      <c r="T91" s="5" t="s">
        <v>34</v>
      </c>
      <c r="U91" s="5">
        <v>482</v>
      </c>
      <c r="V91" s="5">
        <v>0</v>
      </c>
      <c r="W91" s="5">
        <v>0</v>
      </c>
      <c r="X91" s="5" t="s">
        <v>473</v>
      </c>
      <c r="Y91" s="5" t="s">
        <v>474</v>
      </c>
    </row>
    <row r="92" s="5" customFormat="1" spans="1:25">
      <c r="A92" s="5" t="s">
        <v>475</v>
      </c>
      <c r="B92" s="5" t="s">
        <v>26</v>
      </c>
      <c r="C92" s="5" t="s">
        <v>27</v>
      </c>
      <c r="D92" s="5" t="s">
        <v>456</v>
      </c>
      <c r="E92" s="5" t="s">
        <v>476</v>
      </c>
      <c r="F92" s="7">
        <v>44805</v>
      </c>
      <c r="G92" s="7">
        <v>44808</v>
      </c>
      <c r="H92" s="5">
        <v>1</v>
      </c>
      <c r="I92" s="5">
        <v>3</v>
      </c>
      <c r="J92" s="5">
        <v>3</v>
      </c>
      <c r="K92" s="5" t="s">
        <v>30</v>
      </c>
      <c r="L92" s="5">
        <v>3255</v>
      </c>
      <c r="M92" s="5">
        <v>3255</v>
      </c>
      <c r="N92" s="5" t="s">
        <v>477</v>
      </c>
      <c r="O92" s="5" t="s">
        <v>32</v>
      </c>
      <c r="P92" s="5" t="s">
        <v>33</v>
      </c>
      <c r="Q92" s="5">
        <v>0</v>
      </c>
      <c r="R92" s="8">
        <v>44803</v>
      </c>
      <c r="S92" s="7">
        <v>44811</v>
      </c>
      <c r="T92" s="5" t="s">
        <v>34</v>
      </c>
      <c r="U92" s="5">
        <v>3255</v>
      </c>
      <c r="V92" s="5">
        <v>0</v>
      </c>
      <c r="W92" s="5">
        <v>0</v>
      </c>
      <c r="X92" s="5" t="s">
        <v>478</v>
      </c>
      <c r="Y92" s="5" t="s">
        <v>479</v>
      </c>
    </row>
    <row r="93" s="5" customFormat="1" spans="1:25">
      <c r="A93" s="5" t="s">
        <v>480</v>
      </c>
      <c r="B93" s="5" t="s">
        <v>26</v>
      </c>
      <c r="C93" s="5" t="s">
        <v>27</v>
      </c>
      <c r="D93" s="5" t="s">
        <v>126</v>
      </c>
      <c r="E93" s="5" t="s">
        <v>269</v>
      </c>
      <c r="F93" s="7">
        <v>44807</v>
      </c>
      <c r="G93" s="7">
        <v>44808</v>
      </c>
      <c r="H93" s="5">
        <v>1</v>
      </c>
      <c r="I93" s="5">
        <v>1</v>
      </c>
      <c r="J93" s="5">
        <v>1</v>
      </c>
      <c r="K93" s="5" t="s">
        <v>30</v>
      </c>
      <c r="L93" s="5">
        <v>338</v>
      </c>
      <c r="M93" s="5">
        <v>338</v>
      </c>
      <c r="N93" s="5" t="s">
        <v>481</v>
      </c>
      <c r="O93" s="5" t="s">
        <v>32</v>
      </c>
      <c r="P93" s="5" t="s">
        <v>33</v>
      </c>
      <c r="Q93" s="5">
        <v>0</v>
      </c>
      <c r="R93" s="8">
        <v>44803</v>
      </c>
      <c r="S93" s="7">
        <v>44811</v>
      </c>
      <c r="T93" s="5" t="s">
        <v>34</v>
      </c>
      <c r="U93" s="5">
        <v>338</v>
      </c>
      <c r="V93" s="5">
        <v>0</v>
      </c>
      <c r="W93" s="5">
        <v>0</v>
      </c>
      <c r="X93" s="5" t="s">
        <v>482</v>
      </c>
      <c r="Y93" s="5" t="s">
        <v>483</v>
      </c>
    </row>
    <row r="94" s="5" customFormat="1" spans="1:25">
      <c r="A94" s="5" t="s">
        <v>484</v>
      </c>
      <c r="B94" s="5" t="s">
        <v>26</v>
      </c>
      <c r="C94" s="5" t="s">
        <v>27</v>
      </c>
      <c r="D94" s="5" t="s">
        <v>62</v>
      </c>
      <c r="E94" s="5" t="s">
        <v>63</v>
      </c>
      <c r="F94" s="7">
        <v>44807</v>
      </c>
      <c r="G94" s="7">
        <v>44808</v>
      </c>
      <c r="H94" s="5">
        <v>1</v>
      </c>
      <c r="I94" s="5">
        <v>1</v>
      </c>
      <c r="J94" s="5">
        <v>1</v>
      </c>
      <c r="K94" s="5" t="s">
        <v>30</v>
      </c>
      <c r="L94" s="5">
        <v>353</v>
      </c>
      <c r="M94" s="5">
        <v>353</v>
      </c>
      <c r="N94" s="5" t="s">
        <v>485</v>
      </c>
      <c r="O94" s="5" t="s">
        <v>32</v>
      </c>
      <c r="P94" s="5" t="s">
        <v>33</v>
      </c>
      <c r="Q94" s="5">
        <v>0</v>
      </c>
      <c r="R94" s="8">
        <v>44804</v>
      </c>
      <c r="S94" s="7">
        <v>44811</v>
      </c>
      <c r="T94" s="5" t="s">
        <v>34</v>
      </c>
      <c r="U94" s="5">
        <v>353</v>
      </c>
      <c r="V94" s="5">
        <v>0</v>
      </c>
      <c r="W94" s="5">
        <v>0</v>
      </c>
      <c r="X94" s="5" t="s">
        <v>486</v>
      </c>
      <c r="Y94" s="5" t="s">
        <v>487</v>
      </c>
    </row>
    <row r="95" s="5" customFormat="1" spans="1:25">
      <c r="A95" s="5" t="s">
        <v>488</v>
      </c>
      <c r="B95" s="5" t="s">
        <v>26</v>
      </c>
      <c r="C95" s="5" t="s">
        <v>27</v>
      </c>
      <c r="D95" s="5" t="s">
        <v>285</v>
      </c>
      <c r="E95" s="5" t="s">
        <v>489</v>
      </c>
      <c r="F95" s="7">
        <v>44807</v>
      </c>
      <c r="G95" s="7">
        <v>44808</v>
      </c>
      <c r="H95" s="5">
        <v>1</v>
      </c>
      <c r="I95" s="5">
        <v>1</v>
      </c>
      <c r="J95" s="5">
        <v>1</v>
      </c>
      <c r="K95" s="5" t="s">
        <v>30</v>
      </c>
      <c r="L95" s="5">
        <v>365</v>
      </c>
      <c r="M95" s="5">
        <v>365</v>
      </c>
      <c r="N95" s="5" t="s">
        <v>490</v>
      </c>
      <c r="O95" s="5" t="s">
        <v>32</v>
      </c>
      <c r="P95" s="5" t="s">
        <v>33</v>
      </c>
      <c r="Q95" s="5">
        <v>0</v>
      </c>
      <c r="R95" s="8">
        <v>44804</v>
      </c>
      <c r="S95" s="7">
        <v>44811</v>
      </c>
      <c r="T95" s="5" t="s">
        <v>34</v>
      </c>
      <c r="U95" s="5">
        <v>365</v>
      </c>
      <c r="V95" s="5">
        <v>0</v>
      </c>
      <c r="W95" s="5">
        <v>0</v>
      </c>
      <c r="X95" s="5" t="s">
        <v>491</v>
      </c>
      <c r="Y95" s="5" t="s">
        <v>492</v>
      </c>
    </row>
    <row r="96" s="5" customFormat="1" spans="1:25">
      <c r="A96" s="5" t="s">
        <v>493</v>
      </c>
      <c r="B96" s="5" t="s">
        <v>26</v>
      </c>
      <c r="C96" s="5" t="s">
        <v>27</v>
      </c>
      <c r="D96" s="5" t="s">
        <v>126</v>
      </c>
      <c r="E96" s="5" t="s">
        <v>269</v>
      </c>
      <c r="F96" s="7">
        <v>44806</v>
      </c>
      <c r="G96" s="7">
        <v>44808</v>
      </c>
      <c r="H96" s="5">
        <v>1</v>
      </c>
      <c r="I96" s="5">
        <v>2</v>
      </c>
      <c r="J96" s="5">
        <v>2</v>
      </c>
      <c r="K96" s="5" t="s">
        <v>30</v>
      </c>
      <c r="L96" s="5">
        <v>696</v>
      </c>
      <c r="M96" s="5">
        <v>696</v>
      </c>
      <c r="N96" s="5" t="s">
        <v>494</v>
      </c>
      <c r="O96" s="5" t="s">
        <v>32</v>
      </c>
      <c r="P96" s="5" t="s">
        <v>33</v>
      </c>
      <c r="Q96" s="5">
        <v>0</v>
      </c>
      <c r="R96" s="8">
        <v>44804</v>
      </c>
      <c r="S96" s="7">
        <v>44811</v>
      </c>
      <c r="T96" s="5" t="s">
        <v>34</v>
      </c>
      <c r="U96" s="5">
        <v>696</v>
      </c>
      <c r="V96" s="5">
        <v>0</v>
      </c>
      <c r="W96" s="5">
        <v>0</v>
      </c>
      <c r="X96" s="5" t="s">
        <v>495</v>
      </c>
      <c r="Y96" s="5" t="s">
        <v>496</v>
      </c>
    </row>
    <row r="97" s="5" customFormat="1" spans="1:25">
      <c r="A97" s="5" t="s">
        <v>497</v>
      </c>
      <c r="B97" s="5" t="s">
        <v>26</v>
      </c>
      <c r="C97" s="5" t="s">
        <v>27</v>
      </c>
      <c r="D97" s="5" t="s">
        <v>285</v>
      </c>
      <c r="E97" s="5" t="s">
        <v>498</v>
      </c>
      <c r="F97" s="7">
        <v>44807</v>
      </c>
      <c r="G97" s="7">
        <v>44808</v>
      </c>
      <c r="H97" s="5">
        <v>1</v>
      </c>
      <c r="I97" s="5">
        <v>1</v>
      </c>
      <c r="J97" s="5">
        <v>1</v>
      </c>
      <c r="K97" s="5" t="s">
        <v>30</v>
      </c>
      <c r="L97" s="5">
        <v>274</v>
      </c>
      <c r="M97" s="5">
        <v>274</v>
      </c>
      <c r="N97" s="5" t="s">
        <v>499</v>
      </c>
      <c r="O97" s="5" t="s">
        <v>32</v>
      </c>
      <c r="P97" s="5" t="s">
        <v>33</v>
      </c>
      <c r="Q97" s="5">
        <v>0</v>
      </c>
      <c r="R97" s="8">
        <v>44804</v>
      </c>
      <c r="S97" s="7">
        <v>44811</v>
      </c>
      <c r="T97" s="5" t="s">
        <v>34</v>
      </c>
      <c r="U97" s="5">
        <v>274</v>
      </c>
      <c r="V97" s="5">
        <v>0</v>
      </c>
      <c r="W97" s="5">
        <v>0</v>
      </c>
      <c r="X97" s="5" t="s">
        <v>500</v>
      </c>
      <c r="Y97" s="5" t="s">
        <v>501</v>
      </c>
    </row>
    <row r="98" s="5" customFormat="1" spans="1:25">
      <c r="A98" s="5" t="s">
        <v>502</v>
      </c>
      <c r="B98" s="5" t="s">
        <v>26</v>
      </c>
      <c r="C98" s="5" t="s">
        <v>27</v>
      </c>
      <c r="D98" s="5" t="s">
        <v>220</v>
      </c>
      <c r="E98" s="5" t="s">
        <v>503</v>
      </c>
      <c r="F98" s="7">
        <v>44807</v>
      </c>
      <c r="G98" s="7">
        <v>44808</v>
      </c>
      <c r="H98" s="5">
        <v>1</v>
      </c>
      <c r="I98" s="5">
        <v>1</v>
      </c>
      <c r="J98" s="5">
        <v>1</v>
      </c>
      <c r="K98" s="5" t="s">
        <v>30</v>
      </c>
      <c r="L98" s="5">
        <v>404</v>
      </c>
      <c r="M98" s="5">
        <v>404</v>
      </c>
      <c r="N98" s="5" t="s">
        <v>504</v>
      </c>
      <c r="O98" s="5" t="s">
        <v>32</v>
      </c>
      <c r="P98" s="5" t="s">
        <v>33</v>
      </c>
      <c r="Q98" s="5">
        <v>0</v>
      </c>
      <c r="R98" s="8">
        <v>44804</v>
      </c>
      <c r="S98" s="7">
        <v>44811</v>
      </c>
      <c r="T98" s="5" t="s">
        <v>34</v>
      </c>
      <c r="U98" s="5">
        <v>404</v>
      </c>
      <c r="V98" s="5">
        <v>0</v>
      </c>
      <c r="W98" s="5">
        <v>0</v>
      </c>
      <c r="X98" s="5" t="s">
        <v>505</v>
      </c>
      <c r="Y98" s="5" t="s">
        <v>506</v>
      </c>
    </row>
    <row r="99" s="5" customFormat="1" spans="1:25">
      <c r="A99" s="5" t="s">
        <v>467</v>
      </c>
      <c r="B99" s="5" t="s">
        <v>26</v>
      </c>
      <c r="C99" s="5" t="s">
        <v>118</v>
      </c>
      <c r="D99" s="5" t="s">
        <v>462</v>
      </c>
      <c r="E99" s="5" t="s">
        <v>463</v>
      </c>
      <c r="F99" s="7">
        <v>44807</v>
      </c>
      <c r="G99" s="7">
        <v>44808</v>
      </c>
      <c r="H99" s="5">
        <v>1</v>
      </c>
      <c r="I99" s="5">
        <v>1</v>
      </c>
      <c r="J99" s="5">
        <v>1</v>
      </c>
      <c r="K99" s="5" t="s">
        <v>30</v>
      </c>
      <c r="L99" s="5">
        <v>-405</v>
      </c>
      <c r="M99" s="5">
        <v>-405</v>
      </c>
      <c r="N99" s="5" t="s">
        <v>468</v>
      </c>
      <c r="O99" s="5" t="s">
        <v>32</v>
      </c>
      <c r="P99" s="5" t="s">
        <v>33</v>
      </c>
      <c r="Q99" s="5">
        <v>0</v>
      </c>
      <c r="R99" s="8">
        <v>44803</v>
      </c>
      <c r="S99" s="7">
        <v>44811</v>
      </c>
      <c r="T99" s="5" t="s">
        <v>34</v>
      </c>
      <c r="U99" s="5">
        <v>-405</v>
      </c>
      <c r="V99" s="5">
        <v>0</v>
      </c>
      <c r="W99" s="5">
        <v>0</v>
      </c>
      <c r="X99" s="5" t="s">
        <v>113</v>
      </c>
      <c r="Y99" s="5" t="s">
        <v>113</v>
      </c>
    </row>
    <row r="100" s="5" customFormat="1" spans="1:25">
      <c r="A100" s="5" t="s">
        <v>507</v>
      </c>
      <c r="B100" s="5" t="s">
        <v>26</v>
      </c>
      <c r="C100" s="5" t="s">
        <v>27</v>
      </c>
      <c r="D100" s="5" t="s">
        <v>508</v>
      </c>
      <c r="E100" s="5" t="s">
        <v>509</v>
      </c>
      <c r="F100" s="7">
        <v>44805</v>
      </c>
      <c r="G100" s="7">
        <v>44808</v>
      </c>
      <c r="H100" s="5">
        <v>1</v>
      </c>
      <c r="I100" s="5">
        <v>3</v>
      </c>
      <c r="J100" s="5">
        <v>3</v>
      </c>
      <c r="K100" s="5" t="s">
        <v>30</v>
      </c>
      <c r="L100" s="5">
        <v>828</v>
      </c>
      <c r="M100" s="5">
        <v>828</v>
      </c>
      <c r="N100" s="5" t="s">
        <v>510</v>
      </c>
      <c r="O100" s="5" t="s">
        <v>32</v>
      </c>
      <c r="P100" s="5" t="s">
        <v>33</v>
      </c>
      <c r="Q100" s="5">
        <v>0</v>
      </c>
      <c r="R100" s="8">
        <v>44804</v>
      </c>
      <c r="S100" s="7">
        <v>44811</v>
      </c>
      <c r="T100" s="5" t="s">
        <v>34</v>
      </c>
      <c r="U100" s="5">
        <v>828</v>
      </c>
      <c r="V100" s="5">
        <v>0</v>
      </c>
      <c r="W100" s="5">
        <v>0</v>
      </c>
      <c r="X100" s="5" t="s">
        <v>511</v>
      </c>
      <c r="Y100" s="5" t="s">
        <v>512</v>
      </c>
    </row>
    <row r="101" s="5" customFormat="1" spans="1:25">
      <c r="A101" s="5" t="s">
        <v>513</v>
      </c>
      <c r="B101" s="5" t="s">
        <v>26</v>
      </c>
      <c r="C101" s="5" t="s">
        <v>27</v>
      </c>
      <c r="D101" s="5" t="s">
        <v>285</v>
      </c>
      <c r="E101" s="5" t="s">
        <v>442</v>
      </c>
      <c r="F101" s="7">
        <v>44807</v>
      </c>
      <c r="G101" s="7">
        <v>44808</v>
      </c>
      <c r="H101" s="5">
        <v>1</v>
      </c>
      <c r="I101" s="5">
        <v>1</v>
      </c>
      <c r="J101" s="5">
        <v>1</v>
      </c>
      <c r="K101" s="5" t="s">
        <v>30</v>
      </c>
      <c r="L101" s="5">
        <v>259</v>
      </c>
      <c r="M101" s="5">
        <v>259</v>
      </c>
      <c r="N101" s="5" t="s">
        <v>514</v>
      </c>
      <c r="O101" s="5" t="s">
        <v>32</v>
      </c>
      <c r="P101" s="5" t="s">
        <v>33</v>
      </c>
      <c r="Q101" s="5">
        <v>0</v>
      </c>
      <c r="R101" s="8">
        <v>44804</v>
      </c>
      <c r="S101" s="7">
        <v>44811</v>
      </c>
      <c r="T101" s="5" t="s">
        <v>34</v>
      </c>
      <c r="U101" s="5">
        <v>259</v>
      </c>
      <c r="V101" s="5">
        <v>0</v>
      </c>
      <c r="W101" s="5">
        <v>0</v>
      </c>
      <c r="X101" s="5" t="s">
        <v>515</v>
      </c>
      <c r="Y101" s="5" t="s">
        <v>516</v>
      </c>
    </row>
    <row r="102" s="5" customFormat="1" spans="1:25">
      <c r="A102" s="5" t="s">
        <v>461</v>
      </c>
      <c r="B102" s="5" t="s">
        <v>26</v>
      </c>
      <c r="C102" s="5" t="s">
        <v>118</v>
      </c>
      <c r="D102" s="5" t="s">
        <v>462</v>
      </c>
      <c r="E102" s="5" t="s">
        <v>463</v>
      </c>
      <c r="F102" s="7">
        <v>44806</v>
      </c>
      <c r="G102" s="7">
        <v>44808</v>
      </c>
      <c r="H102" s="5">
        <v>1</v>
      </c>
      <c r="I102" s="5">
        <v>2</v>
      </c>
      <c r="J102" s="5">
        <v>2</v>
      </c>
      <c r="K102" s="5" t="s">
        <v>30</v>
      </c>
      <c r="L102" s="5">
        <v>-810</v>
      </c>
      <c r="M102" s="5">
        <v>-810</v>
      </c>
      <c r="N102" s="5" t="s">
        <v>464</v>
      </c>
      <c r="O102" s="5" t="s">
        <v>32</v>
      </c>
      <c r="P102" s="5" t="s">
        <v>33</v>
      </c>
      <c r="Q102" s="5">
        <v>0</v>
      </c>
      <c r="R102" s="8">
        <v>44803</v>
      </c>
      <c r="S102" s="7">
        <v>44811</v>
      </c>
      <c r="T102" s="5" t="s">
        <v>34</v>
      </c>
      <c r="U102" s="5">
        <v>-810</v>
      </c>
      <c r="V102" s="5">
        <v>0</v>
      </c>
      <c r="W102" s="5">
        <v>0</v>
      </c>
      <c r="X102" s="5" t="s">
        <v>465</v>
      </c>
      <c r="Y102" s="5" t="s">
        <v>466</v>
      </c>
    </row>
    <row r="103" s="5" customFormat="1" spans="1:25">
      <c r="A103" s="5" t="s">
        <v>517</v>
      </c>
      <c r="B103" s="5" t="s">
        <v>26</v>
      </c>
      <c r="C103" s="5" t="s">
        <v>27</v>
      </c>
      <c r="D103" s="5" t="s">
        <v>253</v>
      </c>
      <c r="E103" s="5" t="s">
        <v>254</v>
      </c>
      <c r="F103" s="7">
        <v>44807</v>
      </c>
      <c r="G103" s="7">
        <v>44808</v>
      </c>
      <c r="H103" s="5">
        <v>1</v>
      </c>
      <c r="I103" s="5">
        <v>1</v>
      </c>
      <c r="J103" s="5">
        <v>1</v>
      </c>
      <c r="K103" s="5" t="s">
        <v>30</v>
      </c>
      <c r="L103" s="5">
        <v>1000</v>
      </c>
      <c r="M103" s="5">
        <v>1000</v>
      </c>
      <c r="N103" s="5" t="s">
        <v>518</v>
      </c>
      <c r="O103" s="5" t="s">
        <v>32</v>
      </c>
      <c r="P103" s="5" t="s">
        <v>33</v>
      </c>
      <c r="Q103" s="5">
        <v>0</v>
      </c>
      <c r="R103" s="8">
        <v>44804</v>
      </c>
      <c r="S103" s="7">
        <v>44811</v>
      </c>
      <c r="T103" s="5" t="s">
        <v>34</v>
      </c>
      <c r="U103" s="5">
        <v>1000</v>
      </c>
      <c r="V103" s="5">
        <v>0</v>
      </c>
      <c r="W103" s="5">
        <v>0</v>
      </c>
      <c r="X103" s="5" t="s">
        <v>519</v>
      </c>
      <c r="Y103" s="5" t="s">
        <v>520</v>
      </c>
    </row>
    <row r="104" s="5" customFormat="1" spans="1:25">
      <c r="A104" s="5" t="s">
        <v>521</v>
      </c>
      <c r="B104" s="5" t="s">
        <v>26</v>
      </c>
      <c r="C104" s="5" t="s">
        <v>27</v>
      </c>
      <c r="D104" s="5" t="s">
        <v>190</v>
      </c>
      <c r="E104" s="5" t="s">
        <v>522</v>
      </c>
      <c r="F104" s="7">
        <v>44806</v>
      </c>
      <c r="G104" s="7">
        <v>44808</v>
      </c>
      <c r="H104" s="5">
        <v>1</v>
      </c>
      <c r="I104" s="5">
        <v>2</v>
      </c>
      <c r="J104" s="5">
        <v>2</v>
      </c>
      <c r="K104" s="5" t="s">
        <v>30</v>
      </c>
      <c r="L104" s="5">
        <v>6220</v>
      </c>
      <c r="M104" s="5">
        <v>6220</v>
      </c>
      <c r="N104" s="5" t="s">
        <v>523</v>
      </c>
      <c r="O104" s="5" t="s">
        <v>32</v>
      </c>
      <c r="P104" s="5" t="s">
        <v>33</v>
      </c>
      <c r="Q104" s="5">
        <v>0</v>
      </c>
      <c r="R104" s="8">
        <v>44804</v>
      </c>
      <c r="S104" s="7">
        <v>44811</v>
      </c>
      <c r="T104" s="5" t="s">
        <v>34</v>
      </c>
      <c r="U104" s="5">
        <v>6220</v>
      </c>
      <c r="V104" s="5">
        <v>0</v>
      </c>
      <c r="W104" s="5">
        <v>0</v>
      </c>
      <c r="X104" s="5" t="s">
        <v>524</v>
      </c>
      <c r="Y104" s="5" t="s">
        <v>525</v>
      </c>
    </row>
    <row r="105" s="5" customFormat="1" spans="1:25">
      <c r="A105" s="5" t="s">
        <v>526</v>
      </c>
      <c r="B105" s="5" t="s">
        <v>26</v>
      </c>
      <c r="C105" s="5" t="s">
        <v>27</v>
      </c>
      <c r="D105" s="5" t="s">
        <v>285</v>
      </c>
      <c r="E105" s="5" t="s">
        <v>498</v>
      </c>
      <c r="F105" s="7">
        <v>44807</v>
      </c>
      <c r="G105" s="7">
        <v>44808</v>
      </c>
      <c r="H105" s="5">
        <v>1</v>
      </c>
      <c r="I105" s="5">
        <v>1</v>
      </c>
      <c r="J105" s="5">
        <v>1</v>
      </c>
      <c r="K105" s="5" t="s">
        <v>30</v>
      </c>
      <c r="L105" s="5">
        <v>289</v>
      </c>
      <c r="M105" s="5">
        <v>289</v>
      </c>
      <c r="N105" s="5" t="s">
        <v>527</v>
      </c>
      <c r="O105" s="5" t="s">
        <v>32</v>
      </c>
      <c r="P105" s="5" t="s">
        <v>33</v>
      </c>
      <c r="Q105" s="5">
        <v>0</v>
      </c>
      <c r="R105" s="8">
        <v>44804</v>
      </c>
      <c r="S105" s="7">
        <v>44811</v>
      </c>
      <c r="T105" s="5" t="s">
        <v>34</v>
      </c>
      <c r="U105" s="5">
        <v>289</v>
      </c>
      <c r="V105" s="5">
        <v>0</v>
      </c>
      <c r="W105" s="5">
        <v>0</v>
      </c>
      <c r="X105" s="5" t="s">
        <v>528</v>
      </c>
      <c r="Y105" s="5" t="s">
        <v>529</v>
      </c>
    </row>
    <row r="106" s="5" customFormat="1" spans="1:25">
      <c r="A106" s="5" t="s">
        <v>530</v>
      </c>
      <c r="B106" s="5" t="s">
        <v>26</v>
      </c>
      <c r="C106" s="5" t="s">
        <v>27</v>
      </c>
      <c r="D106" s="5" t="s">
        <v>339</v>
      </c>
      <c r="E106" s="5" t="s">
        <v>340</v>
      </c>
      <c r="F106" s="7">
        <v>44806</v>
      </c>
      <c r="G106" s="7">
        <v>44808</v>
      </c>
      <c r="H106" s="5">
        <v>1</v>
      </c>
      <c r="I106" s="5">
        <v>2</v>
      </c>
      <c r="J106" s="5">
        <v>2</v>
      </c>
      <c r="K106" s="5" t="s">
        <v>30</v>
      </c>
      <c r="L106" s="5">
        <v>2204</v>
      </c>
      <c r="M106" s="5">
        <v>2204</v>
      </c>
      <c r="N106" s="5" t="s">
        <v>531</v>
      </c>
      <c r="O106" s="5" t="s">
        <v>32</v>
      </c>
      <c r="P106" s="5" t="s">
        <v>33</v>
      </c>
      <c r="Q106" s="5">
        <v>0</v>
      </c>
      <c r="R106" s="8">
        <v>44804</v>
      </c>
      <c r="S106" s="7">
        <v>44811</v>
      </c>
      <c r="T106" s="5" t="s">
        <v>34</v>
      </c>
      <c r="U106" s="5">
        <v>2204</v>
      </c>
      <c r="V106" s="5">
        <v>0</v>
      </c>
      <c r="W106" s="5">
        <v>0</v>
      </c>
      <c r="X106" s="5" t="s">
        <v>532</v>
      </c>
      <c r="Y106" s="5" t="s">
        <v>533</v>
      </c>
    </row>
    <row r="107" s="5" customFormat="1" spans="1:25">
      <c r="A107" s="5" t="s">
        <v>534</v>
      </c>
      <c r="B107" s="5" t="s">
        <v>26</v>
      </c>
      <c r="C107" s="5" t="s">
        <v>27</v>
      </c>
      <c r="D107" s="5" t="s">
        <v>535</v>
      </c>
      <c r="E107" s="5" t="s">
        <v>536</v>
      </c>
      <c r="F107" s="7">
        <v>44806</v>
      </c>
      <c r="G107" s="7">
        <v>44808</v>
      </c>
      <c r="H107" s="5">
        <v>1</v>
      </c>
      <c r="I107" s="5">
        <v>2</v>
      </c>
      <c r="J107" s="5">
        <v>2</v>
      </c>
      <c r="K107" s="5" t="s">
        <v>30</v>
      </c>
      <c r="L107" s="5">
        <v>1800</v>
      </c>
      <c r="M107" s="5">
        <v>1800</v>
      </c>
      <c r="N107" s="5" t="s">
        <v>537</v>
      </c>
      <c r="O107" s="5" t="s">
        <v>32</v>
      </c>
      <c r="P107" s="5" t="s">
        <v>33</v>
      </c>
      <c r="Q107" s="5">
        <v>0</v>
      </c>
      <c r="R107" s="8">
        <v>44804</v>
      </c>
      <c r="S107" s="7">
        <v>44811</v>
      </c>
      <c r="T107" s="5" t="s">
        <v>34</v>
      </c>
      <c r="U107" s="5">
        <v>1800</v>
      </c>
      <c r="V107" s="5">
        <v>0</v>
      </c>
      <c r="W107" s="5">
        <v>0</v>
      </c>
      <c r="X107" s="5" t="s">
        <v>538</v>
      </c>
      <c r="Y107" s="5" t="s">
        <v>113</v>
      </c>
    </row>
    <row r="108" s="5" customFormat="1" spans="1:25">
      <c r="A108" s="5" t="s">
        <v>539</v>
      </c>
      <c r="B108" s="5" t="s">
        <v>26</v>
      </c>
      <c r="C108" s="5" t="s">
        <v>27</v>
      </c>
      <c r="D108" s="5" t="s">
        <v>535</v>
      </c>
      <c r="E108" s="5" t="s">
        <v>536</v>
      </c>
      <c r="F108" s="7">
        <v>44806</v>
      </c>
      <c r="G108" s="7">
        <v>44808</v>
      </c>
      <c r="H108" s="5">
        <v>1</v>
      </c>
      <c r="I108" s="5">
        <v>2</v>
      </c>
      <c r="J108" s="5">
        <v>2</v>
      </c>
      <c r="K108" s="5" t="s">
        <v>30</v>
      </c>
      <c r="L108" s="5">
        <v>1800</v>
      </c>
      <c r="M108" s="5">
        <v>1800</v>
      </c>
      <c r="N108" s="5" t="s">
        <v>540</v>
      </c>
      <c r="O108" s="5" t="s">
        <v>32</v>
      </c>
      <c r="P108" s="5" t="s">
        <v>33</v>
      </c>
      <c r="Q108" s="5">
        <v>0</v>
      </c>
      <c r="R108" s="8">
        <v>44804</v>
      </c>
      <c r="S108" s="7">
        <v>44811</v>
      </c>
      <c r="T108" s="5" t="s">
        <v>34</v>
      </c>
      <c r="U108" s="5">
        <v>1800</v>
      </c>
      <c r="V108" s="5">
        <v>0</v>
      </c>
      <c r="W108" s="5">
        <v>0</v>
      </c>
      <c r="X108" s="5" t="s">
        <v>541</v>
      </c>
      <c r="Y108" s="5" t="s">
        <v>113</v>
      </c>
    </row>
    <row r="109" s="5" customFormat="1" spans="1:25">
      <c r="A109" s="5" t="s">
        <v>542</v>
      </c>
      <c r="B109" s="5" t="s">
        <v>26</v>
      </c>
      <c r="C109" s="5" t="s">
        <v>27</v>
      </c>
      <c r="D109" s="5" t="s">
        <v>543</v>
      </c>
      <c r="E109" s="5" t="s">
        <v>544</v>
      </c>
      <c r="F109" s="7">
        <v>44807</v>
      </c>
      <c r="G109" s="7">
        <v>44808</v>
      </c>
      <c r="H109" s="5">
        <v>1</v>
      </c>
      <c r="I109" s="5">
        <v>1</v>
      </c>
      <c r="J109" s="5">
        <v>1</v>
      </c>
      <c r="K109" s="5" t="s">
        <v>30</v>
      </c>
      <c r="L109" s="5">
        <v>451</v>
      </c>
      <c r="M109" s="5">
        <v>451</v>
      </c>
      <c r="N109" s="5" t="s">
        <v>545</v>
      </c>
      <c r="O109" s="5" t="s">
        <v>32</v>
      </c>
      <c r="P109" s="5" t="s">
        <v>33</v>
      </c>
      <c r="Q109" s="5">
        <v>0</v>
      </c>
      <c r="R109" s="8">
        <v>44805</v>
      </c>
      <c r="S109" s="7">
        <v>44811</v>
      </c>
      <c r="T109" s="5" t="s">
        <v>34</v>
      </c>
      <c r="U109" s="5">
        <v>451</v>
      </c>
      <c r="V109" s="5">
        <v>0</v>
      </c>
      <c r="W109" s="5">
        <v>0</v>
      </c>
      <c r="X109" s="5" t="s">
        <v>546</v>
      </c>
      <c r="Y109" s="5" t="s">
        <v>547</v>
      </c>
    </row>
    <row r="110" s="5" customFormat="1" spans="1:25">
      <c r="A110" s="5" t="s">
        <v>548</v>
      </c>
      <c r="B110" s="5" t="s">
        <v>26</v>
      </c>
      <c r="C110" s="5" t="s">
        <v>27</v>
      </c>
      <c r="D110" s="5" t="s">
        <v>339</v>
      </c>
      <c r="E110" s="5" t="s">
        <v>414</v>
      </c>
      <c r="F110" s="7">
        <v>44805</v>
      </c>
      <c r="G110" s="7">
        <v>44808</v>
      </c>
      <c r="H110" s="5">
        <v>4</v>
      </c>
      <c r="I110" s="5">
        <v>3</v>
      </c>
      <c r="J110" s="5">
        <v>12</v>
      </c>
      <c r="K110" s="5" t="s">
        <v>30</v>
      </c>
      <c r="L110" s="5">
        <v>10416</v>
      </c>
      <c r="M110" s="5">
        <v>10416</v>
      </c>
      <c r="N110" s="5" t="s">
        <v>549</v>
      </c>
      <c r="O110" s="5" t="s">
        <v>32</v>
      </c>
      <c r="P110" s="5" t="s">
        <v>33</v>
      </c>
      <c r="Q110" s="5">
        <v>0</v>
      </c>
      <c r="R110" s="8">
        <v>44804</v>
      </c>
      <c r="S110" s="7">
        <v>44811</v>
      </c>
      <c r="T110" s="5" t="s">
        <v>34</v>
      </c>
      <c r="U110" s="5">
        <v>10416</v>
      </c>
      <c r="V110" s="5">
        <v>0</v>
      </c>
      <c r="W110" s="5">
        <v>0</v>
      </c>
      <c r="X110" s="5" t="s">
        <v>550</v>
      </c>
      <c r="Y110" s="5" t="s">
        <v>551</v>
      </c>
    </row>
    <row r="111" s="5" customFormat="1" spans="1:25">
      <c r="A111" s="5" t="s">
        <v>552</v>
      </c>
      <c r="B111" s="5" t="s">
        <v>26</v>
      </c>
      <c r="C111" s="5" t="s">
        <v>27</v>
      </c>
      <c r="D111" s="5" t="s">
        <v>397</v>
      </c>
      <c r="E111" s="5" t="s">
        <v>553</v>
      </c>
      <c r="F111" s="7">
        <v>44806</v>
      </c>
      <c r="G111" s="7">
        <v>44808</v>
      </c>
      <c r="H111" s="5">
        <v>1</v>
      </c>
      <c r="I111" s="5">
        <v>2</v>
      </c>
      <c r="J111" s="5">
        <v>2</v>
      </c>
      <c r="K111" s="5" t="s">
        <v>30</v>
      </c>
      <c r="L111" s="5">
        <v>2760</v>
      </c>
      <c r="M111" s="5">
        <v>2760</v>
      </c>
      <c r="N111" s="5" t="s">
        <v>554</v>
      </c>
      <c r="O111" s="5" t="s">
        <v>32</v>
      </c>
      <c r="P111" s="5" t="s">
        <v>33</v>
      </c>
      <c r="Q111" s="5">
        <v>0</v>
      </c>
      <c r="R111" s="8">
        <v>44804</v>
      </c>
      <c r="S111" s="7">
        <v>44811</v>
      </c>
      <c r="T111" s="5" t="s">
        <v>34</v>
      </c>
      <c r="U111" s="5">
        <v>2760</v>
      </c>
      <c r="V111" s="5">
        <v>0</v>
      </c>
      <c r="W111" s="5">
        <v>0</v>
      </c>
      <c r="X111" s="5" t="s">
        <v>555</v>
      </c>
      <c r="Y111" s="5" t="s">
        <v>556</v>
      </c>
    </row>
    <row r="112" s="5" customFormat="1" spans="1:25">
      <c r="A112" s="5" t="s">
        <v>557</v>
      </c>
      <c r="B112" s="5" t="s">
        <v>26</v>
      </c>
      <c r="C112" s="5" t="s">
        <v>27</v>
      </c>
      <c r="D112" s="5" t="s">
        <v>558</v>
      </c>
      <c r="E112" s="5" t="s">
        <v>559</v>
      </c>
      <c r="F112" s="7">
        <v>44805</v>
      </c>
      <c r="G112" s="7">
        <v>44808</v>
      </c>
      <c r="H112" s="5">
        <v>1</v>
      </c>
      <c r="I112" s="5">
        <v>3</v>
      </c>
      <c r="J112" s="5">
        <v>3</v>
      </c>
      <c r="K112" s="5" t="s">
        <v>30</v>
      </c>
      <c r="L112" s="5">
        <v>1260</v>
      </c>
      <c r="M112" s="5">
        <v>1260</v>
      </c>
      <c r="N112" s="5" t="s">
        <v>560</v>
      </c>
      <c r="O112" s="5" t="s">
        <v>32</v>
      </c>
      <c r="P112" s="5" t="s">
        <v>33</v>
      </c>
      <c r="Q112" s="5">
        <v>0</v>
      </c>
      <c r="R112" s="8">
        <v>44805</v>
      </c>
      <c r="S112" s="7">
        <v>44811</v>
      </c>
      <c r="T112" s="5" t="s">
        <v>34</v>
      </c>
      <c r="U112" s="5">
        <v>1260</v>
      </c>
      <c r="V112" s="5">
        <v>0</v>
      </c>
      <c r="W112" s="5">
        <v>0</v>
      </c>
      <c r="X112" s="5" t="s">
        <v>561</v>
      </c>
      <c r="Y112" s="5" t="s">
        <v>562</v>
      </c>
    </row>
    <row r="113" s="5" customFormat="1" spans="1:25">
      <c r="A113" s="5" t="s">
        <v>563</v>
      </c>
      <c r="B113" s="5" t="s">
        <v>26</v>
      </c>
      <c r="C113" s="5" t="s">
        <v>27</v>
      </c>
      <c r="D113" s="5" t="s">
        <v>285</v>
      </c>
      <c r="E113" s="5" t="s">
        <v>489</v>
      </c>
      <c r="F113" s="7">
        <v>44807</v>
      </c>
      <c r="G113" s="7">
        <v>44808</v>
      </c>
      <c r="H113" s="5">
        <v>1</v>
      </c>
      <c r="I113" s="5">
        <v>1</v>
      </c>
      <c r="J113" s="5">
        <v>1</v>
      </c>
      <c r="K113" s="5" t="s">
        <v>30</v>
      </c>
      <c r="L113" s="5">
        <v>365</v>
      </c>
      <c r="M113" s="5">
        <v>365</v>
      </c>
      <c r="N113" s="5" t="s">
        <v>564</v>
      </c>
      <c r="O113" s="5" t="s">
        <v>32</v>
      </c>
      <c r="P113" s="5" t="s">
        <v>33</v>
      </c>
      <c r="Q113" s="5">
        <v>0</v>
      </c>
      <c r="R113" s="8">
        <v>44805</v>
      </c>
      <c r="S113" s="7">
        <v>44811</v>
      </c>
      <c r="T113" s="5" t="s">
        <v>34</v>
      </c>
      <c r="U113" s="5">
        <v>365</v>
      </c>
      <c r="V113" s="5">
        <v>0</v>
      </c>
      <c r="W113" s="5">
        <v>0</v>
      </c>
      <c r="X113" s="5" t="s">
        <v>565</v>
      </c>
      <c r="Y113" s="5" t="s">
        <v>566</v>
      </c>
    </row>
    <row r="114" s="5" customFormat="1" spans="1:25">
      <c r="A114" s="5" t="s">
        <v>567</v>
      </c>
      <c r="B114" s="5" t="s">
        <v>26</v>
      </c>
      <c r="C114" s="5" t="s">
        <v>27</v>
      </c>
      <c r="D114" s="5" t="s">
        <v>291</v>
      </c>
      <c r="E114" s="5" t="s">
        <v>568</v>
      </c>
      <c r="F114" s="7">
        <v>44805</v>
      </c>
      <c r="G114" s="7">
        <v>44808</v>
      </c>
      <c r="H114" s="5">
        <v>1</v>
      </c>
      <c r="I114" s="5">
        <v>3</v>
      </c>
      <c r="J114" s="5">
        <v>3</v>
      </c>
      <c r="K114" s="5" t="s">
        <v>30</v>
      </c>
      <c r="L114" s="5">
        <v>1645</v>
      </c>
      <c r="M114" s="5">
        <v>1645</v>
      </c>
      <c r="N114" s="5" t="s">
        <v>569</v>
      </c>
      <c r="O114" s="5" t="s">
        <v>32</v>
      </c>
      <c r="P114" s="5" t="s">
        <v>33</v>
      </c>
      <c r="Q114" s="5">
        <v>0</v>
      </c>
      <c r="R114" s="8">
        <v>44805</v>
      </c>
      <c r="S114" s="7">
        <v>44811</v>
      </c>
      <c r="T114" s="5" t="s">
        <v>34</v>
      </c>
      <c r="U114" s="5">
        <v>1645</v>
      </c>
      <c r="V114" s="5">
        <v>0</v>
      </c>
      <c r="W114" s="5">
        <v>0</v>
      </c>
      <c r="X114" s="5" t="s">
        <v>570</v>
      </c>
      <c r="Y114" s="5" t="s">
        <v>571</v>
      </c>
    </row>
    <row r="115" s="5" customFormat="1" spans="1:25">
      <c r="A115" s="5" t="s">
        <v>572</v>
      </c>
      <c r="B115" s="5" t="s">
        <v>26</v>
      </c>
      <c r="C115" s="5" t="s">
        <v>27</v>
      </c>
      <c r="D115" s="5" t="s">
        <v>291</v>
      </c>
      <c r="E115" s="5" t="s">
        <v>568</v>
      </c>
      <c r="F115" s="7">
        <v>44805</v>
      </c>
      <c r="G115" s="7">
        <v>44808</v>
      </c>
      <c r="H115" s="5">
        <v>1</v>
      </c>
      <c r="I115" s="5">
        <v>3</v>
      </c>
      <c r="J115" s="5">
        <v>3</v>
      </c>
      <c r="K115" s="5" t="s">
        <v>30</v>
      </c>
      <c r="L115" s="5">
        <v>1645</v>
      </c>
      <c r="M115" s="5">
        <v>1645</v>
      </c>
      <c r="N115" s="5" t="s">
        <v>573</v>
      </c>
      <c r="O115" s="5" t="s">
        <v>32</v>
      </c>
      <c r="P115" s="5" t="s">
        <v>33</v>
      </c>
      <c r="Q115" s="5">
        <v>0</v>
      </c>
      <c r="R115" s="8">
        <v>44805</v>
      </c>
      <c r="S115" s="7">
        <v>44811</v>
      </c>
      <c r="T115" s="5" t="s">
        <v>34</v>
      </c>
      <c r="U115" s="5">
        <v>1645</v>
      </c>
      <c r="V115" s="5">
        <v>0</v>
      </c>
      <c r="W115" s="5">
        <v>0</v>
      </c>
      <c r="X115" s="5" t="s">
        <v>574</v>
      </c>
      <c r="Y115" s="5" t="s">
        <v>575</v>
      </c>
    </row>
    <row r="116" s="5" customFormat="1" spans="1:25">
      <c r="A116" s="5" t="s">
        <v>576</v>
      </c>
      <c r="B116" s="5" t="s">
        <v>26</v>
      </c>
      <c r="C116" s="5" t="s">
        <v>27</v>
      </c>
      <c r="D116" s="5" t="s">
        <v>577</v>
      </c>
      <c r="E116" s="5" t="s">
        <v>578</v>
      </c>
      <c r="F116" s="7">
        <v>44806</v>
      </c>
      <c r="G116" s="7">
        <v>44808</v>
      </c>
      <c r="H116" s="5">
        <v>1</v>
      </c>
      <c r="I116" s="5">
        <v>2</v>
      </c>
      <c r="J116" s="5">
        <v>2</v>
      </c>
      <c r="K116" s="5" t="s">
        <v>30</v>
      </c>
      <c r="L116" s="5">
        <v>546</v>
      </c>
      <c r="M116" s="5">
        <v>546</v>
      </c>
      <c r="N116" s="5" t="s">
        <v>579</v>
      </c>
      <c r="O116" s="5" t="s">
        <v>32</v>
      </c>
      <c r="P116" s="5" t="s">
        <v>33</v>
      </c>
      <c r="Q116" s="5">
        <v>0</v>
      </c>
      <c r="R116" s="8">
        <v>44805</v>
      </c>
      <c r="S116" s="7">
        <v>44811</v>
      </c>
      <c r="T116" s="5" t="s">
        <v>34</v>
      </c>
      <c r="U116" s="5">
        <v>546</v>
      </c>
      <c r="V116" s="5">
        <v>0</v>
      </c>
      <c r="W116" s="5">
        <v>0</v>
      </c>
      <c r="X116" s="5" t="s">
        <v>580</v>
      </c>
      <c r="Y116" s="5" t="s">
        <v>581</v>
      </c>
    </row>
    <row r="117" s="5" customFormat="1" spans="1:25">
      <c r="A117" s="5" t="s">
        <v>582</v>
      </c>
      <c r="B117" s="5" t="s">
        <v>26</v>
      </c>
      <c r="C117" s="5" t="s">
        <v>27</v>
      </c>
      <c r="D117" s="5" t="s">
        <v>583</v>
      </c>
      <c r="E117" s="5" t="s">
        <v>584</v>
      </c>
      <c r="F117" s="7">
        <v>44807</v>
      </c>
      <c r="G117" s="7">
        <v>44808</v>
      </c>
      <c r="H117" s="5">
        <v>1</v>
      </c>
      <c r="I117" s="5">
        <v>1</v>
      </c>
      <c r="J117" s="5">
        <v>1</v>
      </c>
      <c r="K117" s="5" t="s">
        <v>30</v>
      </c>
      <c r="L117" s="5">
        <v>474</v>
      </c>
      <c r="M117" s="5">
        <v>474</v>
      </c>
      <c r="N117" s="5" t="s">
        <v>585</v>
      </c>
      <c r="O117" s="5" t="s">
        <v>32</v>
      </c>
      <c r="P117" s="5" t="s">
        <v>33</v>
      </c>
      <c r="Q117" s="5">
        <v>0</v>
      </c>
      <c r="R117" s="8">
        <v>44805</v>
      </c>
      <c r="S117" s="7">
        <v>44811</v>
      </c>
      <c r="T117" s="5" t="s">
        <v>34</v>
      </c>
      <c r="U117" s="5">
        <v>474</v>
      </c>
      <c r="V117" s="5">
        <v>0</v>
      </c>
      <c r="W117" s="5">
        <v>0</v>
      </c>
      <c r="X117" s="5" t="s">
        <v>586</v>
      </c>
      <c r="Y117" s="5" t="s">
        <v>587</v>
      </c>
    </row>
    <row r="118" s="5" customFormat="1" spans="1:25">
      <c r="A118" s="5" t="s">
        <v>588</v>
      </c>
      <c r="B118" s="5" t="s">
        <v>26</v>
      </c>
      <c r="C118" s="5" t="s">
        <v>27</v>
      </c>
      <c r="D118" s="5" t="s">
        <v>589</v>
      </c>
      <c r="E118" s="5" t="s">
        <v>590</v>
      </c>
      <c r="F118" s="7">
        <v>44805</v>
      </c>
      <c r="G118" s="7">
        <v>44808</v>
      </c>
      <c r="H118" s="5">
        <v>1</v>
      </c>
      <c r="I118" s="5">
        <v>3</v>
      </c>
      <c r="J118" s="5">
        <v>3</v>
      </c>
      <c r="K118" s="5" t="s">
        <v>30</v>
      </c>
      <c r="L118" s="5">
        <v>740</v>
      </c>
      <c r="M118" s="5">
        <v>740</v>
      </c>
      <c r="N118" s="5" t="s">
        <v>591</v>
      </c>
      <c r="O118" s="5" t="s">
        <v>32</v>
      </c>
      <c r="P118" s="5" t="s">
        <v>33</v>
      </c>
      <c r="Q118" s="5">
        <v>0</v>
      </c>
      <c r="R118" s="8">
        <v>44805</v>
      </c>
      <c r="S118" s="7">
        <v>44811</v>
      </c>
      <c r="T118" s="5" t="s">
        <v>34</v>
      </c>
      <c r="U118" s="5">
        <v>740</v>
      </c>
      <c r="V118" s="5">
        <v>0</v>
      </c>
      <c r="W118" s="5">
        <v>0</v>
      </c>
      <c r="X118" s="5" t="s">
        <v>592</v>
      </c>
      <c r="Y118" s="5" t="s">
        <v>593</v>
      </c>
    </row>
    <row r="119" s="5" customFormat="1" spans="1:27">
      <c r="A119" s="5" t="s">
        <v>594</v>
      </c>
      <c r="B119" s="5" t="s">
        <v>26</v>
      </c>
      <c r="C119" s="5" t="s">
        <v>27</v>
      </c>
      <c r="D119" s="5" t="s">
        <v>595</v>
      </c>
      <c r="E119" s="5" t="s">
        <v>596</v>
      </c>
      <c r="F119" s="7">
        <v>44807</v>
      </c>
      <c r="G119" s="7">
        <v>44808</v>
      </c>
      <c r="H119" s="5">
        <v>3</v>
      </c>
      <c r="I119" s="5">
        <v>1</v>
      </c>
      <c r="J119" s="5">
        <v>3</v>
      </c>
      <c r="K119" s="5" t="s">
        <v>30</v>
      </c>
      <c r="L119" s="5">
        <v>2364</v>
      </c>
      <c r="M119" s="5">
        <v>2364</v>
      </c>
      <c r="N119" s="5" t="s">
        <v>597</v>
      </c>
      <c r="O119" s="5" t="s">
        <v>32</v>
      </c>
      <c r="P119" s="5" t="s">
        <v>33</v>
      </c>
      <c r="Q119" s="5">
        <v>0</v>
      </c>
      <c r="R119" s="8">
        <v>44805</v>
      </c>
      <c r="S119" s="7">
        <v>44811</v>
      </c>
      <c r="T119" s="5" t="s">
        <v>34</v>
      </c>
      <c r="U119" s="5">
        <v>2364</v>
      </c>
      <c r="V119" s="5">
        <v>0</v>
      </c>
      <c r="W119" s="5">
        <v>0</v>
      </c>
      <c r="X119" s="5" t="s">
        <v>598</v>
      </c>
      <c r="Y119" s="5" t="s">
        <v>599</v>
      </c>
      <c r="Z119" s="5" t="s">
        <v>600</v>
      </c>
      <c r="AA119" s="5" t="s">
        <v>601</v>
      </c>
    </row>
    <row r="120" s="5" customFormat="1" spans="1:25">
      <c r="A120" s="5" t="s">
        <v>602</v>
      </c>
      <c r="B120" s="5" t="s">
        <v>26</v>
      </c>
      <c r="C120" s="5" t="s">
        <v>27</v>
      </c>
      <c r="D120" s="5" t="s">
        <v>583</v>
      </c>
      <c r="E120" s="5" t="s">
        <v>584</v>
      </c>
      <c r="F120" s="7">
        <v>44807</v>
      </c>
      <c r="G120" s="7">
        <v>44808</v>
      </c>
      <c r="H120" s="5">
        <v>1</v>
      </c>
      <c r="I120" s="5">
        <v>1</v>
      </c>
      <c r="J120" s="5">
        <v>1</v>
      </c>
      <c r="K120" s="5" t="s">
        <v>30</v>
      </c>
      <c r="L120" s="5">
        <v>510</v>
      </c>
      <c r="M120" s="5">
        <v>510</v>
      </c>
      <c r="N120" s="5" t="s">
        <v>603</v>
      </c>
      <c r="O120" s="5" t="s">
        <v>32</v>
      </c>
      <c r="P120" s="5" t="s">
        <v>33</v>
      </c>
      <c r="Q120" s="5">
        <v>0</v>
      </c>
      <c r="R120" s="8">
        <v>44805</v>
      </c>
      <c r="S120" s="7">
        <v>44811</v>
      </c>
      <c r="T120" s="5" t="s">
        <v>34</v>
      </c>
      <c r="U120" s="5">
        <v>510</v>
      </c>
      <c r="V120" s="5">
        <v>0</v>
      </c>
      <c r="W120" s="5">
        <v>0</v>
      </c>
      <c r="X120" s="5" t="s">
        <v>604</v>
      </c>
      <c r="Y120" s="5" t="s">
        <v>605</v>
      </c>
    </row>
    <row r="121" s="5" customFormat="1" spans="1:25">
      <c r="A121" s="5" t="s">
        <v>606</v>
      </c>
      <c r="B121" s="5" t="s">
        <v>26</v>
      </c>
      <c r="C121" s="5" t="s">
        <v>27</v>
      </c>
      <c r="D121" s="5" t="s">
        <v>285</v>
      </c>
      <c r="E121" s="5" t="s">
        <v>607</v>
      </c>
      <c r="F121" s="7">
        <v>44807</v>
      </c>
      <c r="G121" s="7">
        <v>44808</v>
      </c>
      <c r="H121" s="5">
        <v>2</v>
      </c>
      <c r="I121" s="5">
        <v>1</v>
      </c>
      <c r="J121" s="5">
        <v>2</v>
      </c>
      <c r="K121" s="5" t="s">
        <v>30</v>
      </c>
      <c r="L121" s="5">
        <v>728</v>
      </c>
      <c r="M121" s="5">
        <v>728</v>
      </c>
      <c r="N121" s="5" t="s">
        <v>608</v>
      </c>
      <c r="O121" s="5" t="s">
        <v>32</v>
      </c>
      <c r="P121" s="5" t="s">
        <v>33</v>
      </c>
      <c r="Q121" s="5">
        <v>0</v>
      </c>
      <c r="R121" s="8">
        <v>44805</v>
      </c>
      <c r="S121" s="7">
        <v>44811</v>
      </c>
      <c r="T121" s="5" t="s">
        <v>34</v>
      </c>
      <c r="U121" s="5">
        <v>728</v>
      </c>
      <c r="V121" s="5">
        <v>0</v>
      </c>
      <c r="W121" s="5">
        <v>0</v>
      </c>
      <c r="X121" s="5" t="s">
        <v>609</v>
      </c>
      <c r="Y121" s="5" t="s">
        <v>610</v>
      </c>
    </row>
    <row r="122" s="5" customFormat="1" spans="1:25">
      <c r="A122" s="5" t="s">
        <v>539</v>
      </c>
      <c r="B122" s="5" t="s">
        <v>26</v>
      </c>
      <c r="C122" s="5" t="s">
        <v>118</v>
      </c>
      <c r="D122" s="5" t="s">
        <v>535</v>
      </c>
      <c r="E122" s="5" t="s">
        <v>536</v>
      </c>
      <c r="F122" s="7">
        <v>44806</v>
      </c>
      <c r="G122" s="7">
        <v>44808</v>
      </c>
      <c r="H122" s="5">
        <v>1</v>
      </c>
      <c r="I122" s="5">
        <v>2</v>
      </c>
      <c r="J122" s="5">
        <v>2</v>
      </c>
      <c r="K122" s="5" t="s">
        <v>30</v>
      </c>
      <c r="L122" s="5">
        <v>-1800</v>
      </c>
      <c r="M122" s="5">
        <v>-1800</v>
      </c>
      <c r="N122" s="5" t="s">
        <v>540</v>
      </c>
      <c r="O122" s="5" t="s">
        <v>32</v>
      </c>
      <c r="P122" s="5" t="s">
        <v>33</v>
      </c>
      <c r="Q122" s="5">
        <v>0</v>
      </c>
      <c r="R122" s="8">
        <v>44804</v>
      </c>
      <c r="S122" s="7">
        <v>44811</v>
      </c>
      <c r="T122" s="5" t="s">
        <v>34</v>
      </c>
      <c r="U122" s="5">
        <v>-1800</v>
      </c>
      <c r="V122" s="5">
        <v>0</v>
      </c>
      <c r="W122" s="5">
        <v>0</v>
      </c>
      <c r="X122" s="5" t="s">
        <v>541</v>
      </c>
      <c r="Y122" s="5" t="s">
        <v>113</v>
      </c>
    </row>
    <row r="123" s="5" customFormat="1" spans="1:25">
      <c r="A123" s="5" t="s">
        <v>534</v>
      </c>
      <c r="B123" s="5" t="s">
        <v>26</v>
      </c>
      <c r="C123" s="5" t="s">
        <v>118</v>
      </c>
      <c r="D123" s="5" t="s">
        <v>535</v>
      </c>
      <c r="E123" s="5" t="s">
        <v>536</v>
      </c>
      <c r="F123" s="7">
        <v>44806</v>
      </c>
      <c r="G123" s="7">
        <v>44808</v>
      </c>
      <c r="H123" s="5">
        <v>1</v>
      </c>
      <c r="I123" s="5">
        <v>2</v>
      </c>
      <c r="J123" s="5">
        <v>2</v>
      </c>
      <c r="K123" s="5" t="s">
        <v>30</v>
      </c>
      <c r="L123" s="5">
        <v>-1800</v>
      </c>
      <c r="M123" s="5">
        <v>-1800</v>
      </c>
      <c r="N123" s="5" t="s">
        <v>537</v>
      </c>
      <c r="O123" s="5" t="s">
        <v>32</v>
      </c>
      <c r="P123" s="5" t="s">
        <v>33</v>
      </c>
      <c r="Q123" s="5">
        <v>0</v>
      </c>
      <c r="R123" s="8">
        <v>44804</v>
      </c>
      <c r="S123" s="7">
        <v>44811</v>
      </c>
      <c r="T123" s="5" t="s">
        <v>34</v>
      </c>
      <c r="U123" s="5">
        <v>-1800</v>
      </c>
      <c r="V123" s="5">
        <v>0</v>
      </c>
      <c r="W123" s="5">
        <v>0</v>
      </c>
      <c r="X123" s="5" t="s">
        <v>538</v>
      </c>
      <c r="Y123" s="5" t="s">
        <v>113</v>
      </c>
    </row>
    <row r="124" s="5" customFormat="1" spans="1:25">
      <c r="A124" s="5" t="s">
        <v>611</v>
      </c>
      <c r="B124" s="5" t="s">
        <v>26</v>
      </c>
      <c r="C124" s="5" t="s">
        <v>27</v>
      </c>
      <c r="D124" s="5" t="s">
        <v>154</v>
      </c>
      <c r="E124" s="5" t="s">
        <v>612</v>
      </c>
      <c r="F124" s="7">
        <v>44807</v>
      </c>
      <c r="G124" s="7">
        <v>44808</v>
      </c>
      <c r="H124" s="5">
        <v>1</v>
      </c>
      <c r="I124" s="5">
        <v>1</v>
      </c>
      <c r="J124" s="5">
        <v>1</v>
      </c>
      <c r="K124" s="5" t="s">
        <v>30</v>
      </c>
      <c r="L124" s="5">
        <v>499</v>
      </c>
      <c r="M124" s="5">
        <v>499</v>
      </c>
      <c r="N124" s="5" t="s">
        <v>613</v>
      </c>
      <c r="O124" s="5" t="s">
        <v>32</v>
      </c>
      <c r="P124" s="5" t="s">
        <v>33</v>
      </c>
      <c r="Q124" s="5">
        <v>0</v>
      </c>
      <c r="R124" s="8">
        <v>44805</v>
      </c>
      <c r="S124" s="7">
        <v>44811</v>
      </c>
      <c r="T124" s="5" t="s">
        <v>34</v>
      </c>
      <c r="U124" s="5">
        <v>499</v>
      </c>
      <c r="V124" s="5">
        <v>0</v>
      </c>
      <c r="W124" s="5">
        <v>0</v>
      </c>
      <c r="X124" s="5" t="s">
        <v>113</v>
      </c>
      <c r="Y124" s="5" t="s">
        <v>113</v>
      </c>
    </row>
    <row r="125" s="5" customFormat="1" spans="1:25">
      <c r="A125" s="5" t="s">
        <v>539</v>
      </c>
      <c r="B125" s="5" t="s">
        <v>26</v>
      </c>
      <c r="C125" s="5" t="s">
        <v>614</v>
      </c>
      <c r="D125" s="5" t="s">
        <v>535</v>
      </c>
      <c r="E125" s="5" t="s">
        <v>536</v>
      </c>
      <c r="F125" s="7">
        <v>44806</v>
      </c>
      <c r="G125" s="7">
        <v>44808</v>
      </c>
      <c r="H125" s="5">
        <v>1</v>
      </c>
      <c r="I125" s="5">
        <v>2</v>
      </c>
      <c r="J125" s="5">
        <v>2</v>
      </c>
      <c r="K125" s="5" t="s">
        <v>30</v>
      </c>
      <c r="L125" s="5">
        <v>0</v>
      </c>
      <c r="M125" s="5">
        <v>0</v>
      </c>
      <c r="N125" s="5" t="s">
        <v>540</v>
      </c>
      <c r="O125" s="5" t="s">
        <v>32</v>
      </c>
      <c r="P125" s="5" t="s">
        <v>33</v>
      </c>
      <c r="Q125" s="5">
        <v>0</v>
      </c>
      <c r="R125" s="8">
        <v>44804</v>
      </c>
      <c r="S125" s="7">
        <v>44811</v>
      </c>
      <c r="T125" s="5" t="s">
        <v>34</v>
      </c>
      <c r="U125" s="5">
        <v>0</v>
      </c>
      <c r="V125" s="5">
        <v>0</v>
      </c>
      <c r="W125" s="5">
        <v>0</v>
      </c>
      <c r="X125" s="5" t="s">
        <v>541</v>
      </c>
      <c r="Y125" s="5" t="s">
        <v>113</v>
      </c>
    </row>
    <row r="126" s="5" customFormat="1" spans="1:25">
      <c r="A126" s="5" t="s">
        <v>534</v>
      </c>
      <c r="B126" s="5" t="s">
        <v>26</v>
      </c>
      <c r="C126" s="5" t="s">
        <v>614</v>
      </c>
      <c r="D126" s="5" t="s">
        <v>535</v>
      </c>
      <c r="E126" s="5" t="s">
        <v>536</v>
      </c>
      <c r="F126" s="7">
        <v>44806</v>
      </c>
      <c r="G126" s="7">
        <v>44808</v>
      </c>
      <c r="H126" s="5">
        <v>1</v>
      </c>
      <c r="I126" s="5">
        <v>2</v>
      </c>
      <c r="J126" s="5">
        <v>2</v>
      </c>
      <c r="K126" s="5" t="s">
        <v>30</v>
      </c>
      <c r="L126" s="5">
        <v>0</v>
      </c>
      <c r="M126" s="5">
        <v>0</v>
      </c>
      <c r="N126" s="5" t="s">
        <v>537</v>
      </c>
      <c r="O126" s="5" t="s">
        <v>32</v>
      </c>
      <c r="P126" s="5" t="s">
        <v>33</v>
      </c>
      <c r="Q126" s="5">
        <v>0</v>
      </c>
      <c r="R126" s="8">
        <v>44804</v>
      </c>
      <c r="S126" s="7">
        <v>44811</v>
      </c>
      <c r="T126" s="5" t="s">
        <v>34</v>
      </c>
      <c r="U126" s="5">
        <v>0</v>
      </c>
      <c r="V126" s="5">
        <v>0</v>
      </c>
      <c r="W126" s="5">
        <v>0</v>
      </c>
      <c r="X126" s="5" t="s">
        <v>538</v>
      </c>
      <c r="Y126" s="5" t="s">
        <v>113</v>
      </c>
    </row>
    <row r="127" s="5" customFormat="1" spans="1:25">
      <c r="A127" s="5" t="s">
        <v>615</v>
      </c>
      <c r="B127" s="5" t="s">
        <v>26</v>
      </c>
      <c r="C127" s="5" t="s">
        <v>27</v>
      </c>
      <c r="D127" s="5" t="s">
        <v>311</v>
      </c>
      <c r="E127" s="5" t="s">
        <v>312</v>
      </c>
      <c r="F127" s="7">
        <v>44806</v>
      </c>
      <c r="G127" s="7">
        <v>44808</v>
      </c>
      <c r="H127" s="5">
        <v>1</v>
      </c>
      <c r="I127" s="5">
        <v>2</v>
      </c>
      <c r="J127" s="5">
        <v>2</v>
      </c>
      <c r="K127" s="5" t="s">
        <v>30</v>
      </c>
      <c r="L127" s="5">
        <v>1708</v>
      </c>
      <c r="M127" s="5">
        <v>1708</v>
      </c>
      <c r="N127" s="5" t="s">
        <v>616</v>
      </c>
      <c r="O127" s="5" t="s">
        <v>32</v>
      </c>
      <c r="P127" s="5" t="s">
        <v>33</v>
      </c>
      <c r="Q127" s="5">
        <v>0</v>
      </c>
      <c r="R127" s="8">
        <v>44806</v>
      </c>
      <c r="S127" s="7">
        <v>44811</v>
      </c>
      <c r="T127" s="5" t="s">
        <v>34</v>
      </c>
      <c r="U127" s="5">
        <v>1708</v>
      </c>
      <c r="V127" s="5">
        <v>0</v>
      </c>
      <c r="W127" s="5">
        <v>0</v>
      </c>
      <c r="X127" s="5" t="s">
        <v>617</v>
      </c>
      <c r="Y127" s="5" t="s">
        <v>618</v>
      </c>
    </row>
    <row r="128" s="5" customFormat="1" spans="1:25">
      <c r="A128" s="5" t="s">
        <v>619</v>
      </c>
      <c r="B128" s="5" t="s">
        <v>26</v>
      </c>
      <c r="C128" s="5" t="s">
        <v>27</v>
      </c>
      <c r="D128" s="5" t="s">
        <v>620</v>
      </c>
      <c r="E128" s="5" t="s">
        <v>621</v>
      </c>
      <c r="F128" s="7">
        <v>44807</v>
      </c>
      <c r="G128" s="7">
        <v>44808</v>
      </c>
      <c r="H128" s="5">
        <v>1</v>
      </c>
      <c r="I128" s="5">
        <v>1</v>
      </c>
      <c r="J128" s="5">
        <v>1</v>
      </c>
      <c r="K128" s="5" t="s">
        <v>30</v>
      </c>
      <c r="L128" s="5">
        <v>538</v>
      </c>
      <c r="M128" s="5">
        <v>538</v>
      </c>
      <c r="N128" s="5" t="s">
        <v>622</v>
      </c>
      <c r="O128" s="5" t="s">
        <v>32</v>
      </c>
      <c r="P128" s="5" t="s">
        <v>33</v>
      </c>
      <c r="Q128" s="5">
        <v>0</v>
      </c>
      <c r="R128" s="8">
        <v>44806</v>
      </c>
      <c r="S128" s="7">
        <v>44811</v>
      </c>
      <c r="T128" s="5" t="s">
        <v>34</v>
      </c>
      <c r="U128" s="5">
        <v>538</v>
      </c>
      <c r="V128" s="5">
        <v>0</v>
      </c>
      <c r="W128" s="5">
        <v>0</v>
      </c>
      <c r="X128" s="5" t="s">
        <v>623</v>
      </c>
      <c r="Y128" s="5" t="s">
        <v>624</v>
      </c>
    </row>
    <row r="129" s="5" customFormat="1" spans="1:25">
      <c r="A129" s="5" t="s">
        <v>625</v>
      </c>
      <c r="B129" s="5" t="s">
        <v>26</v>
      </c>
      <c r="C129" s="5" t="s">
        <v>27</v>
      </c>
      <c r="D129" s="5" t="s">
        <v>311</v>
      </c>
      <c r="E129" s="5" t="s">
        <v>312</v>
      </c>
      <c r="F129" s="7">
        <v>44806</v>
      </c>
      <c r="G129" s="7">
        <v>44808</v>
      </c>
      <c r="H129" s="5">
        <v>1</v>
      </c>
      <c r="I129" s="5">
        <v>2</v>
      </c>
      <c r="J129" s="5">
        <v>2</v>
      </c>
      <c r="K129" s="5" t="s">
        <v>30</v>
      </c>
      <c r="L129" s="5">
        <v>1718</v>
      </c>
      <c r="M129" s="5">
        <v>1718</v>
      </c>
      <c r="N129" s="5" t="s">
        <v>626</v>
      </c>
      <c r="O129" s="5" t="s">
        <v>32</v>
      </c>
      <c r="P129" s="5" t="s">
        <v>33</v>
      </c>
      <c r="Q129" s="5">
        <v>0</v>
      </c>
      <c r="R129" s="8">
        <v>44806</v>
      </c>
      <c r="S129" s="7">
        <v>44811</v>
      </c>
      <c r="T129" s="5" t="s">
        <v>34</v>
      </c>
      <c r="U129" s="5">
        <v>1718</v>
      </c>
      <c r="V129" s="5">
        <v>0</v>
      </c>
      <c r="W129" s="5">
        <v>0</v>
      </c>
      <c r="X129" s="5" t="s">
        <v>627</v>
      </c>
      <c r="Y129" s="5" t="s">
        <v>628</v>
      </c>
    </row>
    <row r="130" s="5" customFormat="1" spans="1:25">
      <c r="A130" s="5" t="s">
        <v>629</v>
      </c>
      <c r="B130" s="5" t="s">
        <v>26</v>
      </c>
      <c r="C130" s="5" t="s">
        <v>27</v>
      </c>
      <c r="D130" s="5" t="s">
        <v>620</v>
      </c>
      <c r="E130" s="5" t="s">
        <v>621</v>
      </c>
      <c r="F130" s="7">
        <v>44807</v>
      </c>
      <c r="G130" s="7">
        <v>44808</v>
      </c>
      <c r="H130" s="5">
        <v>1</v>
      </c>
      <c r="I130" s="5">
        <v>1</v>
      </c>
      <c r="J130" s="5">
        <v>1</v>
      </c>
      <c r="K130" s="5" t="s">
        <v>30</v>
      </c>
      <c r="L130" s="5">
        <v>50</v>
      </c>
      <c r="M130" s="5">
        <v>50</v>
      </c>
      <c r="N130" s="5" t="s">
        <v>622</v>
      </c>
      <c r="O130" s="5" t="s">
        <v>32</v>
      </c>
      <c r="P130" s="5" t="s">
        <v>33</v>
      </c>
      <c r="Q130" s="5">
        <v>0</v>
      </c>
      <c r="R130" s="8">
        <v>44806</v>
      </c>
      <c r="S130" s="7">
        <v>44811</v>
      </c>
      <c r="T130" s="5" t="s">
        <v>34</v>
      </c>
      <c r="U130" s="5">
        <v>50</v>
      </c>
      <c r="V130" s="5">
        <v>0</v>
      </c>
      <c r="W130" s="5">
        <v>0</v>
      </c>
      <c r="X130" s="5" t="s">
        <v>113</v>
      </c>
      <c r="Y130" s="5" t="s">
        <v>113</v>
      </c>
    </row>
    <row r="131" s="5" customFormat="1" spans="1:25">
      <c r="A131" s="5" t="s">
        <v>630</v>
      </c>
      <c r="B131" s="5" t="s">
        <v>26</v>
      </c>
      <c r="C131" s="5" t="s">
        <v>27</v>
      </c>
      <c r="D131" s="5" t="s">
        <v>631</v>
      </c>
      <c r="E131" s="5" t="s">
        <v>632</v>
      </c>
      <c r="F131" s="7">
        <v>44806</v>
      </c>
      <c r="G131" s="7">
        <v>44808</v>
      </c>
      <c r="H131" s="5">
        <v>1</v>
      </c>
      <c r="I131" s="5">
        <v>2</v>
      </c>
      <c r="J131" s="5">
        <v>2</v>
      </c>
      <c r="K131" s="5" t="s">
        <v>30</v>
      </c>
      <c r="L131" s="5">
        <v>348</v>
      </c>
      <c r="M131" s="5">
        <v>348</v>
      </c>
      <c r="N131" s="5" t="s">
        <v>633</v>
      </c>
      <c r="O131" s="5" t="s">
        <v>32</v>
      </c>
      <c r="P131" s="5" t="s">
        <v>33</v>
      </c>
      <c r="Q131" s="5">
        <v>0</v>
      </c>
      <c r="R131" s="8">
        <v>44806</v>
      </c>
      <c r="S131" s="7">
        <v>44811</v>
      </c>
      <c r="T131" s="5" t="s">
        <v>34</v>
      </c>
      <c r="U131" s="5">
        <v>348</v>
      </c>
      <c r="V131" s="5">
        <v>0</v>
      </c>
      <c r="W131" s="5">
        <v>0</v>
      </c>
      <c r="X131" s="5" t="s">
        <v>634</v>
      </c>
      <c r="Y131" s="5" t="s">
        <v>635</v>
      </c>
    </row>
    <row r="132" s="5" customFormat="1" spans="1:25">
      <c r="A132" s="5" t="s">
        <v>636</v>
      </c>
      <c r="B132" s="5" t="s">
        <v>26</v>
      </c>
      <c r="C132" s="5" t="s">
        <v>27</v>
      </c>
      <c r="D132" s="5" t="s">
        <v>637</v>
      </c>
      <c r="E132" s="5" t="s">
        <v>638</v>
      </c>
      <c r="F132" s="7">
        <v>44807</v>
      </c>
      <c r="G132" s="7">
        <v>44808</v>
      </c>
      <c r="H132" s="5">
        <v>1</v>
      </c>
      <c r="I132" s="5">
        <v>1</v>
      </c>
      <c r="J132" s="5">
        <v>1</v>
      </c>
      <c r="K132" s="5" t="s">
        <v>30</v>
      </c>
      <c r="L132" s="5">
        <v>331</v>
      </c>
      <c r="M132" s="5">
        <v>331</v>
      </c>
      <c r="N132" s="5" t="s">
        <v>639</v>
      </c>
      <c r="O132" s="5" t="s">
        <v>32</v>
      </c>
      <c r="P132" s="5" t="s">
        <v>33</v>
      </c>
      <c r="Q132" s="5">
        <v>0</v>
      </c>
      <c r="R132" s="8">
        <v>44806</v>
      </c>
      <c r="S132" s="7">
        <v>44811</v>
      </c>
      <c r="T132" s="5" t="s">
        <v>34</v>
      </c>
      <c r="U132" s="5">
        <v>331</v>
      </c>
      <c r="V132" s="5">
        <v>0</v>
      </c>
      <c r="W132" s="5">
        <v>0</v>
      </c>
      <c r="X132" s="5" t="s">
        <v>640</v>
      </c>
      <c r="Y132" s="5" t="s">
        <v>641</v>
      </c>
    </row>
    <row r="133" s="5" customFormat="1" spans="1:25">
      <c r="A133" s="5" t="s">
        <v>642</v>
      </c>
      <c r="B133" s="5" t="s">
        <v>26</v>
      </c>
      <c r="C133" s="5" t="s">
        <v>27</v>
      </c>
      <c r="D133" s="5" t="s">
        <v>589</v>
      </c>
      <c r="E133" s="5" t="s">
        <v>643</v>
      </c>
      <c r="F133" s="7">
        <v>44807</v>
      </c>
      <c r="G133" s="7">
        <v>44808</v>
      </c>
      <c r="H133" s="5">
        <v>2</v>
      </c>
      <c r="I133" s="5">
        <v>1</v>
      </c>
      <c r="J133" s="5">
        <v>2</v>
      </c>
      <c r="K133" s="5" t="s">
        <v>30</v>
      </c>
      <c r="L133" s="5">
        <v>820</v>
      </c>
      <c r="M133" s="5">
        <v>820</v>
      </c>
      <c r="N133" s="5" t="s">
        <v>644</v>
      </c>
      <c r="O133" s="5" t="s">
        <v>32</v>
      </c>
      <c r="P133" s="5" t="s">
        <v>33</v>
      </c>
      <c r="Q133" s="5">
        <v>0</v>
      </c>
      <c r="R133" s="8">
        <v>44806</v>
      </c>
      <c r="S133" s="7">
        <v>44811</v>
      </c>
      <c r="T133" s="5" t="s">
        <v>34</v>
      </c>
      <c r="U133" s="5">
        <v>820</v>
      </c>
      <c r="V133" s="5">
        <v>0</v>
      </c>
      <c r="W133" s="5">
        <v>0</v>
      </c>
      <c r="X133" s="5" t="s">
        <v>645</v>
      </c>
      <c r="Y133" s="5" t="s">
        <v>113</v>
      </c>
    </row>
    <row r="134" s="5" customFormat="1" spans="1:25">
      <c r="A134" s="5" t="s">
        <v>646</v>
      </c>
      <c r="B134" s="5" t="s">
        <v>26</v>
      </c>
      <c r="C134" s="5" t="s">
        <v>27</v>
      </c>
      <c r="D134" s="5" t="s">
        <v>291</v>
      </c>
      <c r="E134" s="5" t="s">
        <v>300</v>
      </c>
      <c r="F134" s="7">
        <v>44807</v>
      </c>
      <c r="G134" s="7">
        <v>44808</v>
      </c>
      <c r="H134" s="5">
        <v>1</v>
      </c>
      <c r="I134" s="5">
        <v>1</v>
      </c>
      <c r="J134" s="5">
        <v>1</v>
      </c>
      <c r="K134" s="5" t="s">
        <v>30</v>
      </c>
      <c r="L134" s="5">
        <v>575</v>
      </c>
      <c r="M134" s="5">
        <v>575</v>
      </c>
      <c r="N134" s="5" t="s">
        <v>647</v>
      </c>
      <c r="O134" s="5" t="s">
        <v>32</v>
      </c>
      <c r="P134" s="5" t="s">
        <v>33</v>
      </c>
      <c r="Q134" s="5">
        <v>0</v>
      </c>
      <c r="R134" s="8">
        <v>44806</v>
      </c>
      <c r="S134" s="7">
        <v>44811</v>
      </c>
      <c r="T134" s="5" t="s">
        <v>34</v>
      </c>
      <c r="U134" s="5">
        <v>575</v>
      </c>
      <c r="V134" s="5">
        <v>0</v>
      </c>
      <c r="W134" s="5">
        <v>0</v>
      </c>
      <c r="X134" s="5" t="s">
        <v>648</v>
      </c>
      <c r="Y134" s="5" t="s">
        <v>649</v>
      </c>
    </row>
    <row r="135" s="5" customFormat="1" spans="1:25">
      <c r="A135" s="5" t="s">
        <v>642</v>
      </c>
      <c r="B135" s="5" t="s">
        <v>26</v>
      </c>
      <c r="C135" s="5" t="s">
        <v>118</v>
      </c>
      <c r="D135" s="5" t="s">
        <v>589</v>
      </c>
      <c r="E135" s="5" t="s">
        <v>643</v>
      </c>
      <c r="F135" s="7">
        <v>44807</v>
      </c>
      <c r="G135" s="7">
        <v>44808</v>
      </c>
      <c r="H135" s="5">
        <v>2</v>
      </c>
      <c r="I135" s="5">
        <v>1</v>
      </c>
      <c r="J135" s="5">
        <v>2</v>
      </c>
      <c r="K135" s="5" t="s">
        <v>30</v>
      </c>
      <c r="L135" s="5">
        <v>-820</v>
      </c>
      <c r="M135" s="5">
        <v>-820</v>
      </c>
      <c r="N135" s="5" t="s">
        <v>644</v>
      </c>
      <c r="O135" s="5" t="s">
        <v>32</v>
      </c>
      <c r="P135" s="5" t="s">
        <v>33</v>
      </c>
      <c r="Q135" s="5">
        <v>0</v>
      </c>
      <c r="R135" s="8">
        <v>44806</v>
      </c>
      <c r="S135" s="7">
        <v>44811</v>
      </c>
      <c r="T135" s="5" t="s">
        <v>34</v>
      </c>
      <c r="U135" s="5">
        <v>-820</v>
      </c>
      <c r="V135" s="5">
        <v>0</v>
      </c>
      <c r="W135" s="5">
        <v>0</v>
      </c>
      <c r="X135" s="5" t="s">
        <v>645</v>
      </c>
      <c r="Y135" s="5" t="s">
        <v>113</v>
      </c>
    </row>
    <row r="136" s="5" customFormat="1" spans="1:25">
      <c r="A136" s="5" t="s">
        <v>650</v>
      </c>
      <c r="B136" s="5" t="s">
        <v>26</v>
      </c>
      <c r="C136" s="5" t="s">
        <v>27</v>
      </c>
      <c r="D136" s="5" t="s">
        <v>651</v>
      </c>
      <c r="E136" s="5" t="s">
        <v>652</v>
      </c>
      <c r="F136" s="7">
        <v>44807</v>
      </c>
      <c r="G136" s="7">
        <v>44808</v>
      </c>
      <c r="H136" s="5">
        <v>1</v>
      </c>
      <c r="I136" s="5">
        <v>1</v>
      </c>
      <c r="J136" s="5">
        <v>1</v>
      </c>
      <c r="K136" s="5" t="s">
        <v>30</v>
      </c>
      <c r="L136" s="5">
        <v>442</v>
      </c>
      <c r="M136" s="5">
        <v>442</v>
      </c>
      <c r="N136" s="5" t="s">
        <v>653</v>
      </c>
      <c r="O136" s="5" t="s">
        <v>32</v>
      </c>
      <c r="P136" s="5" t="s">
        <v>33</v>
      </c>
      <c r="Q136" s="5">
        <v>0</v>
      </c>
      <c r="R136" s="8">
        <v>44806</v>
      </c>
      <c r="S136" s="7">
        <v>44811</v>
      </c>
      <c r="T136" s="5" t="s">
        <v>34</v>
      </c>
      <c r="U136" s="5">
        <v>442</v>
      </c>
      <c r="V136" s="5">
        <v>0</v>
      </c>
      <c r="W136" s="5">
        <v>0</v>
      </c>
      <c r="X136" s="5" t="s">
        <v>654</v>
      </c>
      <c r="Y136" s="5" t="s">
        <v>655</v>
      </c>
    </row>
    <row r="137" s="5" customFormat="1" spans="1:25">
      <c r="A137" s="5" t="s">
        <v>656</v>
      </c>
      <c r="B137" s="5" t="s">
        <v>26</v>
      </c>
      <c r="C137" s="5" t="s">
        <v>27</v>
      </c>
      <c r="D137" s="5" t="s">
        <v>657</v>
      </c>
      <c r="E137" s="5" t="s">
        <v>658</v>
      </c>
      <c r="F137" s="7">
        <v>44807</v>
      </c>
      <c r="G137" s="7">
        <v>44808</v>
      </c>
      <c r="H137" s="5">
        <v>1</v>
      </c>
      <c r="I137" s="5">
        <v>1</v>
      </c>
      <c r="J137" s="5">
        <v>1</v>
      </c>
      <c r="K137" s="5" t="s">
        <v>30</v>
      </c>
      <c r="L137" s="5">
        <v>377</v>
      </c>
      <c r="M137" s="5">
        <v>377</v>
      </c>
      <c r="N137" s="5" t="s">
        <v>659</v>
      </c>
      <c r="O137" s="5" t="s">
        <v>32</v>
      </c>
      <c r="P137" s="5" t="s">
        <v>33</v>
      </c>
      <c r="Q137" s="5">
        <v>0</v>
      </c>
      <c r="R137" s="8">
        <v>44806</v>
      </c>
      <c r="S137" s="7">
        <v>44811</v>
      </c>
      <c r="T137" s="5" t="s">
        <v>34</v>
      </c>
      <c r="U137" s="5">
        <v>377</v>
      </c>
      <c r="V137" s="5">
        <v>0</v>
      </c>
      <c r="W137" s="5">
        <v>0</v>
      </c>
      <c r="X137" s="5" t="s">
        <v>660</v>
      </c>
      <c r="Y137" s="5" t="s">
        <v>661</v>
      </c>
    </row>
    <row r="138" s="5" customFormat="1" spans="1:25">
      <c r="A138" s="5" t="s">
        <v>662</v>
      </c>
      <c r="B138" s="5" t="s">
        <v>26</v>
      </c>
      <c r="C138" s="5" t="s">
        <v>27</v>
      </c>
      <c r="D138" s="5" t="s">
        <v>663</v>
      </c>
      <c r="E138" s="5" t="s">
        <v>664</v>
      </c>
      <c r="F138" s="7">
        <v>44807</v>
      </c>
      <c r="G138" s="7">
        <v>44808</v>
      </c>
      <c r="H138" s="5">
        <v>1</v>
      </c>
      <c r="I138" s="5">
        <v>1</v>
      </c>
      <c r="J138" s="5">
        <v>1</v>
      </c>
      <c r="K138" s="5" t="s">
        <v>30</v>
      </c>
      <c r="L138" s="5">
        <v>750</v>
      </c>
      <c r="M138" s="5">
        <v>750</v>
      </c>
      <c r="N138" s="5" t="s">
        <v>665</v>
      </c>
      <c r="O138" s="5" t="s">
        <v>32</v>
      </c>
      <c r="P138" s="5" t="s">
        <v>33</v>
      </c>
      <c r="Q138" s="5">
        <v>0</v>
      </c>
      <c r="R138" s="8">
        <v>44807</v>
      </c>
      <c r="S138" s="7">
        <v>44811</v>
      </c>
      <c r="T138" s="5" t="s">
        <v>34</v>
      </c>
      <c r="U138" s="5">
        <v>750</v>
      </c>
      <c r="V138" s="5">
        <v>0</v>
      </c>
      <c r="W138" s="5">
        <v>0</v>
      </c>
      <c r="X138" s="5" t="s">
        <v>666</v>
      </c>
      <c r="Y138" s="5" t="s">
        <v>667</v>
      </c>
    </row>
    <row r="139" s="5" customFormat="1" spans="1:25">
      <c r="A139" s="5" t="s">
        <v>668</v>
      </c>
      <c r="B139" s="5" t="s">
        <v>26</v>
      </c>
      <c r="C139" s="5" t="s">
        <v>27</v>
      </c>
      <c r="D139" s="5" t="s">
        <v>220</v>
      </c>
      <c r="E139" s="5" t="s">
        <v>669</v>
      </c>
      <c r="F139" s="7">
        <v>44807</v>
      </c>
      <c r="G139" s="7">
        <v>44808</v>
      </c>
      <c r="H139" s="5">
        <v>1</v>
      </c>
      <c r="I139" s="5">
        <v>1</v>
      </c>
      <c r="J139" s="5">
        <v>1</v>
      </c>
      <c r="K139" s="5" t="s">
        <v>30</v>
      </c>
      <c r="L139" s="5">
        <v>475</v>
      </c>
      <c r="M139" s="5">
        <v>475</v>
      </c>
      <c r="N139" s="5" t="s">
        <v>670</v>
      </c>
      <c r="O139" s="5" t="s">
        <v>32</v>
      </c>
      <c r="P139" s="5" t="s">
        <v>33</v>
      </c>
      <c r="Q139" s="5">
        <v>0</v>
      </c>
      <c r="R139" s="8">
        <v>44807</v>
      </c>
      <c r="S139" s="7">
        <v>44811</v>
      </c>
      <c r="T139" s="5" t="s">
        <v>34</v>
      </c>
      <c r="U139" s="5">
        <v>475</v>
      </c>
      <c r="V139" s="5">
        <v>0</v>
      </c>
      <c r="W139" s="5">
        <v>0</v>
      </c>
      <c r="X139" s="5" t="s">
        <v>671</v>
      </c>
      <c r="Y139" s="5" t="s">
        <v>672</v>
      </c>
    </row>
    <row r="140" s="5" customFormat="1" spans="1:25">
      <c r="A140" s="5" t="s">
        <v>673</v>
      </c>
      <c r="B140" s="5" t="s">
        <v>26</v>
      </c>
      <c r="C140" s="5" t="s">
        <v>27</v>
      </c>
      <c r="D140" s="5" t="s">
        <v>674</v>
      </c>
      <c r="E140" s="5" t="s">
        <v>675</v>
      </c>
      <c r="F140" s="7">
        <v>44807</v>
      </c>
      <c r="G140" s="7">
        <v>44808</v>
      </c>
      <c r="H140" s="5">
        <v>1</v>
      </c>
      <c r="I140" s="5">
        <v>1</v>
      </c>
      <c r="J140" s="5">
        <v>1</v>
      </c>
      <c r="K140" s="5" t="s">
        <v>30</v>
      </c>
      <c r="L140" s="5">
        <v>612</v>
      </c>
      <c r="M140" s="5">
        <v>612</v>
      </c>
      <c r="N140" s="5" t="s">
        <v>676</v>
      </c>
      <c r="O140" s="5" t="s">
        <v>32</v>
      </c>
      <c r="P140" s="5" t="s">
        <v>33</v>
      </c>
      <c r="Q140" s="5">
        <v>0</v>
      </c>
      <c r="R140" s="8">
        <v>44807</v>
      </c>
      <c r="S140" s="7">
        <v>44811</v>
      </c>
      <c r="T140" s="5" t="s">
        <v>34</v>
      </c>
      <c r="U140" s="5">
        <v>612</v>
      </c>
      <c r="V140" s="5">
        <v>0</v>
      </c>
      <c r="W140" s="5">
        <v>0</v>
      </c>
      <c r="X140" s="5" t="s">
        <v>677</v>
      </c>
      <c r="Y140" s="5" t="s">
        <v>113</v>
      </c>
    </row>
    <row r="141" s="5" customFormat="1" spans="1:25">
      <c r="A141" s="5" t="s">
        <v>678</v>
      </c>
      <c r="B141" s="5" t="s">
        <v>26</v>
      </c>
      <c r="C141" s="5" t="s">
        <v>27</v>
      </c>
      <c r="D141" s="5" t="s">
        <v>679</v>
      </c>
      <c r="E141" s="5" t="s">
        <v>680</v>
      </c>
      <c r="F141" s="7">
        <v>44807</v>
      </c>
      <c r="G141" s="7">
        <v>44808</v>
      </c>
      <c r="H141" s="5">
        <v>1</v>
      </c>
      <c r="I141" s="5">
        <v>1</v>
      </c>
      <c r="J141" s="5">
        <v>1</v>
      </c>
      <c r="K141" s="5" t="s">
        <v>30</v>
      </c>
      <c r="L141" s="5">
        <v>404</v>
      </c>
      <c r="M141" s="5">
        <v>404</v>
      </c>
      <c r="N141" s="5" t="s">
        <v>681</v>
      </c>
      <c r="O141" s="5" t="s">
        <v>32</v>
      </c>
      <c r="P141" s="5" t="s">
        <v>33</v>
      </c>
      <c r="Q141" s="5">
        <v>0</v>
      </c>
      <c r="R141" s="8">
        <v>44807</v>
      </c>
      <c r="S141" s="7">
        <v>44811</v>
      </c>
      <c r="T141" s="5" t="s">
        <v>34</v>
      </c>
      <c r="U141" s="5">
        <v>404</v>
      </c>
      <c r="V141" s="5">
        <v>0</v>
      </c>
      <c r="W141" s="5">
        <v>0</v>
      </c>
      <c r="X141" s="5" t="s">
        <v>682</v>
      </c>
      <c r="Y141" s="5" t="s">
        <v>113</v>
      </c>
    </row>
    <row r="142" s="5" customFormat="1" spans="1:25">
      <c r="A142" s="5" t="s">
        <v>678</v>
      </c>
      <c r="B142" s="5" t="s">
        <v>26</v>
      </c>
      <c r="C142" s="5" t="s">
        <v>118</v>
      </c>
      <c r="D142" s="5" t="s">
        <v>679</v>
      </c>
      <c r="E142" s="5" t="s">
        <v>680</v>
      </c>
      <c r="F142" s="7">
        <v>44807</v>
      </c>
      <c r="G142" s="7">
        <v>44808</v>
      </c>
      <c r="H142" s="5">
        <v>1</v>
      </c>
      <c r="I142" s="5">
        <v>1</v>
      </c>
      <c r="J142" s="5">
        <v>1</v>
      </c>
      <c r="K142" s="5" t="s">
        <v>30</v>
      </c>
      <c r="L142" s="5">
        <v>-404</v>
      </c>
      <c r="M142" s="5">
        <v>-404</v>
      </c>
      <c r="N142" s="5" t="s">
        <v>681</v>
      </c>
      <c r="O142" s="5" t="s">
        <v>32</v>
      </c>
      <c r="P142" s="5" t="s">
        <v>33</v>
      </c>
      <c r="Q142" s="5">
        <v>0</v>
      </c>
      <c r="R142" s="8">
        <v>44807</v>
      </c>
      <c r="S142" s="7">
        <v>44811</v>
      </c>
      <c r="T142" s="5" t="s">
        <v>34</v>
      </c>
      <c r="U142" s="5">
        <v>-404</v>
      </c>
      <c r="V142" s="5">
        <v>0</v>
      </c>
      <c r="W142" s="5">
        <v>0</v>
      </c>
      <c r="X142" s="5" t="s">
        <v>682</v>
      </c>
      <c r="Y142" s="5" t="s">
        <v>113</v>
      </c>
    </row>
    <row r="143" s="5" customFormat="1" spans="1:25">
      <c r="A143" s="5" t="s">
        <v>683</v>
      </c>
      <c r="B143" s="5" t="s">
        <v>26</v>
      </c>
      <c r="C143" s="5" t="s">
        <v>27</v>
      </c>
      <c r="D143" s="5" t="s">
        <v>684</v>
      </c>
      <c r="E143" s="5" t="s">
        <v>685</v>
      </c>
      <c r="F143" s="7">
        <v>44807</v>
      </c>
      <c r="G143" s="7">
        <v>44808</v>
      </c>
      <c r="H143" s="5">
        <v>1</v>
      </c>
      <c r="I143" s="5">
        <v>1</v>
      </c>
      <c r="J143" s="5">
        <v>1</v>
      </c>
      <c r="K143" s="5" t="s">
        <v>30</v>
      </c>
      <c r="L143" s="5">
        <v>305</v>
      </c>
      <c r="M143" s="5">
        <v>305</v>
      </c>
      <c r="N143" s="5" t="s">
        <v>686</v>
      </c>
      <c r="O143" s="5" t="s">
        <v>32</v>
      </c>
      <c r="P143" s="5" t="s">
        <v>33</v>
      </c>
      <c r="Q143" s="5">
        <v>0</v>
      </c>
      <c r="R143" s="8">
        <v>44807</v>
      </c>
      <c r="S143" s="7">
        <v>44811</v>
      </c>
      <c r="T143" s="5" t="s">
        <v>34</v>
      </c>
      <c r="U143" s="5">
        <v>305</v>
      </c>
      <c r="V143" s="5">
        <v>0</v>
      </c>
      <c r="W143" s="5">
        <v>0</v>
      </c>
      <c r="X143" s="5" t="s">
        <v>687</v>
      </c>
      <c r="Y143" s="5" t="s">
        <v>688</v>
      </c>
    </row>
    <row r="144" s="5" customFormat="1" spans="1:25">
      <c r="A144" s="5" t="s">
        <v>689</v>
      </c>
      <c r="B144" s="5" t="s">
        <v>26</v>
      </c>
      <c r="C144" s="5" t="s">
        <v>27</v>
      </c>
      <c r="D144" s="5" t="s">
        <v>690</v>
      </c>
      <c r="E144" s="5" t="s">
        <v>691</v>
      </c>
      <c r="F144" s="7">
        <v>44807</v>
      </c>
      <c r="G144" s="7">
        <v>44808</v>
      </c>
      <c r="H144" s="5">
        <v>1</v>
      </c>
      <c r="I144" s="5">
        <v>1</v>
      </c>
      <c r="J144" s="5">
        <v>1</v>
      </c>
      <c r="K144" s="5" t="s">
        <v>30</v>
      </c>
      <c r="L144" s="5">
        <v>197</v>
      </c>
      <c r="M144" s="5">
        <v>197</v>
      </c>
      <c r="N144" s="5" t="s">
        <v>692</v>
      </c>
      <c r="O144" s="5" t="s">
        <v>32</v>
      </c>
      <c r="P144" s="5" t="s">
        <v>33</v>
      </c>
      <c r="Q144" s="5">
        <v>0</v>
      </c>
      <c r="R144" s="8">
        <v>44807</v>
      </c>
      <c r="S144" s="7">
        <v>44811</v>
      </c>
      <c r="T144" s="5" t="s">
        <v>34</v>
      </c>
      <c r="U144" s="5">
        <v>197</v>
      </c>
      <c r="V144" s="5">
        <v>0</v>
      </c>
      <c r="W144" s="5">
        <v>0</v>
      </c>
      <c r="X144" s="5" t="s">
        <v>693</v>
      </c>
      <c r="Y144" s="5" t="s">
        <v>694</v>
      </c>
    </row>
    <row r="145" s="5" customFormat="1" spans="1:25">
      <c r="A145" s="5" t="s">
        <v>695</v>
      </c>
      <c r="B145" s="5" t="s">
        <v>26</v>
      </c>
      <c r="C145" s="5" t="s">
        <v>27</v>
      </c>
      <c r="D145" s="5" t="s">
        <v>583</v>
      </c>
      <c r="E145" s="5" t="s">
        <v>584</v>
      </c>
      <c r="F145" s="7">
        <v>44807</v>
      </c>
      <c r="G145" s="7">
        <v>44808</v>
      </c>
      <c r="H145" s="5">
        <v>1</v>
      </c>
      <c r="I145" s="5">
        <v>1</v>
      </c>
      <c r="J145" s="5">
        <v>1</v>
      </c>
      <c r="K145" s="5" t="s">
        <v>30</v>
      </c>
      <c r="L145" s="5">
        <v>520</v>
      </c>
      <c r="M145" s="5">
        <v>520</v>
      </c>
      <c r="N145" s="5" t="s">
        <v>696</v>
      </c>
      <c r="O145" s="5" t="s">
        <v>32</v>
      </c>
      <c r="P145" s="5" t="s">
        <v>33</v>
      </c>
      <c r="Q145" s="5">
        <v>0</v>
      </c>
      <c r="R145" s="8">
        <v>44806</v>
      </c>
      <c r="S145" s="7">
        <v>44811</v>
      </c>
      <c r="T145" s="5" t="s">
        <v>34</v>
      </c>
      <c r="U145" s="5">
        <v>520</v>
      </c>
      <c r="V145" s="5">
        <v>0</v>
      </c>
      <c r="W145" s="5">
        <v>0</v>
      </c>
      <c r="X145" s="5" t="s">
        <v>697</v>
      </c>
      <c r="Y145" s="5" t="s">
        <v>698</v>
      </c>
    </row>
    <row r="146" s="5" customFormat="1" spans="1:25">
      <c r="A146" s="5" t="s">
        <v>673</v>
      </c>
      <c r="B146" s="5" t="s">
        <v>26</v>
      </c>
      <c r="C146" s="5" t="s">
        <v>118</v>
      </c>
      <c r="D146" s="5" t="s">
        <v>674</v>
      </c>
      <c r="E146" s="5" t="s">
        <v>675</v>
      </c>
      <c r="F146" s="7">
        <v>44807</v>
      </c>
      <c r="G146" s="7">
        <v>44808</v>
      </c>
      <c r="H146" s="5">
        <v>1</v>
      </c>
      <c r="I146" s="5">
        <v>1</v>
      </c>
      <c r="J146" s="5">
        <v>1</v>
      </c>
      <c r="K146" s="5" t="s">
        <v>30</v>
      </c>
      <c r="L146" s="5">
        <v>-612</v>
      </c>
      <c r="M146" s="5">
        <v>-612</v>
      </c>
      <c r="N146" s="5" t="s">
        <v>676</v>
      </c>
      <c r="O146" s="5" t="s">
        <v>32</v>
      </c>
      <c r="P146" s="5" t="s">
        <v>33</v>
      </c>
      <c r="Q146" s="5">
        <v>0</v>
      </c>
      <c r="R146" s="8">
        <v>44807</v>
      </c>
      <c r="S146" s="7">
        <v>44811</v>
      </c>
      <c r="T146" s="5" t="s">
        <v>34</v>
      </c>
      <c r="U146" s="5">
        <v>-612</v>
      </c>
      <c r="V146" s="5">
        <v>0</v>
      </c>
      <c r="W146" s="5">
        <v>0</v>
      </c>
      <c r="X146" s="5" t="s">
        <v>677</v>
      </c>
      <c r="Y146" s="5" t="s">
        <v>113</v>
      </c>
    </row>
    <row r="147" s="5" customFormat="1" spans="1:25">
      <c r="A147" s="5" t="s">
        <v>699</v>
      </c>
      <c r="B147" s="5" t="s">
        <v>26</v>
      </c>
      <c r="C147" s="5" t="s">
        <v>27</v>
      </c>
      <c r="D147" s="5" t="s">
        <v>700</v>
      </c>
      <c r="E147" s="5" t="s">
        <v>701</v>
      </c>
      <c r="F147" s="7">
        <v>44807</v>
      </c>
      <c r="G147" s="7">
        <v>44808</v>
      </c>
      <c r="H147" s="5">
        <v>1</v>
      </c>
      <c r="I147" s="5">
        <v>1</v>
      </c>
      <c r="J147" s="5">
        <v>1</v>
      </c>
      <c r="K147" s="5" t="s">
        <v>30</v>
      </c>
      <c r="L147" s="5">
        <v>206</v>
      </c>
      <c r="M147" s="5">
        <v>206</v>
      </c>
      <c r="N147" s="5" t="s">
        <v>702</v>
      </c>
      <c r="O147" s="5" t="s">
        <v>32</v>
      </c>
      <c r="P147" s="5" t="s">
        <v>33</v>
      </c>
      <c r="Q147" s="5">
        <v>0</v>
      </c>
      <c r="R147" s="8">
        <v>44807</v>
      </c>
      <c r="S147" s="7">
        <v>44811</v>
      </c>
      <c r="T147" s="5" t="s">
        <v>34</v>
      </c>
      <c r="U147" s="5">
        <v>206</v>
      </c>
      <c r="V147" s="5">
        <v>0</v>
      </c>
      <c r="W147" s="5">
        <v>0</v>
      </c>
      <c r="X147" s="5" t="s">
        <v>113</v>
      </c>
      <c r="Y147" s="5" t="s">
        <v>113</v>
      </c>
    </row>
    <row r="148" s="5" customFormat="1" spans="1:25">
      <c r="A148" s="5" t="s">
        <v>703</v>
      </c>
      <c r="B148" s="5" t="s">
        <v>26</v>
      </c>
      <c r="C148" s="5" t="s">
        <v>27</v>
      </c>
      <c r="D148" s="5" t="s">
        <v>558</v>
      </c>
      <c r="E148" s="5" t="s">
        <v>559</v>
      </c>
      <c r="F148" s="7">
        <v>44807</v>
      </c>
      <c r="G148" s="7">
        <v>44808</v>
      </c>
      <c r="H148" s="5">
        <v>1</v>
      </c>
      <c r="I148" s="5">
        <v>1</v>
      </c>
      <c r="J148" s="5">
        <v>1</v>
      </c>
      <c r="K148" s="5" t="s">
        <v>30</v>
      </c>
      <c r="L148" s="5">
        <v>440</v>
      </c>
      <c r="M148" s="5">
        <v>440</v>
      </c>
      <c r="N148" s="5" t="s">
        <v>704</v>
      </c>
      <c r="O148" s="5" t="s">
        <v>32</v>
      </c>
      <c r="P148" s="5" t="s">
        <v>33</v>
      </c>
      <c r="Q148" s="5">
        <v>0</v>
      </c>
      <c r="R148" s="8">
        <v>44807</v>
      </c>
      <c r="S148" s="7">
        <v>44811</v>
      </c>
      <c r="T148" s="5" t="s">
        <v>34</v>
      </c>
      <c r="U148" s="5">
        <v>440</v>
      </c>
      <c r="V148" s="5">
        <v>0</v>
      </c>
      <c r="W148" s="5">
        <v>0</v>
      </c>
      <c r="X148" s="5" t="s">
        <v>705</v>
      </c>
      <c r="Y148" s="5" t="s">
        <v>706</v>
      </c>
    </row>
    <row r="149" s="5" customFormat="1" spans="1:25">
      <c r="A149" s="5" t="s">
        <v>699</v>
      </c>
      <c r="B149" s="5" t="s">
        <v>26</v>
      </c>
      <c r="C149" s="5" t="s">
        <v>118</v>
      </c>
      <c r="D149" s="5" t="s">
        <v>700</v>
      </c>
      <c r="E149" s="5" t="s">
        <v>701</v>
      </c>
      <c r="F149" s="7">
        <v>44807</v>
      </c>
      <c r="G149" s="7">
        <v>44808</v>
      </c>
      <c r="H149" s="5">
        <v>1</v>
      </c>
      <c r="I149" s="5">
        <v>1</v>
      </c>
      <c r="J149" s="5">
        <v>1</v>
      </c>
      <c r="K149" s="5" t="s">
        <v>30</v>
      </c>
      <c r="L149" s="5">
        <v>-206</v>
      </c>
      <c r="M149" s="5">
        <v>-206</v>
      </c>
      <c r="N149" s="5" t="s">
        <v>702</v>
      </c>
      <c r="O149" s="5" t="s">
        <v>32</v>
      </c>
      <c r="P149" s="5" t="s">
        <v>33</v>
      </c>
      <c r="Q149" s="5">
        <v>0</v>
      </c>
      <c r="R149" s="8">
        <v>44807</v>
      </c>
      <c r="S149" s="7">
        <v>44811</v>
      </c>
      <c r="T149" s="5" t="s">
        <v>34</v>
      </c>
      <c r="U149" s="5">
        <v>-206</v>
      </c>
      <c r="V149" s="5">
        <v>0</v>
      </c>
      <c r="W149" s="5">
        <v>0</v>
      </c>
      <c r="X149" s="5" t="s">
        <v>113</v>
      </c>
      <c r="Y149" s="5" t="s">
        <v>113</v>
      </c>
    </row>
    <row r="150" s="5" customFormat="1" spans="1:25">
      <c r="A150" s="5" t="s">
        <v>707</v>
      </c>
      <c r="B150" s="5" t="s">
        <v>26</v>
      </c>
      <c r="C150" s="5" t="s">
        <v>27</v>
      </c>
      <c r="D150" s="5" t="s">
        <v>620</v>
      </c>
      <c r="E150" s="5" t="s">
        <v>708</v>
      </c>
      <c r="F150" s="7">
        <v>44807</v>
      </c>
      <c r="G150" s="7">
        <v>44808</v>
      </c>
      <c r="H150" s="5">
        <v>1</v>
      </c>
      <c r="I150" s="5">
        <v>1</v>
      </c>
      <c r="J150" s="5">
        <v>1</v>
      </c>
      <c r="K150" s="5" t="s">
        <v>30</v>
      </c>
      <c r="L150" s="5">
        <v>494</v>
      </c>
      <c r="M150" s="5">
        <v>494</v>
      </c>
      <c r="N150" s="5" t="s">
        <v>709</v>
      </c>
      <c r="O150" s="5" t="s">
        <v>32</v>
      </c>
      <c r="P150" s="5" t="s">
        <v>33</v>
      </c>
      <c r="Q150" s="5">
        <v>0</v>
      </c>
      <c r="R150" s="8">
        <v>44807</v>
      </c>
      <c r="S150" s="7">
        <v>44811</v>
      </c>
      <c r="T150" s="5" t="s">
        <v>34</v>
      </c>
      <c r="U150" s="5">
        <v>494</v>
      </c>
      <c r="V150" s="5">
        <v>0</v>
      </c>
      <c r="W150" s="5">
        <v>0</v>
      </c>
      <c r="X150" s="5" t="s">
        <v>710</v>
      </c>
      <c r="Y150" s="5" t="s">
        <v>711</v>
      </c>
    </row>
    <row r="151" s="5" customFormat="1" spans="1:25">
      <c r="A151" s="5" t="s">
        <v>712</v>
      </c>
      <c r="B151" s="5" t="s">
        <v>26</v>
      </c>
      <c r="C151" s="5" t="s">
        <v>27</v>
      </c>
      <c r="D151" s="5" t="s">
        <v>713</v>
      </c>
      <c r="E151" s="5" t="s">
        <v>714</v>
      </c>
      <c r="F151" s="7">
        <v>44807</v>
      </c>
      <c r="G151" s="7">
        <v>44808</v>
      </c>
      <c r="H151" s="5">
        <v>1</v>
      </c>
      <c r="I151" s="5">
        <v>1</v>
      </c>
      <c r="J151" s="5">
        <v>1</v>
      </c>
      <c r="K151" s="5" t="s">
        <v>30</v>
      </c>
      <c r="L151" s="5">
        <v>220</v>
      </c>
      <c r="M151" s="5">
        <v>220</v>
      </c>
      <c r="N151" s="5" t="s">
        <v>715</v>
      </c>
      <c r="O151" s="5" t="s">
        <v>32</v>
      </c>
      <c r="P151" s="5" t="s">
        <v>33</v>
      </c>
      <c r="Q151" s="5">
        <v>0</v>
      </c>
      <c r="R151" s="8">
        <v>44807</v>
      </c>
      <c r="S151" s="7">
        <v>44811</v>
      </c>
      <c r="T151" s="5" t="s">
        <v>34</v>
      </c>
      <c r="U151" s="5">
        <v>220</v>
      </c>
      <c r="V151" s="5">
        <v>0</v>
      </c>
      <c r="W151" s="5">
        <v>0</v>
      </c>
      <c r="X151" s="5" t="s">
        <v>716</v>
      </c>
      <c r="Y151" s="5" t="s">
        <v>717</v>
      </c>
    </row>
    <row r="152" s="5" customFormat="1" spans="1:25">
      <c r="A152" s="5" t="s">
        <v>718</v>
      </c>
      <c r="B152" s="5" t="s">
        <v>26</v>
      </c>
      <c r="C152" s="5" t="s">
        <v>27</v>
      </c>
      <c r="D152" s="5" t="s">
        <v>220</v>
      </c>
      <c r="E152" s="5" t="s">
        <v>719</v>
      </c>
      <c r="F152" s="7">
        <v>44807</v>
      </c>
      <c r="G152" s="7">
        <v>44808</v>
      </c>
      <c r="H152" s="5">
        <v>1</v>
      </c>
      <c r="I152" s="5">
        <v>1</v>
      </c>
      <c r="J152" s="5">
        <v>1</v>
      </c>
      <c r="K152" s="5" t="s">
        <v>30</v>
      </c>
      <c r="L152" s="5">
        <v>505</v>
      </c>
      <c r="M152" s="5">
        <v>505</v>
      </c>
      <c r="N152" s="5" t="s">
        <v>720</v>
      </c>
      <c r="O152" s="5" t="s">
        <v>32</v>
      </c>
      <c r="P152" s="5" t="s">
        <v>33</v>
      </c>
      <c r="Q152" s="5">
        <v>0</v>
      </c>
      <c r="R152" s="8">
        <v>44807</v>
      </c>
      <c r="S152" s="7">
        <v>44811</v>
      </c>
      <c r="T152" s="5" t="s">
        <v>34</v>
      </c>
      <c r="U152" s="5">
        <v>505</v>
      </c>
      <c r="V152" s="5">
        <v>0</v>
      </c>
      <c r="W152" s="5">
        <v>0</v>
      </c>
      <c r="X152" s="5" t="s">
        <v>721</v>
      </c>
      <c r="Y152" s="5" t="s">
        <v>722</v>
      </c>
    </row>
    <row r="153" s="5" customFormat="1" spans="1:25">
      <c r="A153" s="5" t="s">
        <v>723</v>
      </c>
      <c r="B153" s="5" t="s">
        <v>26</v>
      </c>
      <c r="C153" s="5" t="s">
        <v>27</v>
      </c>
      <c r="D153" s="5" t="s">
        <v>558</v>
      </c>
      <c r="E153" s="5" t="s">
        <v>559</v>
      </c>
      <c r="F153" s="7">
        <v>44807</v>
      </c>
      <c r="G153" s="7">
        <v>44808</v>
      </c>
      <c r="H153" s="5">
        <v>1</v>
      </c>
      <c r="I153" s="5">
        <v>1</v>
      </c>
      <c r="J153" s="5">
        <v>1</v>
      </c>
      <c r="K153" s="5" t="s">
        <v>30</v>
      </c>
      <c r="L153" s="5">
        <v>440</v>
      </c>
      <c r="M153" s="5">
        <v>440</v>
      </c>
      <c r="N153" s="5" t="s">
        <v>724</v>
      </c>
      <c r="O153" s="5" t="s">
        <v>32</v>
      </c>
      <c r="P153" s="5" t="s">
        <v>33</v>
      </c>
      <c r="Q153" s="5">
        <v>0</v>
      </c>
      <c r="R153" s="8">
        <v>44807</v>
      </c>
      <c r="S153" s="7">
        <v>44811</v>
      </c>
      <c r="T153" s="5" t="s">
        <v>34</v>
      </c>
      <c r="U153" s="5">
        <v>440</v>
      </c>
      <c r="V153" s="5">
        <v>0</v>
      </c>
      <c r="W153" s="5">
        <v>0</v>
      </c>
      <c r="X153" s="5" t="s">
        <v>725</v>
      </c>
      <c r="Y153" s="5" t="s">
        <v>726</v>
      </c>
    </row>
    <row r="154" s="5" customFormat="1" spans="1:25">
      <c r="A154" s="5" t="s">
        <v>727</v>
      </c>
      <c r="B154" s="5" t="s">
        <v>26</v>
      </c>
      <c r="C154" s="5" t="s">
        <v>27</v>
      </c>
      <c r="D154" s="5" t="s">
        <v>728</v>
      </c>
      <c r="E154" s="5" t="s">
        <v>729</v>
      </c>
      <c r="F154" s="7">
        <v>44807</v>
      </c>
      <c r="G154" s="7">
        <v>44808</v>
      </c>
      <c r="H154" s="5">
        <v>1</v>
      </c>
      <c r="I154" s="5">
        <v>1</v>
      </c>
      <c r="J154" s="5">
        <v>1</v>
      </c>
      <c r="K154" s="5" t="s">
        <v>30</v>
      </c>
      <c r="L154" s="5">
        <v>160</v>
      </c>
      <c r="M154" s="5">
        <v>160</v>
      </c>
      <c r="N154" s="5" t="s">
        <v>730</v>
      </c>
      <c r="O154" s="5" t="s">
        <v>32</v>
      </c>
      <c r="P154" s="5" t="s">
        <v>33</v>
      </c>
      <c r="Q154" s="5">
        <v>0</v>
      </c>
      <c r="R154" s="8">
        <v>44807</v>
      </c>
      <c r="S154" s="7">
        <v>44811</v>
      </c>
      <c r="T154" s="5" t="s">
        <v>34</v>
      </c>
      <c r="U154" s="5">
        <v>160</v>
      </c>
      <c r="V154" s="5">
        <v>0</v>
      </c>
      <c r="W154" s="5">
        <v>0</v>
      </c>
      <c r="X154" s="5" t="s">
        <v>731</v>
      </c>
      <c r="Y154" s="5" t="s">
        <v>732</v>
      </c>
    </row>
    <row r="155" s="5" customFormat="1" spans="1:25">
      <c r="A155" s="5" t="s">
        <v>733</v>
      </c>
      <c r="B155" s="5" t="s">
        <v>26</v>
      </c>
      <c r="C155" s="5" t="s">
        <v>27</v>
      </c>
      <c r="D155" s="5" t="s">
        <v>339</v>
      </c>
      <c r="E155" s="5" t="s">
        <v>734</v>
      </c>
      <c r="F155" s="7">
        <v>44807</v>
      </c>
      <c r="G155" s="7">
        <v>44808</v>
      </c>
      <c r="H155" s="5">
        <v>1</v>
      </c>
      <c r="I155" s="5">
        <v>1</v>
      </c>
      <c r="J155" s="5">
        <v>1</v>
      </c>
      <c r="K155" s="5" t="s">
        <v>30</v>
      </c>
      <c r="L155" s="5">
        <v>1110</v>
      </c>
      <c r="M155" s="5">
        <v>1110</v>
      </c>
      <c r="N155" s="5" t="s">
        <v>735</v>
      </c>
      <c r="O155" s="5" t="s">
        <v>32</v>
      </c>
      <c r="P155" s="5" t="s">
        <v>33</v>
      </c>
      <c r="Q155" s="5">
        <v>0</v>
      </c>
      <c r="R155" s="8">
        <v>44807</v>
      </c>
      <c r="S155" s="7">
        <v>44811</v>
      </c>
      <c r="T155" s="5" t="s">
        <v>34</v>
      </c>
      <c r="U155" s="5">
        <v>1110</v>
      </c>
      <c r="V155" s="5">
        <v>0</v>
      </c>
      <c r="W155" s="5">
        <v>0</v>
      </c>
      <c r="X155" s="5" t="s">
        <v>736</v>
      </c>
      <c r="Y155" s="5" t="s">
        <v>737</v>
      </c>
    </row>
    <row r="156" s="5" customFormat="1" spans="1:25">
      <c r="A156" s="5" t="s">
        <v>738</v>
      </c>
      <c r="B156" s="5" t="s">
        <v>26</v>
      </c>
      <c r="C156" s="5" t="s">
        <v>27</v>
      </c>
      <c r="D156" s="5" t="s">
        <v>684</v>
      </c>
      <c r="E156" s="5" t="s">
        <v>739</v>
      </c>
      <c r="F156" s="7">
        <v>44807</v>
      </c>
      <c r="G156" s="7">
        <v>44808</v>
      </c>
      <c r="H156" s="5">
        <v>1</v>
      </c>
      <c r="I156" s="5">
        <v>1</v>
      </c>
      <c r="J156" s="5">
        <v>1</v>
      </c>
      <c r="K156" s="5" t="s">
        <v>30</v>
      </c>
      <c r="L156" s="5">
        <v>350</v>
      </c>
      <c r="M156" s="5">
        <v>350</v>
      </c>
      <c r="N156" s="5" t="s">
        <v>740</v>
      </c>
      <c r="O156" s="5" t="s">
        <v>32</v>
      </c>
      <c r="P156" s="5" t="s">
        <v>33</v>
      </c>
      <c r="Q156" s="5">
        <v>0</v>
      </c>
      <c r="R156" s="8">
        <v>44807</v>
      </c>
      <c r="S156" s="7">
        <v>44811</v>
      </c>
      <c r="T156" s="5" t="s">
        <v>34</v>
      </c>
      <c r="U156" s="5">
        <v>350</v>
      </c>
      <c r="V156" s="5">
        <v>0</v>
      </c>
      <c r="W156" s="5">
        <v>0</v>
      </c>
      <c r="X156" s="5" t="s">
        <v>741</v>
      </c>
      <c r="Y156" s="5" t="s">
        <v>742</v>
      </c>
    </row>
    <row r="157" s="5" customFormat="1" spans="1:25">
      <c r="A157" s="5" t="s">
        <v>743</v>
      </c>
      <c r="B157" s="5" t="s">
        <v>26</v>
      </c>
      <c r="C157" s="5" t="s">
        <v>27</v>
      </c>
      <c r="D157" s="5" t="s">
        <v>220</v>
      </c>
      <c r="E157" s="5" t="s">
        <v>669</v>
      </c>
      <c r="F157" s="7">
        <v>44807</v>
      </c>
      <c r="G157" s="7">
        <v>44808</v>
      </c>
      <c r="H157" s="5">
        <v>1</v>
      </c>
      <c r="I157" s="5">
        <v>1</v>
      </c>
      <c r="J157" s="5">
        <v>1</v>
      </c>
      <c r="K157" s="5" t="s">
        <v>30</v>
      </c>
      <c r="L157" s="5">
        <v>505</v>
      </c>
      <c r="M157" s="5">
        <v>505</v>
      </c>
      <c r="N157" s="5" t="s">
        <v>744</v>
      </c>
      <c r="O157" s="5" t="s">
        <v>32</v>
      </c>
      <c r="P157" s="5" t="s">
        <v>33</v>
      </c>
      <c r="Q157" s="5">
        <v>0</v>
      </c>
      <c r="R157" s="8">
        <v>44807</v>
      </c>
      <c r="S157" s="7">
        <v>44811</v>
      </c>
      <c r="T157" s="5" t="s">
        <v>34</v>
      </c>
      <c r="U157" s="5">
        <v>505</v>
      </c>
      <c r="V157" s="5">
        <v>0</v>
      </c>
      <c r="W157" s="5">
        <v>0</v>
      </c>
      <c r="X157" s="5" t="s">
        <v>745</v>
      </c>
      <c r="Y157" s="5" t="s">
        <v>746</v>
      </c>
    </row>
    <row r="158" s="5" customFormat="1" spans="1:25">
      <c r="A158" s="5" t="s">
        <v>747</v>
      </c>
      <c r="B158" s="5" t="s">
        <v>26</v>
      </c>
      <c r="C158" s="5" t="s">
        <v>27</v>
      </c>
      <c r="D158" s="5" t="s">
        <v>220</v>
      </c>
      <c r="E158" s="5" t="s">
        <v>669</v>
      </c>
      <c r="F158" s="7">
        <v>44807</v>
      </c>
      <c r="G158" s="7">
        <v>44808</v>
      </c>
      <c r="H158" s="5">
        <v>1</v>
      </c>
      <c r="I158" s="5">
        <v>1</v>
      </c>
      <c r="J158" s="5">
        <v>1</v>
      </c>
      <c r="K158" s="5" t="s">
        <v>30</v>
      </c>
      <c r="L158" s="5">
        <v>505</v>
      </c>
      <c r="M158" s="5">
        <v>505</v>
      </c>
      <c r="N158" s="5" t="s">
        <v>748</v>
      </c>
      <c r="O158" s="5" t="s">
        <v>32</v>
      </c>
      <c r="P158" s="5" t="s">
        <v>33</v>
      </c>
      <c r="Q158" s="5">
        <v>0</v>
      </c>
      <c r="R158" s="8">
        <v>44807</v>
      </c>
      <c r="S158" s="7">
        <v>44811</v>
      </c>
      <c r="T158" s="5" t="s">
        <v>34</v>
      </c>
      <c r="U158" s="5">
        <v>505</v>
      </c>
      <c r="V158" s="5">
        <v>0</v>
      </c>
      <c r="W158" s="5">
        <v>0</v>
      </c>
      <c r="X158" s="5" t="s">
        <v>749</v>
      </c>
      <c r="Y158" s="5" t="s">
        <v>750</v>
      </c>
    </row>
    <row r="159" s="5" customFormat="1" spans="1:25">
      <c r="A159" s="5" t="s">
        <v>751</v>
      </c>
      <c r="B159" s="5" t="s">
        <v>26</v>
      </c>
      <c r="C159" s="5" t="s">
        <v>27</v>
      </c>
      <c r="D159" s="5" t="s">
        <v>220</v>
      </c>
      <c r="E159" s="5" t="s">
        <v>669</v>
      </c>
      <c r="F159" s="7">
        <v>44807</v>
      </c>
      <c r="G159" s="7">
        <v>44808</v>
      </c>
      <c r="H159" s="5">
        <v>1</v>
      </c>
      <c r="I159" s="5">
        <v>1</v>
      </c>
      <c r="J159" s="5">
        <v>1</v>
      </c>
      <c r="K159" s="5" t="s">
        <v>30</v>
      </c>
      <c r="L159" s="5">
        <v>505</v>
      </c>
      <c r="M159" s="5">
        <v>505</v>
      </c>
      <c r="N159" s="5" t="s">
        <v>752</v>
      </c>
      <c r="O159" s="5" t="s">
        <v>32</v>
      </c>
      <c r="P159" s="5" t="s">
        <v>33</v>
      </c>
      <c r="Q159" s="5">
        <v>0</v>
      </c>
      <c r="R159" s="8">
        <v>44807</v>
      </c>
      <c r="S159" s="7">
        <v>44811</v>
      </c>
      <c r="T159" s="5" t="s">
        <v>34</v>
      </c>
      <c r="U159" s="5">
        <v>505</v>
      </c>
      <c r="V159" s="5">
        <v>0</v>
      </c>
      <c r="W159" s="5">
        <v>0</v>
      </c>
      <c r="X159" s="5" t="s">
        <v>753</v>
      </c>
      <c r="Y159" s="5" t="s">
        <v>754</v>
      </c>
    </row>
    <row r="160" s="5" customFormat="1" spans="1:25">
      <c r="A160" s="5" t="s">
        <v>755</v>
      </c>
      <c r="B160" s="5" t="s">
        <v>26</v>
      </c>
      <c r="C160" s="5" t="s">
        <v>27</v>
      </c>
      <c r="D160" s="5" t="s">
        <v>756</v>
      </c>
      <c r="E160" s="5" t="s">
        <v>632</v>
      </c>
      <c r="F160" s="7">
        <v>44807</v>
      </c>
      <c r="G160" s="7">
        <v>44808</v>
      </c>
      <c r="H160" s="5">
        <v>1</v>
      </c>
      <c r="I160" s="5">
        <v>1</v>
      </c>
      <c r="J160" s="5">
        <v>1</v>
      </c>
      <c r="K160" s="5" t="s">
        <v>30</v>
      </c>
      <c r="L160" s="5">
        <v>192</v>
      </c>
      <c r="M160" s="5">
        <v>192</v>
      </c>
      <c r="N160" s="5" t="s">
        <v>757</v>
      </c>
      <c r="O160" s="5" t="s">
        <v>32</v>
      </c>
      <c r="P160" s="5" t="s">
        <v>33</v>
      </c>
      <c r="Q160" s="5">
        <v>0</v>
      </c>
      <c r="R160" s="8">
        <v>44807</v>
      </c>
      <c r="S160" s="7">
        <v>44811</v>
      </c>
      <c r="T160" s="5" t="s">
        <v>34</v>
      </c>
      <c r="U160" s="5">
        <v>192</v>
      </c>
      <c r="V160" s="5">
        <v>0</v>
      </c>
      <c r="W160" s="5">
        <v>0</v>
      </c>
      <c r="X160" s="5" t="s">
        <v>758</v>
      </c>
      <c r="Y160" s="5" t="s">
        <v>759</v>
      </c>
    </row>
    <row r="161" s="5" customFormat="1" spans="1:25">
      <c r="A161" s="5" t="s">
        <v>760</v>
      </c>
      <c r="B161" s="5" t="s">
        <v>26</v>
      </c>
      <c r="C161" s="5" t="s">
        <v>27</v>
      </c>
      <c r="D161" s="5" t="s">
        <v>761</v>
      </c>
      <c r="E161" s="5" t="s">
        <v>762</v>
      </c>
      <c r="F161" s="7">
        <v>44807</v>
      </c>
      <c r="G161" s="7">
        <v>44808</v>
      </c>
      <c r="H161" s="5">
        <v>1</v>
      </c>
      <c r="I161" s="5">
        <v>1</v>
      </c>
      <c r="J161" s="5">
        <v>1</v>
      </c>
      <c r="K161" s="5" t="s">
        <v>30</v>
      </c>
      <c r="L161" s="5">
        <v>343.57</v>
      </c>
      <c r="M161" s="5">
        <v>343.57</v>
      </c>
      <c r="N161" s="5" t="s">
        <v>763</v>
      </c>
      <c r="O161" s="5" t="s">
        <v>32</v>
      </c>
      <c r="P161" s="5" t="s">
        <v>33</v>
      </c>
      <c r="Q161" s="5">
        <v>0</v>
      </c>
      <c r="R161" s="8">
        <v>44807</v>
      </c>
      <c r="S161" s="7">
        <v>44811</v>
      </c>
      <c r="T161" s="5" t="s">
        <v>34</v>
      </c>
      <c r="U161" s="5">
        <v>343.57</v>
      </c>
      <c r="V161" s="5">
        <v>0</v>
      </c>
      <c r="W161" s="5">
        <v>0</v>
      </c>
      <c r="X161" s="5" t="s">
        <v>113</v>
      </c>
      <c r="Y161" s="5" t="s">
        <v>113</v>
      </c>
    </row>
    <row r="162" s="5" customFormat="1" spans="1:25">
      <c r="A162" s="5" t="s">
        <v>764</v>
      </c>
      <c r="B162" s="5" t="s">
        <v>26</v>
      </c>
      <c r="C162" s="5" t="s">
        <v>27</v>
      </c>
      <c r="D162" s="5" t="s">
        <v>765</v>
      </c>
      <c r="E162" s="5" t="s">
        <v>766</v>
      </c>
      <c r="F162" s="7">
        <v>44807</v>
      </c>
      <c r="G162" s="7">
        <v>44808</v>
      </c>
      <c r="H162" s="5">
        <v>1</v>
      </c>
      <c r="I162" s="5">
        <v>1</v>
      </c>
      <c r="J162" s="5">
        <v>1</v>
      </c>
      <c r="K162" s="5" t="s">
        <v>30</v>
      </c>
      <c r="L162" s="5">
        <v>301.55</v>
      </c>
      <c r="M162" s="5">
        <v>301.55</v>
      </c>
      <c r="N162" s="5" t="s">
        <v>767</v>
      </c>
      <c r="O162" s="5" t="s">
        <v>32</v>
      </c>
      <c r="P162" s="5" t="s">
        <v>33</v>
      </c>
      <c r="Q162" s="5">
        <v>0</v>
      </c>
      <c r="R162" s="8">
        <v>44807</v>
      </c>
      <c r="S162" s="7">
        <v>44811</v>
      </c>
      <c r="T162" s="5" t="s">
        <v>34</v>
      </c>
      <c r="U162" s="5">
        <v>301.55</v>
      </c>
      <c r="V162" s="5">
        <v>0</v>
      </c>
      <c r="W162" s="5">
        <v>0</v>
      </c>
      <c r="X162" s="5" t="s">
        <v>768</v>
      </c>
      <c r="Y162" s="5" t="s">
        <v>113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160"/>
  <sheetViews>
    <sheetView tabSelected="1" workbookViewId="0">
      <selection activeCell="E164" sqref="E164"/>
    </sheetView>
  </sheetViews>
  <sheetFormatPr defaultColWidth="9" defaultRowHeight="13.5"/>
  <cols>
    <col min="1" max="1" width="12.625" style="5"/>
    <col min="2" max="2" width="10.375" style="5"/>
    <col min="3" max="3" width="9.375" style="5"/>
    <col min="4" max="5" width="10.375" style="5"/>
    <col min="6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769</v>
      </c>
    </row>
    <row r="2" s="5" customFormat="1" hidden="1" spans="1:9">
      <c r="A2" s="6">
        <v>18024088045</v>
      </c>
      <c r="B2" s="7">
        <v>44803</v>
      </c>
      <c r="C2" s="7">
        <v>44808</v>
      </c>
      <c r="D2" s="5">
        <v>1735</v>
      </c>
      <c r="E2" s="5" t="str">
        <f>VLOOKUP(A2,HOP!A:L,12,0)</f>
        <v>1735.00</v>
      </c>
      <c r="F2" s="5" t="str">
        <f>VLOOKUP(A2,HOP!A:C,3,0)</f>
        <v>2569998</v>
      </c>
      <c r="G2" s="5">
        <f>D2-E2</f>
        <v>0</v>
      </c>
      <c r="H2" s="5" t="str">
        <f>$H$1&amp;F2</f>
        <v>，2569998</v>
      </c>
      <c r="I2" s="5" t="str">
        <f>VLOOKUP(A2,HOP!A:U,21,0)</f>
        <v>直采</v>
      </c>
    </row>
    <row r="3" s="5" customFormat="1" hidden="1" spans="1:9">
      <c r="A3" s="6">
        <v>18041624583</v>
      </c>
      <c r="B3" s="7">
        <v>44806</v>
      </c>
      <c r="C3" s="7">
        <v>44808</v>
      </c>
      <c r="D3" s="5">
        <v>1860</v>
      </c>
      <c r="E3" s="5" t="str">
        <f>VLOOKUP(A3,HOP!A:L,12,0)</f>
        <v>1860.00</v>
      </c>
      <c r="F3" s="5" t="str">
        <f>VLOOKUP(A3,HOP!A:C,3,0)</f>
        <v>2574531</v>
      </c>
      <c r="G3" s="5">
        <f t="shared" ref="G3:G34" si="0">D3-E3</f>
        <v>0</v>
      </c>
      <c r="H3" s="5" t="str">
        <f t="shared" ref="H3:H34" si="1">$H$1&amp;F3</f>
        <v>，2574531</v>
      </c>
      <c r="I3" s="5" t="str">
        <f>VLOOKUP(A3,HOP!A:U,21,0)</f>
        <v>直采</v>
      </c>
    </row>
    <row r="4" s="5" customFormat="1" hidden="1" spans="1:9">
      <c r="A4" s="6">
        <v>18069602796</v>
      </c>
      <c r="B4" s="7">
        <v>44807</v>
      </c>
      <c r="C4" s="7">
        <v>44808</v>
      </c>
      <c r="D4" s="5">
        <v>804</v>
      </c>
      <c r="E4" s="5" t="str">
        <f>VLOOKUP(A4,HOP!A:L,12,0)</f>
        <v>804.00</v>
      </c>
      <c r="F4" s="5" t="str">
        <f>VLOOKUP(A4,HOP!A:C,3,0)</f>
        <v>2580413</v>
      </c>
      <c r="G4" s="5">
        <f t="shared" si="0"/>
        <v>0</v>
      </c>
      <c r="H4" s="5" t="str">
        <f t="shared" si="1"/>
        <v>，2580413</v>
      </c>
      <c r="I4" s="5" t="str">
        <f>VLOOKUP(A4,HOP!A:U,21,0)</f>
        <v>直采</v>
      </c>
    </row>
    <row r="5" s="5" customFormat="1" hidden="1" spans="1:9">
      <c r="A5" s="6">
        <v>18181640711</v>
      </c>
      <c r="B5" s="7">
        <v>44807</v>
      </c>
      <c r="C5" s="7">
        <v>44808</v>
      </c>
      <c r="D5" s="5">
        <v>427</v>
      </c>
      <c r="E5" s="5" t="str">
        <f>VLOOKUP(A5,HOP!A:L,12,0)</f>
        <v>427.00</v>
      </c>
      <c r="F5" s="5" t="str">
        <f>VLOOKUP(A5,HOP!A:C,3,0)</f>
        <v>2599669</v>
      </c>
      <c r="G5" s="5">
        <f t="shared" si="0"/>
        <v>0</v>
      </c>
      <c r="H5" s="5" t="str">
        <f t="shared" si="1"/>
        <v>，2599669</v>
      </c>
      <c r="I5" s="5" t="str">
        <f>VLOOKUP(A5,HOP!A:U,21,0)</f>
        <v>直采</v>
      </c>
    </row>
    <row r="6" s="5" customFormat="1" hidden="1" spans="1:9">
      <c r="A6" s="6">
        <v>18223126489</v>
      </c>
      <c r="B6" s="7">
        <v>44802</v>
      </c>
      <c r="C6" s="7">
        <v>44808</v>
      </c>
      <c r="D6" s="5">
        <v>7026</v>
      </c>
      <c r="E6" s="5" t="str">
        <f>VLOOKUP(A6,HOP!A:L,12,0)</f>
        <v>7026.00</v>
      </c>
      <c r="F6" s="5" t="str">
        <f>VLOOKUP(A6,HOP!A:C,3,0)</f>
        <v>2604928</v>
      </c>
      <c r="G6" s="5">
        <f t="shared" si="0"/>
        <v>0</v>
      </c>
      <c r="H6" s="5" t="str">
        <f t="shared" si="1"/>
        <v>，2604928</v>
      </c>
      <c r="I6" s="5" t="str">
        <f>VLOOKUP(A6,HOP!A:U,21,0)</f>
        <v>直采</v>
      </c>
    </row>
    <row r="7" s="5" customFormat="1" hidden="1" spans="1:9">
      <c r="A7" s="6">
        <v>18278401561</v>
      </c>
      <c r="B7" s="7">
        <v>44807</v>
      </c>
      <c r="C7" s="7">
        <v>44808</v>
      </c>
      <c r="D7" s="5">
        <v>350</v>
      </c>
      <c r="E7" s="5" t="str">
        <f>VLOOKUP(A7,HOP!A:L,12,0)</f>
        <v>350.00</v>
      </c>
      <c r="F7" s="5" t="str">
        <f>VLOOKUP(A7,HOP!A:C,3,0)</f>
        <v>2610366</v>
      </c>
      <c r="G7" s="5">
        <f t="shared" si="0"/>
        <v>0</v>
      </c>
      <c r="H7" s="5" t="str">
        <f t="shared" si="1"/>
        <v>，2610366</v>
      </c>
      <c r="I7" s="5" t="str">
        <f>VLOOKUP(A7,HOP!A:U,21,0)</f>
        <v>直采</v>
      </c>
    </row>
    <row r="8" s="5" customFormat="1" hidden="1" spans="1:9">
      <c r="A8" s="6">
        <v>18333645500</v>
      </c>
      <c r="B8" s="7">
        <v>44804</v>
      </c>
      <c r="C8" s="7">
        <v>44808</v>
      </c>
      <c r="D8" s="5">
        <v>3788</v>
      </c>
      <c r="E8" s="5" t="str">
        <f>VLOOKUP(A8,HOP!A:L,12,0)</f>
        <v>3788.00</v>
      </c>
      <c r="F8" s="5" t="str">
        <f>VLOOKUP(A8,HOP!A:C,3,0)</f>
        <v>2615051</v>
      </c>
      <c r="G8" s="5">
        <f t="shared" si="0"/>
        <v>0</v>
      </c>
      <c r="H8" s="5" t="str">
        <f t="shared" si="1"/>
        <v>，2615051</v>
      </c>
      <c r="I8" s="5" t="str">
        <f>VLOOKUP(A8,HOP!A:U,21,0)</f>
        <v>直采</v>
      </c>
    </row>
    <row r="9" s="5" customFormat="1" hidden="1" spans="1:9">
      <c r="A9" s="6">
        <v>18395299916</v>
      </c>
      <c r="B9" s="7">
        <v>44805</v>
      </c>
      <c r="C9" s="7">
        <v>44808</v>
      </c>
      <c r="D9" s="5">
        <v>822</v>
      </c>
      <c r="E9" s="5" t="str">
        <f>VLOOKUP(A9,HOP!A:L,12,0)</f>
        <v>822.00</v>
      </c>
      <c r="F9" s="5" t="str">
        <f>VLOOKUP(A9,HOP!A:C,3,0)</f>
        <v>2621175</v>
      </c>
      <c r="G9" s="5">
        <f t="shared" si="0"/>
        <v>0</v>
      </c>
      <c r="H9" s="5" t="str">
        <f t="shared" si="1"/>
        <v>，2621175</v>
      </c>
      <c r="I9" s="5" t="str">
        <f>VLOOKUP(A9,HOP!A:U,21,0)</f>
        <v>直采</v>
      </c>
    </row>
    <row r="10" s="5" customFormat="1" hidden="1" spans="1:9">
      <c r="A10" s="6">
        <v>18404299386</v>
      </c>
      <c r="B10" s="7">
        <v>44806</v>
      </c>
      <c r="C10" s="7">
        <v>44808</v>
      </c>
      <c r="D10" s="5">
        <v>548</v>
      </c>
      <c r="E10" s="5" t="str">
        <f>VLOOKUP(A10,HOP!A:L,12,0)</f>
        <v>548.00</v>
      </c>
      <c r="F10" s="5" t="str">
        <f>VLOOKUP(A10,HOP!A:C,3,0)</f>
        <v>2622183</v>
      </c>
      <c r="G10" s="5">
        <f t="shared" si="0"/>
        <v>0</v>
      </c>
      <c r="H10" s="5" t="str">
        <f t="shared" si="1"/>
        <v>，2622183</v>
      </c>
      <c r="I10" s="5" t="str">
        <f>VLOOKUP(A10,HOP!A:U,21,0)</f>
        <v>直采</v>
      </c>
    </row>
    <row r="11" s="5" customFormat="1" hidden="1" spans="1:9">
      <c r="A11" s="6">
        <v>18451607787</v>
      </c>
      <c r="B11" s="7">
        <v>44806</v>
      </c>
      <c r="C11" s="7">
        <v>44808</v>
      </c>
      <c r="D11" s="5">
        <v>592</v>
      </c>
      <c r="E11" s="5" t="str">
        <f>VLOOKUP(A11,HOP!A:L,12,0)</f>
        <v>592.00</v>
      </c>
      <c r="F11" s="5" t="str">
        <f>VLOOKUP(A11,HOP!A:C,3,0)</f>
        <v>2626818</v>
      </c>
      <c r="G11" s="5">
        <f t="shared" si="0"/>
        <v>0</v>
      </c>
      <c r="H11" s="5" t="str">
        <f t="shared" si="1"/>
        <v>，2626818</v>
      </c>
      <c r="I11" s="5" t="str">
        <f>VLOOKUP(A11,HOP!A:U,21,0)</f>
        <v>直采</v>
      </c>
    </row>
    <row r="12" s="5" customFormat="1" hidden="1" spans="1:9">
      <c r="A12" s="6">
        <v>18480100268</v>
      </c>
      <c r="B12" s="7">
        <v>44806</v>
      </c>
      <c r="C12" s="7">
        <v>44808</v>
      </c>
      <c r="D12" s="5">
        <v>2776</v>
      </c>
      <c r="E12" s="5" t="str">
        <f>VLOOKUP(A12,HOP!A:L,12,0)</f>
        <v>2776.00</v>
      </c>
      <c r="F12" s="5" t="str">
        <f>VLOOKUP(A12,HOP!A:C,3,0)</f>
        <v>2629582</v>
      </c>
      <c r="G12" s="5">
        <f t="shared" si="0"/>
        <v>0</v>
      </c>
      <c r="H12" s="5" t="str">
        <f t="shared" si="1"/>
        <v>，2629582</v>
      </c>
      <c r="I12" s="5" t="str">
        <f>VLOOKUP(A12,HOP!A:U,21,0)</f>
        <v>直采</v>
      </c>
    </row>
    <row r="13" s="5" customFormat="1" hidden="1" spans="1:9">
      <c r="A13" s="6">
        <v>18537003527</v>
      </c>
      <c r="B13" s="7">
        <v>44803</v>
      </c>
      <c r="C13" s="7">
        <v>44808</v>
      </c>
      <c r="D13" s="5">
        <v>2149</v>
      </c>
      <c r="E13" s="5" t="str">
        <f>VLOOKUP(A13,HOP!A:L,12,0)</f>
        <v>2149.00</v>
      </c>
      <c r="F13" s="5" t="str">
        <f>VLOOKUP(A13,HOP!A:C,3,0)</f>
        <v>2635237</v>
      </c>
      <c r="G13" s="5">
        <f t="shared" si="0"/>
        <v>0</v>
      </c>
      <c r="H13" s="5" t="str">
        <f t="shared" si="1"/>
        <v>，2635237</v>
      </c>
      <c r="I13" s="5" t="str">
        <f>VLOOKUP(A13,HOP!A:U,21,0)</f>
        <v>直采</v>
      </c>
    </row>
    <row r="14" s="5" customFormat="1" hidden="1" spans="1:9">
      <c r="A14" s="6">
        <v>18560775726</v>
      </c>
      <c r="B14" s="7">
        <v>44805</v>
      </c>
      <c r="C14" s="7">
        <v>44808</v>
      </c>
      <c r="D14" s="5">
        <v>1620</v>
      </c>
      <c r="E14" s="5" t="str">
        <f>VLOOKUP(A14,HOP!A:L,12,0)</f>
        <v>1620.00</v>
      </c>
      <c r="F14" s="5" t="str">
        <f>VLOOKUP(A14,HOP!A:C,3,0)</f>
        <v>2637564</v>
      </c>
      <c r="G14" s="5">
        <f t="shared" si="0"/>
        <v>0</v>
      </c>
      <c r="H14" s="5" t="str">
        <f t="shared" si="1"/>
        <v>，2637564</v>
      </c>
      <c r="I14" s="5" t="str">
        <f>VLOOKUP(A14,HOP!A:U,21,0)</f>
        <v>直采</v>
      </c>
    </row>
    <row r="15" s="5" customFormat="1" hidden="1" spans="1:9">
      <c r="A15" s="6">
        <v>18561938866</v>
      </c>
      <c r="B15" s="7">
        <v>44806</v>
      </c>
      <c r="C15" s="7">
        <v>44808</v>
      </c>
      <c r="D15" s="5">
        <v>1080</v>
      </c>
      <c r="E15" s="5" t="str">
        <f>VLOOKUP(A15,HOP!A:L,12,0)</f>
        <v>1080.00</v>
      </c>
      <c r="F15" s="5" t="str">
        <f>VLOOKUP(A15,HOP!A:C,3,0)</f>
        <v>2637645</v>
      </c>
      <c r="G15" s="5">
        <f t="shared" si="0"/>
        <v>0</v>
      </c>
      <c r="H15" s="5" t="str">
        <f t="shared" si="1"/>
        <v>，2637645</v>
      </c>
      <c r="I15" s="5" t="str">
        <f>VLOOKUP(A15,HOP!A:U,21,0)</f>
        <v>直采</v>
      </c>
    </row>
    <row r="16" s="5" customFormat="1" hidden="1" spans="1:9">
      <c r="A16" s="6">
        <v>18581329033</v>
      </c>
      <c r="B16" s="7">
        <v>44805</v>
      </c>
      <c r="C16" s="7">
        <v>44808</v>
      </c>
      <c r="D16" s="5">
        <v>4800</v>
      </c>
      <c r="E16" s="5" t="str">
        <f>VLOOKUP(A16,HOP!A:L,12,0)</f>
        <v>4800.00</v>
      </c>
      <c r="F16" s="5" t="str">
        <f>VLOOKUP(A16,HOP!A:C,3,0)</f>
        <v>2639444</v>
      </c>
      <c r="G16" s="5">
        <f t="shared" si="0"/>
        <v>0</v>
      </c>
      <c r="H16" s="5" t="str">
        <f t="shared" si="1"/>
        <v>，2639444</v>
      </c>
      <c r="I16" s="5" t="str">
        <f>VLOOKUP(A16,HOP!A:U,21,0)</f>
        <v>直采</v>
      </c>
    </row>
    <row r="17" s="5" customFormat="1" hidden="1" spans="1:9">
      <c r="A17" s="6">
        <v>18583342372</v>
      </c>
      <c r="B17" s="7">
        <v>44806</v>
      </c>
      <c r="C17" s="7">
        <v>44808</v>
      </c>
      <c r="D17" s="5">
        <v>0</v>
      </c>
      <c r="E17" s="5" t="e">
        <f>VLOOKUP(A17,HOP!A:L,12,0)</f>
        <v>#N/A</v>
      </c>
      <c r="F17" s="5" t="e">
        <f>VLOOKUP(A17,HOP!A:C,3,0)</f>
        <v>#N/A</v>
      </c>
      <c r="G17" s="5" t="e">
        <f t="shared" si="0"/>
        <v>#N/A</v>
      </c>
      <c r="H17" s="5" t="e">
        <f t="shared" si="1"/>
        <v>#N/A</v>
      </c>
      <c r="I17" s="5" t="e">
        <f>VLOOKUP(A17,HOP!A:U,21,0)</f>
        <v>#N/A</v>
      </c>
    </row>
    <row r="18" s="5" customFormat="1" hidden="1" spans="1:9">
      <c r="A18" s="6">
        <v>18614254120</v>
      </c>
      <c r="B18" s="7">
        <v>44805</v>
      </c>
      <c r="C18" s="7">
        <v>44808</v>
      </c>
      <c r="D18" s="5">
        <v>2640</v>
      </c>
      <c r="E18" s="5" t="str">
        <f>VLOOKUP(A18,HOP!A:L,12,0)</f>
        <v>2640.00</v>
      </c>
      <c r="F18" s="5" t="str">
        <f>VLOOKUP(A18,HOP!A:C,3,0)</f>
        <v>2642925</v>
      </c>
      <c r="G18" s="5">
        <f t="shared" si="0"/>
        <v>0</v>
      </c>
      <c r="H18" s="5" t="str">
        <f t="shared" si="1"/>
        <v>，2642925</v>
      </c>
      <c r="I18" s="5" t="str">
        <f>VLOOKUP(A18,HOP!A:U,21,0)</f>
        <v>直采</v>
      </c>
    </row>
    <row r="19" s="5" customFormat="1" hidden="1" spans="1:9">
      <c r="A19" s="6">
        <v>18641788716</v>
      </c>
      <c r="B19" s="7">
        <v>44807</v>
      </c>
      <c r="C19" s="7">
        <v>44808</v>
      </c>
      <c r="D19" s="5">
        <v>321</v>
      </c>
      <c r="E19" s="5" t="str">
        <f>VLOOKUP(A19,HOP!A:L,12,0)</f>
        <v>321.00</v>
      </c>
      <c r="F19" s="5" t="str">
        <f>VLOOKUP(A19,HOP!A:C,3,0)</f>
        <v>2645259</v>
      </c>
      <c r="G19" s="5">
        <f t="shared" si="0"/>
        <v>0</v>
      </c>
      <c r="H19" s="5" t="str">
        <f t="shared" si="1"/>
        <v>，2645259</v>
      </c>
      <c r="I19" s="5" t="str">
        <f>VLOOKUP(A19,HOP!A:U,21,0)</f>
        <v>直采</v>
      </c>
    </row>
    <row r="20" s="5" customFormat="1" hidden="1" spans="1:9">
      <c r="A20" s="6">
        <v>18644866558</v>
      </c>
      <c r="B20" s="7">
        <v>44806</v>
      </c>
      <c r="C20" s="7">
        <v>44808</v>
      </c>
      <c r="D20" s="5">
        <v>2486</v>
      </c>
      <c r="E20" s="5" t="str">
        <f>VLOOKUP(A20,HOP!A:L,12,0)</f>
        <v>2486.00</v>
      </c>
      <c r="F20" s="5" t="str">
        <f>VLOOKUP(A20,HOP!A:C,3,0)</f>
        <v>2645680</v>
      </c>
      <c r="G20" s="5">
        <f t="shared" si="0"/>
        <v>0</v>
      </c>
      <c r="H20" s="5" t="str">
        <f t="shared" si="1"/>
        <v>，2645680</v>
      </c>
      <c r="I20" s="5" t="str">
        <f>VLOOKUP(A20,HOP!A:U,21,0)</f>
        <v>直采</v>
      </c>
    </row>
    <row r="21" s="5" customFormat="1" hidden="1" spans="1:9">
      <c r="A21" s="6">
        <v>18650796417</v>
      </c>
      <c r="B21" s="7">
        <v>44805</v>
      </c>
      <c r="C21" s="7">
        <v>44808</v>
      </c>
      <c r="D21" s="5">
        <v>1500</v>
      </c>
      <c r="E21" s="5" t="str">
        <f>VLOOKUP(A21,HOP!A:L,12,0)</f>
        <v>1500.00</v>
      </c>
      <c r="F21" s="5" t="str">
        <f>VLOOKUP(A21,HOP!A:C,3,0)</f>
        <v>2646074</v>
      </c>
      <c r="G21" s="5">
        <f t="shared" si="0"/>
        <v>0</v>
      </c>
      <c r="H21" s="5" t="str">
        <f t="shared" si="1"/>
        <v>，2646074</v>
      </c>
      <c r="I21" s="5" t="str">
        <f>VLOOKUP(A21,HOP!A:U,21,0)</f>
        <v>直采</v>
      </c>
    </row>
    <row r="22" s="5" customFormat="1" hidden="1" spans="1:9">
      <c r="A22" s="6">
        <v>18671293807</v>
      </c>
      <c r="B22" s="7">
        <v>44804</v>
      </c>
      <c r="C22" s="7">
        <v>44808</v>
      </c>
      <c r="D22" s="5">
        <v>2030</v>
      </c>
      <c r="E22" s="5" t="str">
        <f>VLOOKUP(A22,HOP!A:L,12,0)</f>
        <v>2030.00</v>
      </c>
      <c r="F22" s="5" t="str">
        <f>VLOOKUP(A22,HOP!A:C,3,0)</f>
        <v>2647747</v>
      </c>
      <c r="G22" s="5">
        <f t="shared" si="0"/>
        <v>0</v>
      </c>
      <c r="H22" s="5" t="str">
        <f t="shared" si="1"/>
        <v>，2647747</v>
      </c>
      <c r="I22" s="5" t="str">
        <f>VLOOKUP(A22,HOP!A:U,21,0)</f>
        <v>直采</v>
      </c>
    </row>
    <row r="23" s="5" customFormat="1" hidden="1" spans="1:9">
      <c r="A23" s="6">
        <v>18672512957</v>
      </c>
      <c r="B23" s="7">
        <v>44802</v>
      </c>
      <c r="C23" s="7">
        <v>44808</v>
      </c>
      <c r="D23" s="5">
        <v>2232</v>
      </c>
      <c r="E23" s="5" t="str">
        <f>VLOOKUP(A23,HOP!A:L,12,0)</f>
        <v>2232.00</v>
      </c>
      <c r="F23" s="5" t="str">
        <f>VLOOKUP(A23,HOP!A:C,3,0)</f>
        <v>2647957</v>
      </c>
      <c r="G23" s="5">
        <f t="shared" si="0"/>
        <v>0</v>
      </c>
      <c r="H23" s="5" t="str">
        <f t="shared" si="1"/>
        <v>，2647957</v>
      </c>
      <c r="I23" s="5" t="str">
        <f>VLOOKUP(A23,HOP!A:U,21,0)</f>
        <v>直采</v>
      </c>
    </row>
    <row r="24" s="5" customFormat="1" hidden="1" spans="1:9">
      <c r="A24" s="6">
        <v>18681034170</v>
      </c>
      <c r="B24" s="7">
        <v>44807</v>
      </c>
      <c r="C24" s="7">
        <v>44808</v>
      </c>
      <c r="D24" s="5">
        <v>461</v>
      </c>
      <c r="E24" s="5" t="str">
        <f>VLOOKUP(A24,HOP!A:L,12,0)</f>
        <v>461.00</v>
      </c>
      <c r="F24" s="5" t="str">
        <f>VLOOKUP(A24,HOP!A:C,3,0)</f>
        <v>2648599</v>
      </c>
      <c r="G24" s="5">
        <f t="shared" si="0"/>
        <v>0</v>
      </c>
      <c r="H24" s="5" t="str">
        <f t="shared" si="1"/>
        <v>，2648599</v>
      </c>
      <c r="I24" s="5" t="str">
        <f>VLOOKUP(A24,HOP!A:U,21,0)</f>
        <v>直采</v>
      </c>
    </row>
    <row r="25" s="5" customFormat="1" hidden="1" spans="1:9">
      <c r="A25" s="6">
        <v>18708017663</v>
      </c>
      <c r="B25" s="7">
        <v>44807</v>
      </c>
      <c r="C25" s="7">
        <v>44808</v>
      </c>
      <c r="D25" s="5">
        <v>0</v>
      </c>
      <c r="E25" s="5" t="e">
        <f>VLOOKUP(A25,HOP!A:L,12,0)</f>
        <v>#N/A</v>
      </c>
      <c r="F25" s="5" t="e">
        <f>VLOOKUP(A25,HOP!A:C,3,0)</f>
        <v>#N/A</v>
      </c>
      <c r="G25" s="5" t="e">
        <f t="shared" si="0"/>
        <v>#N/A</v>
      </c>
      <c r="H25" s="5" t="e">
        <f t="shared" si="1"/>
        <v>#N/A</v>
      </c>
      <c r="I25" s="5" t="e">
        <f>VLOOKUP(A25,HOP!A:U,21,0)</f>
        <v>#N/A</v>
      </c>
    </row>
    <row r="26" s="5" customFormat="1" hidden="1" spans="1:9">
      <c r="A26" s="6">
        <v>18708644913</v>
      </c>
      <c r="B26" s="7">
        <v>44806</v>
      </c>
      <c r="C26" s="7">
        <v>44808</v>
      </c>
      <c r="D26" s="5">
        <v>3400</v>
      </c>
      <c r="E26" s="5" t="str">
        <f>VLOOKUP(A26,HOP!A:L,12,0)</f>
        <v>3400.00</v>
      </c>
      <c r="F26" s="5" t="str">
        <f>VLOOKUP(A26,HOP!A:C,3,0)</f>
        <v>2651155</v>
      </c>
      <c r="G26" s="5">
        <f t="shared" si="0"/>
        <v>0</v>
      </c>
      <c r="H26" s="5" t="str">
        <f t="shared" si="1"/>
        <v>，2651155</v>
      </c>
      <c r="I26" s="5" t="str">
        <f>VLOOKUP(A26,HOP!A:U,21,0)</f>
        <v>直采</v>
      </c>
    </row>
    <row r="27" s="5" customFormat="1" hidden="1" spans="1:9">
      <c r="A27" s="6">
        <v>18716818646</v>
      </c>
      <c r="B27" s="7">
        <v>44807</v>
      </c>
      <c r="C27" s="7">
        <v>44808</v>
      </c>
      <c r="D27" s="5">
        <v>890</v>
      </c>
      <c r="E27" s="5" t="str">
        <f>VLOOKUP(A27,HOP!A:L,12,0)</f>
        <v>890.00</v>
      </c>
      <c r="F27" s="5" t="str">
        <f>VLOOKUP(A27,HOP!A:C,3,0)</f>
        <v>2651864</v>
      </c>
      <c r="G27" s="5">
        <f t="shared" si="0"/>
        <v>0</v>
      </c>
      <c r="H27" s="5" t="str">
        <f t="shared" si="1"/>
        <v>，2651864</v>
      </c>
      <c r="I27" s="5" t="str">
        <f>VLOOKUP(A27,HOP!A:U,21,0)</f>
        <v>直采</v>
      </c>
    </row>
    <row r="28" s="5" customFormat="1" hidden="1" spans="1:9">
      <c r="A28" s="6">
        <v>18718510333</v>
      </c>
      <c r="B28" s="7">
        <v>44807</v>
      </c>
      <c r="C28" s="7">
        <v>44808</v>
      </c>
      <c r="D28" s="5">
        <v>352</v>
      </c>
      <c r="E28" s="5" t="str">
        <f>VLOOKUP(A28,HOP!A:L,12,0)</f>
        <v>352.00</v>
      </c>
      <c r="F28" s="5" t="str">
        <f>VLOOKUP(A28,HOP!A:C,3,0)</f>
        <v>2652084</v>
      </c>
      <c r="G28" s="5">
        <f t="shared" si="0"/>
        <v>0</v>
      </c>
      <c r="H28" s="5" t="str">
        <f t="shared" si="1"/>
        <v>，2652084</v>
      </c>
      <c r="I28" s="5" t="str">
        <f>VLOOKUP(A28,HOP!A:U,21,0)</f>
        <v>直采</v>
      </c>
    </row>
    <row r="29" s="5" customFormat="1" hidden="1" spans="1:9">
      <c r="A29" s="6">
        <v>18729531433</v>
      </c>
      <c r="B29" s="7">
        <v>44807</v>
      </c>
      <c r="C29" s="7">
        <v>44808</v>
      </c>
      <c r="D29" s="5">
        <v>0</v>
      </c>
      <c r="E29" s="5" t="e">
        <f>VLOOKUP(A29,HOP!A:L,12,0)</f>
        <v>#N/A</v>
      </c>
      <c r="F29" s="5" t="e">
        <f>VLOOKUP(A29,HOP!A:C,3,0)</f>
        <v>#N/A</v>
      </c>
      <c r="G29" s="5" t="e">
        <f t="shared" si="0"/>
        <v>#N/A</v>
      </c>
      <c r="H29" s="5" t="e">
        <f t="shared" si="1"/>
        <v>#N/A</v>
      </c>
      <c r="I29" s="5" t="e">
        <f>VLOOKUP(A29,HOP!A:U,21,0)</f>
        <v>#N/A</v>
      </c>
    </row>
    <row r="30" s="5" customFormat="1" hidden="1" spans="1:9">
      <c r="A30" s="6">
        <v>18738277206</v>
      </c>
      <c r="B30" s="7">
        <v>44806</v>
      </c>
      <c r="C30" s="7">
        <v>44808</v>
      </c>
      <c r="D30" s="5">
        <v>4314</v>
      </c>
      <c r="E30" s="5" t="str">
        <f>VLOOKUP(A30,HOP!A:L,12,0)</f>
        <v>4314.00</v>
      </c>
      <c r="F30" s="5" t="str">
        <f>VLOOKUP(A30,HOP!A:C,3,0)</f>
        <v>2654050</v>
      </c>
      <c r="G30" s="5">
        <f t="shared" si="0"/>
        <v>0</v>
      </c>
      <c r="H30" s="5" t="str">
        <f t="shared" si="1"/>
        <v>，2654050</v>
      </c>
      <c r="I30" s="5" t="str">
        <f>VLOOKUP(A30,HOP!A:U,21,0)</f>
        <v>直采</v>
      </c>
    </row>
    <row r="31" s="5" customFormat="1" hidden="1" spans="1:9">
      <c r="A31" s="6">
        <v>18738963728</v>
      </c>
      <c r="B31" s="7">
        <v>44806</v>
      </c>
      <c r="C31" s="7">
        <v>44808</v>
      </c>
      <c r="D31" s="5">
        <v>0</v>
      </c>
      <c r="E31" s="5" t="e">
        <f>VLOOKUP(A31,HOP!A:L,12,0)</f>
        <v>#N/A</v>
      </c>
      <c r="F31" s="5" t="e">
        <f>VLOOKUP(A31,HOP!A:C,3,0)</f>
        <v>#N/A</v>
      </c>
      <c r="G31" s="5" t="e">
        <f t="shared" si="0"/>
        <v>#N/A</v>
      </c>
      <c r="H31" s="5" t="e">
        <f t="shared" si="1"/>
        <v>#N/A</v>
      </c>
      <c r="I31" s="5" t="e">
        <f>VLOOKUP(A31,HOP!A:U,21,0)</f>
        <v>#N/A</v>
      </c>
    </row>
    <row r="32" s="5" customFormat="1" hidden="1" spans="1:9">
      <c r="A32" s="6">
        <v>18752708811</v>
      </c>
      <c r="B32" s="7">
        <v>44806</v>
      </c>
      <c r="C32" s="7">
        <v>44808</v>
      </c>
      <c r="D32" s="5">
        <v>778</v>
      </c>
      <c r="E32" s="5" t="str">
        <f>VLOOKUP(A32,HOP!A:L,12,0)</f>
        <v>778.00</v>
      </c>
      <c r="F32" s="5" t="str">
        <f>VLOOKUP(A32,HOP!A:C,3,0)</f>
        <v>2655248</v>
      </c>
      <c r="G32" s="5">
        <f t="shared" si="0"/>
        <v>0</v>
      </c>
      <c r="H32" s="5" t="str">
        <f t="shared" si="1"/>
        <v>，2655248</v>
      </c>
      <c r="I32" s="5" t="str">
        <f>VLOOKUP(A32,HOP!A:U,21,0)</f>
        <v>直采</v>
      </c>
    </row>
    <row r="33" s="5" customFormat="1" hidden="1" spans="1:9">
      <c r="A33" s="6">
        <v>18756263995</v>
      </c>
      <c r="B33" s="7">
        <v>44807</v>
      </c>
      <c r="C33" s="7">
        <v>44808</v>
      </c>
      <c r="D33" s="5">
        <v>898</v>
      </c>
      <c r="E33" s="5" t="str">
        <f>VLOOKUP(A33,HOP!A:L,12,0)</f>
        <v>898.00</v>
      </c>
      <c r="F33" s="5" t="str">
        <f>VLOOKUP(A33,HOP!A:C,3,0)</f>
        <v>2655778</v>
      </c>
      <c r="G33" s="5">
        <f t="shared" si="0"/>
        <v>0</v>
      </c>
      <c r="H33" s="5" t="str">
        <f t="shared" si="1"/>
        <v>，2655778</v>
      </c>
      <c r="I33" s="5" t="str">
        <f>VLOOKUP(A33,HOP!A:U,21,0)</f>
        <v>直采</v>
      </c>
    </row>
    <row r="34" s="5" customFormat="1" hidden="1" spans="1:9">
      <c r="A34" s="6">
        <v>18761985269</v>
      </c>
      <c r="B34" s="7">
        <v>44807</v>
      </c>
      <c r="C34" s="7">
        <v>44808</v>
      </c>
      <c r="D34" s="5">
        <v>0</v>
      </c>
      <c r="E34" s="5" t="e">
        <f>VLOOKUP(A34,HOP!A:L,12,0)</f>
        <v>#N/A</v>
      </c>
      <c r="F34" s="5" t="e">
        <f>VLOOKUP(A34,HOP!A:C,3,0)</f>
        <v>#N/A</v>
      </c>
      <c r="G34" s="5" t="e">
        <f t="shared" si="0"/>
        <v>#N/A</v>
      </c>
      <c r="H34" s="5" t="e">
        <f t="shared" si="1"/>
        <v>#N/A</v>
      </c>
      <c r="I34" s="5" t="e">
        <f>VLOOKUP(A34,HOP!A:U,21,0)</f>
        <v>#N/A</v>
      </c>
    </row>
    <row r="35" s="5" customFormat="1" hidden="1" spans="1:9">
      <c r="A35" s="6">
        <v>18763100912</v>
      </c>
      <c r="B35" s="7">
        <v>44804</v>
      </c>
      <c r="C35" s="7">
        <v>44808</v>
      </c>
      <c r="D35" s="5">
        <v>3796</v>
      </c>
      <c r="E35" s="5" t="str">
        <f>VLOOKUP(A35,HOP!A:L,12,0)</f>
        <v>3796.00</v>
      </c>
      <c r="F35" s="5" t="str">
        <f>VLOOKUP(A35,HOP!A:C,3,0)</f>
        <v>2656183</v>
      </c>
      <c r="G35" s="5">
        <f t="shared" ref="G35:G66" si="2">D35-E35</f>
        <v>0</v>
      </c>
      <c r="H35" s="5" t="str">
        <f t="shared" ref="H35:H66" si="3">$H$1&amp;F35</f>
        <v>，2656183</v>
      </c>
      <c r="I35" s="5" t="str">
        <f>VLOOKUP(A35,HOP!A:U,21,0)</f>
        <v>直采</v>
      </c>
    </row>
    <row r="36" s="5" customFormat="1" hidden="1" spans="1:9">
      <c r="A36" s="6">
        <v>18766120163</v>
      </c>
      <c r="B36" s="7">
        <v>44807</v>
      </c>
      <c r="C36" s="7">
        <v>44808</v>
      </c>
      <c r="D36" s="5">
        <v>5144</v>
      </c>
      <c r="E36" s="5" t="str">
        <f>VLOOKUP(A36,HOP!A:L,12,0)</f>
        <v>5144.00</v>
      </c>
      <c r="F36" s="5" t="str">
        <f>VLOOKUP(A36,HOP!A:C,3,0)</f>
        <v>2656712</v>
      </c>
      <c r="G36" s="5">
        <f t="shared" si="2"/>
        <v>0</v>
      </c>
      <c r="H36" s="5" t="str">
        <f t="shared" si="3"/>
        <v>，2656712</v>
      </c>
      <c r="I36" s="5" t="str">
        <f>VLOOKUP(A36,HOP!A:U,21,0)</f>
        <v>直采</v>
      </c>
    </row>
    <row r="37" s="5" customFormat="1" hidden="1" spans="1:9">
      <c r="A37" s="6">
        <v>18782616337</v>
      </c>
      <c r="B37" s="7">
        <v>44807</v>
      </c>
      <c r="C37" s="7">
        <v>44808</v>
      </c>
      <c r="D37" s="5">
        <v>770</v>
      </c>
      <c r="E37" s="5" t="str">
        <f>VLOOKUP(A37,HOP!A:L,12,0)</f>
        <v>770.00</v>
      </c>
      <c r="F37" s="5" t="str">
        <f>VLOOKUP(A37,HOP!A:C,3,0)</f>
        <v>2658156</v>
      </c>
      <c r="G37" s="5">
        <f t="shared" si="2"/>
        <v>0</v>
      </c>
      <c r="H37" s="5" t="str">
        <f t="shared" si="3"/>
        <v>，2658156</v>
      </c>
      <c r="I37" s="5" t="str">
        <f>VLOOKUP(A37,HOP!A:U,21,0)</f>
        <v>直采</v>
      </c>
    </row>
    <row r="38" s="5" customFormat="1" hidden="1" spans="1:9">
      <c r="A38" s="6">
        <v>18787991015</v>
      </c>
      <c r="B38" s="7">
        <v>44806</v>
      </c>
      <c r="C38" s="7">
        <v>44808</v>
      </c>
      <c r="D38" s="5">
        <v>1068</v>
      </c>
      <c r="E38" s="5" t="str">
        <f>VLOOKUP(A38,HOP!A:L,12,0)</f>
        <v>1068.00</v>
      </c>
      <c r="F38" s="5" t="str">
        <f>VLOOKUP(A38,HOP!A:C,3,0)</f>
        <v>2658720</v>
      </c>
      <c r="G38" s="5">
        <f t="shared" si="2"/>
        <v>0</v>
      </c>
      <c r="H38" s="5" t="str">
        <f t="shared" si="3"/>
        <v>，2658720</v>
      </c>
      <c r="I38" s="5" t="str">
        <f>VLOOKUP(A38,HOP!A:U,21,0)</f>
        <v>直采</v>
      </c>
    </row>
    <row r="39" s="5" customFormat="1" hidden="1" spans="1:9">
      <c r="A39" s="6">
        <v>18798098560</v>
      </c>
      <c r="B39" s="7">
        <v>44807</v>
      </c>
      <c r="C39" s="7">
        <v>44808</v>
      </c>
      <c r="D39" s="5">
        <v>555</v>
      </c>
      <c r="E39" s="5" t="str">
        <f>VLOOKUP(A39,HOP!A:L,12,0)</f>
        <v>555.00</v>
      </c>
      <c r="F39" s="5" t="str">
        <f>VLOOKUP(A39,HOP!A:C,3,0)</f>
        <v>2659580</v>
      </c>
      <c r="G39" s="5">
        <f t="shared" si="2"/>
        <v>0</v>
      </c>
      <c r="H39" s="5" t="str">
        <f t="shared" si="3"/>
        <v>，2659580</v>
      </c>
      <c r="I39" s="5" t="str">
        <f>VLOOKUP(A39,HOP!A:U,21,0)</f>
        <v>直采</v>
      </c>
    </row>
    <row r="40" s="5" customFormat="1" hidden="1" spans="1:9">
      <c r="A40" s="6">
        <v>18809729627</v>
      </c>
      <c r="B40" s="7">
        <v>44804</v>
      </c>
      <c r="C40" s="7">
        <v>44808</v>
      </c>
      <c r="D40" s="5">
        <v>5504</v>
      </c>
      <c r="E40" s="5" t="str">
        <f>VLOOKUP(A40,HOP!A:L,12,0)</f>
        <v>5504.00</v>
      </c>
      <c r="F40" s="5" t="str">
        <f>VLOOKUP(A40,HOP!A:C,3,0)</f>
        <v>2660704</v>
      </c>
      <c r="G40" s="5">
        <f t="shared" si="2"/>
        <v>0</v>
      </c>
      <c r="H40" s="5" t="str">
        <f t="shared" si="3"/>
        <v>，2660704</v>
      </c>
      <c r="I40" s="5" t="str">
        <f>VLOOKUP(A40,HOP!A:U,21,0)</f>
        <v>直采</v>
      </c>
    </row>
    <row r="41" s="5" customFormat="1" hidden="1" spans="1:9">
      <c r="A41" s="6">
        <v>18813435444</v>
      </c>
      <c r="B41" s="7">
        <v>44806</v>
      </c>
      <c r="C41" s="7">
        <v>44808</v>
      </c>
      <c r="D41" s="5">
        <v>1839</v>
      </c>
      <c r="E41" s="5" t="str">
        <f>VLOOKUP(A41,HOP!A:L,12,0)</f>
        <v>1839.00</v>
      </c>
      <c r="F41" s="5" t="str">
        <f>VLOOKUP(A41,HOP!A:C,3,0)</f>
        <v>2661025</v>
      </c>
      <c r="G41" s="5">
        <f t="shared" si="2"/>
        <v>0</v>
      </c>
      <c r="H41" s="5" t="str">
        <f t="shared" si="3"/>
        <v>，2661025</v>
      </c>
      <c r="I41" s="5" t="str">
        <f>VLOOKUP(A41,HOP!A:U,21,0)</f>
        <v>直采</v>
      </c>
    </row>
    <row r="42" s="5" customFormat="1" hidden="1" spans="1:9">
      <c r="A42" s="6">
        <v>18813732046</v>
      </c>
      <c r="B42" s="7">
        <v>44806</v>
      </c>
      <c r="C42" s="7">
        <v>44808</v>
      </c>
      <c r="D42" s="5">
        <v>912</v>
      </c>
      <c r="E42" s="5" t="str">
        <f>VLOOKUP(A42,HOP!A:L,12,0)</f>
        <v>912.00</v>
      </c>
      <c r="F42" s="5" t="str">
        <f>VLOOKUP(A42,HOP!A:C,3,0)</f>
        <v>2661050</v>
      </c>
      <c r="G42" s="5">
        <f t="shared" si="2"/>
        <v>0</v>
      </c>
      <c r="H42" s="5" t="str">
        <f t="shared" si="3"/>
        <v>，2661050</v>
      </c>
      <c r="I42" s="5" t="str">
        <f>VLOOKUP(A42,HOP!A:U,21,0)</f>
        <v>直采</v>
      </c>
    </row>
    <row r="43" s="5" customFormat="1" hidden="1" spans="1:9">
      <c r="A43" s="6">
        <v>18816613191</v>
      </c>
      <c r="B43" s="7">
        <v>44807</v>
      </c>
      <c r="C43" s="7">
        <v>44808</v>
      </c>
      <c r="D43" s="5">
        <v>1200</v>
      </c>
      <c r="E43" s="5" t="str">
        <f>VLOOKUP(A43,HOP!A:L,12,0)</f>
        <v>1200.00</v>
      </c>
      <c r="F43" s="5" t="str">
        <f>VLOOKUP(A43,HOP!A:C,3,0)</f>
        <v>2661371</v>
      </c>
      <c r="G43" s="5">
        <f t="shared" si="2"/>
        <v>0</v>
      </c>
      <c r="H43" s="5" t="str">
        <f t="shared" si="3"/>
        <v>，2661371</v>
      </c>
      <c r="I43" s="5" t="str">
        <f>VLOOKUP(A43,HOP!A:U,21,0)</f>
        <v>直采</v>
      </c>
    </row>
    <row r="44" s="5" customFormat="1" hidden="1" spans="1:9">
      <c r="A44" s="6">
        <v>18817979622</v>
      </c>
      <c r="B44" s="7">
        <v>44806</v>
      </c>
      <c r="C44" s="7">
        <v>44808</v>
      </c>
      <c r="D44" s="5">
        <v>308</v>
      </c>
      <c r="E44" s="5" t="str">
        <f>VLOOKUP(A44,HOP!A:L,12,0)</f>
        <v>308.00</v>
      </c>
      <c r="F44" s="5" t="str">
        <f>VLOOKUP(A44,HOP!A:C,3,0)</f>
        <v>2661591</v>
      </c>
      <c r="G44" s="5">
        <f t="shared" si="2"/>
        <v>0</v>
      </c>
      <c r="H44" s="5" t="str">
        <f t="shared" si="3"/>
        <v>，2661591</v>
      </c>
      <c r="I44" s="5" t="str">
        <f>VLOOKUP(A44,HOP!A:U,21,0)</f>
        <v>直采</v>
      </c>
    </row>
    <row r="45" s="5" customFormat="1" spans="1:16">
      <c r="A45" s="6">
        <v>18826356474</v>
      </c>
      <c r="B45" s="7">
        <v>44807</v>
      </c>
      <c r="C45" s="7">
        <v>44808</v>
      </c>
      <c r="D45" s="5">
        <v>780</v>
      </c>
      <c r="E45" s="5" t="e">
        <f>VLOOKUP(A45,HOP!A:L,12,0)</f>
        <v>#N/A</v>
      </c>
      <c r="F45" s="5">
        <v>2662242</v>
      </c>
      <c r="G45" s="5" t="e">
        <f t="shared" si="2"/>
        <v>#N/A</v>
      </c>
      <c r="H45" s="5" t="str">
        <f t="shared" si="3"/>
        <v>，2662242</v>
      </c>
      <c r="I45" s="5" t="e">
        <f>VLOOKUP(A45,HOP!A:U,21,0)</f>
        <v>#N/A</v>
      </c>
      <c r="K45" s="5" t="s">
        <v>770</v>
      </c>
      <c r="P45" s="5" t="s">
        <v>771</v>
      </c>
    </row>
    <row r="46" s="5" customFormat="1" hidden="1" spans="1:9">
      <c r="A46" s="6">
        <v>18835505890</v>
      </c>
      <c r="B46" s="7">
        <v>44807</v>
      </c>
      <c r="C46" s="7">
        <v>44808</v>
      </c>
      <c r="D46" s="5">
        <v>321</v>
      </c>
      <c r="E46" s="5" t="str">
        <f>VLOOKUP(A46,HOP!A:L,12,0)</f>
        <v>321.00</v>
      </c>
      <c r="F46" s="5" t="str">
        <f>VLOOKUP(A46,HOP!A:C,3,0)</f>
        <v>2663224</v>
      </c>
      <c r="G46" s="5">
        <f t="shared" si="2"/>
        <v>0</v>
      </c>
      <c r="H46" s="5" t="str">
        <f t="shared" si="3"/>
        <v>，2663224</v>
      </c>
      <c r="I46" s="5" t="str">
        <f>VLOOKUP(A46,HOP!A:U,21,0)</f>
        <v>直采</v>
      </c>
    </row>
    <row r="47" s="5" customFormat="1" hidden="1" spans="1:9">
      <c r="A47" s="6">
        <v>18836565753</v>
      </c>
      <c r="B47" s="7">
        <v>44806</v>
      </c>
      <c r="C47" s="7">
        <v>44808</v>
      </c>
      <c r="D47" s="5">
        <v>1202</v>
      </c>
      <c r="E47" s="5" t="str">
        <f>VLOOKUP(A47,HOP!A:L,12,0)</f>
        <v>1202.00</v>
      </c>
      <c r="F47" s="5" t="str">
        <f>VLOOKUP(A47,HOP!A:C,3,0)</f>
        <v>2663333</v>
      </c>
      <c r="G47" s="5">
        <f t="shared" si="2"/>
        <v>0</v>
      </c>
      <c r="H47" s="5" t="str">
        <f t="shared" si="3"/>
        <v>，2663333</v>
      </c>
      <c r="I47" s="5" t="str">
        <f>VLOOKUP(A47,HOP!A:U,21,0)</f>
        <v>直采</v>
      </c>
    </row>
    <row r="48" s="5" customFormat="1" hidden="1" spans="1:9">
      <c r="A48" s="6">
        <v>18850044747</v>
      </c>
      <c r="B48" s="7">
        <v>44805</v>
      </c>
      <c r="C48" s="7">
        <v>44808</v>
      </c>
      <c r="D48" s="5">
        <v>3123</v>
      </c>
      <c r="E48" s="5" t="str">
        <f>VLOOKUP(A48,HOP!A:L,12,0)</f>
        <v>3123.00</v>
      </c>
      <c r="F48" s="5" t="str">
        <f>VLOOKUP(A48,HOP!A:C,3,0)</f>
        <v>2664872</v>
      </c>
      <c r="G48" s="5">
        <f t="shared" si="2"/>
        <v>0</v>
      </c>
      <c r="H48" s="5" t="str">
        <f t="shared" si="3"/>
        <v>，2664872</v>
      </c>
      <c r="I48" s="5" t="str">
        <f>VLOOKUP(A48,HOP!A:U,21,0)</f>
        <v>直采</v>
      </c>
    </row>
    <row r="49" s="5" customFormat="1" hidden="1" spans="1:9">
      <c r="A49" s="6">
        <v>18852728228</v>
      </c>
      <c r="B49" s="7">
        <v>44807</v>
      </c>
      <c r="C49" s="7">
        <v>44808</v>
      </c>
      <c r="D49" s="5">
        <v>235</v>
      </c>
      <c r="E49" s="5" t="str">
        <f>VLOOKUP(A49,HOP!A:L,12,0)</f>
        <v>235.00</v>
      </c>
      <c r="F49" s="5" t="str">
        <f>VLOOKUP(A49,HOP!A:C,3,0)</f>
        <v>2665560</v>
      </c>
      <c r="G49" s="5">
        <f t="shared" si="2"/>
        <v>0</v>
      </c>
      <c r="H49" s="5" t="str">
        <f t="shared" si="3"/>
        <v>，2665560</v>
      </c>
      <c r="I49" s="5" t="str">
        <f>VLOOKUP(A49,HOP!A:U,21,0)</f>
        <v>直采</v>
      </c>
    </row>
    <row r="50" s="5" customFormat="1" hidden="1" spans="1:9">
      <c r="A50" s="6">
        <v>18861872438</v>
      </c>
      <c r="B50" s="7">
        <v>44806</v>
      </c>
      <c r="C50" s="7">
        <v>44808</v>
      </c>
      <c r="D50" s="5">
        <v>1004</v>
      </c>
      <c r="E50" s="5" t="str">
        <f>VLOOKUP(A50,HOP!A:L,12,0)</f>
        <v>1004.00</v>
      </c>
      <c r="F50" s="5" t="str">
        <f>VLOOKUP(A50,HOP!A:C,3,0)</f>
        <v>2666369</v>
      </c>
      <c r="G50" s="5">
        <f t="shared" si="2"/>
        <v>0</v>
      </c>
      <c r="H50" s="5" t="str">
        <f t="shared" si="3"/>
        <v>，2666369</v>
      </c>
      <c r="I50" s="5" t="str">
        <f>VLOOKUP(A50,HOP!A:U,21,0)</f>
        <v>直采</v>
      </c>
    </row>
    <row r="51" s="5" customFormat="1" hidden="1" spans="1:9">
      <c r="A51" s="6">
        <v>18861895333</v>
      </c>
      <c r="B51" s="7">
        <v>44806</v>
      </c>
      <c r="C51" s="7">
        <v>44808</v>
      </c>
      <c r="D51" s="5">
        <v>1004</v>
      </c>
      <c r="E51" s="5" t="str">
        <f>VLOOKUP(A51,HOP!A:L,12,0)</f>
        <v>1004.00</v>
      </c>
      <c r="F51" s="5" t="str">
        <f>VLOOKUP(A51,HOP!A:C,3,0)</f>
        <v>2666372</v>
      </c>
      <c r="G51" s="5">
        <f t="shared" si="2"/>
        <v>0</v>
      </c>
      <c r="H51" s="5" t="str">
        <f t="shared" si="3"/>
        <v>，2666372</v>
      </c>
      <c r="I51" s="5" t="str">
        <f>VLOOKUP(A51,HOP!A:U,21,0)</f>
        <v>直采</v>
      </c>
    </row>
    <row r="52" s="5" customFormat="1" hidden="1" spans="1:9">
      <c r="A52" s="6">
        <v>18863966459</v>
      </c>
      <c r="B52" s="7">
        <v>44807</v>
      </c>
      <c r="C52" s="7">
        <v>44808</v>
      </c>
      <c r="D52" s="5">
        <v>502</v>
      </c>
      <c r="E52" s="5" t="str">
        <f>VLOOKUP(A52,HOP!A:L,12,0)</f>
        <v>502.00</v>
      </c>
      <c r="F52" s="5" t="str">
        <f>VLOOKUP(A52,HOP!A:C,3,0)</f>
        <v>2667004</v>
      </c>
      <c r="G52" s="5">
        <f t="shared" si="2"/>
        <v>0</v>
      </c>
      <c r="H52" s="5" t="str">
        <f t="shared" si="3"/>
        <v>，2667004</v>
      </c>
      <c r="I52" s="5" t="str">
        <f>VLOOKUP(A52,HOP!A:U,21,0)</f>
        <v>直采</v>
      </c>
    </row>
    <row r="53" s="5" customFormat="1" hidden="1" spans="1:9">
      <c r="A53" s="6">
        <v>18879645385</v>
      </c>
      <c r="B53" s="7">
        <v>44807</v>
      </c>
      <c r="C53" s="7">
        <v>44808</v>
      </c>
      <c r="D53" s="5">
        <v>403</v>
      </c>
      <c r="E53" s="5" t="str">
        <f>VLOOKUP(A53,HOP!A:L,12,0)</f>
        <v>403.00</v>
      </c>
      <c r="F53" s="5" t="str">
        <f>VLOOKUP(A53,HOP!A:C,3,0)</f>
        <v>2668609</v>
      </c>
      <c r="G53" s="5">
        <f t="shared" si="2"/>
        <v>0</v>
      </c>
      <c r="H53" s="5" t="str">
        <f t="shared" si="3"/>
        <v>，2668609</v>
      </c>
      <c r="I53" s="5" t="str">
        <f>VLOOKUP(A53,HOP!A:U,21,0)</f>
        <v>直采</v>
      </c>
    </row>
    <row r="54" s="5" customFormat="1" hidden="1" spans="1:9">
      <c r="A54" s="6">
        <v>18883046197</v>
      </c>
      <c r="B54" s="7">
        <v>44806</v>
      </c>
      <c r="C54" s="7">
        <v>44808</v>
      </c>
      <c r="D54" s="5">
        <v>1708</v>
      </c>
      <c r="E54" s="5" t="str">
        <f>VLOOKUP(A54,HOP!A:L,12,0)</f>
        <v>1708.00</v>
      </c>
      <c r="F54" s="5" t="str">
        <f>VLOOKUP(A54,HOP!A:C,3,0)</f>
        <v>2669048</v>
      </c>
      <c r="G54" s="5">
        <f t="shared" si="2"/>
        <v>0</v>
      </c>
      <c r="H54" s="5" t="str">
        <f t="shared" si="3"/>
        <v>，2669048</v>
      </c>
      <c r="I54" s="5" t="str">
        <f>VLOOKUP(A54,HOP!A:U,21,0)</f>
        <v>直采</v>
      </c>
    </row>
    <row r="55" s="5" customFormat="1" hidden="1" spans="1:9">
      <c r="A55" s="6">
        <v>18884388151</v>
      </c>
      <c r="B55" s="7">
        <v>44807</v>
      </c>
      <c r="C55" s="7">
        <v>44808</v>
      </c>
      <c r="D55" s="5">
        <v>365</v>
      </c>
      <c r="E55" s="5" t="str">
        <f>VLOOKUP(A55,HOP!A:L,12,0)</f>
        <v>365.00</v>
      </c>
      <c r="F55" s="5" t="str">
        <f>VLOOKUP(A55,HOP!A:C,3,0)</f>
        <v>2669368</v>
      </c>
      <c r="G55" s="5">
        <f t="shared" si="2"/>
        <v>0</v>
      </c>
      <c r="H55" s="5" t="str">
        <f t="shared" si="3"/>
        <v>，2669368</v>
      </c>
      <c r="I55" s="5" t="str">
        <f>VLOOKUP(A55,HOP!A:U,21,0)</f>
        <v>直采</v>
      </c>
    </row>
    <row r="56" s="5" customFormat="1" hidden="1" spans="1:9">
      <c r="A56" s="6">
        <v>18885327005</v>
      </c>
      <c r="B56" s="7">
        <v>44805</v>
      </c>
      <c r="C56" s="7">
        <v>44808</v>
      </c>
      <c r="D56" s="5">
        <v>1899</v>
      </c>
      <c r="E56" s="5" t="str">
        <f>VLOOKUP(A56,HOP!A:L,12,0)</f>
        <v>1899.00</v>
      </c>
      <c r="F56" s="5" t="str">
        <f>VLOOKUP(A56,HOP!A:C,3,0)</f>
        <v>2669540</v>
      </c>
      <c r="G56" s="5">
        <f t="shared" si="2"/>
        <v>0</v>
      </c>
      <c r="H56" s="5" t="str">
        <f t="shared" si="3"/>
        <v>，2669540</v>
      </c>
      <c r="I56" s="5" t="str">
        <f>VLOOKUP(A56,HOP!A:U,21,0)</f>
        <v>直采</v>
      </c>
    </row>
    <row r="57" s="5" customFormat="1" hidden="1" spans="1:9">
      <c r="A57" s="6">
        <v>18885901828</v>
      </c>
      <c r="B57" s="7">
        <v>44801</v>
      </c>
      <c r="C57" s="7">
        <v>44808</v>
      </c>
      <c r="D57" s="5">
        <v>17539</v>
      </c>
      <c r="E57" s="5" t="str">
        <f>VLOOKUP(A57,HOP!A:L,12,0)</f>
        <v>17539.00</v>
      </c>
      <c r="F57" s="5" t="str">
        <f>VLOOKUP(A57,HOP!A:C,3,0)</f>
        <v>2669627</v>
      </c>
      <c r="G57" s="5">
        <f t="shared" si="2"/>
        <v>0</v>
      </c>
      <c r="H57" s="5" t="str">
        <f t="shared" si="3"/>
        <v>，2669627</v>
      </c>
      <c r="I57" s="5" t="str">
        <f>VLOOKUP(A57,HOP!A:U,21,0)</f>
        <v>直采</v>
      </c>
    </row>
    <row r="58" s="5" customFormat="1" hidden="1" spans="1:9">
      <c r="A58" s="6">
        <v>18887963404</v>
      </c>
      <c r="B58" s="7">
        <v>44807</v>
      </c>
      <c r="C58" s="7">
        <v>44808</v>
      </c>
      <c r="D58" s="5">
        <v>648</v>
      </c>
      <c r="E58" s="5" t="str">
        <f>VLOOKUP(A58,HOP!A:L,12,0)</f>
        <v>648.00</v>
      </c>
      <c r="F58" s="5" t="str">
        <f>VLOOKUP(A58,HOP!A:C,3,0)</f>
        <v>2670247</v>
      </c>
      <c r="G58" s="5">
        <f t="shared" si="2"/>
        <v>0</v>
      </c>
      <c r="H58" s="5" t="str">
        <f t="shared" si="3"/>
        <v>，2670247</v>
      </c>
      <c r="I58" s="5" t="str">
        <f>VLOOKUP(A58,HOP!A:U,21,0)</f>
        <v>直采</v>
      </c>
    </row>
    <row r="59" s="5" customFormat="1" hidden="1" spans="1:9">
      <c r="A59" s="6">
        <v>18888266462</v>
      </c>
      <c r="B59" s="7">
        <v>44807</v>
      </c>
      <c r="C59" s="7">
        <v>44808</v>
      </c>
      <c r="D59" s="5">
        <v>1040</v>
      </c>
      <c r="E59" s="5" t="str">
        <f>VLOOKUP(A59,HOP!A:L,12,0)</f>
        <v>1040.00</v>
      </c>
      <c r="F59" s="5" t="str">
        <f>VLOOKUP(A59,HOP!A:C,3,0)</f>
        <v>2670322</v>
      </c>
      <c r="G59" s="5">
        <f t="shared" si="2"/>
        <v>0</v>
      </c>
      <c r="H59" s="5" t="str">
        <f t="shared" si="3"/>
        <v>，2670322</v>
      </c>
      <c r="I59" s="5" t="str">
        <f>VLOOKUP(A59,HOP!A:U,21,0)</f>
        <v>直采</v>
      </c>
    </row>
    <row r="60" s="5" customFormat="1" hidden="1" spans="1:9">
      <c r="A60" s="6">
        <v>18888589042</v>
      </c>
      <c r="B60" s="7">
        <v>44807</v>
      </c>
      <c r="C60" s="7">
        <v>44808</v>
      </c>
      <c r="D60" s="5">
        <v>457</v>
      </c>
      <c r="E60" s="5" t="str">
        <f>VLOOKUP(A60,HOP!A:L,12,0)</f>
        <v>457.00</v>
      </c>
      <c r="F60" s="5" t="str">
        <f>VLOOKUP(A60,HOP!A:C,3,0)</f>
        <v>2670414</v>
      </c>
      <c r="G60" s="5">
        <f t="shared" si="2"/>
        <v>0</v>
      </c>
      <c r="H60" s="5" t="str">
        <f t="shared" si="3"/>
        <v>，2670414</v>
      </c>
      <c r="I60" s="5" t="str">
        <f>VLOOKUP(A60,HOP!A:U,21,0)</f>
        <v>直采</v>
      </c>
    </row>
    <row r="61" s="5" customFormat="1" hidden="1" spans="1:9">
      <c r="A61" s="6">
        <v>18888892995</v>
      </c>
      <c r="B61" s="7">
        <v>44807</v>
      </c>
      <c r="C61" s="7">
        <v>44808</v>
      </c>
      <c r="D61" s="5">
        <v>746</v>
      </c>
      <c r="E61" s="5" t="str">
        <f>VLOOKUP(A61,HOP!A:L,12,0)</f>
        <v>746.00</v>
      </c>
      <c r="F61" s="5" t="str">
        <f>VLOOKUP(A61,HOP!A:C,3,0)</f>
        <v>2670591</v>
      </c>
      <c r="G61" s="5">
        <f t="shared" si="2"/>
        <v>0</v>
      </c>
      <c r="H61" s="5" t="str">
        <f t="shared" si="3"/>
        <v>，2670591</v>
      </c>
      <c r="I61" s="5" t="str">
        <f>VLOOKUP(A61,HOP!A:U,21,0)</f>
        <v>直采</v>
      </c>
    </row>
    <row r="62" s="5" customFormat="1" hidden="1" spans="1:9">
      <c r="A62" s="6">
        <v>18889143611</v>
      </c>
      <c r="B62" s="7">
        <v>44806</v>
      </c>
      <c r="C62" s="7">
        <v>44808</v>
      </c>
      <c r="D62" s="5">
        <v>2400</v>
      </c>
      <c r="E62" s="5" t="str">
        <f>VLOOKUP(A62,HOP!A:L,12,0)</f>
        <v>2400.00</v>
      </c>
      <c r="F62" s="5" t="str">
        <f>VLOOKUP(A62,HOP!A:C,3,0)</f>
        <v>2670692</v>
      </c>
      <c r="G62" s="5">
        <f t="shared" si="2"/>
        <v>0</v>
      </c>
      <c r="H62" s="5" t="str">
        <f t="shared" si="3"/>
        <v>，2670692</v>
      </c>
      <c r="I62" s="5" t="str">
        <f>VLOOKUP(A62,HOP!A:U,21,0)</f>
        <v>直采</v>
      </c>
    </row>
    <row r="63" s="5" customFormat="1" hidden="1" spans="1:9">
      <c r="A63" s="6">
        <v>18889572798</v>
      </c>
      <c r="B63" s="7">
        <v>44803</v>
      </c>
      <c r="C63" s="7">
        <v>44808</v>
      </c>
      <c r="D63" s="5">
        <v>4433</v>
      </c>
      <c r="E63" s="5" t="str">
        <f>VLOOKUP(A63,HOP!A:L,12,0)</f>
        <v>4433.00</v>
      </c>
      <c r="F63" s="5" t="str">
        <f>VLOOKUP(A63,HOP!A:C,3,0)</f>
        <v>2670833</v>
      </c>
      <c r="G63" s="5">
        <f t="shared" si="2"/>
        <v>0</v>
      </c>
      <c r="H63" s="5" t="str">
        <f t="shared" si="3"/>
        <v>，2670833</v>
      </c>
      <c r="I63" s="5" t="str">
        <f>VLOOKUP(A63,HOP!A:U,21,0)</f>
        <v>直采</v>
      </c>
    </row>
    <row r="64" s="5" customFormat="1" hidden="1" spans="1:9">
      <c r="A64" s="6">
        <v>18889761112</v>
      </c>
      <c r="B64" s="7">
        <v>44801</v>
      </c>
      <c r="C64" s="7">
        <v>44808</v>
      </c>
      <c r="D64" s="5">
        <v>1925</v>
      </c>
      <c r="E64" s="5" t="str">
        <f>VLOOKUP(A64,HOP!A:L,12,0)</f>
        <v>1925.00</v>
      </c>
      <c r="F64" s="5" t="str">
        <f>VLOOKUP(A64,HOP!A:C,3,0)</f>
        <v>2670880</v>
      </c>
      <c r="G64" s="5">
        <f t="shared" si="2"/>
        <v>0</v>
      </c>
      <c r="H64" s="5" t="str">
        <f t="shared" si="3"/>
        <v>，2670880</v>
      </c>
      <c r="I64" s="5" t="str">
        <f>VLOOKUP(A64,HOP!A:U,21,0)</f>
        <v>直采</v>
      </c>
    </row>
    <row r="65" s="5" customFormat="1" hidden="1" spans="1:9">
      <c r="A65" s="6">
        <v>18890144457</v>
      </c>
      <c r="B65" s="7">
        <v>44807</v>
      </c>
      <c r="C65" s="7">
        <v>44808</v>
      </c>
      <c r="D65" s="5">
        <v>0</v>
      </c>
      <c r="E65" s="5" t="e">
        <f>VLOOKUP(A65,HOP!A:L,12,0)</f>
        <v>#N/A</v>
      </c>
      <c r="F65" s="5" t="e">
        <f>VLOOKUP(A65,HOP!A:C,3,0)</f>
        <v>#N/A</v>
      </c>
      <c r="G65" s="5" t="e">
        <f t="shared" si="2"/>
        <v>#N/A</v>
      </c>
      <c r="H65" s="5" t="e">
        <f t="shared" si="3"/>
        <v>#N/A</v>
      </c>
      <c r="I65" s="5" t="e">
        <f>VLOOKUP(A65,HOP!A:U,21,0)</f>
        <v>#N/A</v>
      </c>
    </row>
    <row r="66" s="5" customFormat="1" hidden="1" spans="1:9">
      <c r="A66" s="6">
        <v>18892902499</v>
      </c>
      <c r="B66" s="7">
        <v>44806</v>
      </c>
      <c r="C66" s="7">
        <v>44808</v>
      </c>
      <c r="D66" s="5">
        <v>806</v>
      </c>
      <c r="E66" s="5" t="str">
        <f>VLOOKUP(A66,HOP!A:L,12,0)</f>
        <v>806.00</v>
      </c>
      <c r="F66" s="5" t="str">
        <f>VLOOKUP(A66,HOP!A:C,3,0)</f>
        <v>2671275</v>
      </c>
      <c r="G66" s="5">
        <f t="shared" si="2"/>
        <v>0</v>
      </c>
      <c r="H66" s="5" t="str">
        <f t="shared" si="3"/>
        <v>，2671275</v>
      </c>
      <c r="I66" s="5" t="str">
        <f>VLOOKUP(A66,HOP!A:U,21,0)</f>
        <v>直采</v>
      </c>
    </row>
    <row r="67" s="5" customFormat="1" hidden="1" spans="1:9">
      <c r="A67" s="6">
        <v>18893022182</v>
      </c>
      <c r="B67" s="7">
        <v>44804</v>
      </c>
      <c r="C67" s="7">
        <v>44808</v>
      </c>
      <c r="D67" s="5">
        <v>560</v>
      </c>
      <c r="E67" s="5" t="str">
        <f>VLOOKUP(A67,HOP!A:L,12,0)</f>
        <v>560.00</v>
      </c>
      <c r="F67" s="5" t="str">
        <f>VLOOKUP(A67,HOP!A:C,3,0)</f>
        <v>2671286</v>
      </c>
      <c r="G67" s="5">
        <f t="shared" ref="G67:G98" si="4">D67-E67</f>
        <v>0</v>
      </c>
      <c r="H67" s="5" t="str">
        <f t="shared" ref="H67:H98" si="5">$H$1&amp;F67</f>
        <v>，2671286</v>
      </c>
      <c r="I67" s="5" t="str">
        <f>VLOOKUP(A67,HOP!A:U,21,0)</f>
        <v>直采</v>
      </c>
    </row>
    <row r="68" s="5" customFormat="1" hidden="1" spans="1:9">
      <c r="A68" s="6">
        <v>18893174376</v>
      </c>
      <c r="B68" s="7">
        <v>44807</v>
      </c>
      <c r="C68" s="7">
        <v>44808</v>
      </c>
      <c r="D68" s="5">
        <v>235</v>
      </c>
      <c r="E68" s="5" t="str">
        <f>VLOOKUP(A68,HOP!A:L,12,0)</f>
        <v>235.00</v>
      </c>
      <c r="F68" s="5" t="str">
        <f>VLOOKUP(A68,HOP!A:C,3,0)</f>
        <v>2671295</v>
      </c>
      <c r="G68" s="5">
        <f t="shared" si="4"/>
        <v>0</v>
      </c>
      <c r="H68" s="5" t="str">
        <f t="shared" si="5"/>
        <v>，2671295</v>
      </c>
      <c r="I68" s="5" t="str">
        <f>VLOOKUP(A68,HOP!A:U,21,0)</f>
        <v>直采</v>
      </c>
    </row>
    <row r="69" s="5" customFormat="1" hidden="1" spans="1:9">
      <c r="A69" s="6">
        <v>18893428586</v>
      </c>
      <c r="B69" s="7">
        <v>44807</v>
      </c>
      <c r="C69" s="7">
        <v>44808</v>
      </c>
      <c r="D69" s="5">
        <v>457</v>
      </c>
      <c r="E69" s="5" t="str">
        <f>VLOOKUP(A69,HOP!A:L,12,0)</f>
        <v>457.00</v>
      </c>
      <c r="F69" s="5" t="str">
        <f>VLOOKUP(A69,HOP!A:C,3,0)</f>
        <v>2671316</v>
      </c>
      <c r="G69" s="5">
        <f t="shared" si="4"/>
        <v>0</v>
      </c>
      <c r="H69" s="5" t="str">
        <f t="shared" si="5"/>
        <v>，2671316</v>
      </c>
      <c r="I69" s="5" t="str">
        <f>VLOOKUP(A69,HOP!A:U,21,0)</f>
        <v>直采</v>
      </c>
    </row>
    <row r="70" s="5" customFormat="1" hidden="1" spans="1:9">
      <c r="A70" s="6">
        <v>18903891958</v>
      </c>
      <c r="B70" s="7">
        <v>44806</v>
      </c>
      <c r="C70" s="7">
        <v>44808</v>
      </c>
      <c r="D70" s="5">
        <v>786</v>
      </c>
      <c r="E70" s="5" t="str">
        <f>VLOOKUP(A70,HOP!A:L,12,0)</f>
        <v>786.00</v>
      </c>
      <c r="F70" s="5" t="str">
        <f>VLOOKUP(A70,HOP!A:C,3,0)</f>
        <v>2671917</v>
      </c>
      <c r="G70" s="5">
        <f t="shared" si="4"/>
        <v>0</v>
      </c>
      <c r="H70" s="5" t="str">
        <f t="shared" si="5"/>
        <v>，2671917</v>
      </c>
      <c r="I70" s="5" t="str">
        <f>VLOOKUP(A70,HOP!A:U,21,0)</f>
        <v>直采</v>
      </c>
    </row>
    <row r="71" s="5" customFormat="1" hidden="1" spans="1:9">
      <c r="A71" s="6">
        <v>18903993392</v>
      </c>
      <c r="B71" s="7">
        <v>44806</v>
      </c>
      <c r="C71" s="7">
        <v>44808</v>
      </c>
      <c r="D71" s="5">
        <v>2560</v>
      </c>
      <c r="E71" s="5" t="str">
        <f>VLOOKUP(A71,HOP!A:L,12,0)</f>
        <v>2560.00</v>
      </c>
      <c r="F71" s="5" t="str">
        <f>VLOOKUP(A71,HOP!A:C,3,0)</f>
        <v>2671938</v>
      </c>
      <c r="G71" s="5">
        <f t="shared" si="4"/>
        <v>0</v>
      </c>
      <c r="H71" s="5" t="str">
        <f t="shared" si="5"/>
        <v>，2671938</v>
      </c>
      <c r="I71" s="5" t="str">
        <f>VLOOKUP(A71,HOP!A:U,21,0)</f>
        <v>直采</v>
      </c>
    </row>
    <row r="72" s="5" customFormat="1" hidden="1" spans="1:9">
      <c r="A72" s="6">
        <v>18905896994</v>
      </c>
      <c r="B72" s="7">
        <v>44807</v>
      </c>
      <c r="C72" s="7">
        <v>44808</v>
      </c>
      <c r="D72" s="5">
        <v>1048</v>
      </c>
      <c r="E72" s="5" t="str">
        <f>VLOOKUP(A72,HOP!A:L,12,0)</f>
        <v>1048.00</v>
      </c>
      <c r="F72" s="5" t="str">
        <f>VLOOKUP(A72,HOP!A:C,3,0)</f>
        <v>2672209</v>
      </c>
      <c r="G72" s="5">
        <f t="shared" si="4"/>
        <v>0</v>
      </c>
      <c r="H72" s="5" t="str">
        <f t="shared" si="5"/>
        <v>，2672209</v>
      </c>
      <c r="I72" s="5" t="str">
        <f>VLOOKUP(A72,HOP!A:U,21,0)</f>
        <v>直采</v>
      </c>
    </row>
    <row r="73" s="5" customFormat="1" hidden="1" spans="1:9">
      <c r="A73" s="6">
        <v>18907792824</v>
      </c>
      <c r="B73" s="7">
        <v>44807</v>
      </c>
      <c r="C73" s="7">
        <v>44808</v>
      </c>
      <c r="D73" s="5">
        <v>852</v>
      </c>
      <c r="E73" s="5" t="str">
        <f>VLOOKUP(A73,HOP!A:L,12,0)</f>
        <v>852.00</v>
      </c>
      <c r="F73" s="5" t="str">
        <f>VLOOKUP(A73,HOP!A:C,3,0)</f>
        <v>2672623</v>
      </c>
      <c r="G73" s="5">
        <f t="shared" si="4"/>
        <v>0</v>
      </c>
      <c r="H73" s="5" t="str">
        <f t="shared" si="5"/>
        <v>，2672623</v>
      </c>
      <c r="I73" s="5" t="str">
        <f>VLOOKUP(A73,HOP!A:U,21,0)</f>
        <v>直采</v>
      </c>
    </row>
    <row r="74" s="5" customFormat="1" hidden="1" spans="1:9">
      <c r="A74" s="6">
        <v>18908033745</v>
      </c>
      <c r="B74" s="7">
        <v>44807</v>
      </c>
      <c r="C74" s="7">
        <v>44808</v>
      </c>
      <c r="D74" s="5">
        <v>868</v>
      </c>
      <c r="E74" s="5" t="str">
        <f>VLOOKUP(A74,HOP!A:L,12,0)</f>
        <v>868.00</v>
      </c>
      <c r="F74" s="5" t="str">
        <f>VLOOKUP(A74,HOP!A:C,3,0)</f>
        <v>2672733</v>
      </c>
      <c r="G74" s="5">
        <f t="shared" si="4"/>
        <v>0</v>
      </c>
      <c r="H74" s="5" t="str">
        <f t="shared" si="5"/>
        <v>，2672733</v>
      </c>
      <c r="I74" s="5" t="str">
        <f>VLOOKUP(A74,HOP!A:U,21,0)</f>
        <v>直采</v>
      </c>
    </row>
    <row r="75" s="5" customFormat="1" hidden="1" spans="1:9">
      <c r="A75" s="6">
        <v>18908151529</v>
      </c>
      <c r="B75" s="7">
        <v>44804</v>
      </c>
      <c r="C75" s="7">
        <v>44808</v>
      </c>
      <c r="D75" s="5">
        <v>920</v>
      </c>
      <c r="E75" s="5" t="str">
        <f>VLOOKUP(A75,HOP!A:L,12,0)</f>
        <v>920.00</v>
      </c>
      <c r="F75" s="5" t="str">
        <f>VLOOKUP(A75,HOP!A:C,3,0)</f>
        <v>2672767</v>
      </c>
      <c r="G75" s="5">
        <f t="shared" si="4"/>
        <v>0</v>
      </c>
      <c r="H75" s="5" t="str">
        <f t="shared" si="5"/>
        <v>，2672767</v>
      </c>
      <c r="I75" s="5" t="str">
        <f>VLOOKUP(A75,HOP!A:U,21,0)</f>
        <v>直采</v>
      </c>
    </row>
    <row r="76" s="5" customFormat="1" hidden="1" spans="1:9">
      <c r="A76" s="6">
        <v>18908250527</v>
      </c>
      <c r="B76" s="7">
        <v>44807</v>
      </c>
      <c r="C76" s="7">
        <v>44808</v>
      </c>
      <c r="D76" s="5">
        <v>623</v>
      </c>
      <c r="E76" s="5" t="str">
        <f>VLOOKUP(A76,HOP!A:L,12,0)</f>
        <v>623.00</v>
      </c>
      <c r="F76" s="5" t="str">
        <f>VLOOKUP(A76,HOP!A:C,3,0)</f>
        <v>2672808</v>
      </c>
      <c r="G76" s="5">
        <f t="shared" si="4"/>
        <v>0</v>
      </c>
      <c r="H76" s="5" t="str">
        <f t="shared" si="5"/>
        <v>，2672808</v>
      </c>
      <c r="I76" s="5" t="str">
        <f>VLOOKUP(A76,HOP!A:U,21,0)</f>
        <v>直采</v>
      </c>
    </row>
    <row r="77" s="5" customFormat="1" hidden="1" spans="1:9">
      <c r="A77" s="6">
        <v>18908260153</v>
      </c>
      <c r="B77" s="7">
        <v>44807</v>
      </c>
      <c r="C77" s="7">
        <v>44808</v>
      </c>
      <c r="D77" s="5">
        <v>1125</v>
      </c>
      <c r="E77" s="5" t="str">
        <f>VLOOKUP(A77,HOP!A:L,12,0)</f>
        <v>1125.00</v>
      </c>
      <c r="F77" s="5" t="str">
        <f>VLOOKUP(A77,HOP!A:C,3,0)</f>
        <v>2672810</v>
      </c>
      <c r="G77" s="5">
        <f t="shared" si="4"/>
        <v>0</v>
      </c>
      <c r="H77" s="5" t="str">
        <f t="shared" si="5"/>
        <v>，2672810</v>
      </c>
      <c r="I77" s="5" t="str">
        <f>VLOOKUP(A77,HOP!A:U,21,0)</f>
        <v>直采</v>
      </c>
    </row>
    <row r="78" s="5" customFormat="1" hidden="1" spans="1:9">
      <c r="A78" s="6">
        <v>18908763007</v>
      </c>
      <c r="B78" s="7">
        <v>44804</v>
      </c>
      <c r="C78" s="7">
        <v>44808</v>
      </c>
      <c r="D78" s="5">
        <v>4620</v>
      </c>
      <c r="E78" s="5">
        <v>4620</v>
      </c>
      <c r="F78" s="5">
        <v>2672992</v>
      </c>
      <c r="G78" s="5">
        <f t="shared" si="4"/>
        <v>0</v>
      </c>
      <c r="H78" s="5" t="str">
        <f t="shared" si="5"/>
        <v>，2672992</v>
      </c>
      <c r="I78" s="5" t="str">
        <f>VLOOKUP(A78,HOP!A:U,21,0)</f>
        <v>直采</v>
      </c>
    </row>
    <row r="79" s="5" customFormat="1" hidden="1" spans="1:9">
      <c r="A79" s="6">
        <v>18910103525</v>
      </c>
      <c r="B79" s="7">
        <v>44805</v>
      </c>
      <c r="C79" s="7">
        <v>44808</v>
      </c>
      <c r="D79" s="5">
        <v>766</v>
      </c>
      <c r="E79" s="5" t="str">
        <f>VLOOKUP(A79,HOP!A:L,12,0)</f>
        <v>766.00</v>
      </c>
      <c r="F79" s="5" t="str">
        <f>VLOOKUP(A79,HOP!A:C,3,0)</f>
        <v>2673407</v>
      </c>
      <c r="G79" s="5">
        <f t="shared" si="4"/>
        <v>0</v>
      </c>
      <c r="H79" s="5" t="str">
        <f t="shared" si="5"/>
        <v>，2673407</v>
      </c>
      <c r="I79" s="5" t="str">
        <f>VLOOKUP(A79,HOP!A:U,21,0)</f>
        <v>直采</v>
      </c>
    </row>
    <row r="80" s="5" customFormat="1" hidden="1" spans="1:9">
      <c r="A80" s="6">
        <v>18910186136</v>
      </c>
      <c r="B80" s="7">
        <v>44806</v>
      </c>
      <c r="C80" s="7">
        <v>44808</v>
      </c>
      <c r="D80" s="5">
        <v>2096</v>
      </c>
      <c r="E80" s="5" t="str">
        <f>VLOOKUP(A80,HOP!A:L,12,0)</f>
        <v>2096.00</v>
      </c>
      <c r="F80" s="5" t="str">
        <f>VLOOKUP(A80,HOP!A:C,3,0)</f>
        <v>2673436</v>
      </c>
      <c r="G80" s="5">
        <f t="shared" si="4"/>
        <v>0</v>
      </c>
      <c r="H80" s="5" t="str">
        <f t="shared" si="5"/>
        <v>，2673436</v>
      </c>
      <c r="I80" s="5" t="str">
        <f>VLOOKUP(A80,HOP!A:U,21,0)</f>
        <v>直采</v>
      </c>
    </row>
    <row r="81" s="5" customFormat="1" hidden="1" spans="1:9">
      <c r="A81" s="6">
        <v>18910253925</v>
      </c>
      <c r="B81" s="7">
        <v>44807</v>
      </c>
      <c r="C81" s="7">
        <v>44808</v>
      </c>
      <c r="D81" s="5">
        <v>640</v>
      </c>
      <c r="E81" s="5" t="str">
        <f>VLOOKUP(A81,HOP!A:L,12,0)</f>
        <v>640.00</v>
      </c>
      <c r="F81" s="5" t="str">
        <f>VLOOKUP(A81,HOP!A:C,3,0)</f>
        <v>2673459</v>
      </c>
      <c r="G81" s="5">
        <f t="shared" si="4"/>
        <v>0</v>
      </c>
      <c r="H81" s="5" t="str">
        <f t="shared" si="5"/>
        <v>，2673459</v>
      </c>
      <c r="I81" s="5" t="str">
        <f>VLOOKUP(A81,HOP!A:U,21,0)</f>
        <v>直采</v>
      </c>
    </row>
    <row r="82" s="5" customFormat="1" hidden="1" spans="1:9">
      <c r="A82" s="6">
        <v>18910301323</v>
      </c>
      <c r="B82" s="7">
        <v>44804</v>
      </c>
      <c r="C82" s="7">
        <v>44808</v>
      </c>
      <c r="D82" s="5">
        <v>4330</v>
      </c>
      <c r="E82" s="5" t="str">
        <f>VLOOKUP(A82,HOP!A:L,12,0)</f>
        <v>4330.00</v>
      </c>
      <c r="F82" s="5" t="str">
        <f>VLOOKUP(A82,HOP!A:C,3,0)</f>
        <v>2673485</v>
      </c>
      <c r="G82" s="5">
        <f t="shared" si="4"/>
        <v>0</v>
      </c>
      <c r="H82" s="5" t="str">
        <f t="shared" si="5"/>
        <v>，2673485</v>
      </c>
      <c r="I82" s="5" t="str">
        <f>VLOOKUP(A82,HOP!A:U,21,0)</f>
        <v>直采</v>
      </c>
    </row>
    <row r="83" s="5" customFormat="1" hidden="1" spans="1:9">
      <c r="A83" s="6">
        <v>18910419413</v>
      </c>
      <c r="B83" s="7">
        <v>44806</v>
      </c>
      <c r="C83" s="7">
        <v>44808</v>
      </c>
      <c r="D83" s="5">
        <v>0</v>
      </c>
      <c r="E83" s="5" t="str">
        <f>VLOOKUP(A83,HOP!A:L,12,0)</f>
        <v>810.00</v>
      </c>
      <c r="F83" s="5" t="str">
        <f>VLOOKUP(A83,HOP!A:C,3,0)</f>
        <v>2673522</v>
      </c>
      <c r="G83" s="5">
        <f t="shared" si="4"/>
        <v>-810</v>
      </c>
      <c r="H83" s="5" t="str">
        <f t="shared" si="5"/>
        <v>，2673522</v>
      </c>
      <c r="I83" s="5" t="str">
        <f>VLOOKUP(A83,HOP!A:U,21,0)</f>
        <v>直采</v>
      </c>
    </row>
    <row r="84" s="5" customFormat="1" hidden="1" spans="1:9">
      <c r="A84" s="6">
        <v>18910430568</v>
      </c>
      <c r="B84" s="7">
        <v>44807</v>
      </c>
      <c r="C84" s="7">
        <v>44808</v>
      </c>
      <c r="D84" s="5">
        <v>0</v>
      </c>
      <c r="E84" s="5" t="e">
        <f>VLOOKUP(A84,HOP!A:L,12,0)</f>
        <v>#N/A</v>
      </c>
      <c r="F84" s="5" t="e">
        <f>VLOOKUP(A84,HOP!A:C,3,0)</f>
        <v>#N/A</v>
      </c>
      <c r="G84" s="5" t="e">
        <f t="shared" si="4"/>
        <v>#N/A</v>
      </c>
      <c r="H84" s="5" t="e">
        <f t="shared" si="5"/>
        <v>#N/A</v>
      </c>
      <c r="I84" s="5" t="e">
        <f>VLOOKUP(A84,HOP!A:U,21,0)</f>
        <v>#N/A</v>
      </c>
    </row>
    <row r="85" s="5" customFormat="1" hidden="1" spans="1:9">
      <c r="A85" s="6">
        <v>18910462805</v>
      </c>
      <c r="B85" s="7">
        <v>44807</v>
      </c>
      <c r="C85" s="7">
        <v>44808</v>
      </c>
      <c r="D85" s="5">
        <v>482</v>
      </c>
      <c r="E85" s="5" t="str">
        <f>VLOOKUP(A85,HOP!A:L,12,0)</f>
        <v>482.00</v>
      </c>
      <c r="F85" s="5" t="str">
        <f>VLOOKUP(A85,HOP!A:C,3,0)</f>
        <v>2673533</v>
      </c>
      <c r="G85" s="5">
        <f t="shared" si="4"/>
        <v>0</v>
      </c>
      <c r="H85" s="5" t="str">
        <f t="shared" si="5"/>
        <v>，2673533</v>
      </c>
      <c r="I85" s="5" t="str">
        <f>VLOOKUP(A85,HOP!A:U,21,0)</f>
        <v>直采</v>
      </c>
    </row>
    <row r="86" s="5" customFormat="1" hidden="1" spans="1:9">
      <c r="A86" s="6">
        <v>18910564551</v>
      </c>
      <c r="B86" s="7">
        <v>44805</v>
      </c>
      <c r="C86" s="7">
        <v>44808</v>
      </c>
      <c r="D86" s="5">
        <v>3255</v>
      </c>
      <c r="E86" s="5" t="str">
        <f>VLOOKUP(A86,HOP!A:L,12,0)</f>
        <v>3255.00</v>
      </c>
      <c r="F86" s="5" t="str">
        <f>VLOOKUP(A86,HOP!A:C,3,0)</f>
        <v>2673583</v>
      </c>
      <c r="G86" s="5">
        <f t="shared" si="4"/>
        <v>0</v>
      </c>
      <c r="H86" s="5" t="str">
        <f t="shared" si="5"/>
        <v>，2673583</v>
      </c>
      <c r="I86" s="5" t="str">
        <f>VLOOKUP(A86,HOP!A:U,21,0)</f>
        <v>直采</v>
      </c>
    </row>
    <row r="87" s="5" customFormat="1" hidden="1" spans="1:9">
      <c r="A87" s="6">
        <v>18910651017</v>
      </c>
      <c r="B87" s="7">
        <v>44807</v>
      </c>
      <c r="C87" s="7">
        <v>44808</v>
      </c>
      <c r="D87" s="5">
        <v>338</v>
      </c>
      <c r="E87" s="5" t="str">
        <f>VLOOKUP(A87,HOP!A:L,12,0)</f>
        <v>338.00</v>
      </c>
      <c r="F87" s="5" t="str">
        <f>VLOOKUP(A87,HOP!A:C,3,0)</f>
        <v>2673617</v>
      </c>
      <c r="G87" s="5">
        <f t="shared" si="4"/>
        <v>0</v>
      </c>
      <c r="H87" s="5" t="str">
        <f t="shared" si="5"/>
        <v>，2673617</v>
      </c>
      <c r="I87" s="5" t="str">
        <f>VLOOKUP(A87,HOP!A:U,21,0)</f>
        <v>直采</v>
      </c>
    </row>
    <row r="88" s="5" customFormat="1" hidden="1" spans="1:9">
      <c r="A88" s="6">
        <v>18910722730</v>
      </c>
      <c r="B88" s="7">
        <v>44807</v>
      </c>
      <c r="C88" s="7">
        <v>44808</v>
      </c>
      <c r="D88" s="5">
        <v>353</v>
      </c>
      <c r="E88" s="5" t="str">
        <f>VLOOKUP(A88,HOP!A:L,12,0)</f>
        <v>353.00</v>
      </c>
      <c r="F88" s="5" t="str">
        <f>VLOOKUP(A88,HOP!A:C,3,0)</f>
        <v>2673644</v>
      </c>
      <c r="G88" s="5">
        <f t="shared" si="4"/>
        <v>0</v>
      </c>
      <c r="H88" s="5" t="str">
        <f t="shared" si="5"/>
        <v>，2673644</v>
      </c>
      <c r="I88" s="5" t="str">
        <f>VLOOKUP(A88,HOP!A:U,21,0)</f>
        <v>直采</v>
      </c>
    </row>
    <row r="89" s="5" customFormat="1" hidden="1" spans="1:9">
      <c r="A89" s="6">
        <v>18911259915</v>
      </c>
      <c r="B89" s="7">
        <v>44807</v>
      </c>
      <c r="C89" s="7">
        <v>44808</v>
      </c>
      <c r="D89" s="5">
        <v>365</v>
      </c>
      <c r="E89" s="5" t="str">
        <f>VLOOKUP(A89,HOP!A:L,12,0)</f>
        <v>365.00</v>
      </c>
      <c r="F89" s="5" t="str">
        <f>VLOOKUP(A89,HOP!A:C,3,0)</f>
        <v>2673962</v>
      </c>
      <c r="G89" s="5">
        <f t="shared" si="4"/>
        <v>0</v>
      </c>
      <c r="H89" s="5" t="str">
        <f t="shared" si="5"/>
        <v>，2673962</v>
      </c>
      <c r="I89" s="5" t="str">
        <f>VLOOKUP(A89,HOP!A:U,21,0)</f>
        <v>直采</v>
      </c>
    </row>
    <row r="90" s="5" customFormat="1" hidden="1" spans="1:9">
      <c r="A90" s="6">
        <v>18911364223</v>
      </c>
      <c r="B90" s="7">
        <v>44806</v>
      </c>
      <c r="C90" s="7">
        <v>44808</v>
      </c>
      <c r="D90" s="5">
        <v>696</v>
      </c>
      <c r="E90" s="5" t="str">
        <f>VLOOKUP(A90,HOP!A:L,12,0)</f>
        <v>696.00</v>
      </c>
      <c r="F90" s="5" t="str">
        <f>VLOOKUP(A90,HOP!A:C,3,0)</f>
        <v>2673998</v>
      </c>
      <c r="G90" s="5">
        <f t="shared" si="4"/>
        <v>0</v>
      </c>
      <c r="H90" s="5" t="str">
        <f t="shared" si="5"/>
        <v>，2673998</v>
      </c>
      <c r="I90" s="5" t="str">
        <f>VLOOKUP(A90,HOP!A:U,21,0)</f>
        <v>直采</v>
      </c>
    </row>
    <row r="91" s="5" customFormat="1" hidden="1" spans="1:9">
      <c r="A91" s="6">
        <v>18911403000</v>
      </c>
      <c r="B91" s="7">
        <v>44807</v>
      </c>
      <c r="C91" s="7">
        <v>44808</v>
      </c>
      <c r="D91" s="5">
        <v>274</v>
      </c>
      <c r="E91" s="5" t="str">
        <f>VLOOKUP(A91,HOP!A:L,12,0)</f>
        <v>274.00</v>
      </c>
      <c r="F91" s="5" t="str">
        <f>VLOOKUP(A91,HOP!A:C,3,0)</f>
        <v>2674014</v>
      </c>
      <c r="G91" s="5">
        <f t="shared" si="4"/>
        <v>0</v>
      </c>
      <c r="H91" s="5" t="str">
        <f t="shared" si="5"/>
        <v>，2674014</v>
      </c>
      <c r="I91" s="5" t="str">
        <f>VLOOKUP(A91,HOP!A:U,21,0)</f>
        <v>直采</v>
      </c>
    </row>
    <row r="92" s="5" customFormat="1" hidden="1" spans="1:9">
      <c r="A92" s="6">
        <v>18912315050</v>
      </c>
      <c r="B92" s="7">
        <v>44807</v>
      </c>
      <c r="C92" s="7">
        <v>44808</v>
      </c>
      <c r="D92" s="5">
        <v>404</v>
      </c>
      <c r="E92" s="5" t="str">
        <f>VLOOKUP(A92,HOP!A:L,12,0)</f>
        <v>404.00</v>
      </c>
      <c r="F92" s="5" t="str">
        <f>VLOOKUP(A92,HOP!A:C,3,0)</f>
        <v>2674345</v>
      </c>
      <c r="G92" s="5">
        <f t="shared" si="4"/>
        <v>0</v>
      </c>
      <c r="H92" s="5" t="str">
        <f t="shared" si="5"/>
        <v>，2674345</v>
      </c>
      <c r="I92" s="5" t="str">
        <f>VLOOKUP(A92,HOP!A:U,21,0)</f>
        <v>直采</v>
      </c>
    </row>
    <row r="93" s="5" customFormat="1" hidden="1" spans="1:9">
      <c r="A93" s="6">
        <v>18912381690</v>
      </c>
      <c r="B93" s="7">
        <v>44805</v>
      </c>
      <c r="C93" s="7">
        <v>44808</v>
      </c>
      <c r="D93" s="5">
        <v>828</v>
      </c>
      <c r="E93" s="5" t="str">
        <f>VLOOKUP(A93,HOP!A:L,12,0)</f>
        <v>828.00</v>
      </c>
      <c r="F93" s="5" t="str">
        <f>VLOOKUP(A93,HOP!A:C,3,0)</f>
        <v>2674371</v>
      </c>
      <c r="G93" s="5">
        <f t="shared" si="4"/>
        <v>0</v>
      </c>
      <c r="H93" s="5" t="str">
        <f t="shared" si="5"/>
        <v>，2674371</v>
      </c>
      <c r="I93" s="5" t="str">
        <f>VLOOKUP(A93,HOP!A:U,21,0)</f>
        <v>直采</v>
      </c>
    </row>
    <row r="94" s="5" customFormat="1" hidden="1" spans="1:9">
      <c r="A94" s="6">
        <v>18912390110</v>
      </c>
      <c r="B94" s="7">
        <v>44807</v>
      </c>
      <c r="C94" s="7">
        <v>44808</v>
      </c>
      <c r="D94" s="5">
        <v>259</v>
      </c>
      <c r="E94" s="5" t="str">
        <f>VLOOKUP(A94,HOP!A:L,12,0)</f>
        <v>259.00</v>
      </c>
      <c r="F94" s="5" t="str">
        <f>VLOOKUP(A94,HOP!A:C,3,0)</f>
        <v>2674379</v>
      </c>
      <c r="G94" s="5">
        <f t="shared" si="4"/>
        <v>0</v>
      </c>
      <c r="H94" s="5" t="str">
        <f t="shared" si="5"/>
        <v>，2674379</v>
      </c>
      <c r="I94" s="5" t="str">
        <f>VLOOKUP(A94,HOP!A:U,21,0)</f>
        <v>直采</v>
      </c>
    </row>
    <row r="95" s="5" customFormat="1" hidden="1" spans="1:9">
      <c r="A95" s="6">
        <v>18912597546</v>
      </c>
      <c r="B95" s="7">
        <v>44807</v>
      </c>
      <c r="C95" s="7">
        <v>44808</v>
      </c>
      <c r="D95" s="5">
        <v>1000</v>
      </c>
      <c r="E95" s="5" t="str">
        <f>VLOOKUP(A95,HOP!A:L,12,0)</f>
        <v>1000.00</v>
      </c>
      <c r="F95" s="5" t="str">
        <f>VLOOKUP(A95,HOP!A:C,3,0)</f>
        <v>2674436</v>
      </c>
      <c r="G95" s="5">
        <f t="shared" si="4"/>
        <v>0</v>
      </c>
      <c r="H95" s="5" t="str">
        <f t="shared" si="5"/>
        <v>，2674436</v>
      </c>
      <c r="I95" s="5" t="str">
        <f>VLOOKUP(A95,HOP!A:U,21,0)</f>
        <v>直采</v>
      </c>
    </row>
    <row r="96" s="5" customFormat="1" hidden="1" spans="1:9">
      <c r="A96" s="6">
        <v>18912690886</v>
      </c>
      <c r="B96" s="7">
        <v>44806</v>
      </c>
      <c r="C96" s="7">
        <v>44808</v>
      </c>
      <c r="D96" s="5">
        <v>6220</v>
      </c>
      <c r="E96" s="5" t="str">
        <f>VLOOKUP(A96,HOP!A:L,12,0)</f>
        <v>6220.00</v>
      </c>
      <c r="F96" s="5" t="str">
        <f>VLOOKUP(A96,HOP!A:C,3,0)</f>
        <v>2674463</v>
      </c>
      <c r="G96" s="5">
        <f t="shared" si="4"/>
        <v>0</v>
      </c>
      <c r="H96" s="5" t="str">
        <f t="shared" si="5"/>
        <v>，2674463</v>
      </c>
      <c r="I96" s="5" t="str">
        <f>VLOOKUP(A96,HOP!A:U,21,0)</f>
        <v>直采</v>
      </c>
    </row>
    <row r="97" s="5" customFormat="1" hidden="1" spans="1:9">
      <c r="A97" s="6">
        <v>18912701708</v>
      </c>
      <c r="B97" s="7">
        <v>44807</v>
      </c>
      <c r="C97" s="7">
        <v>44808</v>
      </c>
      <c r="D97" s="5">
        <v>289</v>
      </c>
      <c r="E97" s="5" t="str">
        <f>VLOOKUP(A97,HOP!A:L,12,0)</f>
        <v>289.00</v>
      </c>
      <c r="F97" s="5" t="str">
        <f>VLOOKUP(A97,HOP!A:C,3,0)</f>
        <v>2674465</v>
      </c>
      <c r="G97" s="5">
        <f t="shared" si="4"/>
        <v>0</v>
      </c>
      <c r="H97" s="5" t="str">
        <f t="shared" si="5"/>
        <v>，2674465</v>
      </c>
      <c r="I97" s="5" t="str">
        <f>VLOOKUP(A97,HOP!A:U,21,0)</f>
        <v>直采</v>
      </c>
    </row>
    <row r="98" s="5" customFormat="1" hidden="1" spans="1:9">
      <c r="A98" s="6">
        <v>18913188650</v>
      </c>
      <c r="B98" s="7">
        <v>44806</v>
      </c>
      <c r="C98" s="7">
        <v>44808</v>
      </c>
      <c r="D98" s="5">
        <v>2204</v>
      </c>
      <c r="E98" s="5" t="str">
        <f>VLOOKUP(A98,HOP!A:L,12,0)</f>
        <v>2204.00</v>
      </c>
      <c r="F98" s="5" t="str">
        <f>VLOOKUP(A98,HOP!A:C,3,0)</f>
        <v>2674590</v>
      </c>
      <c r="G98" s="5">
        <f t="shared" si="4"/>
        <v>0</v>
      </c>
      <c r="H98" s="5" t="str">
        <f t="shared" si="5"/>
        <v>，2674590</v>
      </c>
      <c r="I98" s="5" t="str">
        <f>VLOOKUP(A98,HOP!A:U,21,0)</f>
        <v>直采</v>
      </c>
    </row>
    <row r="99" s="5" customFormat="1" hidden="1" spans="1:9">
      <c r="A99" s="6">
        <v>18913523691</v>
      </c>
      <c r="B99" s="7">
        <v>44806</v>
      </c>
      <c r="C99" s="7">
        <v>44808</v>
      </c>
      <c r="D99" s="5">
        <v>0</v>
      </c>
      <c r="E99" s="5" t="str">
        <f>VLOOKUP(A99,HOP!A:L,12,0)</f>
        <v>0.00</v>
      </c>
      <c r="F99" s="5" t="str">
        <f>VLOOKUP(A99,HOP!A:C,3,0)</f>
        <v>2674730</v>
      </c>
      <c r="G99" s="5">
        <f t="shared" ref="G99:G130" si="6">D99-E99</f>
        <v>0</v>
      </c>
      <c r="H99" s="5" t="str">
        <f t="shared" ref="H99:H130" si="7">$H$1&amp;F99</f>
        <v>，2674730</v>
      </c>
      <c r="I99" s="5" t="str">
        <f>VLOOKUP(A99,HOP!A:U,21,0)</f>
        <v>直采</v>
      </c>
    </row>
    <row r="100" s="5" customFormat="1" hidden="1" spans="1:9">
      <c r="A100" s="6">
        <v>18913527640</v>
      </c>
      <c r="B100" s="7">
        <v>44806</v>
      </c>
      <c r="C100" s="7">
        <v>44808</v>
      </c>
      <c r="D100" s="5">
        <v>0</v>
      </c>
      <c r="E100" s="5" t="str">
        <f>VLOOKUP(A100,HOP!A:L,12,0)</f>
        <v>0.00</v>
      </c>
      <c r="F100" s="5" t="str">
        <f>VLOOKUP(A100,HOP!A:C,3,0)</f>
        <v>2674734</v>
      </c>
      <c r="G100" s="5">
        <f t="shared" si="6"/>
        <v>0</v>
      </c>
      <c r="H100" s="5" t="str">
        <f t="shared" si="7"/>
        <v>，2674734</v>
      </c>
      <c r="I100" s="5" t="str">
        <f>VLOOKUP(A100,HOP!A:U,21,0)</f>
        <v>直采</v>
      </c>
    </row>
    <row r="101" s="5" customFormat="1" hidden="1" spans="1:9">
      <c r="A101" s="6">
        <v>18913683598</v>
      </c>
      <c r="B101" s="7">
        <v>44807</v>
      </c>
      <c r="C101" s="7">
        <v>44808</v>
      </c>
      <c r="D101" s="5">
        <v>451</v>
      </c>
      <c r="E101" s="5" t="str">
        <f>VLOOKUP(A101,HOP!A:L,12,0)</f>
        <v>451.00</v>
      </c>
      <c r="F101" s="5" t="str">
        <f>VLOOKUP(A101,HOP!A:C,3,0)</f>
        <v>2674860</v>
      </c>
      <c r="G101" s="5">
        <f t="shared" si="6"/>
        <v>0</v>
      </c>
      <c r="H101" s="5" t="str">
        <f t="shared" si="7"/>
        <v>，2674860</v>
      </c>
      <c r="I101" s="5" t="str">
        <f>VLOOKUP(A101,HOP!A:U,21,0)</f>
        <v>直采</v>
      </c>
    </row>
    <row r="102" s="5" customFormat="1" hidden="1" spans="1:9">
      <c r="A102" s="6">
        <v>18913512651</v>
      </c>
      <c r="B102" s="7">
        <v>44805</v>
      </c>
      <c r="C102" s="7">
        <v>44808</v>
      </c>
      <c r="D102" s="5">
        <v>10416</v>
      </c>
      <c r="E102" s="5" t="str">
        <f>VLOOKUP(A102,HOP!A:L,12,0)</f>
        <v>10416.00</v>
      </c>
      <c r="F102" s="5" t="str">
        <f>VLOOKUP(A102,HOP!A:C,3,0)</f>
        <v>2674729</v>
      </c>
      <c r="G102" s="5">
        <f t="shared" si="6"/>
        <v>0</v>
      </c>
      <c r="H102" s="5" t="str">
        <f t="shared" si="7"/>
        <v>，2674729</v>
      </c>
      <c r="I102" s="5" t="str">
        <f>VLOOKUP(A102,HOP!A:U,21,0)</f>
        <v>直采</v>
      </c>
    </row>
    <row r="103" s="5" customFormat="1" hidden="1" spans="1:9">
      <c r="A103" s="6">
        <v>18913279386</v>
      </c>
      <c r="B103" s="7">
        <v>44806</v>
      </c>
      <c r="C103" s="7">
        <v>44808</v>
      </c>
      <c r="D103" s="5">
        <v>2760</v>
      </c>
      <c r="E103" s="5" t="str">
        <f>VLOOKUP(A103,HOP!A:L,12,0)</f>
        <v>2760.00</v>
      </c>
      <c r="F103" s="5" t="str">
        <f>VLOOKUP(A103,HOP!A:C,3,0)</f>
        <v>2674620</v>
      </c>
      <c r="G103" s="5">
        <f t="shared" si="6"/>
        <v>0</v>
      </c>
      <c r="H103" s="5" t="str">
        <f t="shared" si="7"/>
        <v>，2674620</v>
      </c>
      <c r="I103" s="5" t="str">
        <f>VLOOKUP(A103,HOP!A:U,21,0)</f>
        <v>直采</v>
      </c>
    </row>
    <row r="104" s="5" customFormat="1" hidden="1" spans="1:9">
      <c r="A104" s="6">
        <v>18914092031</v>
      </c>
      <c r="B104" s="7">
        <v>44805</v>
      </c>
      <c r="C104" s="7">
        <v>44808</v>
      </c>
      <c r="D104" s="5">
        <v>1260</v>
      </c>
      <c r="E104" s="5" t="str">
        <f>VLOOKUP(A104,HOP!A:L,12,0)</f>
        <v>1260.00</v>
      </c>
      <c r="F104" s="5" t="str">
        <f>VLOOKUP(A104,HOP!A:C,3,0)</f>
        <v>2675264</v>
      </c>
      <c r="G104" s="5">
        <f t="shared" si="6"/>
        <v>0</v>
      </c>
      <c r="H104" s="5" t="str">
        <f t="shared" si="7"/>
        <v>，2675264</v>
      </c>
      <c r="I104" s="5" t="str">
        <f>VLOOKUP(A104,HOP!A:U,21,0)</f>
        <v>直采</v>
      </c>
    </row>
    <row r="105" s="5" customFormat="1" hidden="1" spans="1:9">
      <c r="A105" s="6">
        <v>18914316523</v>
      </c>
      <c r="B105" s="7">
        <v>44807</v>
      </c>
      <c r="C105" s="7">
        <v>44808</v>
      </c>
      <c r="D105" s="5">
        <v>365</v>
      </c>
      <c r="E105" s="5" t="str">
        <f>VLOOKUP(A105,HOP!A:L,12,0)</f>
        <v>365.00</v>
      </c>
      <c r="F105" s="5" t="str">
        <f>VLOOKUP(A105,HOP!A:C,3,0)</f>
        <v>2675417</v>
      </c>
      <c r="G105" s="5">
        <f t="shared" si="6"/>
        <v>0</v>
      </c>
      <c r="H105" s="5" t="str">
        <f t="shared" si="7"/>
        <v>，2675417</v>
      </c>
      <c r="I105" s="5" t="str">
        <f>VLOOKUP(A105,HOP!A:U,21,0)</f>
        <v>直采</v>
      </c>
    </row>
    <row r="106" s="5" customFormat="1" hidden="1" spans="1:9">
      <c r="A106" s="6">
        <v>18914345546</v>
      </c>
      <c r="B106" s="7">
        <v>44805</v>
      </c>
      <c r="C106" s="7">
        <v>44808</v>
      </c>
      <c r="D106" s="5">
        <v>1645</v>
      </c>
      <c r="E106" s="5" t="str">
        <f>VLOOKUP(A106,HOP!A:L,12,0)</f>
        <v>1645.00</v>
      </c>
      <c r="F106" s="5" t="str">
        <f>VLOOKUP(A106,HOP!A:C,3,0)</f>
        <v>2675433</v>
      </c>
      <c r="G106" s="5">
        <f t="shared" si="6"/>
        <v>0</v>
      </c>
      <c r="H106" s="5" t="str">
        <f t="shared" si="7"/>
        <v>，2675433</v>
      </c>
      <c r="I106" s="5" t="str">
        <f>VLOOKUP(A106,HOP!A:U,21,0)</f>
        <v>直采</v>
      </c>
    </row>
    <row r="107" s="5" customFormat="1" hidden="1" spans="1:9">
      <c r="A107" s="6">
        <v>18914346047</v>
      </c>
      <c r="B107" s="7">
        <v>44805</v>
      </c>
      <c r="C107" s="7">
        <v>44808</v>
      </c>
      <c r="D107" s="5">
        <v>1645</v>
      </c>
      <c r="E107" s="5" t="str">
        <f>VLOOKUP(A107,HOP!A:L,12,0)</f>
        <v>1645.00</v>
      </c>
      <c r="F107" s="5" t="str">
        <f>VLOOKUP(A107,HOP!A:C,3,0)</f>
        <v>2675434</v>
      </c>
      <c r="G107" s="5">
        <f t="shared" si="6"/>
        <v>0</v>
      </c>
      <c r="H107" s="5" t="str">
        <f t="shared" si="7"/>
        <v>，2675434</v>
      </c>
      <c r="I107" s="5" t="str">
        <f>VLOOKUP(A107,HOP!A:U,21,0)</f>
        <v>直采</v>
      </c>
    </row>
    <row r="108" s="5" customFormat="1" hidden="1" spans="1:9">
      <c r="A108" s="6">
        <v>18914356453</v>
      </c>
      <c r="B108" s="7">
        <v>44806</v>
      </c>
      <c r="C108" s="7">
        <v>44808</v>
      </c>
      <c r="D108" s="5">
        <v>546</v>
      </c>
      <c r="E108" s="5" t="str">
        <f>VLOOKUP(A108,HOP!A:L,12,0)</f>
        <v>546.00</v>
      </c>
      <c r="F108" s="5" t="str">
        <f>VLOOKUP(A108,HOP!A:C,3,0)</f>
        <v>2675443</v>
      </c>
      <c r="G108" s="5">
        <f t="shared" si="6"/>
        <v>0</v>
      </c>
      <c r="H108" s="5" t="str">
        <f t="shared" si="7"/>
        <v>，2675443</v>
      </c>
      <c r="I108" s="5" t="str">
        <f>VLOOKUP(A108,HOP!A:U,21,0)</f>
        <v>直采</v>
      </c>
    </row>
    <row r="109" s="5" customFormat="1" hidden="1" spans="1:9">
      <c r="A109" s="6">
        <v>18914382454</v>
      </c>
      <c r="B109" s="7">
        <v>44807</v>
      </c>
      <c r="C109" s="7">
        <v>44808</v>
      </c>
      <c r="D109" s="5">
        <v>474</v>
      </c>
      <c r="E109" s="5" t="str">
        <f>VLOOKUP(A109,HOP!A:L,12,0)</f>
        <v>474.00</v>
      </c>
      <c r="F109" s="5" t="str">
        <f>VLOOKUP(A109,HOP!A:C,3,0)</f>
        <v>2675471</v>
      </c>
      <c r="G109" s="5">
        <f t="shared" si="6"/>
        <v>0</v>
      </c>
      <c r="H109" s="5" t="str">
        <f t="shared" si="7"/>
        <v>，2675471</v>
      </c>
      <c r="I109" s="5" t="str">
        <f>VLOOKUP(A109,HOP!A:U,21,0)</f>
        <v>直采</v>
      </c>
    </row>
    <row r="110" s="5" customFormat="1" hidden="1" spans="1:9">
      <c r="A110" s="6">
        <v>18914391857</v>
      </c>
      <c r="B110" s="7">
        <v>44805</v>
      </c>
      <c r="C110" s="7">
        <v>44808</v>
      </c>
      <c r="D110" s="5">
        <v>740</v>
      </c>
      <c r="E110" s="5" t="str">
        <f>VLOOKUP(A110,HOP!A:L,12,0)</f>
        <v>740.00</v>
      </c>
      <c r="F110" s="5" t="str">
        <f>VLOOKUP(A110,HOP!A:C,3,0)</f>
        <v>2675473</v>
      </c>
      <c r="G110" s="5">
        <f t="shared" si="6"/>
        <v>0</v>
      </c>
      <c r="H110" s="5" t="str">
        <f t="shared" si="7"/>
        <v>，2675473</v>
      </c>
      <c r="I110" s="5" t="str">
        <f>VLOOKUP(A110,HOP!A:U,21,0)</f>
        <v>直采</v>
      </c>
    </row>
    <row r="111" s="5" customFormat="1" hidden="1" spans="1:9">
      <c r="A111" s="6">
        <v>18914538543</v>
      </c>
      <c r="B111" s="7">
        <v>44807</v>
      </c>
      <c r="C111" s="7">
        <v>44808</v>
      </c>
      <c r="D111" s="5">
        <v>2364</v>
      </c>
      <c r="E111" s="5" t="str">
        <f>VLOOKUP(A111,HOP!A:L,12,0)</f>
        <v>2364.00</v>
      </c>
      <c r="F111" s="5" t="str">
        <f>VLOOKUP(A111,HOP!A:C,3,0)</f>
        <v>2675577</v>
      </c>
      <c r="G111" s="5">
        <f t="shared" si="6"/>
        <v>0</v>
      </c>
      <c r="H111" s="5" t="str">
        <f t="shared" si="7"/>
        <v>，2675577</v>
      </c>
      <c r="I111" s="5" t="str">
        <f>VLOOKUP(A111,HOP!A:U,21,0)</f>
        <v>直采</v>
      </c>
    </row>
    <row r="112" s="5" customFormat="1" hidden="1" spans="1:9">
      <c r="A112" s="6">
        <v>18914652152</v>
      </c>
      <c r="B112" s="7">
        <v>44807</v>
      </c>
      <c r="C112" s="7">
        <v>44808</v>
      </c>
      <c r="D112" s="5">
        <v>510</v>
      </c>
      <c r="E112" s="5" t="str">
        <f>VLOOKUP(A112,HOP!A:L,12,0)</f>
        <v>510.00</v>
      </c>
      <c r="F112" s="5" t="str">
        <f>VLOOKUP(A112,HOP!A:C,3,0)</f>
        <v>2675660</v>
      </c>
      <c r="G112" s="5">
        <f t="shared" si="6"/>
        <v>0</v>
      </c>
      <c r="H112" s="5" t="str">
        <f t="shared" si="7"/>
        <v>，2675660</v>
      </c>
      <c r="I112" s="5" t="str">
        <f>VLOOKUP(A112,HOP!A:U,21,0)</f>
        <v>直采</v>
      </c>
    </row>
    <row r="113" s="5" customFormat="1" hidden="1" spans="1:9">
      <c r="A113" s="6">
        <v>18914779251</v>
      </c>
      <c r="B113" s="7">
        <v>44807</v>
      </c>
      <c r="C113" s="7">
        <v>44808</v>
      </c>
      <c r="D113" s="5">
        <v>728</v>
      </c>
      <c r="E113" s="5" t="str">
        <f>VLOOKUP(A113,HOP!A:L,12,0)</f>
        <v>728.00</v>
      </c>
      <c r="F113" s="5" t="str">
        <f>VLOOKUP(A113,HOP!A:C,3,0)</f>
        <v>2675734</v>
      </c>
      <c r="G113" s="5">
        <f t="shared" si="6"/>
        <v>0</v>
      </c>
      <c r="H113" s="5" t="str">
        <f t="shared" si="7"/>
        <v>，2675734</v>
      </c>
      <c r="I113" s="5" t="str">
        <f>VLOOKUP(A113,HOP!A:U,21,0)</f>
        <v>直采</v>
      </c>
    </row>
    <row r="114" s="5" customFormat="1" hidden="1" spans="1:9">
      <c r="A114" s="6">
        <v>18914881292</v>
      </c>
      <c r="B114" s="7">
        <v>44807</v>
      </c>
      <c r="C114" s="7">
        <v>44808</v>
      </c>
      <c r="D114" s="5">
        <v>499</v>
      </c>
      <c r="E114" s="5" t="str">
        <f>VLOOKUP(A114,HOP!A:L,12,0)</f>
        <v>499.00</v>
      </c>
      <c r="F114" s="5" t="str">
        <f>VLOOKUP(A114,HOP!A:C,3,0)</f>
        <v>2675800</v>
      </c>
      <c r="G114" s="5">
        <f t="shared" si="6"/>
        <v>0</v>
      </c>
      <c r="H114" s="5" t="str">
        <f t="shared" si="7"/>
        <v>，2675800</v>
      </c>
      <c r="I114" s="5" t="str">
        <f>VLOOKUP(A114,HOP!A:U,21,0)</f>
        <v>直采</v>
      </c>
    </row>
    <row r="115" s="5" customFormat="1" hidden="1" spans="1:9">
      <c r="A115" s="6">
        <v>18915216682</v>
      </c>
      <c r="B115" s="7">
        <v>44806</v>
      </c>
      <c r="C115" s="7">
        <v>44808</v>
      </c>
      <c r="D115" s="5">
        <v>1708</v>
      </c>
      <c r="E115" s="5" t="str">
        <f>VLOOKUP(A115,HOP!A:L,12,0)</f>
        <v>1708.00</v>
      </c>
      <c r="F115" s="5" t="str">
        <f>VLOOKUP(A115,HOP!A:C,3,0)</f>
        <v>2676024</v>
      </c>
      <c r="G115" s="5">
        <f t="shared" si="6"/>
        <v>0</v>
      </c>
      <c r="H115" s="5" t="str">
        <f t="shared" si="7"/>
        <v>，2676024</v>
      </c>
      <c r="I115" s="5" t="str">
        <f>VLOOKUP(A115,HOP!A:U,21,0)</f>
        <v>直采</v>
      </c>
    </row>
    <row r="116" s="5" customFormat="1" spans="1:11">
      <c r="A116" s="6">
        <v>18915502377</v>
      </c>
      <c r="B116" s="7">
        <v>44807</v>
      </c>
      <c r="C116" s="7">
        <v>44808</v>
      </c>
      <c r="D116" s="5">
        <v>538</v>
      </c>
      <c r="E116" s="5" t="str">
        <f>VLOOKUP(A116,HOP!A:L,12,0)</f>
        <v>588.00</v>
      </c>
      <c r="F116" s="5" t="str">
        <f>VLOOKUP(A116,HOP!A:C,3,0)</f>
        <v>2676347</v>
      </c>
      <c r="G116" s="5">
        <f t="shared" si="6"/>
        <v>-50</v>
      </c>
      <c r="H116" s="5" t="str">
        <f t="shared" si="7"/>
        <v>，2676347</v>
      </c>
      <c r="I116" s="5" t="str">
        <f>VLOOKUP(A116,HOP!A:U,21,0)</f>
        <v>直采</v>
      </c>
      <c r="K116" s="5" t="s">
        <v>772</v>
      </c>
    </row>
    <row r="117" s="5" customFormat="1" hidden="1" spans="1:9">
      <c r="A117" s="6">
        <v>18915538678</v>
      </c>
      <c r="B117" s="7">
        <v>44806</v>
      </c>
      <c r="C117" s="7">
        <v>44808</v>
      </c>
      <c r="D117" s="5">
        <v>1718</v>
      </c>
      <c r="E117" s="5" t="str">
        <f>VLOOKUP(A117,HOP!A:L,12,0)</f>
        <v>1718.00</v>
      </c>
      <c r="F117" s="5" t="str">
        <f>VLOOKUP(A117,HOP!A:C,3,0)</f>
        <v>2676382</v>
      </c>
      <c r="G117" s="5">
        <f t="shared" si="6"/>
        <v>0</v>
      </c>
      <c r="H117" s="5" t="str">
        <f t="shared" si="7"/>
        <v>，2676382</v>
      </c>
      <c r="I117" s="5" t="str">
        <f>VLOOKUP(A117,HOP!A:U,21,0)</f>
        <v>直采</v>
      </c>
    </row>
    <row r="118" s="5" customFormat="1" spans="1:9">
      <c r="A118" s="6">
        <v>18915615158</v>
      </c>
      <c r="B118" s="7">
        <v>44807</v>
      </c>
      <c r="C118" s="7">
        <v>44808</v>
      </c>
      <c r="D118" s="5">
        <v>50</v>
      </c>
      <c r="E118" s="5" t="e">
        <f>VLOOKUP(A118,HOP!A:L,12,0)</f>
        <v>#N/A</v>
      </c>
      <c r="F118" s="5">
        <v>2676347</v>
      </c>
      <c r="G118" s="5" t="e">
        <f t="shared" si="6"/>
        <v>#N/A</v>
      </c>
      <c r="H118" s="5" t="str">
        <f t="shared" si="7"/>
        <v>，2676347</v>
      </c>
      <c r="I118" s="5" t="e">
        <f>VLOOKUP(A118,HOP!A:U,21,0)</f>
        <v>#N/A</v>
      </c>
    </row>
    <row r="119" s="5" customFormat="1" hidden="1" spans="1:9">
      <c r="A119" s="6">
        <v>18915896774</v>
      </c>
      <c r="B119" s="7">
        <v>44806</v>
      </c>
      <c r="C119" s="7">
        <v>44808</v>
      </c>
      <c r="D119" s="5">
        <v>348</v>
      </c>
      <c r="E119" s="5" t="str">
        <f>VLOOKUP(A119,HOP!A:L,12,0)</f>
        <v>348.00</v>
      </c>
      <c r="F119" s="5" t="str">
        <f>VLOOKUP(A119,HOP!A:C,3,0)</f>
        <v>2676627</v>
      </c>
      <c r="G119" s="5">
        <f t="shared" si="6"/>
        <v>0</v>
      </c>
      <c r="H119" s="5" t="str">
        <f t="shared" si="7"/>
        <v>，2676627</v>
      </c>
      <c r="I119" s="5" t="str">
        <f>VLOOKUP(A119,HOP!A:U,21,0)</f>
        <v>直采</v>
      </c>
    </row>
    <row r="120" s="5" customFormat="1" hidden="1" spans="1:9">
      <c r="A120" s="6">
        <v>18915526046</v>
      </c>
      <c r="B120" s="7">
        <v>44807</v>
      </c>
      <c r="C120" s="7">
        <v>44808</v>
      </c>
      <c r="D120" s="5">
        <v>331</v>
      </c>
      <c r="E120" s="5" t="str">
        <f>VLOOKUP(A120,HOP!A:L,12,0)</f>
        <v>331.00</v>
      </c>
      <c r="F120" s="5" t="str">
        <f>VLOOKUP(A120,HOP!A:C,3,0)</f>
        <v>2676370</v>
      </c>
      <c r="G120" s="5">
        <f t="shared" si="6"/>
        <v>0</v>
      </c>
      <c r="H120" s="5" t="str">
        <f t="shared" si="7"/>
        <v>，2676370</v>
      </c>
      <c r="I120" s="5" t="str">
        <f>VLOOKUP(A120,HOP!A:U,21,0)</f>
        <v>直采</v>
      </c>
    </row>
    <row r="121" s="5" customFormat="1" hidden="1" spans="1:9">
      <c r="A121" s="6">
        <v>18916305992</v>
      </c>
      <c r="B121" s="7">
        <v>44807</v>
      </c>
      <c r="C121" s="7">
        <v>44808</v>
      </c>
      <c r="D121" s="5">
        <v>0</v>
      </c>
      <c r="E121" s="5" t="e">
        <f>VLOOKUP(A121,HOP!A:L,12,0)</f>
        <v>#N/A</v>
      </c>
      <c r="F121" s="5" t="e">
        <f>VLOOKUP(A121,HOP!A:C,3,0)</f>
        <v>#N/A</v>
      </c>
      <c r="G121" s="5" t="e">
        <f t="shared" si="6"/>
        <v>#N/A</v>
      </c>
      <c r="H121" s="5" t="e">
        <f t="shared" si="7"/>
        <v>#N/A</v>
      </c>
      <c r="I121" s="5" t="e">
        <f>VLOOKUP(A121,HOP!A:U,21,0)</f>
        <v>#N/A</v>
      </c>
    </row>
    <row r="122" s="5" customFormat="1" hidden="1" spans="1:9">
      <c r="A122" s="6">
        <v>18916441706</v>
      </c>
      <c r="B122" s="7">
        <v>44807</v>
      </c>
      <c r="C122" s="7">
        <v>44808</v>
      </c>
      <c r="D122" s="5">
        <v>575</v>
      </c>
      <c r="E122" s="5" t="str">
        <f>VLOOKUP(A122,HOP!A:L,12,0)</f>
        <v>575.00</v>
      </c>
      <c r="F122" s="5" t="str">
        <f>VLOOKUP(A122,HOP!A:C,3,0)</f>
        <v>2677004</v>
      </c>
      <c r="G122" s="5">
        <f t="shared" si="6"/>
        <v>0</v>
      </c>
      <c r="H122" s="5" t="str">
        <f t="shared" si="7"/>
        <v>，2677004</v>
      </c>
      <c r="I122" s="5" t="str">
        <f>VLOOKUP(A122,HOP!A:U,21,0)</f>
        <v>直采</v>
      </c>
    </row>
    <row r="123" s="5" customFormat="1" hidden="1" spans="1:9">
      <c r="A123" s="6">
        <v>18916565636</v>
      </c>
      <c r="B123" s="7">
        <v>44807</v>
      </c>
      <c r="C123" s="7">
        <v>44808</v>
      </c>
      <c r="D123" s="5">
        <v>442</v>
      </c>
      <c r="E123" s="5" t="str">
        <f>VLOOKUP(A123,HOP!A:L,12,0)</f>
        <v>442.00</v>
      </c>
      <c r="F123" s="5" t="str">
        <f>VLOOKUP(A123,HOP!A:C,3,0)</f>
        <v>2677067</v>
      </c>
      <c r="G123" s="5">
        <f t="shared" si="6"/>
        <v>0</v>
      </c>
      <c r="H123" s="5" t="str">
        <f t="shared" si="7"/>
        <v>，2677067</v>
      </c>
      <c r="I123" s="5" t="str">
        <f>VLOOKUP(A123,HOP!A:U,21,0)</f>
        <v>直采</v>
      </c>
    </row>
    <row r="124" s="5" customFormat="1" hidden="1" spans="1:9">
      <c r="A124" s="6">
        <v>18916743518</v>
      </c>
      <c r="B124" s="7">
        <v>44807</v>
      </c>
      <c r="C124" s="7">
        <v>44808</v>
      </c>
      <c r="D124" s="5">
        <v>377</v>
      </c>
      <c r="E124" s="5" t="str">
        <f>VLOOKUP(A124,HOP!A:L,12,0)</f>
        <v>377.00</v>
      </c>
      <c r="F124" s="5" t="str">
        <f>VLOOKUP(A124,HOP!A:C,3,0)</f>
        <v>2677196</v>
      </c>
      <c r="G124" s="5">
        <f t="shared" si="6"/>
        <v>0</v>
      </c>
      <c r="H124" s="5" t="str">
        <f t="shared" si="7"/>
        <v>，2677196</v>
      </c>
      <c r="I124" s="5" t="str">
        <f>VLOOKUP(A124,HOP!A:U,21,0)</f>
        <v>直采</v>
      </c>
    </row>
    <row r="125" s="5" customFormat="1" hidden="1" spans="1:9">
      <c r="A125" s="6">
        <v>18916744288</v>
      </c>
      <c r="B125" s="7">
        <v>44807</v>
      </c>
      <c r="C125" s="7">
        <v>44808</v>
      </c>
      <c r="D125" s="5">
        <v>750</v>
      </c>
      <c r="E125" s="5" t="str">
        <f>VLOOKUP(A125,HOP!A:L,12,0)</f>
        <v>750.00</v>
      </c>
      <c r="F125" s="5" t="str">
        <f>VLOOKUP(A125,HOP!A:C,3,0)</f>
        <v>2677201</v>
      </c>
      <c r="G125" s="5">
        <f t="shared" si="6"/>
        <v>0</v>
      </c>
      <c r="H125" s="5" t="str">
        <f t="shared" si="7"/>
        <v>，2677201</v>
      </c>
      <c r="I125" s="5" t="str">
        <f>VLOOKUP(A125,HOP!A:U,21,0)</f>
        <v>直采</v>
      </c>
    </row>
    <row r="126" s="5" customFormat="1" hidden="1" spans="1:9">
      <c r="A126" s="6">
        <v>18916834609</v>
      </c>
      <c r="B126" s="7">
        <v>44807</v>
      </c>
      <c r="C126" s="7">
        <v>44808</v>
      </c>
      <c r="D126" s="5">
        <v>475</v>
      </c>
      <c r="E126" s="5" t="str">
        <f>VLOOKUP(A126,HOP!A:L,12,0)</f>
        <v>475.00</v>
      </c>
      <c r="F126" s="5" t="str">
        <f>VLOOKUP(A126,HOP!A:C,3,0)</f>
        <v>2677279</v>
      </c>
      <c r="G126" s="5">
        <f t="shared" si="6"/>
        <v>0</v>
      </c>
      <c r="H126" s="5" t="str">
        <f t="shared" si="7"/>
        <v>，2677279</v>
      </c>
      <c r="I126" s="5" t="str">
        <f>VLOOKUP(A126,HOP!A:U,21,0)</f>
        <v>直采</v>
      </c>
    </row>
    <row r="127" s="5" customFormat="1" hidden="1" spans="1:9">
      <c r="A127" s="6">
        <v>18916865548</v>
      </c>
      <c r="B127" s="7">
        <v>44807</v>
      </c>
      <c r="C127" s="7">
        <v>44808</v>
      </c>
      <c r="D127" s="5">
        <v>0</v>
      </c>
      <c r="E127" s="5" t="e">
        <f>VLOOKUP(A127,HOP!A:L,12,0)</f>
        <v>#N/A</v>
      </c>
      <c r="F127" s="5" t="e">
        <f>VLOOKUP(A127,HOP!A:C,3,0)</f>
        <v>#N/A</v>
      </c>
      <c r="G127" s="5" t="e">
        <f t="shared" si="6"/>
        <v>#N/A</v>
      </c>
      <c r="H127" s="5" t="e">
        <f t="shared" si="7"/>
        <v>#N/A</v>
      </c>
      <c r="I127" s="5" t="e">
        <f>VLOOKUP(A127,HOP!A:U,21,0)</f>
        <v>#N/A</v>
      </c>
    </row>
    <row r="128" s="5" customFormat="1" hidden="1" spans="1:9">
      <c r="A128" s="6">
        <v>18916867225</v>
      </c>
      <c r="B128" s="7">
        <v>44807</v>
      </c>
      <c r="C128" s="7">
        <v>44808</v>
      </c>
      <c r="D128" s="5">
        <v>0</v>
      </c>
      <c r="E128" s="5" t="e">
        <f>VLOOKUP(A128,HOP!A:L,12,0)</f>
        <v>#N/A</v>
      </c>
      <c r="F128" s="5" t="e">
        <f>VLOOKUP(A128,HOP!A:C,3,0)</f>
        <v>#N/A</v>
      </c>
      <c r="G128" s="5" t="e">
        <f t="shared" si="6"/>
        <v>#N/A</v>
      </c>
      <c r="H128" s="5" t="e">
        <f t="shared" si="7"/>
        <v>#N/A</v>
      </c>
      <c r="I128" s="5" t="e">
        <f>VLOOKUP(A128,HOP!A:U,21,0)</f>
        <v>#N/A</v>
      </c>
    </row>
    <row r="129" s="5" customFormat="1" hidden="1" spans="1:9">
      <c r="A129" s="6">
        <v>18916939314</v>
      </c>
      <c r="B129" s="7">
        <v>44807</v>
      </c>
      <c r="C129" s="7">
        <v>44808</v>
      </c>
      <c r="D129" s="5">
        <v>305</v>
      </c>
      <c r="E129" s="5" t="str">
        <f>VLOOKUP(A129,HOP!A:L,12,0)</f>
        <v>305.00</v>
      </c>
      <c r="F129" s="5" t="str">
        <f>VLOOKUP(A129,HOP!A:C,3,0)</f>
        <v>2677437</v>
      </c>
      <c r="G129" s="5">
        <f t="shared" si="6"/>
        <v>0</v>
      </c>
      <c r="H129" s="5" t="str">
        <f t="shared" si="7"/>
        <v>，2677437</v>
      </c>
      <c r="I129" s="5" t="str">
        <f>VLOOKUP(A129,HOP!A:U,21,0)</f>
        <v>直采</v>
      </c>
    </row>
    <row r="130" s="5" customFormat="1" hidden="1" spans="1:9">
      <c r="A130" s="6">
        <v>18916940172</v>
      </c>
      <c r="B130" s="7">
        <v>44807</v>
      </c>
      <c r="C130" s="7">
        <v>44808</v>
      </c>
      <c r="D130" s="5">
        <v>197</v>
      </c>
      <c r="E130" s="5" t="str">
        <f>VLOOKUP(A130,HOP!A:L,12,0)</f>
        <v>197.00</v>
      </c>
      <c r="F130" s="5" t="str">
        <f>VLOOKUP(A130,HOP!A:C,3,0)</f>
        <v>2677439</v>
      </c>
      <c r="G130" s="5">
        <f t="shared" si="6"/>
        <v>0</v>
      </c>
      <c r="H130" s="5" t="str">
        <f t="shared" si="7"/>
        <v>，2677439</v>
      </c>
      <c r="I130" s="5" t="str">
        <f>VLOOKUP(A130,HOP!A:U,21,0)</f>
        <v>直采</v>
      </c>
    </row>
    <row r="131" s="5" customFormat="1" hidden="1" spans="1:9">
      <c r="A131" s="6">
        <v>18916658562</v>
      </c>
      <c r="B131" s="7">
        <v>44807</v>
      </c>
      <c r="C131" s="7">
        <v>44808</v>
      </c>
      <c r="D131" s="5">
        <v>520</v>
      </c>
      <c r="E131" s="5" t="str">
        <f>VLOOKUP(A131,HOP!A:L,12,0)</f>
        <v>520.00</v>
      </c>
      <c r="F131" s="5" t="str">
        <f>VLOOKUP(A131,HOP!A:C,3,0)</f>
        <v>2677138</v>
      </c>
      <c r="G131" s="5">
        <f t="shared" ref="G131:G146" si="8">D131-E131</f>
        <v>0</v>
      </c>
      <c r="H131" s="5" t="str">
        <f t="shared" ref="H131:H146" si="9">$H$1&amp;F131</f>
        <v>，2677138</v>
      </c>
      <c r="I131" s="5" t="str">
        <f>VLOOKUP(A131,HOP!A:U,21,0)</f>
        <v>直采</v>
      </c>
    </row>
    <row r="132" s="5" customFormat="1" hidden="1" spans="1:9">
      <c r="A132" s="6">
        <v>18917038343</v>
      </c>
      <c r="B132" s="7">
        <v>44807</v>
      </c>
      <c r="C132" s="7">
        <v>44808</v>
      </c>
      <c r="D132" s="5">
        <v>0</v>
      </c>
      <c r="E132" s="5" t="e">
        <f>VLOOKUP(A132,HOP!A:L,12,0)</f>
        <v>#N/A</v>
      </c>
      <c r="F132" s="5" t="e">
        <f>VLOOKUP(A132,HOP!A:C,3,0)</f>
        <v>#N/A</v>
      </c>
      <c r="G132" s="5" t="e">
        <f t="shared" si="8"/>
        <v>#N/A</v>
      </c>
      <c r="H132" s="5" t="e">
        <f t="shared" si="9"/>
        <v>#N/A</v>
      </c>
      <c r="I132" s="5" t="e">
        <f>VLOOKUP(A132,HOP!A:U,21,0)</f>
        <v>#N/A</v>
      </c>
    </row>
    <row r="133" s="5" customFormat="1" hidden="1" spans="1:9">
      <c r="A133" s="6">
        <v>18917085801</v>
      </c>
      <c r="B133" s="7">
        <v>44807</v>
      </c>
      <c r="C133" s="7">
        <v>44808</v>
      </c>
      <c r="D133" s="5">
        <v>440</v>
      </c>
      <c r="E133" s="5" t="str">
        <f>VLOOKUP(A133,HOP!A:L,12,0)</f>
        <v>440.00</v>
      </c>
      <c r="F133" s="5" t="str">
        <f>VLOOKUP(A133,HOP!A:C,3,0)</f>
        <v>2677573</v>
      </c>
      <c r="G133" s="5">
        <f t="shared" si="8"/>
        <v>0</v>
      </c>
      <c r="H133" s="5" t="str">
        <f t="shared" si="9"/>
        <v>，2677573</v>
      </c>
      <c r="I133" s="5" t="str">
        <f>VLOOKUP(A133,HOP!A:U,21,0)</f>
        <v>直采</v>
      </c>
    </row>
    <row r="134" s="5" customFormat="1" hidden="1" spans="1:9">
      <c r="A134" s="6">
        <v>18917174599</v>
      </c>
      <c r="B134" s="7">
        <v>44807</v>
      </c>
      <c r="C134" s="7">
        <v>44808</v>
      </c>
      <c r="D134" s="5">
        <v>494</v>
      </c>
      <c r="E134" s="5" t="str">
        <f>VLOOKUP(A134,HOP!A:L,12,0)</f>
        <v>494.00</v>
      </c>
      <c r="F134" s="5" t="str">
        <f>VLOOKUP(A134,HOP!A:C,3,0)</f>
        <v>2677632</v>
      </c>
      <c r="G134" s="5">
        <f t="shared" si="8"/>
        <v>0</v>
      </c>
      <c r="H134" s="5" t="str">
        <f t="shared" si="9"/>
        <v>，2677632</v>
      </c>
      <c r="I134" s="5" t="str">
        <f>VLOOKUP(A134,HOP!A:U,21,0)</f>
        <v>直采</v>
      </c>
    </row>
    <row r="135" s="5" customFormat="1" hidden="1" spans="1:9">
      <c r="A135" s="6">
        <v>18917350513</v>
      </c>
      <c r="B135" s="7">
        <v>44807</v>
      </c>
      <c r="C135" s="7">
        <v>44808</v>
      </c>
      <c r="D135" s="5">
        <v>220</v>
      </c>
      <c r="E135" s="5" t="str">
        <f>VLOOKUP(A135,HOP!A:L,12,0)</f>
        <v>220.00</v>
      </c>
      <c r="F135" s="5" t="str">
        <f>VLOOKUP(A135,HOP!A:C,3,0)</f>
        <v>2677745</v>
      </c>
      <c r="G135" s="5">
        <f t="shared" si="8"/>
        <v>0</v>
      </c>
      <c r="H135" s="5" t="str">
        <f t="shared" si="9"/>
        <v>，2677745</v>
      </c>
      <c r="I135" s="5" t="str">
        <f>VLOOKUP(A135,HOP!A:U,21,0)</f>
        <v>直采</v>
      </c>
    </row>
    <row r="136" s="5" customFormat="1" hidden="1" spans="1:9">
      <c r="A136" s="6">
        <v>18917423530</v>
      </c>
      <c r="B136" s="7">
        <v>44807</v>
      </c>
      <c r="C136" s="7">
        <v>44808</v>
      </c>
      <c r="D136" s="5">
        <v>505</v>
      </c>
      <c r="E136" s="5" t="str">
        <f>VLOOKUP(A136,HOP!A:L,12,0)</f>
        <v>505.00</v>
      </c>
      <c r="F136" s="5" t="str">
        <f>VLOOKUP(A136,HOP!A:C,3,0)</f>
        <v>2677793</v>
      </c>
      <c r="G136" s="5">
        <f t="shared" si="8"/>
        <v>0</v>
      </c>
      <c r="H136" s="5" t="str">
        <f t="shared" si="9"/>
        <v>，2677793</v>
      </c>
      <c r="I136" s="5" t="str">
        <f>VLOOKUP(A136,HOP!A:U,21,0)</f>
        <v>直采</v>
      </c>
    </row>
    <row r="137" s="5" customFormat="1" hidden="1" spans="1:9">
      <c r="A137" s="6">
        <v>18917425139</v>
      </c>
      <c r="B137" s="7">
        <v>44807</v>
      </c>
      <c r="C137" s="7">
        <v>44808</v>
      </c>
      <c r="D137" s="5">
        <v>440</v>
      </c>
      <c r="E137" s="5" t="str">
        <f>VLOOKUP(A137,HOP!A:L,12,0)</f>
        <v>440.00</v>
      </c>
      <c r="F137" s="5" t="str">
        <f>VLOOKUP(A137,HOP!A:C,3,0)</f>
        <v>2677797</v>
      </c>
      <c r="G137" s="5">
        <f t="shared" si="8"/>
        <v>0</v>
      </c>
      <c r="H137" s="5" t="str">
        <f t="shared" si="9"/>
        <v>，2677797</v>
      </c>
      <c r="I137" s="5" t="str">
        <f>VLOOKUP(A137,HOP!A:U,21,0)</f>
        <v>直采</v>
      </c>
    </row>
    <row r="138" s="5" customFormat="1" hidden="1" spans="1:9">
      <c r="A138" s="6">
        <v>18917420383</v>
      </c>
      <c r="B138" s="7">
        <v>44807</v>
      </c>
      <c r="C138" s="7">
        <v>44808</v>
      </c>
      <c r="D138" s="5">
        <v>160</v>
      </c>
      <c r="E138" s="5" t="str">
        <f>VLOOKUP(A138,HOP!A:L,12,0)</f>
        <v>160.00</v>
      </c>
      <c r="F138" s="5" t="str">
        <f>VLOOKUP(A138,HOP!A:C,3,0)</f>
        <v>2677800</v>
      </c>
      <c r="G138" s="5">
        <f t="shared" si="8"/>
        <v>0</v>
      </c>
      <c r="H138" s="5" t="str">
        <f t="shared" si="9"/>
        <v>，2677800</v>
      </c>
      <c r="I138" s="5" t="str">
        <f>VLOOKUP(A138,HOP!A:U,21,0)</f>
        <v>直采</v>
      </c>
    </row>
    <row r="139" s="5" customFormat="1" hidden="1" spans="1:9">
      <c r="A139" s="6">
        <v>18917472303</v>
      </c>
      <c r="B139" s="7">
        <v>44807</v>
      </c>
      <c r="C139" s="7">
        <v>44808</v>
      </c>
      <c r="D139" s="5">
        <v>1110</v>
      </c>
      <c r="E139" s="5" t="str">
        <f>VLOOKUP(A139,HOP!A:L,12,0)</f>
        <v>1110.00</v>
      </c>
      <c r="F139" s="5" t="str">
        <f>VLOOKUP(A139,HOP!A:C,3,0)</f>
        <v>2677828</v>
      </c>
      <c r="G139" s="5">
        <f t="shared" si="8"/>
        <v>0</v>
      </c>
      <c r="H139" s="5" t="str">
        <f t="shared" si="9"/>
        <v>，2677828</v>
      </c>
      <c r="I139" s="5" t="str">
        <f>VLOOKUP(A139,HOP!A:U,21,0)</f>
        <v>直采</v>
      </c>
    </row>
    <row r="140" s="5" customFormat="1" hidden="1" spans="1:9">
      <c r="A140" s="6">
        <v>18917519807</v>
      </c>
      <c r="B140" s="7">
        <v>44807</v>
      </c>
      <c r="C140" s="7">
        <v>44808</v>
      </c>
      <c r="D140" s="5">
        <v>350</v>
      </c>
      <c r="E140" s="5" t="str">
        <f>VLOOKUP(A140,HOP!A:L,12,0)</f>
        <v>350.00</v>
      </c>
      <c r="F140" s="5" t="str">
        <f>VLOOKUP(A140,HOP!A:C,3,0)</f>
        <v>2677864</v>
      </c>
      <c r="G140" s="5">
        <f t="shared" si="8"/>
        <v>0</v>
      </c>
      <c r="H140" s="5" t="str">
        <f t="shared" si="9"/>
        <v>，2677864</v>
      </c>
      <c r="I140" s="5" t="str">
        <f>VLOOKUP(A140,HOP!A:U,21,0)</f>
        <v>直采</v>
      </c>
    </row>
    <row r="141" s="5" customFormat="1" hidden="1" spans="1:9">
      <c r="A141" s="6">
        <v>18917532719</v>
      </c>
      <c r="B141" s="7">
        <v>44807</v>
      </c>
      <c r="C141" s="7">
        <v>44808</v>
      </c>
      <c r="D141" s="5">
        <v>505</v>
      </c>
      <c r="E141" s="5" t="str">
        <f>VLOOKUP(A141,HOP!A:L,12,0)</f>
        <v>505.00</v>
      </c>
      <c r="F141" s="5" t="str">
        <f>VLOOKUP(A141,HOP!A:C,3,0)</f>
        <v>2677877</v>
      </c>
      <c r="G141" s="5">
        <f t="shared" si="8"/>
        <v>0</v>
      </c>
      <c r="H141" s="5" t="str">
        <f t="shared" si="9"/>
        <v>，2677877</v>
      </c>
      <c r="I141" s="5" t="str">
        <f>VLOOKUP(A141,HOP!A:U,21,0)</f>
        <v>直采</v>
      </c>
    </row>
    <row r="142" s="5" customFormat="1" hidden="1" spans="1:9">
      <c r="A142" s="6">
        <v>18917538193</v>
      </c>
      <c r="B142" s="7">
        <v>44807</v>
      </c>
      <c r="C142" s="7">
        <v>44808</v>
      </c>
      <c r="D142" s="5">
        <v>505</v>
      </c>
      <c r="E142" s="5" t="str">
        <f>VLOOKUP(A142,HOP!A:L,12,0)</f>
        <v>505.00</v>
      </c>
      <c r="F142" s="5" t="str">
        <f>VLOOKUP(A142,HOP!A:C,3,0)</f>
        <v>2677884</v>
      </c>
      <c r="G142" s="5">
        <f t="shared" si="8"/>
        <v>0</v>
      </c>
      <c r="H142" s="5" t="str">
        <f t="shared" si="9"/>
        <v>，2677884</v>
      </c>
      <c r="I142" s="5" t="str">
        <f>VLOOKUP(A142,HOP!A:U,21,0)</f>
        <v>直采</v>
      </c>
    </row>
    <row r="143" s="5" customFormat="1" hidden="1" spans="1:9">
      <c r="A143" s="6">
        <v>18917540435</v>
      </c>
      <c r="B143" s="7">
        <v>44807</v>
      </c>
      <c r="C143" s="7">
        <v>44808</v>
      </c>
      <c r="D143" s="5">
        <v>505</v>
      </c>
      <c r="E143" s="5" t="str">
        <f>VLOOKUP(A143,HOP!A:L,12,0)</f>
        <v>505.00</v>
      </c>
      <c r="F143" s="5" t="str">
        <f>VLOOKUP(A143,HOP!A:C,3,0)</f>
        <v>2677886</v>
      </c>
      <c r="G143" s="5">
        <f t="shared" si="8"/>
        <v>0</v>
      </c>
      <c r="H143" s="5" t="str">
        <f t="shared" si="9"/>
        <v>，2677886</v>
      </c>
      <c r="I143" s="5" t="str">
        <f>VLOOKUP(A143,HOP!A:U,21,0)</f>
        <v>直采</v>
      </c>
    </row>
    <row r="144" s="5" customFormat="1" hidden="1" spans="1:9">
      <c r="A144" s="6">
        <v>18917713555</v>
      </c>
      <c r="B144" s="7">
        <v>44807</v>
      </c>
      <c r="C144" s="7">
        <v>44808</v>
      </c>
      <c r="D144" s="5">
        <v>192</v>
      </c>
      <c r="E144" s="5" t="str">
        <f>VLOOKUP(A144,HOP!A:L,12,0)</f>
        <v>192.00</v>
      </c>
      <c r="F144" s="5" t="str">
        <f>VLOOKUP(A144,HOP!A:C,3,0)</f>
        <v>2678003</v>
      </c>
      <c r="G144" s="5">
        <f t="shared" si="8"/>
        <v>0</v>
      </c>
      <c r="H144" s="5" t="str">
        <f t="shared" si="9"/>
        <v>，2678003</v>
      </c>
      <c r="I144" s="5" t="str">
        <f>VLOOKUP(A144,HOP!A:U,21,0)</f>
        <v>直采</v>
      </c>
    </row>
    <row r="145" s="5" customFormat="1" hidden="1" spans="1:9">
      <c r="A145" s="6">
        <v>18917730192</v>
      </c>
      <c r="B145" s="7">
        <v>44807</v>
      </c>
      <c r="C145" s="7">
        <v>44808</v>
      </c>
      <c r="D145" s="5">
        <v>343.57</v>
      </c>
      <c r="E145" s="5" t="str">
        <f>VLOOKUP(A145,HOP!A:L,12,0)</f>
        <v>343.57</v>
      </c>
      <c r="F145" s="5" t="str">
        <f>VLOOKUP(A145,HOP!A:C,3,0)</f>
        <v>2678019</v>
      </c>
      <c r="G145" s="5">
        <f t="shared" si="8"/>
        <v>0</v>
      </c>
      <c r="H145" s="5" t="str">
        <f t="shared" si="9"/>
        <v>，2678019</v>
      </c>
      <c r="I145" s="5" t="str">
        <f>VLOOKUP(A145,HOP!A:U,21,0)</f>
        <v>直连</v>
      </c>
    </row>
    <row r="146" s="5" customFormat="1" hidden="1" spans="1:9">
      <c r="A146" s="6">
        <v>18917940599</v>
      </c>
      <c r="B146" s="7">
        <v>44807</v>
      </c>
      <c r="C146" s="7">
        <v>44808</v>
      </c>
      <c r="D146" s="5">
        <v>301.55</v>
      </c>
      <c r="E146" s="5" t="str">
        <f>VLOOKUP(A146,HOP!A:L,12,0)</f>
        <v>301.55</v>
      </c>
      <c r="F146" s="5" t="str">
        <f>VLOOKUP(A146,HOP!A:C,3,0)</f>
        <v>2678119</v>
      </c>
      <c r="G146" s="5">
        <f t="shared" si="8"/>
        <v>0</v>
      </c>
      <c r="H146" s="5" t="str">
        <f t="shared" si="9"/>
        <v>，2678119</v>
      </c>
      <c r="I146" s="5" t="str">
        <f>VLOOKUP(A146,HOP!A:U,21,0)</f>
        <v>直连</v>
      </c>
    </row>
    <row r="148" spans="4:4">
      <c r="D148" s="5">
        <f>SUM(D2:D147)</f>
        <v>194576.12</v>
      </c>
    </row>
    <row r="157" spans="1:5">
      <c r="A157" s="5" t="s">
        <v>773</v>
      </c>
      <c r="D157" s="5">
        <v>193931</v>
      </c>
      <c r="E157" s="5">
        <v>218067.29</v>
      </c>
    </row>
    <row r="158" spans="1:5">
      <c r="A158" s="5" t="s">
        <v>774</v>
      </c>
      <c r="D158" s="5">
        <v>645.12</v>
      </c>
      <c r="E158" s="5">
        <v>725.41</v>
      </c>
    </row>
    <row r="159" spans="1:5">
      <c r="A159" s="5" t="s">
        <v>775</v>
      </c>
      <c r="D159" s="5">
        <f>SUBTOTAL(9,D157:D158)</f>
        <v>194576.12</v>
      </c>
      <c r="E159" s="5">
        <f>SUBTOTAL(9,E157:E158)</f>
        <v>218792.7</v>
      </c>
    </row>
    <row r="160" spans="1:1">
      <c r="A160" s="5" t="s">
        <v>776</v>
      </c>
    </row>
  </sheetData>
  <autoFilter ref="A1:XFD148">
    <filterColumn colId="3">
      <filters blank="1">
        <filter val="1000"/>
        <filter val="1200"/>
        <filter val="1500"/>
        <filter val="2400"/>
        <filter val="3400"/>
        <filter val="4800"/>
        <filter val="502"/>
        <filter val="1202"/>
        <filter val="403"/>
        <filter val="404"/>
        <filter val="804"/>
        <filter val="1004"/>
        <filter val="2204"/>
        <filter val="5504"/>
        <filter val="305"/>
        <filter val="505"/>
        <filter val="806"/>
        <filter val="308"/>
        <filter val="1708"/>
        <filter val="510"/>
        <filter val="1110"/>
        <filter val="912"/>
        <filter val="4314"/>
        <filter val="10416"/>
        <filter val="1718"/>
        <filter val="220"/>
        <filter val="520"/>
        <filter val="920"/>
        <filter val="1620"/>
        <filter val="4620"/>
        <filter val="6220"/>
        <filter val="321"/>
        <filter val="822"/>
        <filter val="623"/>
        <filter val="3123"/>
        <filter val="1125"/>
        <filter val="1925"/>
        <filter val="7026"/>
        <filter val="427"/>
        <filter val="728"/>
        <filter val="828"/>
        <filter val="2030"/>
        <filter val="4330"/>
        <filter val="331"/>
        <filter val="2232"/>
        <filter val="4433"/>
        <filter val="235"/>
        <filter val="1735"/>
        <filter val="338"/>
        <filter val="538"/>
        <filter val="1839"/>
        <filter val="17539"/>
        <filter val="440"/>
        <filter val="640"/>
        <filter val="740"/>
        <filter val="1040"/>
        <filter val="2640"/>
        <filter val="442"/>
        <filter val="5144"/>
        <filter val="1645"/>
        <filter val="546"/>
        <filter val="746"/>
        <filter val="348"/>
        <filter val="548"/>
        <filter val="648"/>
        <filter val="1048"/>
        <filter val="2149"/>
        <filter val="50"/>
        <filter val="350"/>
        <filter val="750"/>
        <filter val="451"/>
        <filter val="352"/>
        <filter val="852"/>
        <filter val="194576.12"/>
        <filter val="353"/>
        <filter val="555"/>
        <filter val="3255"/>
        <filter val="301.55"/>
        <filter val="457"/>
        <filter val="343.57"/>
        <filter val="259"/>
        <filter val="160"/>
        <filter val="560"/>
        <filter val="1260"/>
        <filter val="1860"/>
        <filter val="2560"/>
        <filter val="2760"/>
        <filter val="461"/>
        <filter val="2364"/>
        <filter val="365"/>
        <filter val="766"/>
        <filter val="868"/>
        <filter val="1068"/>
        <filter val="770"/>
        <filter val="274"/>
        <filter val="474"/>
        <filter val="475"/>
        <filter val="575"/>
        <filter val="2776"/>
        <filter val="377"/>
        <filter val="778"/>
        <filter val="780"/>
        <filter val="1080"/>
        <filter val="482"/>
        <filter val="786"/>
        <filter val="2486"/>
        <filter val="3788"/>
        <filter val="289"/>
        <filter val="890"/>
        <filter val="192"/>
        <filter val="592"/>
        <filter val="494"/>
        <filter val="696"/>
        <filter val="2096"/>
        <filter val="3796"/>
        <filter val="197"/>
        <filter val="898"/>
        <filter val="499"/>
        <filter val="1899"/>
      </filters>
    </filterColumn>
    <filterColumn colId="6">
      <filters blank="1">
        <filter val="-5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1"/>
  <sheetViews>
    <sheetView workbookViewId="0">
      <selection activeCell="A26" sqref="A26"/>
    </sheetView>
  </sheetViews>
  <sheetFormatPr defaultColWidth="8" defaultRowHeight="12.75"/>
  <cols>
    <col min="1" max="1" width="23.25" style="1"/>
    <col min="2" max="16383" width="8" style="1"/>
  </cols>
  <sheetData>
    <row r="1" s="1" customFormat="1" spans="1:21">
      <c r="A1" s="2" t="s">
        <v>777</v>
      </c>
      <c r="B1" s="2" t="s">
        <v>778</v>
      </c>
      <c r="C1" s="2" t="s">
        <v>779</v>
      </c>
      <c r="D1" s="2" t="s">
        <v>780</v>
      </c>
      <c r="E1" s="2" t="s">
        <v>13</v>
      </c>
      <c r="F1" s="2" t="s">
        <v>5</v>
      </c>
      <c r="G1" s="2" t="s">
        <v>6</v>
      </c>
      <c r="H1" s="2" t="s">
        <v>781</v>
      </c>
      <c r="I1" s="2" t="s">
        <v>782</v>
      </c>
      <c r="J1" s="2" t="s">
        <v>783</v>
      </c>
      <c r="K1" s="2" t="s">
        <v>784</v>
      </c>
      <c r="L1" s="2" t="s">
        <v>785</v>
      </c>
      <c r="M1" s="2" t="s">
        <v>786</v>
      </c>
      <c r="N1" s="2" t="s">
        <v>787</v>
      </c>
      <c r="O1" s="2" t="s">
        <v>788</v>
      </c>
      <c r="P1" s="2" t="s">
        <v>789</v>
      </c>
      <c r="Q1" s="2" t="s">
        <v>790</v>
      </c>
      <c r="R1" s="2" t="s">
        <v>791</v>
      </c>
      <c r="S1" s="2" t="s">
        <v>792</v>
      </c>
      <c r="T1" s="2" t="s">
        <v>793</v>
      </c>
      <c r="U1" s="2" t="s">
        <v>794</v>
      </c>
    </row>
    <row r="2" s="1" customFormat="1" spans="1:21">
      <c r="A2" s="3">
        <v>18917940599</v>
      </c>
      <c r="B2" s="1" t="s">
        <v>795</v>
      </c>
      <c r="C2" s="1" t="s">
        <v>796</v>
      </c>
      <c r="D2" s="1" t="s">
        <v>797</v>
      </c>
      <c r="E2" s="1" t="s">
        <v>798</v>
      </c>
      <c r="F2" s="1" t="s">
        <v>795</v>
      </c>
      <c r="G2" s="1" t="s">
        <v>799</v>
      </c>
      <c r="H2" s="1" t="s">
        <v>800</v>
      </c>
      <c r="I2" s="1" t="s">
        <v>801</v>
      </c>
      <c r="J2" s="1" t="s">
        <v>802</v>
      </c>
      <c r="K2" s="1" t="s">
        <v>801</v>
      </c>
      <c r="L2" s="1" t="s">
        <v>801</v>
      </c>
      <c r="M2" s="1" t="s">
        <v>803</v>
      </c>
      <c r="N2" s="1" t="s">
        <v>803</v>
      </c>
      <c r="O2" s="1" t="s">
        <v>804</v>
      </c>
      <c r="P2" s="1" t="s">
        <v>805</v>
      </c>
      <c r="Q2" s="1" t="s">
        <v>806</v>
      </c>
      <c r="R2" s="1" t="s">
        <v>807</v>
      </c>
      <c r="S2" s="1" t="s">
        <v>808</v>
      </c>
      <c r="T2" s="1" t="s">
        <v>809</v>
      </c>
      <c r="U2" s="1" t="s">
        <v>810</v>
      </c>
    </row>
    <row r="3" s="1" customFormat="1" spans="1:21">
      <c r="A3" s="3">
        <v>18917730192</v>
      </c>
      <c r="B3" s="1" t="s">
        <v>795</v>
      </c>
      <c r="C3" s="1" t="s">
        <v>811</v>
      </c>
      <c r="D3" s="1" t="s">
        <v>812</v>
      </c>
      <c r="E3" s="1" t="s">
        <v>813</v>
      </c>
      <c r="F3" s="1" t="s">
        <v>795</v>
      </c>
      <c r="G3" s="1" t="s">
        <v>799</v>
      </c>
      <c r="H3" s="1" t="s">
        <v>800</v>
      </c>
      <c r="I3" s="1" t="s">
        <v>814</v>
      </c>
      <c r="J3" s="1" t="s">
        <v>802</v>
      </c>
      <c r="K3" s="1" t="s">
        <v>814</v>
      </c>
      <c r="L3" s="1" t="s">
        <v>814</v>
      </c>
      <c r="M3" s="1" t="s">
        <v>803</v>
      </c>
      <c r="N3" s="1" t="s">
        <v>803</v>
      </c>
      <c r="O3" s="1" t="s">
        <v>804</v>
      </c>
      <c r="P3" s="1" t="s">
        <v>805</v>
      </c>
      <c r="Q3" s="1" t="s">
        <v>806</v>
      </c>
      <c r="R3" s="1" t="s">
        <v>815</v>
      </c>
      <c r="S3" s="1" t="s">
        <v>808</v>
      </c>
      <c r="T3" s="1" t="s">
        <v>809</v>
      </c>
      <c r="U3" s="1" t="s">
        <v>810</v>
      </c>
    </row>
    <row r="4" s="1" customFormat="1" spans="1:21">
      <c r="A4" s="3">
        <v>18917713555</v>
      </c>
      <c r="B4" s="1" t="s">
        <v>795</v>
      </c>
      <c r="C4" s="1" t="s">
        <v>816</v>
      </c>
      <c r="D4" s="1" t="s">
        <v>817</v>
      </c>
      <c r="E4" s="1" t="s">
        <v>818</v>
      </c>
      <c r="F4" s="1" t="s">
        <v>795</v>
      </c>
      <c r="G4" s="1" t="s">
        <v>799</v>
      </c>
      <c r="H4" s="1" t="s">
        <v>800</v>
      </c>
      <c r="I4" s="1" t="s">
        <v>819</v>
      </c>
      <c r="J4" s="1" t="s">
        <v>802</v>
      </c>
      <c r="K4" s="1" t="s">
        <v>819</v>
      </c>
      <c r="L4" s="1" t="s">
        <v>819</v>
      </c>
      <c r="M4" s="1" t="s">
        <v>803</v>
      </c>
      <c r="N4" s="1" t="s">
        <v>803</v>
      </c>
      <c r="O4" s="1" t="s">
        <v>804</v>
      </c>
      <c r="P4" s="1" t="s">
        <v>805</v>
      </c>
      <c r="Q4" s="1" t="s">
        <v>806</v>
      </c>
      <c r="R4" s="1" t="s">
        <v>820</v>
      </c>
      <c r="S4" s="1" t="s">
        <v>808</v>
      </c>
      <c r="T4" s="1" t="s">
        <v>809</v>
      </c>
      <c r="U4" s="1" t="s">
        <v>821</v>
      </c>
    </row>
    <row r="5" s="1" customFormat="1" spans="1:21">
      <c r="A5" s="3">
        <v>18917540435</v>
      </c>
      <c r="B5" s="1" t="s">
        <v>795</v>
      </c>
      <c r="C5" s="1" t="s">
        <v>822</v>
      </c>
      <c r="D5" s="1" t="s">
        <v>823</v>
      </c>
      <c r="E5" s="1" t="s">
        <v>824</v>
      </c>
      <c r="F5" s="1" t="s">
        <v>795</v>
      </c>
      <c r="G5" s="1" t="s">
        <v>799</v>
      </c>
      <c r="H5" s="1" t="s">
        <v>800</v>
      </c>
      <c r="I5" s="1" t="s">
        <v>825</v>
      </c>
      <c r="J5" s="1" t="s">
        <v>802</v>
      </c>
      <c r="K5" s="1" t="s">
        <v>825</v>
      </c>
      <c r="L5" s="1" t="s">
        <v>825</v>
      </c>
      <c r="M5" s="1" t="s">
        <v>803</v>
      </c>
      <c r="N5" s="1" t="s">
        <v>803</v>
      </c>
      <c r="O5" s="1" t="s">
        <v>804</v>
      </c>
      <c r="P5" s="1" t="s">
        <v>805</v>
      </c>
      <c r="Q5" s="1" t="s">
        <v>806</v>
      </c>
      <c r="R5" s="1" t="s">
        <v>826</v>
      </c>
      <c r="S5" s="1" t="s">
        <v>808</v>
      </c>
      <c r="T5" s="1" t="s">
        <v>809</v>
      </c>
      <c r="U5" s="1" t="s">
        <v>821</v>
      </c>
    </row>
    <row r="6" s="1" customFormat="1" spans="1:21">
      <c r="A6" s="3">
        <v>18917538193</v>
      </c>
      <c r="B6" s="1" t="s">
        <v>795</v>
      </c>
      <c r="C6" s="1" t="s">
        <v>827</v>
      </c>
      <c r="D6" s="1" t="s">
        <v>823</v>
      </c>
      <c r="E6" s="1" t="s">
        <v>828</v>
      </c>
      <c r="F6" s="1" t="s">
        <v>795</v>
      </c>
      <c r="G6" s="1" t="s">
        <v>799</v>
      </c>
      <c r="H6" s="1" t="s">
        <v>800</v>
      </c>
      <c r="I6" s="1" t="s">
        <v>825</v>
      </c>
      <c r="J6" s="1" t="s">
        <v>802</v>
      </c>
      <c r="K6" s="1" t="s">
        <v>825</v>
      </c>
      <c r="L6" s="1" t="s">
        <v>825</v>
      </c>
      <c r="M6" s="1" t="s">
        <v>803</v>
      </c>
      <c r="N6" s="1" t="s">
        <v>803</v>
      </c>
      <c r="O6" s="1" t="s">
        <v>804</v>
      </c>
      <c r="P6" s="1" t="s">
        <v>805</v>
      </c>
      <c r="Q6" s="1" t="s">
        <v>806</v>
      </c>
      <c r="R6" s="1" t="s">
        <v>829</v>
      </c>
      <c r="S6" s="1" t="s">
        <v>808</v>
      </c>
      <c r="T6" s="1" t="s">
        <v>809</v>
      </c>
      <c r="U6" s="1" t="s">
        <v>821</v>
      </c>
    </row>
    <row r="7" s="1" customFormat="1" spans="1:21">
      <c r="A7" s="3">
        <v>18917532719</v>
      </c>
      <c r="B7" s="1" t="s">
        <v>795</v>
      </c>
      <c r="C7" s="1" t="s">
        <v>830</v>
      </c>
      <c r="D7" s="1" t="s">
        <v>823</v>
      </c>
      <c r="E7" s="1" t="s">
        <v>831</v>
      </c>
      <c r="F7" s="1" t="s">
        <v>795</v>
      </c>
      <c r="G7" s="1" t="s">
        <v>799</v>
      </c>
      <c r="H7" s="1" t="s">
        <v>800</v>
      </c>
      <c r="I7" s="1" t="s">
        <v>825</v>
      </c>
      <c r="J7" s="1" t="s">
        <v>802</v>
      </c>
      <c r="K7" s="1" t="s">
        <v>825</v>
      </c>
      <c r="L7" s="1" t="s">
        <v>825</v>
      </c>
      <c r="M7" s="1" t="s">
        <v>803</v>
      </c>
      <c r="N7" s="1" t="s">
        <v>803</v>
      </c>
      <c r="O7" s="1" t="s">
        <v>804</v>
      </c>
      <c r="P7" s="1" t="s">
        <v>805</v>
      </c>
      <c r="Q7" s="1" t="s">
        <v>806</v>
      </c>
      <c r="R7" s="1" t="s">
        <v>832</v>
      </c>
      <c r="S7" s="1" t="s">
        <v>808</v>
      </c>
      <c r="T7" s="1" t="s">
        <v>809</v>
      </c>
      <c r="U7" s="1" t="s">
        <v>821</v>
      </c>
    </row>
    <row r="8" s="1" customFormat="1" spans="1:21">
      <c r="A8" s="3">
        <v>18917519807</v>
      </c>
      <c r="B8" s="1" t="s">
        <v>795</v>
      </c>
      <c r="C8" s="1" t="s">
        <v>833</v>
      </c>
      <c r="D8" s="1" t="s">
        <v>834</v>
      </c>
      <c r="E8" s="1" t="s">
        <v>835</v>
      </c>
      <c r="F8" s="1" t="s">
        <v>795</v>
      </c>
      <c r="G8" s="1" t="s">
        <v>799</v>
      </c>
      <c r="H8" s="1" t="s">
        <v>800</v>
      </c>
      <c r="I8" s="1" t="s">
        <v>836</v>
      </c>
      <c r="J8" s="1" t="s">
        <v>802</v>
      </c>
      <c r="K8" s="1" t="s">
        <v>836</v>
      </c>
      <c r="L8" s="1" t="s">
        <v>836</v>
      </c>
      <c r="M8" s="1" t="s">
        <v>803</v>
      </c>
      <c r="N8" s="1" t="s">
        <v>803</v>
      </c>
      <c r="O8" s="1" t="s">
        <v>804</v>
      </c>
      <c r="P8" s="1" t="s">
        <v>805</v>
      </c>
      <c r="Q8" s="1" t="s">
        <v>806</v>
      </c>
      <c r="R8" s="1" t="s">
        <v>837</v>
      </c>
      <c r="S8" s="1" t="s">
        <v>808</v>
      </c>
      <c r="T8" s="1" t="s">
        <v>809</v>
      </c>
      <c r="U8" s="1" t="s">
        <v>821</v>
      </c>
    </row>
    <row r="9" s="1" customFormat="1" spans="1:21">
      <c r="A9" s="3">
        <v>18917472303</v>
      </c>
      <c r="B9" s="1" t="s">
        <v>795</v>
      </c>
      <c r="C9" s="1" t="s">
        <v>838</v>
      </c>
      <c r="D9" s="1" t="s">
        <v>839</v>
      </c>
      <c r="E9" s="1" t="s">
        <v>840</v>
      </c>
      <c r="F9" s="1" t="s">
        <v>795</v>
      </c>
      <c r="G9" s="1" t="s">
        <v>799</v>
      </c>
      <c r="H9" s="1" t="s">
        <v>800</v>
      </c>
      <c r="I9" s="1" t="s">
        <v>841</v>
      </c>
      <c r="J9" s="1" t="s">
        <v>802</v>
      </c>
      <c r="K9" s="1" t="s">
        <v>841</v>
      </c>
      <c r="L9" s="1" t="s">
        <v>841</v>
      </c>
      <c r="M9" s="1" t="s">
        <v>803</v>
      </c>
      <c r="N9" s="1" t="s">
        <v>803</v>
      </c>
      <c r="O9" s="1" t="s">
        <v>804</v>
      </c>
      <c r="P9" s="1" t="s">
        <v>805</v>
      </c>
      <c r="Q9" s="1" t="s">
        <v>806</v>
      </c>
      <c r="R9" s="1" t="s">
        <v>842</v>
      </c>
      <c r="S9" s="1" t="s">
        <v>808</v>
      </c>
      <c r="T9" s="1" t="s">
        <v>809</v>
      </c>
      <c r="U9" s="1" t="s">
        <v>821</v>
      </c>
    </row>
    <row r="10" s="1" customFormat="1" spans="1:21">
      <c r="A10" s="3">
        <v>18917420383</v>
      </c>
      <c r="B10" s="1" t="s">
        <v>795</v>
      </c>
      <c r="C10" s="1" t="s">
        <v>843</v>
      </c>
      <c r="D10" s="1" t="s">
        <v>844</v>
      </c>
      <c r="E10" s="1" t="s">
        <v>845</v>
      </c>
      <c r="F10" s="1" t="s">
        <v>795</v>
      </c>
      <c r="G10" s="1" t="s">
        <v>799</v>
      </c>
      <c r="H10" s="1" t="s">
        <v>800</v>
      </c>
      <c r="I10" s="1" t="s">
        <v>846</v>
      </c>
      <c r="J10" s="1" t="s">
        <v>802</v>
      </c>
      <c r="K10" s="1" t="s">
        <v>846</v>
      </c>
      <c r="L10" s="1" t="s">
        <v>846</v>
      </c>
      <c r="M10" s="1" t="s">
        <v>803</v>
      </c>
      <c r="N10" s="1" t="s">
        <v>803</v>
      </c>
      <c r="O10" s="1" t="s">
        <v>804</v>
      </c>
      <c r="P10" s="1" t="s">
        <v>805</v>
      </c>
      <c r="Q10" s="1" t="s">
        <v>806</v>
      </c>
      <c r="R10" s="1" t="s">
        <v>847</v>
      </c>
      <c r="S10" s="1" t="s">
        <v>808</v>
      </c>
      <c r="T10" s="1" t="s">
        <v>809</v>
      </c>
      <c r="U10" s="1" t="s">
        <v>821</v>
      </c>
    </row>
    <row r="11" s="1" customFormat="1" spans="1:21">
      <c r="A11" s="3">
        <v>18917425139</v>
      </c>
      <c r="B11" s="1" t="s">
        <v>795</v>
      </c>
      <c r="C11" s="1" t="s">
        <v>848</v>
      </c>
      <c r="D11" s="1" t="s">
        <v>849</v>
      </c>
      <c r="E11" s="1" t="s">
        <v>850</v>
      </c>
      <c r="F11" s="1" t="s">
        <v>795</v>
      </c>
      <c r="G11" s="1" t="s">
        <v>799</v>
      </c>
      <c r="H11" s="1" t="s">
        <v>800</v>
      </c>
      <c r="I11" s="1" t="s">
        <v>851</v>
      </c>
      <c r="J11" s="1" t="s">
        <v>802</v>
      </c>
      <c r="K11" s="1" t="s">
        <v>851</v>
      </c>
      <c r="L11" s="1" t="s">
        <v>851</v>
      </c>
      <c r="M11" s="1" t="s">
        <v>803</v>
      </c>
      <c r="N11" s="1" t="s">
        <v>803</v>
      </c>
      <c r="O11" s="1" t="s">
        <v>804</v>
      </c>
      <c r="P11" s="1" t="s">
        <v>805</v>
      </c>
      <c r="Q11" s="1" t="s">
        <v>806</v>
      </c>
      <c r="R11" s="1" t="s">
        <v>852</v>
      </c>
      <c r="S11" s="1" t="s">
        <v>808</v>
      </c>
      <c r="T11" s="1" t="s">
        <v>809</v>
      </c>
      <c r="U11" s="1" t="s">
        <v>821</v>
      </c>
    </row>
    <row r="12" s="1" customFormat="1" spans="1:21">
      <c r="A12" s="3">
        <v>18917423530</v>
      </c>
      <c r="B12" s="1" t="s">
        <v>795</v>
      </c>
      <c r="C12" s="1" t="s">
        <v>853</v>
      </c>
      <c r="D12" s="1" t="s">
        <v>823</v>
      </c>
      <c r="E12" s="1" t="s">
        <v>854</v>
      </c>
      <c r="F12" s="1" t="s">
        <v>795</v>
      </c>
      <c r="G12" s="1" t="s">
        <v>799</v>
      </c>
      <c r="H12" s="1" t="s">
        <v>800</v>
      </c>
      <c r="I12" s="1" t="s">
        <v>825</v>
      </c>
      <c r="J12" s="1" t="s">
        <v>802</v>
      </c>
      <c r="K12" s="1" t="s">
        <v>825</v>
      </c>
      <c r="L12" s="1" t="s">
        <v>825</v>
      </c>
      <c r="M12" s="1" t="s">
        <v>803</v>
      </c>
      <c r="N12" s="1" t="s">
        <v>803</v>
      </c>
      <c r="O12" s="1" t="s">
        <v>804</v>
      </c>
      <c r="P12" s="1" t="s">
        <v>805</v>
      </c>
      <c r="Q12" s="1" t="s">
        <v>806</v>
      </c>
      <c r="R12" s="1" t="s">
        <v>855</v>
      </c>
      <c r="S12" s="1" t="s">
        <v>808</v>
      </c>
      <c r="T12" s="1" t="s">
        <v>809</v>
      </c>
      <c r="U12" s="1" t="s">
        <v>821</v>
      </c>
    </row>
    <row r="13" s="1" customFormat="1" spans="1:21">
      <c r="A13" s="3">
        <v>18917350513</v>
      </c>
      <c r="B13" s="1" t="s">
        <v>795</v>
      </c>
      <c r="C13" s="1" t="s">
        <v>856</v>
      </c>
      <c r="D13" s="1" t="s">
        <v>857</v>
      </c>
      <c r="E13" s="1" t="s">
        <v>858</v>
      </c>
      <c r="F13" s="1" t="s">
        <v>795</v>
      </c>
      <c r="G13" s="1" t="s">
        <v>799</v>
      </c>
      <c r="H13" s="1" t="s">
        <v>800</v>
      </c>
      <c r="I13" s="1" t="s">
        <v>859</v>
      </c>
      <c r="J13" s="1" t="s">
        <v>802</v>
      </c>
      <c r="K13" s="1" t="s">
        <v>859</v>
      </c>
      <c r="L13" s="1" t="s">
        <v>859</v>
      </c>
      <c r="M13" s="1" t="s">
        <v>803</v>
      </c>
      <c r="N13" s="1" t="s">
        <v>803</v>
      </c>
      <c r="O13" s="1" t="s">
        <v>804</v>
      </c>
      <c r="P13" s="1" t="s">
        <v>805</v>
      </c>
      <c r="Q13" s="1" t="s">
        <v>806</v>
      </c>
      <c r="R13" s="1" t="s">
        <v>860</v>
      </c>
      <c r="S13" s="1" t="s">
        <v>808</v>
      </c>
      <c r="T13" s="1" t="s">
        <v>809</v>
      </c>
      <c r="U13" s="1" t="s">
        <v>821</v>
      </c>
    </row>
    <row r="14" s="1" customFormat="1" spans="1:21">
      <c r="A14" s="3">
        <v>18917174599</v>
      </c>
      <c r="B14" s="1" t="s">
        <v>795</v>
      </c>
      <c r="C14" s="1" t="s">
        <v>861</v>
      </c>
      <c r="D14" s="1" t="s">
        <v>862</v>
      </c>
      <c r="E14" s="1" t="s">
        <v>863</v>
      </c>
      <c r="F14" s="1" t="s">
        <v>795</v>
      </c>
      <c r="G14" s="1" t="s">
        <v>799</v>
      </c>
      <c r="H14" s="1" t="s">
        <v>800</v>
      </c>
      <c r="I14" s="1" t="s">
        <v>864</v>
      </c>
      <c r="J14" s="1" t="s">
        <v>802</v>
      </c>
      <c r="K14" s="1" t="s">
        <v>864</v>
      </c>
      <c r="L14" s="1" t="s">
        <v>864</v>
      </c>
      <c r="M14" s="1" t="s">
        <v>803</v>
      </c>
      <c r="N14" s="1" t="s">
        <v>803</v>
      </c>
      <c r="O14" s="1" t="s">
        <v>804</v>
      </c>
      <c r="P14" s="1" t="s">
        <v>805</v>
      </c>
      <c r="Q14" s="1" t="s">
        <v>806</v>
      </c>
      <c r="R14" s="1" t="s">
        <v>865</v>
      </c>
      <c r="S14" s="1" t="s">
        <v>808</v>
      </c>
      <c r="T14" s="1" t="s">
        <v>809</v>
      </c>
      <c r="U14" s="1" t="s">
        <v>821</v>
      </c>
    </row>
    <row r="15" s="1" customFormat="1" spans="1:21">
      <c r="A15" s="3">
        <v>18917085801</v>
      </c>
      <c r="B15" s="1" t="s">
        <v>795</v>
      </c>
      <c r="C15" s="1" t="s">
        <v>866</v>
      </c>
      <c r="D15" s="1" t="s">
        <v>849</v>
      </c>
      <c r="E15" s="1" t="s">
        <v>867</v>
      </c>
      <c r="F15" s="1" t="s">
        <v>795</v>
      </c>
      <c r="G15" s="1" t="s">
        <v>799</v>
      </c>
      <c r="H15" s="1" t="s">
        <v>800</v>
      </c>
      <c r="I15" s="1" t="s">
        <v>851</v>
      </c>
      <c r="J15" s="1" t="s">
        <v>802</v>
      </c>
      <c r="K15" s="1" t="s">
        <v>851</v>
      </c>
      <c r="L15" s="1" t="s">
        <v>851</v>
      </c>
      <c r="M15" s="1" t="s">
        <v>803</v>
      </c>
      <c r="N15" s="1" t="s">
        <v>803</v>
      </c>
      <c r="O15" s="1" t="s">
        <v>804</v>
      </c>
      <c r="P15" s="1" t="s">
        <v>805</v>
      </c>
      <c r="Q15" s="1" t="s">
        <v>806</v>
      </c>
      <c r="R15" s="1" t="s">
        <v>868</v>
      </c>
      <c r="S15" s="1" t="s">
        <v>808</v>
      </c>
      <c r="T15" s="1" t="s">
        <v>809</v>
      </c>
      <c r="U15" s="1" t="s">
        <v>821</v>
      </c>
    </row>
    <row r="16" s="1" customFormat="1" spans="1:21">
      <c r="A16" s="3">
        <v>18916940172</v>
      </c>
      <c r="B16" s="1" t="s">
        <v>795</v>
      </c>
      <c r="C16" s="1" t="s">
        <v>869</v>
      </c>
      <c r="D16" s="1" t="s">
        <v>870</v>
      </c>
      <c r="E16" s="1" t="s">
        <v>871</v>
      </c>
      <c r="F16" s="1" t="s">
        <v>795</v>
      </c>
      <c r="G16" s="1" t="s">
        <v>799</v>
      </c>
      <c r="H16" s="1" t="s">
        <v>800</v>
      </c>
      <c r="I16" s="1" t="s">
        <v>872</v>
      </c>
      <c r="J16" s="1" t="s">
        <v>802</v>
      </c>
      <c r="K16" s="1" t="s">
        <v>872</v>
      </c>
      <c r="L16" s="1" t="s">
        <v>872</v>
      </c>
      <c r="M16" s="1" t="s">
        <v>803</v>
      </c>
      <c r="N16" s="1" t="s">
        <v>803</v>
      </c>
      <c r="O16" s="1" t="s">
        <v>804</v>
      </c>
      <c r="P16" s="1" t="s">
        <v>805</v>
      </c>
      <c r="Q16" s="1" t="s">
        <v>806</v>
      </c>
      <c r="R16" s="1" t="s">
        <v>873</v>
      </c>
      <c r="S16" s="1" t="s">
        <v>808</v>
      </c>
      <c r="T16" s="1" t="s">
        <v>809</v>
      </c>
      <c r="U16" s="1" t="s">
        <v>821</v>
      </c>
    </row>
    <row r="17" s="1" customFormat="1" spans="1:21">
      <c r="A17" s="3">
        <v>18916939314</v>
      </c>
      <c r="B17" s="1" t="s">
        <v>795</v>
      </c>
      <c r="C17" s="1" t="s">
        <v>874</v>
      </c>
      <c r="D17" s="1" t="s">
        <v>834</v>
      </c>
      <c r="E17" s="1" t="s">
        <v>875</v>
      </c>
      <c r="F17" s="1" t="s">
        <v>795</v>
      </c>
      <c r="G17" s="1" t="s">
        <v>799</v>
      </c>
      <c r="H17" s="1" t="s">
        <v>800</v>
      </c>
      <c r="I17" s="1" t="s">
        <v>876</v>
      </c>
      <c r="J17" s="1" t="s">
        <v>802</v>
      </c>
      <c r="K17" s="1" t="s">
        <v>876</v>
      </c>
      <c r="L17" s="1" t="s">
        <v>876</v>
      </c>
      <c r="M17" s="1" t="s">
        <v>803</v>
      </c>
      <c r="N17" s="1" t="s">
        <v>803</v>
      </c>
      <c r="O17" s="1" t="s">
        <v>804</v>
      </c>
      <c r="P17" s="1" t="s">
        <v>805</v>
      </c>
      <c r="Q17" s="1" t="s">
        <v>806</v>
      </c>
      <c r="R17" s="1" t="s">
        <v>877</v>
      </c>
      <c r="S17" s="1" t="s">
        <v>808</v>
      </c>
      <c r="T17" s="1" t="s">
        <v>809</v>
      </c>
      <c r="U17" s="1" t="s">
        <v>821</v>
      </c>
    </row>
    <row r="18" s="1" customFormat="1" spans="1:21">
      <c r="A18" s="3">
        <v>18916834609</v>
      </c>
      <c r="B18" s="1" t="s">
        <v>795</v>
      </c>
      <c r="C18" s="1" t="s">
        <v>878</v>
      </c>
      <c r="D18" s="1" t="s">
        <v>823</v>
      </c>
      <c r="E18" s="1" t="s">
        <v>879</v>
      </c>
      <c r="F18" s="1" t="s">
        <v>795</v>
      </c>
      <c r="G18" s="1" t="s">
        <v>799</v>
      </c>
      <c r="H18" s="1" t="s">
        <v>800</v>
      </c>
      <c r="I18" s="1" t="s">
        <v>880</v>
      </c>
      <c r="J18" s="1" t="s">
        <v>802</v>
      </c>
      <c r="K18" s="1" t="s">
        <v>880</v>
      </c>
      <c r="L18" s="1" t="s">
        <v>880</v>
      </c>
      <c r="M18" s="1" t="s">
        <v>803</v>
      </c>
      <c r="N18" s="1" t="s">
        <v>803</v>
      </c>
      <c r="O18" s="1" t="s">
        <v>804</v>
      </c>
      <c r="P18" s="1" t="s">
        <v>805</v>
      </c>
      <c r="Q18" s="1" t="s">
        <v>806</v>
      </c>
      <c r="R18" s="1" t="s">
        <v>881</v>
      </c>
      <c r="S18" s="1" t="s">
        <v>808</v>
      </c>
      <c r="T18" s="1" t="s">
        <v>809</v>
      </c>
      <c r="U18" s="1" t="s">
        <v>821</v>
      </c>
    </row>
    <row r="19" s="1" customFormat="1" spans="1:21">
      <c r="A19" s="3">
        <v>18916744288</v>
      </c>
      <c r="B19" s="1" t="s">
        <v>795</v>
      </c>
      <c r="C19" s="1" t="s">
        <v>882</v>
      </c>
      <c r="D19" s="1" t="s">
        <v>883</v>
      </c>
      <c r="E19" s="1" t="s">
        <v>884</v>
      </c>
      <c r="F19" s="1" t="s">
        <v>795</v>
      </c>
      <c r="G19" s="1" t="s">
        <v>799</v>
      </c>
      <c r="H19" s="1" t="s">
        <v>800</v>
      </c>
      <c r="I19" s="1" t="s">
        <v>885</v>
      </c>
      <c r="J19" s="1" t="s">
        <v>802</v>
      </c>
      <c r="K19" s="1" t="s">
        <v>885</v>
      </c>
      <c r="L19" s="1" t="s">
        <v>885</v>
      </c>
      <c r="M19" s="1" t="s">
        <v>803</v>
      </c>
      <c r="N19" s="1" t="s">
        <v>803</v>
      </c>
      <c r="O19" s="1" t="s">
        <v>804</v>
      </c>
      <c r="P19" s="1" t="s">
        <v>805</v>
      </c>
      <c r="Q19" s="1" t="s">
        <v>806</v>
      </c>
      <c r="R19" s="1" t="s">
        <v>886</v>
      </c>
      <c r="S19" s="1" t="s">
        <v>808</v>
      </c>
      <c r="T19" s="1" t="s">
        <v>809</v>
      </c>
      <c r="U19" s="1" t="s">
        <v>821</v>
      </c>
    </row>
    <row r="20" s="1" customFormat="1" spans="1:21">
      <c r="A20" s="3">
        <v>18916743518</v>
      </c>
      <c r="B20" s="1" t="s">
        <v>887</v>
      </c>
      <c r="C20" s="1" t="s">
        <v>888</v>
      </c>
      <c r="D20" s="1" t="s">
        <v>889</v>
      </c>
      <c r="E20" s="1" t="s">
        <v>890</v>
      </c>
      <c r="F20" s="1" t="s">
        <v>795</v>
      </c>
      <c r="G20" s="1" t="s">
        <v>799</v>
      </c>
      <c r="H20" s="1" t="s">
        <v>800</v>
      </c>
      <c r="I20" s="1" t="s">
        <v>891</v>
      </c>
      <c r="J20" s="1" t="s">
        <v>802</v>
      </c>
      <c r="K20" s="1" t="s">
        <v>891</v>
      </c>
      <c r="L20" s="1" t="s">
        <v>891</v>
      </c>
      <c r="M20" s="1" t="s">
        <v>803</v>
      </c>
      <c r="N20" s="1" t="s">
        <v>803</v>
      </c>
      <c r="O20" s="1" t="s">
        <v>804</v>
      </c>
      <c r="P20" s="1" t="s">
        <v>805</v>
      </c>
      <c r="Q20" s="1" t="s">
        <v>806</v>
      </c>
      <c r="R20" s="1" t="s">
        <v>892</v>
      </c>
      <c r="S20" s="1" t="s">
        <v>808</v>
      </c>
      <c r="T20" s="1" t="s">
        <v>809</v>
      </c>
      <c r="U20" s="1" t="s">
        <v>821</v>
      </c>
    </row>
    <row r="21" s="1" customFormat="1" spans="1:21">
      <c r="A21" s="3">
        <v>18916658562</v>
      </c>
      <c r="B21" s="1" t="s">
        <v>887</v>
      </c>
      <c r="C21" s="1" t="s">
        <v>893</v>
      </c>
      <c r="D21" s="1" t="s">
        <v>894</v>
      </c>
      <c r="E21" s="1" t="s">
        <v>895</v>
      </c>
      <c r="F21" s="1" t="s">
        <v>795</v>
      </c>
      <c r="G21" s="1" t="s">
        <v>799</v>
      </c>
      <c r="H21" s="1" t="s">
        <v>800</v>
      </c>
      <c r="I21" s="1" t="s">
        <v>896</v>
      </c>
      <c r="J21" s="1" t="s">
        <v>802</v>
      </c>
      <c r="K21" s="1" t="s">
        <v>896</v>
      </c>
      <c r="L21" s="1" t="s">
        <v>896</v>
      </c>
      <c r="M21" s="1" t="s">
        <v>803</v>
      </c>
      <c r="N21" s="1" t="s">
        <v>803</v>
      </c>
      <c r="O21" s="1" t="s">
        <v>804</v>
      </c>
      <c r="P21" s="1" t="s">
        <v>805</v>
      </c>
      <c r="Q21" s="1" t="s">
        <v>806</v>
      </c>
      <c r="R21" s="1" t="s">
        <v>897</v>
      </c>
      <c r="S21" s="1" t="s">
        <v>808</v>
      </c>
      <c r="T21" s="1" t="s">
        <v>809</v>
      </c>
      <c r="U21" s="1" t="s">
        <v>821</v>
      </c>
    </row>
    <row r="22" s="1" customFormat="1" spans="1:21">
      <c r="A22" s="3">
        <v>18916565636</v>
      </c>
      <c r="B22" s="1" t="s">
        <v>887</v>
      </c>
      <c r="C22" s="1" t="s">
        <v>898</v>
      </c>
      <c r="D22" s="1" t="s">
        <v>899</v>
      </c>
      <c r="E22" s="1" t="s">
        <v>900</v>
      </c>
      <c r="F22" s="1" t="s">
        <v>795</v>
      </c>
      <c r="G22" s="1" t="s">
        <v>799</v>
      </c>
      <c r="H22" s="1" t="s">
        <v>800</v>
      </c>
      <c r="I22" s="1" t="s">
        <v>901</v>
      </c>
      <c r="J22" s="1" t="s">
        <v>802</v>
      </c>
      <c r="K22" s="1" t="s">
        <v>901</v>
      </c>
      <c r="L22" s="1" t="s">
        <v>901</v>
      </c>
      <c r="M22" s="1" t="s">
        <v>803</v>
      </c>
      <c r="N22" s="1" t="s">
        <v>803</v>
      </c>
      <c r="O22" s="1" t="s">
        <v>804</v>
      </c>
      <c r="P22" s="1" t="s">
        <v>805</v>
      </c>
      <c r="Q22" s="1" t="s">
        <v>806</v>
      </c>
      <c r="R22" s="1" t="s">
        <v>902</v>
      </c>
      <c r="S22" s="1" t="s">
        <v>808</v>
      </c>
      <c r="T22" s="1" t="s">
        <v>809</v>
      </c>
      <c r="U22" s="1" t="s">
        <v>821</v>
      </c>
    </row>
    <row r="23" s="1" customFormat="1" spans="1:21">
      <c r="A23" s="3">
        <v>18916441706</v>
      </c>
      <c r="B23" s="1" t="s">
        <v>887</v>
      </c>
      <c r="C23" s="1" t="s">
        <v>903</v>
      </c>
      <c r="D23" s="1" t="s">
        <v>904</v>
      </c>
      <c r="E23" s="1" t="s">
        <v>905</v>
      </c>
      <c r="F23" s="1" t="s">
        <v>795</v>
      </c>
      <c r="G23" s="1" t="s">
        <v>799</v>
      </c>
      <c r="H23" s="1" t="s">
        <v>800</v>
      </c>
      <c r="I23" s="1" t="s">
        <v>906</v>
      </c>
      <c r="J23" s="1" t="s">
        <v>802</v>
      </c>
      <c r="K23" s="1" t="s">
        <v>906</v>
      </c>
      <c r="L23" s="1" t="s">
        <v>906</v>
      </c>
      <c r="M23" s="1" t="s">
        <v>803</v>
      </c>
      <c r="N23" s="1" t="s">
        <v>803</v>
      </c>
      <c r="O23" s="1" t="s">
        <v>804</v>
      </c>
      <c r="P23" s="1" t="s">
        <v>805</v>
      </c>
      <c r="Q23" s="1" t="s">
        <v>806</v>
      </c>
      <c r="R23" s="1" t="s">
        <v>907</v>
      </c>
      <c r="S23" s="1" t="s">
        <v>808</v>
      </c>
      <c r="T23" s="1" t="s">
        <v>809</v>
      </c>
      <c r="U23" s="1" t="s">
        <v>821</v>
      </c>
    </row>
    <row r="24" s="1" customFormat="1" spans="1:21">
      <c r="A24" s="3">
        <v>18915896774</v>
      </c>
      <c r="B24" s="1" t="s">
        <v>887</v>
      </c>
      <c r="C24" s="1" t="s">
        <v>908</v>
      </c>
      <c r="D24" s="1" t="s">
        <v>909</v>
      </c>
      <c r="E24" s="1" t="s">
        <v>910</v>
      </c>
      <c r="F24" s="1" t="s">
        <v>887</v>
      </c>
      <c r="G24" s="1" t="s">
        <v>799</v>
      </c>
      <c r="H24" s="1" t="s">
        <v>800</v>
      </c>
      <c r="I24" s="1" t="s">
        <v>911</v>
      </c>
      <c r="J24" s="1" t="s">
        <v>802</v>
      </c>
      <c r="K24" s="1" t="s">
        <v>911</v>
      </c>
      <c r="L24" s="1" t="s">
        <v>911</v>
      </c>
      <c r="M24" s="1" t="s">
        <v>803</v>
      </c>
      <c r="N24" s="1" t="s">
        <v>803</v>
      </c>
      <c r="O24" s="1" t="s">
        <v>804</v>
      </c>
      <c r="P24" s="1" t="s">
        <v>805</v>
      </c>
      <c r="Q24" s="1" t="s">
        <v>806</v>
      </c>
      <c r="R24" s="1" t="s">
        <v>912</v>
      </c>
      <c r="S24" s="1" t="s">
        <v>808</v>
      </c>
      <c r="T24" s="1" t="s">
        <v>809</v>
      </c>
      <c r="U24" s="1" t="s">
        <v>821</v>
      </c>
    </row>
    <row r="25" s="1" customFormat="1" spans="1:21">
      <c r="A25" s="3">
        <v>18915538678</v>
      </c>
      <c r="B25" s="1" t="s">
        <v>887</v>
      </c>
      <c r="C25" s="1" t="s">
        <v>913</v>
      </c>
      <c r="D25" s="1" t="s">
        <v>914</v>
      </c>
      <c r="E25" s="1" t="s">
        <v>915</v>
      </c>
      <c r="F25" s="1" t="s">
        <v>887</v>
      </c>
      <c r="G25" s="1" t="s">
        <v>799</v>
      </c>
      <c r="H25" s="1" t="s">
        <v>800</v>
      </c>
      <c r="I25" s="1" t="s">
        <v>916</v>
      </c>
      <c r="J25" s="1" t="s">
        <v>802</v>
      </c>
      <c r="K25" s="1" t="s">
        <v>916</v>
      </c>
      <c r="L25" s="1" t="s">
        <v>916</v>
      </c>
      <c r="M25" s="1" t="s">
        <v>803</v>
      </c>
      <c r="N25" s="1" t="s">
        <v>803</v>
      </c>
      <c r="O25" s="1" t="s">
        <v>804</v>
      </c>
      <c r="P25" s="1" t="s">
        <v>805</v>
      </c>
      <c r="Q25" s="1" t="s">
        <v>806</v>
      </c>
      <c r="R25" s="1" t="s">
        <v>917</v>
      </c>
      <c r="S25" s="1" t="s">
        <v>808</v>
      </c>
      <c r="T25" s="1" t="s">
        <v>809</v>
      </c>
      <c r="U25" s="1" t="s">
        <v>821</v>
      </c>
    </row>
    <row r="26" s="1" customFormat="1" spans="1:21">
      <c r="A26" s="3">
        <v>18910564551</v>
      </c>
      <c r="B26" s="1" t="s">
        <v>918</v>
      </c>
      <c r="C26" s="1" t="s">
        <v>919</v>
      </c>
      <c r="D26" s="1" t="s">
        <v>920</v>
      </c>
      <c r="E26" s="1" t="s">
        <v>921</v>
      </c>
      <c r="F26" s="1" t="s">
        <v>922</v>
      </c>
      <c r="G26" s="1" t="s">
        <v>799</v>
      </c>
      <c r="H26" s="1" t="s">
        <v>800</v>
      </c>
      <c r="I26" s="1" t="s">
        <v>923</v>
      </c>
      <c r="J26" s="1" t="s">
        <v>802</v>
      </c>
      <c r="K26" s="1" t="s">
        <v>923</v>
      </c>
      <c r="L26" s="1" t="s">
        <v>923</v>
      </c>
      <c r="M26" s="1" t="s">
        <v>803</v>
      </c>
      <c r="N26" s="1" t="s">
        <v>803</v>
      </c>
      <c r="O26" s="1" t="s">
        <v>804</v>
      </c>
      <c r="P26" s="1" t="s">
        <v>805</v>
      </c>
      <c r="Q26" s="1" t="s">
        <v>806</v>
      </c>
      <c r="R26" s="1" t="s">
        <v>924</v>
      </c>
      <c r="S26" s="1" t="s">
        <v>808</v>
      </c>
      <c r="T26" s="1" t="s">
        <v>809</v>
      </c>
      <c r="U26" s="1" t="s">
        <v>821</v>
      </c>
    </row>
    <row r="27" s="1" customFormat="1" spans="1:21">
      <c r="A27" s="3">
        <v>18910301323</v>
      </c>
      <c r="B27" s="1" t="s">
        <v>918</v>
      </c>
      <c r="C27" s="1" t="s">
        <v>925</v>
      </c>
      <c r="D27" s="1" t="s">
        <v>920</v>
      </c>
      <c r="E27" s="1" t="s">
        <v>926</v>
      </c>
      <c r="F27" s="1" t="s">
        <v>927</v>
      </c>
      <c r="G27" s="1" t="s">
        <v>799</v>
      </c>
      <c r="H27" s="1" t="s">
        <v>800</v>
      </c>
      <c r="I27" s="1" t="s">
        <v>928</v>
      </c>
      <c r="J27" s="1" t="s">
        <v>802</v>
      </c>
      <c r="K27" s="1" t="s">
        <v>928</v>
      </c>
      <c r="L27" s="1" t="s">
        <v>928</v>
      </c>
      <c r="M27" s="1" t="s">
        <v>803</v>
      </c>
      <c r="N27" s="1" t="s">
        <v>803</v>
      </c>
      <c r="O27" s="1" t="s">
        <v>804</v>
      </c>
      <c r="P27" s="1" t="s">
        <v>805</v>
      </c>
      <c r="Q27" s="1" t="s">
        <v>806</v>
      </c>
      <c r="R27" s="1" t="s">
        <v>929</v>
      </c>
      <c r="S27" s="1" t="s">
        <v>808</v>
      </c>
      <c r="T27" s="1" t="s">
        <v>809</v>
      </c>
      <c r="U27" s="1" t="s">
        <v>821</v>
      </c>
    </row>
    <row r="28" s="1" customFormat="1" spans="1:21">
      <c r="A28" s="3">
        <v>18914092031</v>
      </c>
      <c r="B28" s="1" t="s">
        <v>922</v>
      </c>
      <c r="C28" s="1" t="s">
        <v>930</v>
      </c>
      <c r="D28" s="1" t="s">
        <v>849</v>
      </c>
      <c r="E28" s="1" t="s">
        <v>931</v>
      </c>
      <c r="F28" s="1" t="s">
        <v>922</v>
      </c>
      <c r="G28" s="1" t="s">
        <v>799</v>
      </c>
      <c r="H28" s="1" t="s">
        <v>800</v>
      </c>
      <c r="I28" s="1" t="s">
        <v>932</v>
      </c>
      <c r="J28" s="1" t="s">
        <v>802</v>
      </c>
      <c r="K28" s="1" t="s">
        <v>932</v>
      </c>
      <c r="L28" s="1" t="s">
        <v>932</v>
      </c>
      <c r="M28" s="1" t="s">
        <v>803</v>
      </c>
      <c r="N28" s="1" t="s">
        <v>803</v>
      </c>
      <c r="O28" s="1" t="s">
        <v>804</v>
      </c>
      <c r="P28" s="1" t="s">
        <v>805</v>
      </c>
      <c r="Q28" s="1" t="s">
        <v>806</v>
      </c>
      <c r="R28" s="1" t="s">
        <v>933</v>
      </c>
      <c r="S28" s="1" t="s">
        <v>808</v>
      </c>
      <c r="T28" s="1" t="s">
        <v>809</v>
      </c>
      <c r="U28" s="1" t="s">
        <v>821</v>
      </c>
    </row>
    <row r="29" s="1" customFormat="1" spans="1:21">
      <c r="A29" s="3">
        <v>18913512651</v>
      </c>
      <c r="B29" s="1" t="s">
        <v>927</v>
      </c>
      <c r="C29" s="1" t="s">
        <v>934</v>
      </c>
      <c r="D29" s="1" t="s">
        <v>839</v>
      </c>
      <c r="E29" s="1" t="s">
        <v>935</v>
      </c>
      <c r="F29" s="1" t="s">
        <v>922</v>
      </c>
      <c r="G29" s="1" t="s">
        <v>799</v>
      </c>
      <c r="H29" s="1" t="s">
        <v>800</v>
      </c>
      <c r="I29" s="1" t="s">
        <v>936</v>
      </c>
      <c r="J29" s="1" t="s">
        <v>802</v>
      </c>
      <c r="K29" s="1" t="s">
        <v>936</v>
      </c>
      <c r="L29" s="1" t="s">
        <v>936</v>
      </c>
      <c r="M29" s="1" t="s">
        <v>803</v>
      </c>
      <c r="N29" s="1" t="s">
        <v>803</v>
      </c>
      <c r="O29" s="1" t="s">
        <v>804</v>
      </c>
      <c r="P29" s="1" t="s">
        <v>805</v>
      </c>
      <c r="Q29" s="1" t="s">
        <v>806</v>
      </c>
      <c r="R29" s="1" t="s">
        <v>937</v>
      </c>
      <c r="S29" s="1" t="s">
        <v>808</v>
      </c>
      <c r="T29" s="1" t="s">
        <v>809</v>
      </c>
      <c r="U29" s="1" t="s">
        <v>821</v>
      </c>
    </row>
    <row r="30" s="1" customFormat="1" spans="1:21">
      <c r="A30" s="3">
        <v>18913188650</v>
      </c>
      <c r="B30" s="1" t="s">
        <v>927</v>
      </c>
      <c r="C30" s="1" t="s">
        <v>938</v>
      </c>
      <c r="D30" s="1" t="s">
        <v>839</v>
      </c>
      <c r="E30" s="1" t="s">
        <v>939</v>
      </c>
      <c r="F30" s="1" t="s">
        <v>887</v>
      </c>
      <c r="G30" s="1" t="s">
        <v>799</v>
      </c>
      <c r="H30" s="1" t="s">
        <v>800</v>
      </c>
      <c r="I30" s="1" t="s">
        <v>940</v>
      </c>
      <c r="J30" s="1" t="s">
        <v>802</v>
      </c>
      <c r="K30" s="1" t="s">
        <v>940</v>
      </c>
      <c r="L30" s="1" t="s">
        <v>940</v>
      </c>
      <c r="M30" s="1" t="s">
        <v>803</v>
      </c>
      <c r="N30" s="1" t="s">
        <v>803</v>
      </c>
      <c r="O30" s="1" t="s">
        <v>804</v>
      </c>
      <c r="P30" s="1" t="s">
        <v>805</v>
      </c>
      <c r="Q30" s="1" t="s">
        <v>806</v>
      </c>
      <c r="R30" s="1" t="s">
        <v>941</v>
      </c>
      <c r="S30" s="1" t="s">
        <v>808</v>
      </c>
      <c r="T30" s="1" t="s">
        <v>809</v>
      </c>
      <c r="U30" s="1" t="s">
        <v>821</v>
      </c>
    </row>
    <row r="31" s="1" customFormat="1" spans="1:21">
      <c r="A31" s="3">
        <v>18908033745</v>
      </c>
      <c r="B31" s="1" t="s">
        <v>918</v>
      </c>
      <c r="C31" s="1" t="s">
        <v>942</v>
      </c>
      <c r="D31" s="1" t="s">
        <v>839</v>
      </c>
      <c r="E31" s="1" t="s">
        <v>943</v>
      </c>
      <c r="F31" s="1" t="s">
        <v>795</v>
      </c>
      <c r="G31" s="1" t="s">
        <v>799</v>
      </c>
      <c r="H31" s="1" t="s">
        <v>800</v>
      </c>
      <c r="I31" s="1" t="s">
        <v>944</v>
      </c>
      <c r="J31" s="1" t="s">
        <v>802</v>
      </c>
      <c r="K31" s="1" t="s">
        <v>944</v>
      </c>
      <c r="L31" s="1" t="s">
        <v>944</v>
      </c>
      <c r="M31" s="1" t="s">
        <v>803</v>
      </c>
      <c r="N31" s="1" t="s">
        <v>803</v>
      </c>
      <c r="O31" s="1" t="s">
        <v>804</v>
      </c>
      <c r="P31" s="1" t="s">
        <v>805</v>
      </c>
      <c r="Q31" s="1" t="s">
        <v>806</v>
      </c>
      <c r="R31" s="1" t="s">
        <v>945</v>
      </c>
      <c r="S31" s="1" t="s">
        <v>808</v>
      </c>
      <c r="T31" s="1" t="s">
        <v>809</v>
      </c>
      <c r="U31" s="1" t="s">
        <v>821</v>
      </c>
    </row>
    <row r="32" s="1" customFormat="1" spans="1:21">
      <c r="A32" s="1">
        <v>18908763007</v>
      </c>
      <c r="B32" s="1" t="s">
        <v>918</v>
      </c>
      <c r="C32" s="1" t="s">
        <v>946</v>
      </c>
      <c r="D32" s="1" t="s">
        <v>947</v>
      </c>
      <c r="E32" s="1" t="s">
        <v>948</v>
      </c>
      <c r="F32" s="1" t="s">
        <v>795</v>
      </c>
      <c r="G32" s="1" t="s">
        <v>799</v>
      </c>
      <c r="H32" s="1" t="s">
        <v>800</v>
      </c>
      <c r="I32" s="1" t="s">
        <v>804</v>
      </c>
      <c r="J32" s="1" t="s">
        <v>802</v>
      </c>
      <c r="K32" s="1" t="s">
        <v>804</v>
      </c>
      <c r="L32" s="1" t="s">
        <v>804</v>
      </c>
      <c r="M32" s="1" t="s">
        <v>803</v>
      </c>
      <c r="N32" s="1" t="s">
        <v>803</v>
      </c>
      <c r="O32" s="1" t="s">
        <v>804</v>
      </c>
      <c r="P32" s="1" t="s">
        <v>805</v>
      </c>
      <c r="Q32" s="1" t="s">
        <v>806</v>
      </c>
      <c r="R32" s="1" t="s">
        <v>949</v>
      </c>
      <c r="S32" s="1" t="s">
        <v>808</v>
      </c>
      <c r="T32" s="1" t="s">
        <v>809</v>
      </c>
      <c r="U32" s="1" t="s">
        <v>821</v>
      </c>
    </row>
    <row r="33" s="1" customFormat="1" spans="1:21">
      <c r="A33" s="3">
        <v>18908763007</v>
      </c>
      <c r="B33" s="1" t="s">
        <v>918</v>
      </c>
      <c r="C33" s="1" t="s">
        <v>950</v>
      </c>
      <c r="D33" s="1" t="s">
        <v>947</v>
      </c>
      <c r="E33" s="1" t="s">
        <v>948</v>
      </c>
      <c r="F33" s="1" t="s">
        <v>927</v>
      </c>
      <c r="G33" s="1" t="s">
        <v>799</v>
      </c>
      <c r="H33" s="1" t="s">
        <v>800</v>
      </c>
      <c r="I33" s="1" t="s">
        <v>951</v>
      </c>
      <c r="J33" s="1" t="s">
        <v>802</v>
      </c>
      <c r="K33" s="1" t="s">
        <v>951</v>
      </c>
      <c r="L33" s="1" t="s">
        <v>951</v>
      </c>
      <c r="M33" s="1" t="s">
        <v>803</v>
      </c>
      <c r="N33" s="1" t="s">
        <v>803</v>
      </c>
      <c r="O33" s="1" t="s">
        <v>804</v>
      </c>
      <c r="P33" s="1" t="s">
        <v>805</v>
      </c>
      <c r="Q33" s="1" t="s">
        <v>806</v>
      </c>
      <c r="R33" s="1" t="s">
        <v>952</v>
      </c>
      <c r="S33" s="1" t="s">
        <v>808</v>
      </c>
      <c r="T33" s="1" t="s">
        <v>809</v>
      </c>
      <c r="U33" s="1" t="s">
        <v>821</v>
      </c>
    </row>
    <row r="34" s="1" customFormat="1" spans="1:21">
      <c r="A34" s="3">
        <v>18910186136</v>
      </c>
      <c r="B34" s="1" t="s">
        <v>918</v>
      </c>
      <c r="C34" s="1" t="s">
        <v>953</v>
      </c>
      <c r="D34" s="1" t="s">
        <v>954</v>
      </c>
      <c r="E34" s="1" t="s">
        <v>955</v>
      </c>
      <c r="F34" s="1" t="s">
        <v>887</v>
      </c>
      <c r="G34" s="1" t="s">
        <v>799</v>
      </c>
      <c r="H34" s="1" t="s">
        <v>800</v>
      </c>
      <c r="I34" s="1" t="s">
        <v>956</v>
      </c>
      <c r="J34" s="1" t="s">
        <v>802</v>
      </c>
      <c r="K34" s="1" t="s">
        <v>956</v>
      </c>
      <c r="L34" s="1" t="s">
        <v>956</v>
      </c>
      <c r="M34" s="1" t="s">
        <v>803</v>
      </c>
      <c r="N34" s="1" t="s">
        <v>803</v>
      </c>
      <c r="O34" s="1" t="s">
        <v>804</v>
      </c>
      <c r="P34" s="1" t="s">
        <v>805</v>
      </c>
      <c r="Q34" s="1" t="s">
        <v>806</v>
      </c>
      <c r="R34" s="1" t="s">
        <v>957</v>
      </c>
      <c r="S34" s="1" t="s">
        <v>808</v>
      </c>
      <c r="T34" s="1" t="s">
        <v>809</v>
      </c>
      <c r="U34" s="1" t="s">
        <v>821</v>
      </c>
    </row>
    <row r="35" s="1" customFormat="1" spans="1:21">
      <c r="A35" s="3">
        <v>18905896994</v>
      </c>
      <c r="B35" s="1" t="s">
        <v>958</v>
      </c>
      <c r="C35" s="1" t="s">
        <v>959</v>
      </c>
      <c r="D35" s="1" t="s">
        <v>954</v>
      </c>
      <c r="E35" s="1" t="s">
        <v>960</v>
      </c>
      <c r="F35" s="1" t="s">
        <v>795</v>
      </c>
      <c r="G35" s="1" t="s">
        <v>799</v>
      </c>
      <c r="H35" s="1" t="s">
        <v>800</v>
      </c>
      <c r="I35" s="1" t="s">
        <v>961</v>
      </c>
      <c r="J35" s="1" t="s">
        <v>802</v>
      </c>
      <c r="K35" s="1" t="s">
        <v>961</v>
      </c>
      <c r="L35" s="1" t="s">
        <v>961</v>
      </c>
      <c r="M35" s="1" t="s">
        <v>803</v>
      </c>
      <c r="N35" s="1" t="s">
        <v>803</v>
      </c>
      <c r="O35" s="1" t="s">
        <v>804</v>
      </c>
      <c r="P35" s="1" t="s">
        <v>805</v>
      </c>
      <c r="Q35" s="1" t="s">
        <v>806</v>
      </c>
      <c r="R35" s="1" t="s">
        <v>962</v>
      </c>
      <c r="S35" s="1" t="s">
        <v>808</v>
      </c>
      <c r="T35" s="1" t="s">
        <v>809</v>
      </c>
      <c r="U35" s="1" t="s">
        <v>821</v>
      </c>
    </row>
    <row r="36" s="1" customFormat="1" spans="1:21">
      <c r="A36" s="3">
        <v>18913683598</v>
      </c>
      <c r="B36" s="1" t="s">
        <v>922</v>
      </c>
      <c r="C36" s="1" t="s">
        <v>963</v>
      </c>
      <c r="D36" s="1" t="s">
        <v>964</v>
      </c>
      <c r="E36" s="1" t="s">
        <v>965</v>
      </c>
      <c r="F36" s="1" t="s">
        <v>795</v>
      </c>
      <c r="G36" s="1" t="s">
        <v>799</v>
      </c>
      <c r="H36" s="1" t="s">
        <v>800</v>
      </c>
      <c r="I36" s="1" t="s">
        <v>966</v>
      </c>
      <c r="J36" s="1" t="s">
        <v>802</v>
      </c>
      <c r="K36" s="1" t="s">
        <v>966</v>
      </c>
      <c r="L36" s="1" t="s">
        <v>966</v>
      </c>
      <c r="M36" s="1" t="s">
        <v>803</v>
      </c>
      <c r="N36" s="1" t="s">
        <v>803</v>
      </c>
      <c r="O36" s="1" t="s">
        <v>804</v>
      </c>
      <c r="P36" s="1" t="s">
        <v>805</v>
      </c>
      <c r="Q36" s="1" t="s">
        <v>806</v>
      </c>
      <c r="R36" s="1" t="s">
        <v>967</v>
      </c>
      <c r="S36" s="1" t="s">
        <v>808</v>
      </c>
      <c r="T36" s="1" t="s">
        <v>809</v>
      </c>
      <c r="U36" s="1" t="s">
        <v>821</v>
      </c>
    </row>
    <row r="37" s="1" customFormat="1" spans="1:21">
      <c r="A37" s="3">
        <v>18913527640</v>
      </c>
      <c r="B37" s="1" t="s">
        <v>927</v>
      </c>
      <c r="C37" s="1" t="s">
        <v>968</v>
      </c>
      <c r="D37" s="1" t="s">
        <v>969</v>
      </c>
      <c r="E37" s="1" t="s">
        <v>970</v>
      </c>
      <c r="F37" s="1" t="s">
        <v>887</v>
      </c>
      <c r="G37" s="1" t="s">
        <v>799</v>
      </c>
      <c r="H37" s="1" t="s">
        <v>800</v>
      </c>
      <c r="I37" s="1" t="s">
        <v>971</v>
      </c>
      <c r="J37" s="1" t="s">
        <v>802</v>
      </c>
      <c r="K37" s="1" t="s">
        <v>971</v>
      </c>
      <c r="L37" s="1" t="s">
        <v>804</v>
      </c>
      <c r="M37" s="1" t="s">
        <v>972</v>
      </c>
      <c r="N37" s="1" t="s">
        <v>972</v>
      </c>
      <c r="O37" s="1" t="s">
        <v>804</v>
      </c>
      <c r="P37" s="1" t="s">
        <v>805</v>
      </c>
      <c r="Q37" s="1" t="s">
        <v>806</v>
      </c>
      <c r="R37" s="1" t="s">
        <v>973</v>
      </c>
      <c r="S37" s="1" t="s">
        <v>808</v>
      </c>
      <c r="T37" s="1" t="s">
        <v>809</v>
      </c>
      <c r="U37" s="1" t="s">
        <v>821</v>
      </c>
    </row>
    <row r="38" s="1" customFormat="1" spans="1:21">
      <c r="A38" s="3">
        <v>18913523691</v>
      </c>
      <c r="B38" s="1" t="s">
        <v>927</v>
      </c>
      <c r="C38" s="1" t="s">
        <v>974</v>
      </c>
      <c r="D38" s="1" t="s">
        <v>969</v>
      </c>
      <c r="E38" s="1" t="s">
        <v>975</v>
      </c>
      <c r="F38" s="1" t="s">
        <v>887</v>
      </c>
      <c r="G38" s="1" t="s">
        <v>799</v>
      </c>
      <c r="H38" s="1" t="s">
        <v>800</v>
      </c>
      <c r="I38" s="1" t="s">
        <v>971</v>
      </c>
      <c r="J38" s="1" t="s">
        <v>802</v>
      </c>
      <c r="K38" s="1" t="s">
        <v>971</v>
      </c>
      <c r="L38" s="1" t="s">
        <v>804</v>
      </c>
      <c r="M38" s="1" t="s">
        <v>972</v>
      </c>
      <c r="N38" s="1" t="s">
        <v>972</v>
      </c>
      <c r="O38" s="1" t="s">
        <v>804</v>
      </c>
      <c r="P38" s="1" t="s">
        <v>805</v>
      </c>
      <c r="Q38" s="1" t="s">
        <v>806</v>
      </c>
      <c r="R38" s="1" t="s">
        <v>976</v>
      </c>
      <c r="S38" s="1" t="s">
        <v>808</v>
      </c>
      <c r="T38" s="1" t="s">
        <v>809</v>
      </c>
      <c r="U38" s="1" t="s">
        <v>821</v>
      </c>
    </row>
    <row r="39" s="1" customFormat="1" spans="1:21">
      <c r="A39" s="3">
        <v>18910253925</v>
      </c>
      <c r="B39" s="1" t="s">
        <v>918</v>
      </c>
      <c r="C39" s="1" t="s">
        <v>977</v>
      </c>
      <c r="D39" s="1" t="s">
        <v>978</v>
      </c>
      <c r="E39" s="1" t="s">
        <v>979</v>
      </c>
      <c r="F39" s="1" t="s">
        <v>795</v>
      </c>
      <c r="G39" s="1" t="s">
        <v>799</v>
      </c>
      <c r="H39" s="1" t="s">
        <v>800</v>
      </c>
      <c r="I39" s="1" t="s">
        <v>980</v>
      </c>
      <c r="J39" s="1" t="s">
        <v>802</v>
      </c>
      <c r="K39" s="1" t="s">
        <v>980</v>
      </c>
      <c r="L39" s="1" t="s">
        <v>980</v>
      </c>
      <c r="M39" s="1" t="s">
        <v>803</v>
      </c>
      <c r="N39" s="1" t="s">
        <v>803</v>
      </c>
      <c r="O39" s="1" t="s">
        <v>804</v>
      </c>
      <c r="P39" s="1" t="s">
        <v>805</v>
      </c>
      <c r="Q39" s="1" t="s">
        <v>806</v>
      </c>
      <c r="R39" s="1" t="s">
        <v>981</v>
      </c>
      <c r="S39" s="1" t="s">
        <v>808</v>
      </c>
      <c r="T39" s="1" t="s">
        <v>809</v>
      </c>
      <c r="U39" s="1" t="s">
        <v>821</v>
      </c>
    </row>
    <row r="40" s="1" customFormat="1" spans="1:21">
      <c r="A40" s="3">
        <v>18908250527</v>
      </c>
      <c r="B40" s="1" t="s">
        <v>918</v>
      </c>
      <c r="C40" s="1" t="s">
        <v>982</v>
      </c>
      <c r="D40" s="1" t="s">
        <v>978</v>
      </c>
      <c r="E40" s="1" t="s">
        <v>983</v>
      </c>
      <c r="F40" s="1" t="s">
        <v>795</v>
      </c>
      <c r="G40" s="1" t="s">
        <v>799</v>
      </c>
      <c r="H40" s="1" t="s">
        <v>800</v>
      </c>
      <c r="I40" s="1" t="s">
        <v>984</v>
      </c>
      <c r="J40" s="1" t="s">
        <v>802</v>
      </c>
      <c r="K40" s="1" t="s">
        <v>984</v>
      </c>
      <c r="L40" s="1" t="s">
        <v>984</v>
      </c>
      <c r="M40" s="1" t="s">
        <v>803</v>
      </c>
      <c r="N40" s="1" t="s">
        <v>803</v>
      </c>
      <c r="O40" s="1" t="s">
        <v>804</v>
      </c>
      <c r="P40" s="1" t="s">
        <v>805</v>
      </c>
      <c r="Q40" s="1" t="s">
        <v>806</v>
      </c>
      <c r="R40" s="1" t="s">
        <v>985</v>
      </c>
      <c r="S40" s="1" t="s">
        <v>808</v>
      </c>
      <c r="T40" s="1" t="s">
        <v>809</v>
      </c>
      <c r="U40" s="1" t="s">
        <v>821</v>
      </c>
    </row>
    <row r="41" s="1" customFormat="1" spans="1:21">
      <c r="A41" s="3">
        <v>18915502377</v>
      </c>
      <c r="B41" s="1" t="s">
        <v>887</v>
      </c>
      <c r="C41" s="1" t="s">
        <v>986</v>
      </c>
      <c r="D41" s="1" t="s">
        <v>862</v>
      </c>
      <c r="E41" s="1" t="s">
        <v>987</v>
      </c>
      <c r="F41" s="1" t="s">
        <v>795</v>
      </c>
      <c r="G41" s="1" t="s">
        <v>799</v>
      </c>
      <c r="H41" s="1" t="s">
        <v>800</v>
      </c>
      <c r="I41" s="1" t="s">
        <v>988</v>
      </c>
      <c r="J41" s="1" t="s">
        <v>802</v>
      </c>
      <c r="K41" s="1" t="s">
        <v>988</v>
      </c>
      <c r="L41" s="1" t="s">
        <v>988</v>
      </c>
      <c r="M41" s="1" t="s">
        <v>803</v>
      </c>
      <c r="N41" s="1" t="s">
        <v>803</v>
      </c>
      <c r="O41" s="1" t="s">
        <v>804</v>
      </c>
      <c r="P41" s="1" t="s">
        <v>805</v>
      </c>
      <c r="Q41" s="1" t="s">
        <v>806</v>
      </c>
      <c r="R41" s="1" t="s">
        <v>989</v>
      </c>
      <c r="S41" s="1" t="s">
        <v>808</v>
      </c>
      <c r="T41" s="1" t="s">
        <v>809</v>
      </c>
      <c r="U41" s="1" t="s">
        <v>821</v>
      </c>
    </row>
    <row r="42" s="1" customFormat="1" spans="1:21">
      <c r="A42" s="3">
        <v>18907792824</v>
      </c>
      <c r="B42" s="1" t="s">
        <v>918</v>
      </c>
      <c r="C42" s="1" t="s">
        <v>990</v>
      </c>
      <c r="D42" s="1" t="s">
        <v>991</v>
      </c>
      <c r="E42" s="1" t="s">
        <v>992</v>
      </c>
      <c r="F42" s="1" t="s">
        <v>795</v>
      </c>
      <c r="G42" s="1" t="s">
        <v>799</v>
      </c>
      <c r="H42" s="1" t="s">
        <v>800</v>
      </c>
      <c r="I42" s="1" t="s">
        <v>993</v>
      </c>
      <c r="J42" s="1" t="s">
        <v>802</v>
      </c>
      <c r="K42" s="1" t="s">
        <v>993</v>
      </c>
      <c r="L42" s="1" t="s">
        <v>993</v>
      </c>
      <c r="M42" s="1" t="s">
        <v>803</v>
      </c>
      <c r="N42" s="1" t="s">
        <v>803</v>
      </c>
      <c r="O42" s="1" t="s">
        <v>804</v>
      </c>
      <c r="P42" s="1" t="s">
        <v>805</v>
      </c>
      <c r="Q42" s="1" t="s">
        <v>806</v>
      </c>
      <c r="R42" s="1" t="s">
        <v>994</v>
      </c>
      <c r="S42" s="1" t="s">
        <v>808</v>
      </c>
      <c r="T42" s="1" t="s">
        <v>809</v>
      </c>
      <c r="U42" s="1" t="s">
        <v>821</v>
      </c>
    </row>
    <row r="43" s="1" customFormat="1" spans="1:21">
      <c r="A43" s="3">
        <v>18910722730</v>
      </c>
      <c r="B43" s="1" t="s">
        <v>927</v>
      </c>
      <c r="C43" s="1" t="s">
        <v>995</v>
      </c>
      <c r="D43" s="1" t="s">
        <v>996</v>
      </c>
      <c r="E43" s="1" t="s">
        <v>997</v>
      </c>
      <c r="F43" s="1" t="s">
        <v>795</v>
      </c>
      <c r="G43" s="1" t="s">
        <v>799</v>
      </c>
      <c r="H43" s="1" t="s">
        <v>800</v>
      </c>
      <c r="I43" s="1" t="s">
        <v>998</v>
      </c>
      <c r="J43" s="1" t="s">
        <v>802</v>
      </c>
      <c r="K43" s="1" t="s">
        <v>998</v>
      </c>
      <c r="L43" s="1" t="s">
        <v>998</v>
      </c>
      <c r="M43" s="1" t="s">
        <v>803</v>
      </c>
      <c r="N43" s="1" t="s">
        <v>803</v>
      </c>
      <c r="O43" s="1" t="s">
        <v>804</v>
      </c>
      <c r="P43" s="1" t="s">
        <v>805</v>
      </c>
      <c r="Q43" s="1" t="s">
        <v>806</v>
      </c>
      <c r="R43" s="1" t="s">
        <v>999</v>
      </c>
      <c r="S43" s="1" t="s">
        <v>808</v>
      </c>
      <c r="T43" s="1" t="s">
        <v>809</v>
      </c>
      <c r="U43" s="1" t="s">
        <v>821</v>
      </c>
    </row>
    <row r="44" s="1" customFormat="1" spans="1:21">
      <c r="A44" s="3">
        <v>18908260153</v>
      </c>
      <c r="B44" s="1" t="s">
        <v>918</v>
      </c>
      <c r="C44" s="1" t="s">
        <v>1000</v>
      </c>
      <c r="D44" s="1" t="s">
        <v>1001</v>
      </c>
      <c r="E44" s="1" t="s">
        <v>1002</v>
      </c>
      <c r="F44" s="1" t="s">
        <v>795</v>
      </c>
      <c r="G44" s="1" t="s">
        <v>799</v>
      </c>
      <c r="H44" s="1" t="s">
        <v>800</v>
      </c>
      <c r="I44" s="1" t="s">
        <v>1003</v>
      </c>
      <c r="J44" s="1" t="s">
        <v>802</v>
      </c>
      <c r="K44" s="1" t="s">
        <v>1003</v>
      </c>
      <c r="L44" s="1" t="s">
        <v>1003</v>
      </c>
      <c r="M44" s="1" t="s">
        <v>803</v>
      </c>
      <c r="N44" s="1" t="s">
        <v>803</v>
      </c>
      <c r="O44" s="1" t="s">
        <v>804</v>
      </c>
      <c r="P44" s="1" t="s">
        <v>805</v>
      </c>
      <c r="Q44" s="1" t="s">
        <v>806</v>
      </c>
      <c r="R44" s="1" t="s">
        <v>1004</v>
      </c>
      <c r="S44" s="1" t="s">
        <v>808</v>
      </c>
      <c r="T44" s="1" t="s">
        <v>809</v>
      </c>
      <c r="U44" s="1" t="s">
        <v>821</v>
      </c>
    </row>
    <row r="45" s="1" customFormat="1" spans="1:21">
      <c r="A45" s="3">
        <v>18910651017</v>
      </c>
      <c r="B45" s="1" t="s">
        <v>918</v>
      </c>
      <c r="C45" s="1" t="s">
        <v>1005</v>
      </c>
      <c r="D45" s="1" t="s">
        <v>1006</v>
      </c>
      <c r="E45" s="1" t="s">
        <v>1007</v>
      </c>
      <c r="F45" s="1" t="s">
        <v>795</v>
      </c>
      <c r="G45" s="1" t="s">
        <v>799</v>
      </c>
      <c r="H45" s="1" t="s">
        <v>800</v>
      </c>
      <c r="I45" s="1" t="s">
        <v>1008</v>
      </c>
      <c r="J45" s="1" t="s">
        <v>802</v>
      </c>
      <c r="K45" s="1" t="s">
        <v>1008</v>
      </c>
      <c r="L45" s="1" t="s">
        <v>1008</v>
      </c>
      <c r="M45" s="1" t="s">
        <v>803</v>
      </c>
      <c r="N45" s="1" t="s">
        <v>803</v>
      </c>
      <c r="O45" s="1" t="s">
        <v>804</v>
      </c>
      <c r="P45" s="1" t="s">
        <v>805</v>
      </c>
      <c r="Q45" s="1" t="s">
        <v>806</v>
      </c>
      <c r="R45" s="1" t="s">
        <v>1009</v>
      </c>
      <c r="S45" s="1" t="s">
        <v>808</v>
      </c>
      <c r="T45" s="1" t="s">
        <v>809</v>
      </c>
      <c r="U45" s="1" t="s">
        <v>821</v>
      </c>
    </row>
    <row r="46" s="1" customFormat="1" spans="1:21">
      <c r="A46" s="3">
        <v>18911364223</v>
      </c>
      <c r="B46" s="1" t="s">
        <v>927</v>
      </c>
      <c r="C46" s="1" t="s">
        <v>1010</v>
      </c>
      <c r="D46" s="1" t="s">
        <v>1006</v>
      </c>
      <c r="E46" s="1" t="s">
        <v>1011</v>
      </c>
      <c r="F46" s="1" t="s">
        <v>887</v>
      </c>
      <c r="G46" s="1" t="s">
        <v>799</v>
      </c>
      <c r="H46" s="1" t="s">
        <v>800</v>
      </c>
      <c r="I46" s="1" t="s">
        <v>1012</v>
      </c>
      <c r="J46" s="1" t="s">
        <v>802</v>
      </c>
      <c r="K46" s="1" t="s">
        <v>1012</v>
      </c>
      <c r="L46" s="1" t="s">
        <v>1012</v>
      </c>
      <c r="M46" s="1" t="s">
        <v>803</v>
      </c>
      <c r="N46" s="1" t="s">
        <v>803</v>
      </c>
      <c r="O46" s="1" t="s">
        <v>804</v>
      </c>
      <c r="P46" s="1" t="s">
        <v>805</v>
      </c>
      <c r="Q46" s="1" t="s">
        <v>806</v>
      </c>
      <c r="R46" s="1" t="s">
        <v>1013</v>
      </c>
      <c r="S46" s="1" t="s">
        <v>808</v>
      </c>
      <c r="T46" s="1" t="s">
        <v>809</v>
      </c>
      <c r="U46" s="1" t="s">
        <v>821</v>
      </c>
    </row>
    <row r="47" s="1" customFormat="1" spans="1:21">
      <c r="A47" s="3">
        <v>18914881292</v>
      </c>
      <c r="B47" s="1" t="s">
        <v>922</v>
      </c>
      <c r="C47" s="1" t="s">
        <v>1014</v>
      </c>
      <c r="D47" s="1" t="s">
        <v>1015</v>
      </c>
      <c r="E47" s="1" t="s">
        <v>1016</v>
      </c>
      <c r="F47" s="1" t="s">
        <v>795</v>
      </c>
      <c r="G47" s="1" t="s">
        <v>799</v>
      </c>
      <c r="H47" s="1" t="s">
        <v>800</v>
      </c>
      <c r="I47" s="1" t="s">
        <v>1017</v>
      </c>
      <c r="J47" s="1" t="s">
        <v>802</v>
      </c>
      <c r="K47" s="1" t="s">
        <v>1017</v>
      </c>
      <c r="L47" s="1" t="s">
        <v>1017</v>
      </c>
      <c r="M47" s="1" t="s">
        <v>803</v>
      </c>
      <c r="N47" s="1" t="s">
        <v>803</v>
      </c>
      <c r="O47" s="1" t="s">
        <v>804</v>
      </c>
      <c r="P47" s="1" t="s">
        <v>805</v>
      </c>
      <c r="Q47" s="1" t="s">
        <v>806</v>
      </c>
      <c r="R47" s="1" t="s">
        <v>1018</v>
      </c>
      <c r="S47" s="1" t="s">
        <v>808</v>
      </c>
      <c r="T47" s="1" t="s">
        <v>809</v>
      </c>
      <c r="U47" s="1" t="s">
        <v>821</v>
      </c>
    </row>
    <row r="48" s="1" customFormat="1" spans="1:21">
      <c r="A48" s="3">
        <v>18914779251</v>
      </c>
      <c r="B48" s="1" t="s">
        <v>922</v>
      </c>
      <c r="C48" s="1" t="s">
        <v>1019</v>
      </c>
      <c r="D48" s="1" t="s">
        <v>1020</v>
      </c>
      <c r="E48" s="1" t="s">
        <v>1021</v>
      </c>
      <c r="F48" s="1" t="s">
        <v>795</v>
      </c>
      <c r="G48" s="1" t="s">
        <v>799</v>
      </c>
      <c r="H48" s="1" t="s">
        <v>800</v>
      </c>
      <c r="I48" s="1" t="s">
        <v>1022</v>
      </c>
      <c r="J48" s="1" t="s">
        <v>802</v>
      </c>
      <c r="K48" s="1" t="s">
        <v>1022</v>
      </c>
      <c r="L48" s="1" t="s">
        <v>1022</v>
      </c>
      <c r="M48" s="1" t="s">
        <v>803</v>
      </c>
      <c r="N48" s="1" t="s">
        <v>803</v>
      </c>
      <c r="O48" s="1" t="s">
        <v>804</v>
      </c>
      <c r="P48" s="1" t="s">
        <v>805</v>
      </c>
      <c r="Q48" s="1" t="s">
        <v>806</v>
      </c>
      <c r="R48" s="1" t="s">
        <v>1023</v>
      </c>
      <c r="S48" s="1" t="s">
        <v>808</v>
      </c>
      <c r="T48" s="1" t="s">
        <v>809</v>
      </c>
      <c r="U48" s="1" t="s">
        <v>821</v>
      </c>
    </row>
    <row r="49" s="1" customFormat="1" spans="1:21">
      <c r="A49" s="3">
        <v>18914316523</v>
      </c>
      <c r="B49" s="1" t="s">
        <v>922</v>
      </c>
      <c r="C49" s="1" t="s">
        <v>1024</v>
      </c>
      <c r="D49" s="1" t="s">
        <v>1020</v>
      </c>
      <c r="E49" s="1" t="s">
        <v>1025</v>
      </c>
      <c r="F49" s="1" t="s">
        <v>795</v>
      </c>
      <c r="G49" s="1" t="s">
        <v>799</v>
      </c>
      <c r="H49" s="1" t="s">
        <v>800</v>
      </c>
      <c r="I49" s="1" t="s">
        <v>1026</v>
      </c>
      <c r="J49" s="1" t="s">
        <v>802</v>
      </c>
      <c r="K49" s="1" t="s">
        <v>1026</v>
      </c>
      <c r="L49" s="1" t="s">
        <v>1026</v>
      </c>
      <c r="M49" s="1" t="s">
        <v>803</v>
      </c>
      <c r="N49" s="1" t="s">
        <v>803</v>
      </c>
      <c r="O49" s="1" t="s">
        <v>804</v>
      </c>
      <c r="P49" s="1" t="s">
        <v>805</v>
      </c>
      <c r="Q49" s="1" t="s">
        <v>806</v>
      </c>
      <c r="R49" s="1" t="s">
        <v>1027</v>
      </c>
      <c r="S49" s="1" t="s">
        <v>808</v>
      </c>
      <c r="T49" s="1" t="s">
        <v>809</v>
      </c>
      <c r="U49" s="1" t="s">
        <v>821</v>
      </c>
    </row>
    <row r="50" s="1" customFormat="1" spans="1:21">
      <c r="A50" s="3">
        <v>18911259915</v>
      </c>
      <c r="B50" s="1" t="s">
        <v>927</v>
      </c>
      <c r="C50" s="1" t="s">
        <v>1028</v>
      </c>
      <c r="D50" s="1" t="s">
        <v>1020</v>
      </c>
      <c r="E50" s="1" t="s">
        <v>1029</v>
      </c>
      <c r="F50" s="1" t="s">
        <v>795</v>
      </c>
      <c r="G50" s="1" t="s">
        <v>799</v>
      </c>
      <c r="H50" s="1" t="s">
        <v>800</v>
      </c>
      <c r="I50" s="1" t="s">
        <v>1026</v>
      </c>
      <c r="J50" s="1" t="s">
        <v>802</v>
      </c>
      <c r="K50" s="1" t="s">
        <v>1026</v>
      </c>
      <c r="L50" s="1" t="s">
        <v>1026</v>
      </c>
      <c r="M50" s="1" t="s">
        <v>803</v>
      </c>
      <c r="N50" s="1" t="s">
        <v>803</v>
      </c>
      <c r="O50" s="1" t="s">
        <v>804</v>
      </c>
      <c r="P50" s="1" t="s">
        <v>805</v>
      </c>
      <c r="Q50" s="1" t="s">
        <v>806</v>
      </c>
      <c r="R50" s="1" t="s">
        <v>1030</v>
      </c>
      <c r="S50" s="1" t="s">
        <v>808</v>
      </c>
      <c r="T50" s="1" t="s">
        <v>809</v>
      </c>
      <c r="U50" s="1" t="s">
        <v>821</v>
      </c>
    </row>
    <row r="51" s="1" customFormat="1" spans="1:21">
      <c r="A51" s="3">
        <v>18912701708</v>
      </c>
      <c r="B51" s="1" t="s">
        <v>927</v>
      </c>
      <c r="C51" s="1" t="s">
        <v>1031</v>
      </c>
      <c r="D51" s="1" t="s">
        <v>1020</v>
      </c>
      <c r="E51" s="1" t="s">
        <v>1032</v>
      </c>
      <c r="F51" s="1" t="s">
        <v>795</v>
      </c>
      <c r="G51" s="1" t="s">
        <v>799</v>
      </c>
      <c r="H51" s="1" t="s">
        <v>800</v>
      </c>
      <c r="I51" s="1" t="s">
        <v>1033</v>
      </c>
      <c r="J51" s="1" t="s">
        <v>802</v>
      </c>
      <c r="K51" s="1" t="s">
        <v>1033</v>
      </c>
      <c r="L51" s="1" t="s">
        <v>1033</v>
      </c>
      <c r="M51" s="1" t="s">
        <v>803</v>
      </c>
      <c r="N51" s="1" t="s">
        <v>803</v>
      </c>
      <c r="O51" s="1" t="s">
        <v>804</v>
      </c>
      <c r="P51" s="1" t="s">
        <v>805</v>
      </c>
      <c r="Q51" s="1" t="s">
        <v>806</v>
      </c>
      <c r="R51" s="1" t="s">
        <v>1034</v>
      </c>
      <c r="S51" s="1" t="s">
        <v>808</v>
      </c>
      <c r="T51" s="1" t="s">
        <v>809</v>
      </c>
      <c r="U51" s="1" t="s">
        <v>821</v>
      </c>
    </row>
    <row r="52" s="1" customFormat="1" spans="1:21">
      <c r="A52" s="3">
        <v>18912390110</v>
      </c>
      <c r="B52" s="1" t="s">
        <v>927</v>
      </c>
      <c r="C52" s="1" t="s">
        <v>1035</v>
      </c>
      <c r="D52" s="1" t="s">
        <v>1020</v>
      </c>
      <c r="E52" s="1" t="s">
        <v>1036</v>
      </c>
      <c r="F52" s="1" t="s">
        <v>795</v>
      </c>
      <c r="G52" s="1" t="s">
        <v>799</v>
      </c>
      <c r="H52" s="1" t="s">
        <v>800</v>
      </c>
      <c r="I52" s="1" t="s">
        <v>1037</v>
      </c>
      <c r="J52" s="1" t="s">
        <v>802</v>
      </c>
      <c r="K52" s="1" t="s">
        <v>1037</v>
      </c>
      <c r="L52" s="1" t="s">
        <v>1037</v>
      </c>
      <c r="M52" s="1" t="s">
        <v>803</v>
      </c>
      <c r="N52" s="1" t="s">
        <v>803</v>
      </c>
      <c r="O52" s="1" t="s">
        <v>804</v>
      </c>
      <c r="P52" s="1" t="s">
        <v>805</v>
      </c>
      <c r="Q52" s="1" t="s">
        <v>806</v>
      </c>
      <c r="R52" s="1" t="s">
        <v>1038</v>
      </c>
      <c r="S52" s="1" t="s">
        <v>808</v>
      </c>
      <c r="T52" s="1" t="s">
        <v>809</v>
      </c>
      <c r="U52" s="1" t="s">
        <v>821</v>
      </c>
    </row>
    <row r="53" s="1" customFormat="1" spans="1:21">
      <c r="A53" s="3">
        <v>18910103525</v>
      </c>
      <c r="B53" s="1" t="s">
        <v>918</v>
      </c>
      <c r="C53" s="1" t="s">
        <v>1039</v>
      </c>
      <c r="D53" s="1" t="s">
        <v>1020</v>
      </c>
      <c r="E53" s="1" t="s">
        <v>1040</v>
      </c>
      <c r="F53" s="1" t="s">
        <v>922</v>
      </c>
      <c r="G53" s="1" t="s">
        <v>799</v>
      </c>
      <c r="H53" s="1" t="s">
        <v>800</v>
      </c>
      <c r="I53" s="1" t="s">
        <v>1041</v>
      </c>
      <c r="J53" s="1" t="s">
        <v>802</v>
      </c>
      <c r="K53" s="1" t="s">
        <v>1041</v>
      </c>
      <c r="L53" s="1" t="s">
        <v>1041</v>
      </c>
      <c r="M53" s="1" t="s">
        <v>803</v>
      </c>
      <c r="N53" s="1" t="s">
        <v>803</v>
      </c>
      <c r="O53" s="1" t="s">
        <v>804</v>
      </c>
      <c r="P53" s="1" t="s">
        <v>805</v>
      </c>
      <c r="Q53" s="1" t="s">
        <v>806</v>
      </c>
      <c r="R53" s="1" t="s">
        <v>1042</v>
      </c>
      <c r="S53" s="1" t="s">
        <v>808</v>
      </c>
      <c r="T53" s="1" t="s">
        <v>809</v>
      </c>
      <c r="U53" s="1" t="s">
        <v>821</v>
      </c>
    </row>
    <row r="54" s="1" customFormat="1" spans="1:21">
      <c r="A54" s="3">
        <v>18911403000</v>
      </c>
      <c r="B54" s="1" t="s">
        <v>927</v>
      </c>
      <c r="C54" s="1" t="s">
        <v>1043</v>
      </c>
      <c r="D54" s="1" t="s">
        <v>1020</v>
      </c>
      <c r="E54" s="1" t="s">
        <v>1044</v>
      </c>
      <c r="F54" s="1" t="s">
        <v>795</v>
      </c>
      <c r="G54" s="1" t="s">
        <v>799</v>
      </c>
      <c r="H54" s="1" t="s">
        <v>800</v>
      </c>
      <c r="I54" s="1" t="s">
        <v>1045</v>
      </c>
      <c r="J54" s="1" t="s">
        <v>802</v>
      </c>
      <c r="K54" s="1" t="s">
        <v>1045</v>
      </c>
      <c r="L54" s="1" t="s">
        <v>1045</v>
      </c>
      <c r="M54" s="1" t="s">
        <v>803</v>
      </c>
      <c r="N54" s="1" t="s">
        <v>803</v>
      </c>
      <c r="O54" s="1" t="s">
        <v>804</v>
      </c>
      <c r="P54" s="1" t="s">
        <v>805</v>
      </c>
      <c r="Q54" s="1" t="s">
        <v>806</v>
      </c>
      <c r="R54" s="1" t="s">
        <v>1046</v>
      </c>
      <c r="S54" s="1" t="s">
        <v>808</v>
      </c>
      <c r="T54" s="1" t="s">
        <v>809</v>
      </c>
      <c r="U54" s="1" t="s">
        <v>821</v>
      </c>
    </row>
    <row r="55" s="1" customFormat="1" spans="1:21">
      <c r="A55" s="3">
        <v>18914652152</v>
      </c>
      <c r="B55" s="1" t="s">
        <v>922</v>
      </c>
      <c r="C55" s="1" t="s">
        <v>1047</v>
      </c>
      <c r="D55" s="1" t="s">
        <v>894</v>
      </c>
      <c r="E55" s="1" t="s">
        <v>1048</v>
      </c>
      <c r="F55" s="1" t="s">
        <v>795</v>
      </c>
      <c r="G55" s="1" t="s">
        <v>799</v>
      </c>
      <c r="H55" s="1" t="s">
        <v>800</v>
      </c>
      <c r="I55" s="1" t="s">
        <v>1049</v>
      </c>
      <c r="J55" s="1" t="s">
        <v>802</v>
      </c>
      <c r="K55" s="1" t="s">
        <v>1049</v>
      </c>
      <c r="L55" s="1" t="s">
        <v>1049</v>
      </c>
      <c r="M55" s="1" t="s">
        <v>803</v>
      </c>
      <c r="N55" s="1" t="s">
        <v>803</v>
      </c>
      <c r="O55" s="1" t="s">
        <v>804</v>
      </c>
      <c r="P55" s="1" t="s">
        <v>805</v>
      </c>
      <c r="Q55" s="1" t="s">
        <v>806</v>
      </c>
      <c r="R55" s="1" t="s">
        <v>1050</v>
      </c>
      <c r="S55" s="1" t="s">
        <v>808</v>
      </c>
      <c r="T55" s="1" t="s">
        <v>809</v>
      </c>
      <c r="U55" s="1" t="s">
        <v>821</v>
      </c>
    </row>
    <row r="56" s="1" customFormat="1" spans="1:21">
      <c r="A56" s="3">
        <v>18914382454</v>
      </c>
      <c r="B56" s="1" t="s">
        <v>922</v>
      </c>
      <c r="C56" s="1" t="s">
        <v>1051</v>
      </c>
      <c r="D56" s="1" t="s">
        <v>894</v>
      </c>
      <c r="E56" s="1" t="s">
        <v>1052</v>
      </c>
      <c r="F56" s="1" t="s">
        <v>795</v>
      </c>
      <c r="G56" s="1" t="s">
        <v>799</v>
      </c>
      <c r="H56" s="1" t="s">
        <v>800</v>
      </c>
      <c r="I56" s="1" t="s">
        <v>1053</v>
      </c>
      <c r="J56" s="1" t="s">
        <v>802</v>
      </c>
      <c r="K56" s="1" t="s">
        <v>1053</v>
      </c>
      <c r="L56" s="1" t="s">
        <v>1053</v>
      </c>
      <c r="M56" s="1" t="s">
        <v>803</v>
      </c>
      <c r="N56" s="1" t="s">
        <v>803</v>
      </c>
      <c r="O56" s="1" t="s">
        <v>804</v>
      </c>
      <c r="P56" s="1" t="s">
        <v>805</v>
      </c>
      <c r="Q56" s="1" t="s">
        <v>806</v>
      </c>
      <c r="R56" s="1" t="s">
        <v>1054</v>
      </c>
      <c r="S56" s="1" t="s">
        <v>808</v>
      </c>
      <c r="T56" s="1" t="s">
        <v>809</v>
      </c>
      <c r="U56" s="1" t="s">
        <v>821</v>
      </c>
    </row>
    <row r="57" s="1" customFormat="1" spans="1:21">
      <c r="A57" s="3">
        <v>18912315050</v>
      </c>
      <c r="B57" s="1" t="s">
        <v>927</v>
      </c>
      <c r="C57" s="1" t="s">
        <v>1055</v>
      </c>
      <c r="D57" s="1" t="s">
        <v>823</v>
      </c>
      <c r="E57" s="1" t="s">
        <v>1056</v>
      </c>
      <c r="F57" s="1" t="s">
        <v>795</v>
      </c>
      <c r="G57" s="1" t="s">
        <v>799</v>
      </c>
      <c r="H57" s="1" t="s">
        <v>800</v>
      </c>
      <c r="I57" s="1" t="s">
        <v>1057</v>
      </c>
      <c r="J57" s="1" t="s">
        <v>802</v>
      </c>
      <c r="K57" s="1" t="s">
        <v>1057</v>
      </c>
      <c r="L57" s="1" t="s">
        <v>1057</v>
      </c>
      <c r="M57" s="1" t="s">
        <v>803</v>
      </c>
      <c r="N57" s="1" t="s">
        <v>803</v>
      </c>
      <c r="O57" s="1" t="s">
        <v>804</v>
      </c>
      <c r="P57" s="1" t="s">
        <v>805</v>
      </c>
      <c r="Q57" s="1" t="s">
        <v>806</v>
      </c>
      <c r="R57" s="1" t="s">
        <v>1058</v>
      </c>
      <c r="S57" s="1" t="s">
        <v>808</v>
      </c>
      <c r="T57" s="1" t="s">
        <v>809</v>
      </c>
      <c r="U57" s="1" t="s">
        <v>821</v>
      </c>
    </row>
    <row r="58" s="1" customFormat="1" spans="1:21">
      <c r="A58" s="3">
        <v>18910462805</v>
      </c>
      <c r="B58" s="1" t="s">
        <v>918</v>
      </c>
      <c r="C58" s="1" t="s">
        <v>1059</v>
      </c>
      <c r="D58" s="1" t="s">
        <v>1060</v>
      </c>
      <c r="E58" s="1" t="s">
        <v>1061</v>
      </c>
      <c r="F58" s="1" t="s">
        <v>795</v>
      </c>
      <c r="G58" s="1" t="s">
        <v>799</v>
      </c>
      <c r="H58" s="1" t="s">
        <v>800</v>
      </c>
      <c r="I58" s="1" t="s">
        <v>1062</v>
      </c>
      <c r="J58" s="1" t="s">
        <v>802</v>
      </c>
      <c r="K58" s="1" t="s">
        <v>1062</v>
      </c>
      <c r="L58" s="1" t="s">
        <v>1062</v>
      </c>
      <c r="M58" s="1" t="s">
        <v>803</v>
      </c>
      <c r="N58" s="1" t="s">
        <v>803</v>
      </c>
      <c r="O58" s="1" t="s">
        <v>804</v>
      </c>
      <c r="P58" s="1" t="s">
        <v>805</v>
      </c>
      <c r="Q58" s="1" t="s">
        <v>806</v>
      </c>
      <c r="R58" s="1" t="s">
        <v>1063</v>
      </c>
      <c r="S58" s="1" t="s">
        <v>808</v>
      </c>
      <c r="T58" s="1" t="s">
        <v>809</v>
      </c>
      <c r="U58" s="1" t="s">
        <v>821</v>
      </c>
    </row>
    <row r="59" s="1" customFormat="1" spans="1:21">
      <c r="A59" s="3">
        <v>18903891958</v>
      </c>
      <c r="B59" s="1" t="s">
        <v>958</v>
      </c>
      <c r="C59" s="1" t="s">
        <v>1064</v>
      </c>
      <c r="D59" s="1" t="s">
        <v>1065</v>
      </c>
      <c r="E59" s="1" t="s">
        <v>1066</v>
      </c>
      <c r="F59" s="1" t="s">
        <v>887</v>
      </c>
      <c r="G59" s="1" t="s">
        <v>799</v>
      </c>
      <c r="H59" s="1" t="s">
        <v>800</v>
      </c>
      <c r="I59" s="1" t="s">
        <v>1067</v>
      </c>
      <c r="J59" s="1" t="s">
        <v>802</v>
      </c>
      <c r="K59" s="1" t="s">
        <v>1067</v>
      </c>
      <c r="L59" s="1" t="s">
        <v>1067</v>
      </c>
      <c r="M59" s="1" t="s">
        <v>803</v>
      </c>
      <c r="N59" s="1" t="s">
        <v>803</v>
      </c>
      <c r="O59" s="1" t="s">
        <v>804</v>
      </c>
      <c r="P59" s="1" t="s">
        <v>805</v>
      </c>
      <c r="Q59" s="1" t="s">
        <v>806</v>
      </c>
      <c r="R59" s="1" t="s">
        <v>1068</v>
      </c>
      <c r="S59" s="1" t="s">
        <v>808</v>
      </c>
      <c r="T59" s="1" t="s">
        <v>809</v>
      </c>
      <c r="U59" s="1" t="s">
        <v>821</v>
      </c>
    </row>
    <row r="60" s="1" customFormat="1" spans="1:21">
      <c r="A60" s="3">
        <v>18915216682</v>
      </c>
      <c r="B60" s="1" t="s">
        <v>887</v>
      </c>
      <c r="C60" s="1" t="s">
        <v>1069</v>
      </c>
      <c r="D60" s="1" t="s">
        <v>914</v>
      </c>
      <c r="E60" s="1" t="s">
        <v>1070</v>
      </c>
      <c r="F60" s="1" t="s">
        <v>887</v>
      </c>
      <c r="G60" s="1" t="s">
        <v>799</v>
      </c>
      <c r="H60" s="1" t="s">
        <v>800</v>
      </c>
      <c r="I60" s="1" t="s">
        <v>1071</v>
      </c>
      <c r="J60" s="1" t="s">
        <v>802</v>
      </c>
      <c r="K60" s="1" t="s">
        <v>1071</v>
      </c>
      <c r="L60" s="1" t="s">
        <v>1071</v>
      </c>
      <c r="M60" s="1" t="s">
        <v>803</v>
      </c>
      <c r="N60" s="1" t="s">
        <v>803</v>
      </c>
      <c r="O60" s="1" t="s">
        <v>804</v>
      </c>
      <c r="P60" s="1" t="s">
        <v>805</v>
      </c>
      <c r="Q60" s="1" t="s">
        <v>806</v>
      </c>
      <c r="R60" s="1" t="s">
        <v>1072</v>
      </c>
      <c r="S60" s="1" t="s">
        <v>808</v>
      </c>
      <c r="T60" s="1" t="s">
        <v>809</v>
      </c>
      <c r="U60" s="1" t="s">
        <v>821</v>
      </c>
    </row>
    <row r="61" s="1" customFormat="1" spans="1:21">
      <c r="A61" s="3">
        <v>18908151529</v>
      </c>
      <c r="B61" s="1" t="s">
        <v>918</v>
      </c>
      <c r="C61" s="1" t="s">
        <v>1073</v>
      </c>
      <c r="D61" s="1" t="s">
        <v>1074</v>
      </c>
      <c r="E61" s="1" t="s">
        <v>1075</v>
      </c>
      <c r="F61" s="1" t="s">
        <v>927</v>
      </c>
      <c r="G61" s="1" t="s">
        <v>799</v>
      </c>
      <c r="H61" s="1" t="s">
        <v>800</v>
      </c>
      <c r="I61" s="1" t="s">
        <v>1076</v>
      </c>
      <c r="J61" s="1" t="s">
        <v>802</v>
      </c>
      <c r="K61" s="1" t="s">
        <v>1076</v>
      </c>
      <c r="L61" s="1" t="s">
        <v>1076</v>
      </c>
      <c r="M61" s="1" t="s">
        <v>803</v>
      </c>
      <c r="N61" s="1" t="s">
        <v>803</v>
      </c>
      <c r="O61" s="1" t="s">
        <v>804</v>
      </c>
      <c r="P61" s="1" t="s">
        <v>805</v>
      </c>
      <c r="Q61" s="1" t="s">
        <v>806</v>
      </c>
      <c r="R61" s="1" t="s">
        <v>1077</v>
      </c>
      <c r="S61" s="1" t="s">
        <v>808</v>
      </c>
      <c r="T61" s="1" t="s">
        <v>809</v>
      </c>
      <c r="U61" s="1" t="s">
        <v>821</v>
      </c>
    </row>
    <row r="62" s="1" customFormat="1" spans="1:21">
      <c r="A62" s="3">
        <v>18914346047</v>
      </c>
      <c r="B62" s="1" t="s">
        <v>922</v>
      </c>
      <c r="C62" s="1" t="s">
        <v>1078</v>
      </c>
      <c r="D62" s="1" t="s">
        <v>904</v>
      </c>
      <c r="E62" s="1" t="s">
        <v>1079</v>
      </c>
      <c r="F62" s="1" t="s">
        <v>922</v>
      </c>
      <c r="G62" s="1" t="s">
        <v>799</v>
      </c>
      <c r="H62" s="1" t="s">
        <v>800</v>
      </c>
      <c r="I62" s="1" t="s">
        <v>1080</v>
      </c>
      <c r="J62" s="1" t="s">
        <v>802</v>
      </c>
      <c r="K62" s="1" t="s">
        <v>1080</v>
      </c>
      <c r="L62" s="1" t="s">
        <v>1080</v>
      </c>
      <c r="M62" s="1" t="s">
        <v>803</v>
      </c>
      <c r="N62" s="1" t="s">
        <v>803</v>
      </c>
      <c r="O62" s="1" t="s">
        <v>804</v>
      </c>
      <c r="P62" s="1" t="s">
        <v>805</v>
      </c>
      <c r="Q62" s="1" t="s">
        <v>806</v>
      </c>
      <c r="R62" s="1" t="s">
        <v>1081</v>
      </c>
      <c r="S62" s="1" t="s">
        <v>808</v>
      </c>
      <c r="T62" s="1" t="s">
        <v>809</v>
      </c>
      <c r="U62" s="1" t="s">
        <v>821</v>
      </c>
    </row>
    <row r="63" s="1" customFormat="1" spans="1:21">
      <c r="A63" s="3">
        <v>18914345546</v>
      </c>
      <c r="B63" s="1" t="s">
        <v>922</v>
      </c>
      <c r="C63" s="1" t="s">
        <v>1082</v>
      </c>
      <c r="D63" s="1" t="s">
        <v>904</v>
      </c>
      <c r="E63" s="1" t="s">
        <v>1083</v>
      </c>
      <c r="F63" s="1" t="s">
        <v>922</v>
      </c>
      <c r="G63" s="1" t="s">
        <v>799</v>
      </c>
      <c r="H63" s="1" t="s">
        <v>800</v>
      </c>
      <c r="I63" s="1" t="s">
        <v>1080</v>
      </c>
      <c r="J63" s="1" t="s">
        <v>802</v>
      </c>
      <c r="K63" s="1" t="s">
        <v>1080</v>
      </c>
      <c r="L63" s="1" t="s">
        <v>1080</v>
      </c>
      <c r="M63" s="1" t="s">
        <v>803</v>
      </c>
      <c r="N63" s="1" t="s">
        <v>803</v>
      </c>
      <c r="O63" s="1" t="s">
        <v>804</v>
      </c>
      <c r="P63" s="1" t="s">
        <v>805</v>
      </c>
      <c r="Q63" s="1" t="s">
        <v>806</v>
      </c>
      <c r="R63" s="1" t="s">
        <v>1084</v>
      </c>
      <c r="S63" s="1" t="s">
        <v>808</v>
      </c>
      <c r="T63" s="1" t="s">
        <v>809</v>
      </c>
      <c r="U63" s="1" t="s">
        <v>821</v>
      </c>
    </row>
    <row r="64" s="1" customFormat="1" spans="1:21">
      <c r="A64" s="3">
        <v>18912597546</v>
      </c>
      <c r="B64" s="1" t="s">
        <v>927</v>
      </c>
      <c r="C64" s="1" t="s">
        <v>1085</v>
      </c>
      <c r="D64" s="1" t="s">
        <v>1086</v>
      </c>
      <c r="E64" s="1" t="s">
        <v>1087</v>
      </c>
      <c r="F64" s="1" t="s">
        <v>795</v>
      </c>
      <c r="G64" s="1" t="s">
        <v>799</v>
      </c>
      <c r="H64" s="1" t="s">
        <v>800</v>
      </c>
      <c r="I64" s="1" t="s">
        <v>1088</v>
      </c>
      <c r="J64" s="1" t="s">
        <v>802</v>
      </c>
      <c r="K64" s="1" t="s">
        <v>1088</v>
      </c>
      <c r="L64" s="1" t="s">
        <v>1088</v>
      </c>
      <c r="M64" s="1" t="s">
        <v>803</v>
      </c>
      <c r="N64" s="1" t="s">
        <v>803</v>
      </c>
      <c r="O64" s="1" t="s">
        <v>804</v>
      </c>
      <c r="P64" s="1" t="s">
        <v>805</v>
      </c>
      <c r="Q64" s="1" t="s">
        <v>806</v>
      </c>
      <c r="R64" s="1" t="s">
        <v>1089</v>
      </c>
      <c r="S64" s="1" t="s">
        <v>808</v>
      </c>
      <c r="T64" s="1" t="s">
        <v>809</v>
      </c>
      <c r="U64" s="1" t="s">
        <v>821</v>
      </c>
    </row>
    <row r="65" s="1" customFormat="1" spans="1:21">
      <c r="A65" s="3">
        <v>18912381690</v>
      </c>
      <c r="B65" s="1" t="s">
        <v>927</v>
      </c>
      <c r="C65" s="1" t="s">
        <v>1090</v>
      </c>
      <c r="D65" s="1" t="s">
        <v>1091</v>
      </c>
      <c r="E65" s="1" t="s">
        <v>1092</v>
      </c>
      <c r="F65" s="1" t="s">
        <v>922</v>
      </c>
      <c r="G65" s="1" t="s">
        <v>799</v>
      </c>
      <c r="H65" s="1" t="s">
        <v>800</v>
      </c>
      <c r="I65" s="1" t="s">
        <v>1093</v>
      </c>
      <c r="J65" s="1" t="s">
        <v>802</v>
      </c>
      <c r="K65" s="1" t="s">
        <v>1093</v>
      </c>
      <c r="L65" s="1" t="s">
        <v>1093</v>
      </c>
      <c r="M65" s="1" t="s">
        <v>803</v>
      </c>
      <c r="N65" s="1" t="s">
        <v>803</v>
      </c>
      <c r="O65" s="1" t="s">
        <v>804</v>
      </c>
      <c r="P65" s="1" t="s">
        <v>805</v>
      </c>
      <c r="Q65" s="1" t="s">
        <v>806</v>
      </c>
      <c r="R65" s="1" t="s">
        <v>1094</v>
      </c>
      <c r="S65" s="1" t="s">
        <v>808</v>
      </c>
      <c r="T65" s="1" t="s">
        <v>809</v>
      </c>
      <c r="U65" s="1" t="s">
        <v>821</v>
      </c>
    </row>
    <row r="66" s="1" customFormat="1" spans="1:21">
      <c r="A66" s="3">
        <v>18915526046</v>
      </c>
      <c r="B66" s="1" t="s">
        <v>887</v>
      </c>
      <c r="C66" s="1" t="s">
        <v>1095</v>
      </c>
      <c r="D66" s="1" t="s">
        <v>1096</v>
      </c>
      <c r="E66" s="1" t="s">
        <v>1097</v>
      </c>
      <c r="F66" s="1" t="s">
        <v>795</v>
      </c>
      <c r="G66" s="1" t="s">
        <v>799</v>
      </c>
      <c r="H66" s="1" t="s">
        <v>800</v>
      </c>
      <c r="I66" s="1" t="s">
        <v>1098</v>
      </c>
      <c r="J66" s="1" t="s">
        <v>802</v>
      </c>
      <c r="K66" s="1" t="s">
        <v>1098</v>
      </c>
      <c r="L66" s="1" t="s">
        <v>1098</v>
      </c>
      <c r="M66" s="1" t="s">
        <v>803</v>
      </c>
      <c r="N66" s="1" t="s">
        <v>803</v>
      </c>
      <c r="O66" s="1" t="s">
        <v>804</v>
      </c>
      <c r="P66" s="1" t="s">
        <v>805</v>
      </c>
      <c r="Q66" s="1" t="s">
        <v>806</v>
      </c>
      <c r="R66" s="1" t="s">
        <v>1099</v>
      </c>
      <c r="S66" s="1" t="s">
        <v>808</v>
      </c>
      <c r="T66" s="1" t="s">
        <v>809</v>
      </c>
      <c r="U66" s="1" t="s">
        <v>821</v>
      </c>
    </row>
    <row r="67" s="1" customFormat="1" spans="1:21">
      <c r="A67" s="3">
        <v>18910419413</v>
      </c>
      <c r="B67" s="1" t="s">
        <v>918</v>
      </c>
      <c r="C67" s="1" t="s">
        <v>1100</v>
      </c>
      <c r="D67" s="1" t="s">
        <v>1101</v>
      </c>
      <c r="E67" s="1" t="s">
        <v>1102</v>
      </c>
      <c r="F67" s="1" t="s">
        <v>887</v>
      </c>
      <c r="G67" s="1" t="s">
        <v>799</v>
      </c>
      <c r="H67" s="1" t="s">
        <v>800</v>
      </c>
      <c r="I67" s="1" t="s">
        <v>1103</v>
      </c>
      <c r="J67" s="1" t="s">
        <v>802</v>
      </c>
      <c r="K67" s="1" t="s">
        <v>1103</v>
      </c>
      <c r="L67" s="1" t="s">
        <v>1103</v>
      </c>
      <c r="M67" s="1" t="s">
        <v>803</v>
      </c>
      <c r="N67" s="1" t="s">
        <v>803</v>
      </c>
      <c r="O67" s="1" t="s">
        <v>804</v>
      </c>
      <c r="P67" s="1" t="s">
        <v>805</v>
      </c>
      <c r="Q67" s="1" t="s">
        <v>806</v>
      </c>
      <c r="R67" s="1" t="s">
        <v>1104</v>
      </c>
      <c r="S67" s="1" t="s">
        <v>808</v>
      </c>
      <c r="T67" s="1" t="s">
        <v>809</v>
      </c>
      <c r="U67" s="1" t="s">
        <v>821</v>
      </c>
    </row>
    <row r="68" s="1" customFormat="1" spans="1:21">
      <c r="A68" s="3">
        <v>18912690886</v>
      </c>
      <c r="B68" s="1" t="s">
        <v>927</v>
      </c>
      <c r="C68" s="1" t="s">
        <v>1105</v>
      </c>
      <c r="D68" s="1" t="s">
        <v>1106</v>
      </c>
      <c r="E68" s="1" t="s">
        <v>1107</v>
      </c>
      <c r="F68" s="1" t="s">
        <v>887</v>
      </c>
      <c r="G68" s="1" t="s">
        <v>799</v>
      </c>
      <c r="H68" s="1" t="s">
        <v>800</v>
      </c>
      <c r="I68" s="1" t="s">
        <v>1108</v>
      </c>
      <c r="J68" s="1" t="s">
        <v>802</v>
      </c>
      <c r="K68" s="1" t="s">
        <v>1108</v>
      </c>
      <c r="L68" s="1" t="s">
        <v>1108</v>
      </c>
      <c r="M68" s="1" t="s">
        <v>803</v>
      </c>
      <c r="N68" s="1" t="s">
        <v>803</v>
      </c>
      <c r="O68" s="1" t="s">
        <v>804</v>
      </c>
      <c r="P68" s="1" t="s">
        <v>805</v>
      </c>
      <c r="Q68" s="1" t="s">
        <v>806</v>
      </c>
      <c r="R68" s="1" t="s">
        <v>1109</v>
      </c>
      <c r="S68" s="1" t="s">
        <v>808</v>
      </c>
      <c r="T68" s="1" t="s">
        <v>809</v>
      </c>
      <c r="U68" s="1" t="s">
        <v>821</v>
      </c>
    </row>
    <row r="69" s="1" customFormat="1" spans="1:21">
      <c r="A69" s="3">
        <v>18914356453</v>
      </c>
      <c r="B69" s="1" t="s">
        <v>922</v>
      </c>
      <c r="C69" s="1" t="s">
        <v>1110</v>
      </c>
      <c r="D69" s="1" t="s">
        <v>1111</v>
      </c>
      <c r="E69" s="1" t="s">
        <v>1112</v>
      </c>
      <c r="F69" s="1" t="s">
        <v>887</v>
      </c>
      <c r="G69" s="1" t="s">
        <v>799</v>
      </c>
      <c r="H69" s="1" t="s">
        <v>800</v>
      </c>
      <c r="I69" s="1" t="s">
        <v>1113</v>
      </c>
      <c r="J69" s="1" t="s">
        <v>802</v>
      </c>
      <c r="K69" s="1" t="s">
        <v>1113</v>
      </c>
      <c r="L69" s="1" t="s">
        <v>1113</v>
      </c>
      <c r="M69" s="1" t="s">
        <v>803</v>
      </c>
      <c r="N69" s="1" t="s">
        <v>803</v>
      </c>
      <c r="O69" s="1" t="s">
        <v>804</v>
      </c>
      <c r="P69" s="1" t="s">
        <v>805</v>
      </c>
      <c r="Q69" s="1" t="s">
        <v>806</v>
      </c>
      <c r="R69" s="1" t="s">
        <v>1114</v>
      </c>
      <c r="S69" s="1" t="s">
        <v>808</v>
      </c>
      <c r="T69" s="1" t="s">
        <v>809</v>
      </c>
      <c r="U69" s="1" t="s">
        <v>821</v>
      </c>
    </row>
    <row r="70" s="1" customFormat="1" spans="1:21">
      <c r="A70" s="3">
        <v>18913279386</v>
      </c>
      <c r="B70" s="1" t="s">
        <v>927</v>
      </c>
      <c r="C70" s="1" t="s">
        <v>1115</v>
      </c>
      <c r="D70" s="1" t="s">
        <v>1116</v>
      </c>
      <c r="E70" s="1" t="s">
        <v>1117</v>
      </c>
      <c r="F70" s="1" t="s">
        <v>887</v>
      </c>
      <c r="G70" s="1" t="s">
        <v>799</v>
      </c>
      <c r="H70" s="1" t="s">
        <v>800</v>
      </c>
      <c r="I70" s="1" t="s">
        <v>1118</v>
      </c>
      <c r="J70" s="1" t="s">
        <v>802</v>
      </c>
      <c r="K70" s="1" t="s">
        <v>1118</v>
      </c>
      <c r="L70" s="1" t="s">
        <v>1118</v>
      </c>
      <c r="M70" s="1" t="s">
        <v>803</v>
      </c>
      <c r="N70" s="1" t="s">
        <v>803</v>
      </c>
      <c r="O70" s="1" t="s">
        <v>804</v>
      </c>
      <c r="P70" s="1" t="s">
        <v>805</v>
      </c>
      <c r="Q70" s="1" t="s">
        <v>806</v>
      </c>
      <c r="R70" s="1" t="s">
        <v>1119</v>
      </c>
      <c r="S70" s="1" t="s">
        <v>808</v>
      </c>
      <c r="T70" s="1" t="s">
        <v>809</v>
      </c>
      <c r="U70" s="1" t="s">
        <v>821</v>
      </c>
    </row>
    <row r="71" s="1" customFormat="1" spans="1:21">
      <c r="A71" s="3">
        <v>18903993392</v>
      </c>
      <c r="B71" s="1" t="s">
        <v>958</v>
      </c>
      <c r="C71" s="1" t="s">
        <v>1120</v>
      </c>
      <c r="D71" s="1" t="s">
        <v>1116</v>
      </c>
      <c r="E71" s="1" t="s">
        <v>1121</v>
      </c>
      <c r="F71" s="1" t="s">
        <v>887</v>
      </c>
      <c r="G71" s="1" t="s">
        <v>799</v>
      </c>
      <c r="H71" s="1" t="s">
        <v>800</v>
      </c>
      <c r="I71" s="1" t="s">
        <v>1122</v>
      </c>
      <c r="J71" s="1" t="s">
        <v>802</v>
      </c>
      <c r="K71" s="1" t="s">
        <v>1122</v>
      </c>
      <c r="L71" s="1" t="s">
        <v>1122</v>
      </c>
      <c r="M71" s="1" t="s">
        <v>803</v>
      </c>
      <c r="N71" s="1" t="s">
        <v>803</v>
      </c>
      <c r="O71" s="1" t="s">
        <v>804</v>
      </c>
      <c r="P71" s="1" t="s">
        <v>805</v>
      </c>
      <c r="Q71" s="1" t="s">
        <v>806</v>
      </c>
      <c r="R71" s="1" t="s">
        <v>1123</v>
      </c>
      <c r="S71" s="1" t="s">
        <v>808</v>
      </c>
      <c r="T71" s="1" t="s">
        <v>809</v>
      </c>
      <c r="U71" s="1" t="s">
        <v>821</v>
      </c>
    </row>
    <row r="72" s="1" customFormat="1" spans="1:21">
      <c r="A72" s="3">
        <v>18914538543</v>
      </c>
      <c r="B72" s="1" t="s">
        <v>922</v>
      </c>
      <c r="C72" s="1" t="s">
        <v>1124</v>
      </c>
      <c r="D72" s="1" t="s">
        <v>1125</v>
      </c>
      <c r="E72" s="1" t="s">
        <v>1126</v>
      </c>
      <c r="F72" s="1" t="s">
        <v>795</v>
      </c>
      <c r="G72" s="1" t="s">
        <v>799</v>
      </c>
      <c r="H72" s="1" t="s">
        <v>800</v>
      </c>
      <c r="I72" s="1" t="s">
        <v>1127</v>
      </c>
      <c r="J72" s="1" t="s">
        <v>802</v>
      </c>
      <c r="K72" s="1" t="s">
        <v>1127</v>
      </c>
      <c r="L72" s="1" t="s">
        <v>1127</v>
      </c>
      <c r="M72" s="1" t="s">
        <v>803</v>
      </c>
      <c r="N72" s="1" t="s">
        <v>803</v>
      </c>
      <c r="O72" s="1" t="s">
        <v>804</v>
      </c>
      <c r="P72" s="1" t="s">
        <v>805</v>
      </c>
      <c r="Q72" s="1" t="s">
        <v>806</v>
      </c>
      <c r="R72" s="1" t="s">
        <v>1128</v>
      </c>
      <c r="S72" s="1" t="s">
        <v>808</v>
      </c>
      <c r="T72" s="1" t="s">
        <v>809</v>
      </c>
      <c r="U72" s="1" t="s">
        <v>821</v>
      </c>
    </row>
    <row r="73" s="1" customFormat="1" spans="1:21">
      <c r="A73" s="3">
        <v>18914391857</v>
      </c>
      <c r="B73" s="1" t="s">
        <v>922</v>
      </c>
      <c r="C73" s="1" t="s">
        <v>1129</v>
      </c>
      <c r="D73" s="1" t="s">
        <v>1130</v>
      </c>
      <c r="E73" s="1" t="s">
        <v>1131</v>
      </c>
      <c r="F73" s="1" t="s">
        <v>922</v>
      </c>
      <c r="G73" s="1" t="s">
        <v>799</v>
      </c>
      <c r="H73" s="1" t="s">
        <v>800</v>
      </c>
      <c r="I73" s="1" t="s">
        <v>1132</v>
      </c>
      <c r="J73" s="1" t="s">
        <v>802</v>
      </c>
      <c r="K73" s="1" t="s">
        <v>1132</v>
      </c>
      <c r="L73" s="1" t="s">
        <v>1132</v>
      </c>
      <c r="M73" s="1" t="s">
        <v>803</v>
      </c>
      <c r="N73" s="1" t="s">
        <v>803</v>
      </c>
      <c r="O73" s="1" t="s">
        <v>804</v>
      </c>
      <c r="P73" s="1" t="s">
        <v>805</v>
      </c>
      <c r="Q73" s="1" t="s">
        <v>806</v>
      </c>
      <c r="R73" s="1" t="s">
        <v>1133</v>
      </c>
      <c r="S73" s="1" t="s">
        <v>808</v>
      </c>
      <c r="T73" s="1" t="s">
        <v>809</v>
      </c>
      <c r="U73" s="1" t="s">
        <v>821</v>
      </c>
    </row>
    <row r="74" s="1" customFormat="1" spans="1:21">
      <c r="A74" s="3">
        <v>17892160513</v>
      </c>
      <c r="B74" s="1" t="s">
        <v>1134</v>
      </c>
      <c r="C74" s="1" t="s">
        <v>1135</v>
      </c>
      <c r="D74" s="1" t="s">
        <v>1136</v>
      </c>
      <c r="E74" s="1" t="s">
        <v>1137</v>
      </c>
      <c r="F74" s="1" t="s">
        <v>795</v>
      </c>
      <c r="G74" s="1" t="s">
        <v>799</v>
      </c>
      <c r="H74" s="1" t="s">
        <v>800</v>
      </c>
      <c r="I74" s="1" t="s">
        <v>1138</v>
      </c>
      <c r="J74" s="1" t="s">
        <v>802</v>
      </c>
      <c r="K74" s="1" t="s">
        <v>1138</v>
      </c>
      <c r="L74" s="1" t="s">
        <v>1138</v>
      </c>
      <c r="M74" s="1" t="s">
        <v>803</v>
      </c>
      <c r="N74" s="1" t="s">
        <v>803</v>
      </c>
      <c r="O74" s="1" t="s">
        <v>804</v>
      </c>
      <c r="P74" s="1" t="s">
        <v>805</v>
      </c>
      <c r="Q74" s="1" t="s">
        <v>806</v>
      </c>
      <c r="R74" s="1" t="s">
        <v>1139</v>
      </c>
      <c r="S74" s="1" t="s">
        <v>808</v>
      </c>
      <c r="T74" s="1" t="s">
        <v>809</v>
      </c>
      <c r="U74" s="1" t="s">
        <v>821</v>
      </c>
    </row>
    <row r="75" s="1" customFormat="1" spans="1:21">
      <c r="A75" s="3">
        <v>18885327005</v>
      </c>
      <c r="B75" s="1" t="s">
        <v>1140</v>
      </c>
      <c r="C75" s="1" t="s">
        <v>1141</v>
      </c>
      <c r="D75" s="1" t="s">
        <v>1142</v>
      </c>
      <c r="E75" s="1" t="s">
        <v>1143</v>
      </c>
      <c r="F75" s="1" t="s">
        <v>922</v>
      </c>
      <c r="G75" s="1" t="s">
        <v>799</v>
      </c>
      <c r="H75" s="1" t="s">
        <v>800</v>
      </c>
      <c r="I75" s="1" t="s">
        <v>1144</v>
      </c>
      <c r="J75" s="1" t="s">
        <v>802</v>
      </c>
      <c r="K75" s="1" t="s">
        <v>1144</v>
      </c>
      <c r="L75" s="1" t="s">
        <v>1144</v>
      </c>
      <c r="M75" s="1" t="s">
        <v>803</v>
      </c>
      <c r="N75" s="1" t="s">
        <v>803</v>
      </c>
      <c r="O75" s="1" t="s">
        <v>804</v>
      </c>
      <c r="P75" s="1" t="s">
        <v>805</v>
      </c>
      <c r="Q75" s="1" t="s">
        <v>806</v>
      </c>
      <c r="R75" s="1" t="s">
        <v>1145</v>
      </c>
      <c r="S75" s="1" t="s">
        <v>808</v>
      </c>
      <c r="T75" s="1" t="s">
        <v>809</v>
      </c>
      <c r="U75" s="1" t="s">
        <v>821</v>
      </c>
    </row>
    <row r="76" s="1" customFormat="1" spans="1:21">
      <c r="A76" s="3">
        <v>18756263995</v>
      </c>
      <c r="B76" s="1" t="s">
        <v>1146</v>
      </c>
      <c r="C76" s="1" t="s">
        <v>1147</v>
      </c>
      <c r="D76" s="1" t="s">
        <v>1148</v>
      </c>
      <c r="E76" s="1" t="s">
        <v>1149</v>
      </c>
      <c r="F76" s="1" t="s">
        <v>795</v>
      </c>
      <c r="G76" s="1" t="s">
        <v>799</v>
      </c>
      <c r="H76" s="1" t="s">
        <v>800</v>
      </c>
      <c r="I76" s="1" t="s">
        <v>1150</v>
      </c>
      <c r="J76" s="1" t="s">
        <v>802</v>
      </c>
      <c r="K76" s="1" t="s">
        <v>1150</v>
      </c>
      <c r="L76" s="1" t="s">
        <v>1150</v>
      </c>
      <c r="M76" s="1" t="s">
        <v>803</v>
      </c>
      <c r="N76" s="1" t="s">
        <v>803</v>
      </c>
      <c r="O76" s="1" t="s">
        <v>804</v>
      </c>
      <c r="P76" s="1" t="s">
        <v>805</v>
      </c>
      <c r="Q76" s="1" t="s">
        <v>806</v>
      </c>
      <c r="R76" s="1" t="s">
        <v>1151</v>
      </c>
      <c r="S76" s="1" t="s">
        <v>808</v>
      </c>
      <c r="T76" s="1" t="s">
        <v>809</v>
      </c>
      <c r="U76" s="1" t="s">
        <v>821</v>
      </c>
    </row>
    <row r="77" s="1" customFormat="1" spans="1:21">
      <c r="A77" s="3">
        <v>18069602796</v>
      </c>
      <c r="B77" s="1" t="s">
        <v>1152</v>
      </c>
      <c r="C77" s="1" t="s">
        <v>1153</v>
      </c>
      <c r="D77" s="1" t="s">
        <v>1148</v>
      </c>
      <c r="E77" s="1" t="s">
        <v>1154</v>
      </c>
      <c r="F77" s="1" t="s">
        <v>795</v>
      </c>
      <c r="G77" s="1" t="s">
        <v>799</v>
      </c>
      <c r="H77" s="1" t="s">
        <v>800</v>
      </c>
      <c r="I77" s="1" t="s">
        <v>1155</v>
      </c>
      <c r="J77" s="1" t="s">
        <v>802</v>
      </c>
      <c r="K77" s="1" t="s">
        <v>1155</v>
      </c>
      <c r="L77" s="1" t="s">
        <v>1155</v>
      </c>
      <c r="M77" s="1" t="s">
        <v>803</v>
      </c>
      <c r="N77" s="1" t="s">
        <v>803</v>
      </c>
      <c r="O77" s="1" t="s">
        <v>804</v>
      </c>
      <c r="P77" s="1" t="s">
        <v>805</v>
      </c>
      <c r="Q77" s="1" t="s">
        <v>806</v>
      </c>
      <c r="R77" s="1" t="s">
        <v>1156</v>
      </c>
      <c r="S77" s="1" t="s">
        <v>808</v>
      </c>
      <c r="T77" s="1" t="s">
        <v>809</v>
      </c>
      <c r="U77" s="1" t="s">
        <v>821</v>
      </c>
    </row>
    <row r="78" s="1" customFormat="1" spans="1:21">
      <c r="A78" s="3">
        <v>18738277206</v>
      </c>
      <c r="B78" s="1" t="s">
        <v>1157</v>
      </c>
      <c r="C78" s="1" t="s">
        <v>1158</v>
      </c>
      <c r="D78" s="1" t="s">
        <v>1148</v>
      </c>
      <c r="E78" s="1" t="s">
        <v>1159</v>
      </c>
      <c r="F78" s="1" t="s">
        <v>887</v>
      </c>
      <c r="G78" s="1" t="s">
        <v>799</v>
      </c>
      <c r="H78" s="1" t="s">
        <v>800</v>
      </c>
      <c r="I78" s="1" t="s">
        <v>1160</v>
      </c>
      <c r="J78" s="1" t="s">
        <v>802</v>
      </c>
      <c r="K78" s="1" t="s">
        <v>1160</v>
      </c>
      <c r="L78" s="1" t="s">
        <v>1160</v>
      </c>
      <c r="M78" s="1" t="s">
        <v>803</v>
      </c>
      <c r="N78" s="1" t="s">
        <v>803</v>
      </c>
      <c r="O78" s="1" t="s">
        <v>804</v>
      </c>
      <c r="P78" s="1" t="s">
        <v>805</v>
      </c>
      <c r="Q78" s="1" t="s">
        <v>806</v>
      </c>
      <c r="R78" s="1" t="s">
        <v>1161</v>
      </c>
      <c r="S78" s="1" t="s">
        <v>808</v>
      </c>
      <c r="T78" s="1" t="s">
        <v>809</v>
      </c>
      <c r="U78" s="1" t="s">
        <v>821</v>
      </c>
    </row>
    <row r="79" s="1" customFormat="1" spans="1:21">
      <c r="A79" s="3">
        <v>18708644913</v>
      </c>
      <c r="B79" s="1" t="s">
        <v>1162</v>
      </c>
      <c r="C79" s="1" t="s">
        <v>1163</v>
      </c>
      <c r="D79" s="1" t="s">
        <v>1164</v>
      </c>
      <c r="E79" s="1" t="s">
        <v>1165</v>
      </c>
      <c r="F79" s="1" t="s">
        <v>887</v>
      </c>
      <c r="G79" s="1" t="s">
        <v>799</v>
      </c>
      <c r="H79" s="1" t="s">
        <v>800</v>
      </c>
      <c r="I79" s="1" t="s">
        <v>1166</v>
      </c>
      <c r="J79" s="1" t="s">
        <v>802</v>
      </c>
      <c r="K79" s="1" t="s">
        <v>1166</v>
      </c>
      <c r="L79" s="1" t="s">
        <v>1166</v>
      </c>
      <c r="M79" s="1" t="s">
        <v>803</v>
      </c>
      <c r="N79" s="1" t="s">
        <v>803</v>
      </c>
      <c r="O79" s="1" t="s">
        <v>804</v>
      </c>
      <c r="P79" s="1" t="s">
        <v>805</v>
      </c>
      <c r="Q79" s="1" t="s">
        <v>806</v>
      </c>
      <c r="R79" s="1" t="s">
        <v>1167</v>
      </c>
      <c r="S79" s="1" t="s">
        <v>808</v>
      </c>
      <c r="T79" s="1" t="s">
        <v>809</v>
      </c>
      <c r="U79" s="1" t="s">
        <v>821</v>
      </c>
    </row>
    <row r="80" s="1" customFormat="1" spans="1:21">
      <c r="A80" s="3">
        <v>18223126489</v>
      </c>
      <c r="B80" s="1" t="s">
        <v>1168</v>
      </c>
      <c r="C80" s="1" t="s">
        <v>1169</v>
      </c>
      <c r="D80" s="1" t="s">
        <v>1170</v>
      </c>
      <c r="E80" s="1" t="s">
        <v>1171</v>
      </c>
      <c r="F80" s="1" t="s">
        <v>958</v>
      </c>
      <c r="G80" s="1" t="s">
        <v>799</v>
      </c>
      <c r="H80" s="1" t="s">
        <v>800</v>
      </c>
      <c r="I80" s="1" t="s">
        <v>1172</v>
      </c>
      <c r="J80" s="1" t="s">
        <v>802</v>
      </c>
      <c r="K80" s="1" t="s">
        <v>1172</v>
      </c>
      <c r="L80" s="1" t="s">
        <v>1172</v>
      </c>
      <c r="M80" s="1" t="s">
        <v>803</v>
      </c>
      <c r="N80" s="1" t="s">
        <v>803</v>
      </c>
      <c r="O80" s="1" t="s">
        <v>804</v>
      </c>
      <c r="P80" s="1" t="s">
        <v>805</v>
      </c>
      <c r="Q80" s="1" t="s">
        <v>806</v>
      </c>
      <c r="R80" s="1" t="s">
        <v>1173</v>
      </c>
      <c r="S80" s="1" t="s">
        <v>808</v>
      </c>
      <c r="T80" s="1" t="s">
        <v>809</v>
      </c>
      <c r="U80" s="1" t="s">
        <v>821</v>
      </c>
    </row>
    <row r="81" s="1" customFormat="1" spans="1:21">
      <c r="A81" s="3">
        <v>18672512957</v>
      </c>
      <c r="B81" s="1" t="s">
        <v>1174</v>
      </c>
      <c r="C81" s="1" t="s">
        <v>1175</v>
      </c>
      <c r="D81" s="1" t="s">
        <v>1176</v>
      </c>
      <c r="E81" s="1" t="s">
        <v>1177</v>
      </c>
      <c r="F81" s="1" t="s">
        <v>958</v>
      </c>
      <c r="G81" s="1" t="s">
        <v>799</v>
      </c>
      <c r="H81" s="1" t="s">
        <v>800</v>
      </c>
      <c r="I81" s="1" t="s">
        <v>1178</v>
      </c>
      <c r="J81" s="1" t="s">
        <v>802</v>
      </c>
      <c r="K81" s="1" t="s">
        <v>1178</v>
      </c>
      <c r="L81" s="1" t="s">
        <v>1178</v>
      </c>
      <c r="M81" s="1" t="s">
        <v>803</v>
      </c>
      <c r="N81" s="1" t="s">
        <v>803</v>
      </c>
      <c r="O81" s="1" t="s">
        <v>804</v>
      </c>
      <c r="P81" s="1" t="s">
        <v>805</v>
      </c>
      <c r="Q81" s="1" t="s">
        <v>806</v>
      </c>
      <c r="R81" s="1" t="s">
        <v>1179</v>
      </c>
      <c r="S81" s="1" t="s">
        <v>808</v>
      </c>
      <c r="T81" s="1" t="s">
        <v>809</v>
      </c>
      <c r="U81" s="1" t="s">
        <v>821</v>
      </c>
    </row>
    <row r="82" s="1" customFormat="1" spans="1:21">
      <c r="A82" s="3">
        <v>18885901828</v>
      </c>
      <c r="B82" s="1" t="s">
        <v>1140</v>
      </c>
      <c r="C82" s="1" t="s">
        <v>1180</v>
      </c>
      <c r="D82" s="1" t="s">
        <v>1181</v>
      </c>
      <c r="E82" s="1" t="s">
        <v>1182</v>
      </c>
      <c r="F82" s="1" t="s">
        <v>1183</v>
      </c>
      <c r="G82" s="1" t="s">
        <v>799</v>
      </c>
      <c r="H82" s="1" t="s">
        <v>800</v>
      </c>
      <c r="I82" s="1" t="s">
        <v>1184</v>
      </c>
      <c r="J82" s="1" t="s">
        <v>802</v>
      </c>
      <c r="K82" s="1" t="s">
        <v>1184</v>
      </c>
      <c r="L82" s="1" t="s">
        <v>1184</v>
      </c>
      <c r="M82" s="1" t="s">
        <v>803</v>
      </c>
      <c r="N82" s="1" t="s">
        <v>803</v>
      </c>
      <c r="O82" s="1" t="s">
        <v>804</v>
      </c>
      <c r="P82" s="1" t="s">
        <v>805</v>
      </c>
      <c r="Q82" s="1" t="s">
        <v>806</v>
      </c>
      <c r="R82" s="1" t="s">
        <v>1185</v>
      </c>
      <c r="S82" s="1" t="s">
        <v>808</v>
      </c>
      <c r="T82" s="1" t="s">
        <v>809</v>
      </c>
      <c r="U82" s="1" t="s">
        <v>821</v>
      </c>
    </row>
    <row r="83" s="1" customFormat="1" spans="1:21">
      <c r="A83" s="3">
        <v>18798098560</v>
      </c>
      <c r="B83" s="1" t="s">
        <v>1186</v>
      </c>
      <c r="C83" s="1" t="s">
        <v>1187</v>
      </c>
      <c r="D83" s="1" t="s">
        <v>1188</v>
      </c>
      <c r="E83" s="1" t="s">
        <v>1189</v>
      </c>
      <c r="F83" s="1" t="s">
        <v>795</v>
      </c>
      <c r="G83" s="1" t="s">
        <v>799</v>
      </c>
      <c r="H83" s="1" t="s">
        <v>800</v>
      </c>
      <c r="I83" s="1" t="s">
        <v>1190</v>
      </c>
      <c r="J83" s="1" t="s">
        <v>802</v>
      </c>
      <c r="K83" s="1" t="s">
        <v>1190</v>
      </c>
      <c r="L83" s="1" t="s">
        <v>1190</v>
      </c>
      <c r="M83" s="1" t="s">
        <v>803</v>
      </c>
      <c r="N83" s="1" t="s">
        <v>803</v>
      </c>
      <c r="O83" s="1" t="s">
        <v>804</v>
      </c>
      <c r="P83" s="1" t="s">
        <v>805</v>
      </c>
      <c r="Q83" s="1" t="s">
        <v>806</v>
      </c>
      <c r="R83" s="1" t="s">
        <v>1191</v>
      </c>
      <c r="S83" s="1" t="s">
        <v>808</v>
      </c>
      <c r="T83" s="1" t="s">
        <v>809</v>
      </c>
      <c r="U83" s="1" t="s">
        <v>821</v>
      </c>
    </row>
    <row r="84" s="1" customFormat="1" spans="1:21">
      <c r="A84" s="3">
        <v>18888266462</v>
      </c>
      <c r="B84" s="1" t="s">
        <v>1140</v>
      </c>
      <c r="C84" s="1" t="s">
        <v>1192</v>
      </c>
      <c r="D84" s="1" t="s">
        <v>839</v>
      </c>
      <c r="E84" s="1" t="s">
        <v>1193</v>
      </c>
      <c r="F84" s="1" t="s">
        <v>795</v>
      </c>
      <c r="G84" s="1" t="s">
        <v>799</v>
      </c>
      <c r="H84" s="1" t="s">
        <v>800</v>
      </c>
      <c r="I84" s="1" t="s">
        <v>1194</v>
      </c>
      <c r="J84" s="1" t="s">
        <v>802</v>
      </c>
      <c r="K84" s="1" t="s">
        <v>1194</v>
      </c>
      <c r="L84" s="1" t="s">
        <v>1194</v>
      </c>
      <c r="M84" s="1" t="s">
        <v>803</v>
      </c>
      <c r="N84" s="1" t="s">
        <v>803</v>
      </c>
      <c r="O84" s="1" t="s">
        <v>804</v>
      </c>
      <c r="P84" s="1" t="s">
        <v>805</v>
      </c>
      <c r="Q84" s="1" t="s">
        <v>806</v>
      </c>
      <c r="R84" s="1" t="s">
        <v>1195</v>
      </c>
      <c r="S84" s="1" t="s">
        <v>808</v>
      </c>
      <c r="T84" s="1" t="s">
        <v>809</v>
      </c>
      <c r="U84" s="1" t="s">
        <v>821</v>
      </c>
    </row>
    <row r="85" s="1" customFormat="1" spans="1:21">
      <c r="A85" s="3">
        <v>18787991015</v>
      </c>
      <c r="B85" s="1" t="s">
        <v>1186</v>
      </c>
      <c r="C85" s="1" t="s">
        <v>1196</v>
      </c>
      <c r="D85" s="1" t="s">
        <v>1197</v>
      </c>
      <c r="E85" s="1" t="s">
        <v>1198</v>
      </c>
      <c r="F85" s="1" t="s">
        <v>887</v>
      </c>
      <c r="G85" s="1" t="s">
        <v>799</v>
      </c>
      <c r="H85" s="1" t="s">
        <v>800</v>
      </c>
      <c r="I85" s="1" t="s">
        <v>1199</v>
      </c>
      <c r="J85" s="1" t="s">
        <v>802</v>
      </c>
      <c r="K85" s="1" t="s">
        <v>1199</v>
      </c>
      <c r="L85" s="1" t="s">
        <v>1199</v>
      </c>
      <c r="M85" s="1" t="s">
        <v>803</v>
      </c>
      <c r="N85" s="1" t="s">
        <v>803</v>
      </c>
      <c r="O85" s="1" t="s">
        <v>804</v>
      </c>
      <c r="P85" s="1" t="s">
        <v>805</v>
      </c>
      <c r="Q85" s="1" t="s">
        <v>806</v>
      </c>
      <c r="R85" s="1" t="s">
        <v>1200</v>
      </c>
      <c r="S85" s="1" t="s">
        <v>808</v>
      </c>
      <c r="T85" s="1" t="s">
        <v>809</v>
      </c>
      <c r="U85" s="1" t="s">
        <v>821</v>
      </c>
    </row>
    <row r="86" s="1" customFormat="1" spans="1:21">
      <c r="A86" s="3">
        <v>18893428586</v>
      </c>
      <c r="B86" s="1" t="s">
        <v>1183</v>
      </c>
      <c r="C86" s="1" t="s">
        <v>1201</v>
      </c>
      <c r="D86" s="1" t="s">
        <v>1202</v>
      </c>
      <c r="E86" s="1" t="s">
        <v>1203</v>
      </c>
      <c r="F86" s="1" t="s">
        <v>795</v>
      </c>
      <c r="G86" s="1" t="s">
        <v>799</v>
      </c>
      <c r="H86" s="1" t="s">
        <v>800</v>
      </c>
      <c r="I86" s="1" t="s">
        <v>1204</v>
      </c>
      <c r="J86" s="1" t="s">
        <v>802</v>
      </c>
      <c r="K86" s="1" t="s">
        <v>1204</v>
      </c>
      <c r="L86" s="1" t="s">
        <v>1204</v>
      </c>
      <c r="M86" s="1" t="s">
        <v>803</v>
      </c>
      <c r="N86" s="1" t="s">
        <v>803</v>
      </c>
      <c r="O86" s="1" t="s">
        <v>804</v>
      </c>
      <c r="P86" s="1" t="s">
        <v>805</v>
      </c>
      <c r="Q86" s="1" t="s">
        <v>806</v>
      </c>
      <c r="R86" s="1" t="s">
        <v>1205</v>
      </c>
      <c r="S86" s="1" t="s">
        <v>808</v>
      </c>
      <c r="T86" s="1" t="s">
        <v>809</v>
      </c>
      <c r="U86" s="1" t="s">
        <v>821</v>
      </c>
    </row>
    <row r="87" s="1" customFormat="1" spans="1:21">
      <c r="A87" s="3">
        <v>18892902499</v>
      </c>
      <c r="B87" s="1" t="s">
        <v>1183</v>
      </c>
      <c r="C87" s="1" t="s">
        <v>1206</v>
      </c>
      <c r="D87" s="1" t="s">
        <v>1202</v>
      </c>
      <c r="E87" s="1" t="s">
        <v>1207</v>
      </c>
      <c r="F87" s="1" t="s">
        <v>887</v>
      </c>
      <c r="G87" s="1" t="s">
        <v>799</v>
      </c>
      <c r="H87" s="1" t="s">
        <v>800</v>
      </c>
      <c r="I87" s="1" t="s">
        <v>1208</v>
      </c>
      <c r="J87" s="1" t="s">
        <v>802</v>
      </c>
      <c r="K87" s="1" t="s">
        <v>1208</v>
      </c>
      <c r="L87" s="1" t="s">
        <v>1208</v>
      </c>
      <c r="M87" s="1" t="s">
        <v>803</v>
      </c>
      <c r="N87" s="1" t="s">
        <v>803</v>
      </c>
      <c r="O87" s="1" t="s">
        <v>804</v>
      </c>
      <c r="P87" s="1" t="s">
        <v>805</v>
      </c>
      <c r="Q87" s="1" t="s">
        <v>806</v>
      </c>
      <c r="R87" s="1" t="s">
        <v>1209</v>
      </c>
      <c r="S87" s="1" t="s">
        <v>808</v>
      </c>
      <c r="T87" s="1" t="s">
        <v>809</v>
      </c>
      <c r="U87" s="1" t="s">
        <v>821</v>
      </c>
    </row>
    <row r="88" s="1" customFormat="1" spans="1:21">
      <c r="A88" s="3">
        <v>18888589042</v>
      </c>
      <c r="B88" s="1" t="s">
        <v>1140</v>
      </c>
      <c r="C88" s="1" t="s">
        <v>1210</v>
      </c>
      <c r="D88" s="1" t="s">
        <v>1202</v>
      </c>
      <c r="E88" s="1" t="s">
        <v>1211</v>
      </c>
      <c r="F88" s="1" t="s">
        <v>795</v>
      </c>
      <c r="G88" s="1" t="s">
        <v>799</v>
      </c>
      <c r="H88" s="1" t="s">
        <v>800</v>
      </c>
      <c r="I88" s="1" t="s">
        <v>1204</v>
      </c>
      <c r="J88" s="1" t="s">
        <v>802</v>
      </c>
      <c r="K88" s="1" t="s">
        <v>1204</v>
      </c>
      <c r="L88" s="1" t="s">
        <v>1204</v>
      </c>
      <c r="M88" s="1" t="s">
        <v>803</v>
      </c>
      <c r="N88" s="1" t="s">
        <v>803</v>
      </c>
      <c r="O88" s="1" t="s">
        <v>804</v>
      </c>
      <c r="P88" s="1" t="s">
        <v>805</v>
      </c>
      <c r="Q88" s="1" t="s">
        <v>806</v>
      </c>
      <c r="R88" s="1" t="s">
        <v>1212</v>
      </c>
      <c r="S88" s="1" t="s">
        <v>808</v>
      </c>
      <c r="T88" s="1" t="s">
        <v>809</v>
      </c>
      <c r="U88" s="1" t="s">
        <v>821</v>
      </c>
    </row>
    <row r="89" s="1" customFormat="1" spans="1:21">
      <c r="A89" s="3">
        <v>18451607787</v>
      </c>
      <c r="B89" s="1" t="s">
        <v>1213</v>
      </c>
      <c r="C89" s="1" t="s">
        <v>1214</v>
      </c>
      <c r="D89" s="1" t="s">
        <v>1202</v>
      </c>
      <c r="E89" s="1" t="s">
        <v>1215</v>
      </c>
      <c r="F89" s="1" t="s">
        <v>887</v>
      </c>
      <c r="G89" s="1" t="s">
        <v>799</v>
      </c>
      <c r="H89" s="1" t="s">
        <v>800</v>
      </c>
      <c r="I89" s="1" t="s">
        <v>1216</v>
      </c>
      <c r="J89" s="1" t="s">
        <v>802</v>
      </c>
      <c r="K89" s="1" t="s">
        <v>1216</v>
      </c>
      <c r="L89" s="1" t="s">
        <v>1216</v>
      </c>
      <c r="M89" s="1" t="s">
        <v>803</v>
      </c>
      <c r="N89" s="1" t="s">
        <v>803</v>
      </c>
      <c r="O89" s="1" t="s">
        <v>804</v>
      </c>
      <c r="P89" s="1" t="s">
        <v>805</v>
      </c>
      <c r="Q89" s="1" t="s">
        <v>806</v>
      </c>
      <c r="R89" s="1" t="s">
        <v>1217</v>
      </c>
      <c r="S89" s="1" t="s">
        <v>808</v>
      </c>
      <c r="T89" s="1" t="s">
        <v>809</v>
      </c>
      <c r="U89" s="1" t="s">
        <v>821</v>
      </c>
    </row>
    <row r="90" s="1" customFormat="1" spans="1:21">
      <c r="A90" s="3">
        <v>18404299386</v>
      </c>
      <c r="B90" s="1" t="s">
        <v>1218</v>
      </c>
      <c r="C90" s="1" t="s">
        <v>1219</v>
      </c>
      <c r="D90" s="1" t="s">
        <v>1202</v>
      </c>
      <c r="E90" s="1" t="s">
        <v>1220</v>
      </c>
      <c r="F90" s="1" t="s">
        <v>887</v>
      </c>
      <c r="G90" s="1" t="s">
        <v>799</v>
      </c>
      <c r="H90" s="1" t="s">
        <v>800</v>
      </c>
      <c r="I90" s="1" t="s">
        <v>1221</v>
      </c>
      <c r="J90" s="1" t="s">
        <v>802</v>
      </c>
      <c r="K90" s="1" t="s">
        <v>1221</v>
      </c>
      <c r="L90" s="1" t="s">
        <v>1221</v>
      </c>
      <c r="M90" s="1" t="s">
        <v>803</v>
      </c>
      <c r="N90" s="1" t="s">
        <v>803</v>
      </c>
      <c r="O90" s="1" t="s">
        <v>804</v>
      </c>
      <c r="P90" s="1" t="s">
        <v>805</v>
      </c>
      <c r="Q90" s="1" t="s">
        <v>806</v>
      </c>
      <c r="R90" s="1" t="s">
        <v>1222</v>
      </c>
      <c r="S90" s="1" t="s">
        <v>808</v>
      </c>
      <c r="T90" s="1" t="s">
        <v>809</v>
      </c>
      <c r="U90" s="1" t="s">
        <v>821</v>
      </c>
    </row>
    <row r="91" s="1" customFormat="1" spans="1:21">
      <c r="A91" s="3">
        <v>18395299916</v>
      </c>
      <c r="B91" s="1" t="s">
        <v>1223</v>
      </c>
      <c r="C91" s="1" t="s">
        <v>1224</v>
      </c>
      <c r="D91" s="1" t="s">
        <v>1202</v>
      </c>
      <c r="E91" s="1" t="s">
        <v>1225</v>
      </c>
      <c r="F91" s="1" t="s">
        <v>922</v>
      </c>
      <c r="G91" s="1" t="s">
        <v>799</v>
      </c>
      <c r="H91" s="1" t="s">
        <v>800</v>
      </c>
      <c r="I91" s="1" t="s">
        <v>1226</v>
      </c>
      <c r="J91" s="1" t="s">
        <v>802</v>
      </c>
      <c r="K91" s="1" t="s">
        <v>1226</v>
      </c>
      <c r="L91" s="1" t="s">
        <v>1226</v>
      </c>
      <c r="M91" s="1" t="s">
        <v>803</v>
      </c>
      <c r="N91" s="1" t="s">
        <v>803</v>
      </c>
      <c r="O91" s="1" t="s">
        <v>804</v>
      </c>
      <c r="P91" s="1" t="s">
        <v>805</v>
      </c>
      <c r="Q91" s="1" t="s">
        <v>806</v>
      </c>
      <c r="R91" s="1" t="s">
        <v>1227</v>
      </c>
      <c r="S91" s="1" t="s">
        <v>808</v>
      </c>
      <c r="T91" s="1" t="s">
        <v>809</v>
      </c>
      <c r="U91" s="1" t="s">
        <v>821</v>
      </c>
    </row>
    <row r="92" s="1" customFormat="1" spans="1:21">
      <c r="A92" s="3">
        <v>18889143611</v>
      </c>
      <c r="B92" s="1" t="s">
        <v>1183</v>
      </c>
      <c r="C92" s="1" t="s">
        <v>1228</v>
      </c>
      <c r="D92" s="1" t="s">
        <v>954</v>
      </c>
      <c r="E92" s="1" t="s">
        <v>1229</v>
      </c>
      <c r="F92" s="1" t="s">
        <v>887</v>
      </c>
      <c r="G92" s="1" t="s">
        <v>799</v>
      </c>
      <c r="H92" s="1" t="s">
        <v>800</v>
      </c>
      <c r="I92" s="1" t="s">
        <v>1230</v>
      </c>
      <c r="J92" s="1" t="s">
        <v>802</v>
      </c>
      <c r="K92" s="1" t="s">
        <v>1230</v>
      </c>
      <c r="L92" s="1" t="s">
        <v>1230</v>
      </c>
      <c r="M92" s="1" t="s">
        <v>803</v>
      </c>
      <c r="N92" s="1" t="s">
        <v>803</v>
      </c>
      <c r="O92" s="1" t="s">
        <v>804</v>
      </c>
      <c r="P92" s="1" t="s">
        <v>805</v>
      </c>
      <c r="Q92" s="1" t="s">
        <v>806</v>
      </c>
      <c r="R92" s="1" t="s">
        <v>1231</v>
      </c>
      <c r="S92" s="1" t="s">
        <v>808</v>
      </c>
      <c r="T92" s="1" t="s">
        <v>809</v>
      </c>
      <c r="U92" s="1" t="s">
        <v>821</v>
      </c>
    </row>
    <row r="93" s="1" customFormat="1" spans="1:21">
      <c r="A93" s="3">
        <v>18763100912</v>
      </c>
      <c r="B93" s="1" t="s">
        <v>1146</v>
      </c>
      <c r="C93" s="1" t="s">
        <v>1232</v>
      </c>
      <c r="D93" s="1" t="s">
        <v>1233</v>
      </c>
      <c r="E93" s="1" t="s">
        <v>1234</v>
      </c>
      <c r="F93" s="1" t="s">
        <v>927</v>
      </c>
      <c r="G93" s="1" t="s">
        <v>799</v>
      </c>
      <c r="H93" s="1" t="s">
        <v>800</v>
      </c>
      <c r="I93" s="1" t="s">
        <v>1235</v>
      </c>
      <c r="J93" s="1" t="s">
        <v>802</v>
      </c>
      <c r="K93" s="1" t="s">
        <v>1235</v>
      </c>
      <c r="L93" s="1" t="s">
        <v>1235</v>
      </c>
      <c r="M93" s="1" t="s">
        <v>803</v>
      </c>
      <c r="N93" s="1" t="s">
        <v>803</v>
      </c>
      <c r="O93" s="1" t="s">
        <v>804</v>
      </c>
      <c r="P93" s="1" t="s">
        <v>805</v>
      </c>
      <c r="Q93" s="1" t="s">
        <v>806</v>
      </c>
      <c r="R93" s="1" t="s">
        <v>1236</v>
      </c>
      <c r="S93" s="1" t="s">
        <v>808</v>
      </c>
      <c r="T93" s="1" t="s">
        <v>809</v>
      </c>
      <c r="U93" s="1" t="s">
        <v>821</v>
      </c>
    </row>
    <row r="94" s="1" customFormat="1" spans="1:21">
      <c r="A94" s="3">
        <v>18561938866</v>
      </c>
      <c r="B94" s="1" t="s">
        <v>1237</v>
      </c>
      <c r="C94" s="1" t="s">
        <v>1238</v>
      </c>
      <c r="D94" s="1" t="s">
        <v>1239</v>
      </c>
      <c r="E94" s="1" t="s">
        <v>1240</v>
      </c>
      <c r="F94" s="1" t="s">
        <v>887</v>
      </c>
      <c r="G94" s="1" t="s">
        <v>799</v>
      </c>
      <c r="H94" s="1" t="s">
        <v>800</v>
      </c>
      <c r="I94" s="1" t="s">
        <v>1241</v>
      </c>
      <c r="J94" s="1" t="s">
        <v>802</v>
      </c>
      <c r="K94" s="1" t="s">
        <v>1241</v>
      </c>
      <c r="L94" s="1" t="s">
        <v>1241</v>
      </c>
      <c r="M94" s="1" t="s">
        <v>803</v>
      </c>
      <c r="N94" s="1" t="s">
        <v>803</v>
      </c>
      <c r="O94" s="1" t="s">
        <v>804</v>
      </c>
      <c r="P94" s="1" t="s">
        <v>805</v>
      </c>
      <c r="Q94" s="1" t="s">
        <v>806</v>
      </c>
      <c r="R94" s="1" t="s">
        <v>1242</v>
      </c>
      <c r="S94" s="1" t="s">
        <v>808</v>
      </c>
      <c r="T94" s="1" t="s">
        <v>809</v>
      </c>
      <c r="U94" s="1" t="s">
        <v>821</v>
      </c>
    </row>
    <row r="95" s="1" customFormat="1" spans="1:21">
      <c r="A95" s="3">
        <v>18560775726</v>
      </c>
      <c r="B95" s="1" t="s">
        <v>1243</v>
      </c>
      <c r="C95" s="1" t="s">
        <v>1244</v>
      </c>
      <c r="D95" s="1" t="s">
        <v>1239</v>
      </c>
      <c r="E95" s="1" t="s">
        <v>1245</v>
      </c>
      <c r="F95" s="1" t="s">
        <v>922</v>
      </c>
      <c r="G95" s="1" t="s">
        <v>799</v>
      </c>
      <c r="H95" s="1" t="s">
        <v>800</v>
      </c>
      <c r="I95" s="1" t="s">
        <v>1246</v>
      </c>
      <c r="J95" s="1" t="s">
        <v>802</v>
      </c>
      <c r="K95" s="1" t="s">
        <v>1246</v>
      </c>
      <c r="L95" s="1" t="s">
        <v>1246</v>
      </c>
      <c r="M95" s="1" t="s">
        <v>803</v>
      </c>
      <c r="N95" s="1" t="s">
        <v>803</v>
      </c>
      <c r="O95" s="1" t="s">
        <v>804</v>
      </c>
      <c r="P95" s="1" t="s">
        <v>805</v>
      </c>
      <c r="Q95" s="1" t="s">
        <v>806</v>
      </c>
      <c r="R95" s="1" t="s">
        <v>1247</v>
      </c>
      <c r="S95" s="1" t="s">
        <v>808</v>
      </c>
      <c r="T95" s="1" t="s">
        <v>809</v>
      </c>
      <c r="U95" s="1" t="s">
        <v>821</v>
      </c>
    </row>
    <row r="96" s="1" customFormat="1" spans="1:21">
      <c r="A96" s="3">
        <v>18581329033</v>
      </c>
      <c r="B96" s="1" t="s">
        <v>1248</v>
      </c>
      <c r="C96" s="1" t="s">
        <v>1249</v>
      </c>
      <c r="D96" s="1" t="s">
        <v>1250</v>
      </c>
      <c r="E96" s="1" t="s">
        <v>1251</v>
      </c>
      <c r="F96" s="1" t="s">
        <v>922</v>
      </c>
      <c r="G96" s="1" t="s">
        <v>799</v>
      </c>
      <c r="H96" s="1" t="s">
        <v>800</v>
      </c>
      <c r="I96" s="1" t="s">
        <v>1252</v>
      </c>
      <c r="J96" s="1" t="s">
        <v>802</v>
      </c>
      <c r="K96" s="1" t="s">
        <v>1252</v>
      </c>
      <c r="L96" s="1" t="s">
        <v>1252</v>
      </c>
      <c r="M96" s="1" t="s">
        <v>803</v>
      </c>
      <c r="N96" s="1" t="s">
        <v>803</v>
      </c>
      <c r="O96" s="1" t="s">
        <v>804</v>
      </c>
      <c r="P96" s="1" t="s">
        <v>805</v>
      </c>
      <c r="Q96" s="1" t="s">
        <v>806</v>
      </c>
      <c r="R96" s="1" t="s">
        <v>1253</v>
      </c>
      <c r="S96" s="1" t="s">
        <v>808</v>
      </c>
      <c r="T96" s="1" t="s">
        <v>809</v>
      </c>
      <c r="U96" s="1" t="s">
        <v>821</v>
      </c>
    </row>
    <row r="97" s="1" customFormat="1" spans="1:21">
      <c r="A97" s="3">
        <v>18809729627</v>
      </c>
      <c r="B97" s="1" t="s">
        <v>1254</v>
      </c>
      <c r="C97" s="1" t="s">
        <v>1255</v>
      </c>
      <c r="D97" s="1" t="s">
        <v>1256</v>
      </c>
      <c r="E97" s="1" t="s">
        <v>1257</v>
      </c>
      <c r="F97" s="1" t="s">
        <v>927</v>
      </c>
      <c r="G97" s="1" t="s">
        <v>799</v>
      </c>
      <c r="H97" s="1" t="s">
        <v>800</v>
      </c>
      <c r="I97" s="1" t="s">
        <v>1258</v>
      </c>
      <c r="J97" s="1" t="s">
        <v>802</v>
      </c>
      <c r="K97" s="1" t="s">
        <v>1258</v>
      </c>
      <c r="L97" s="1" t="s">
        <v>1258</v>
      </c>
      <c r="M97" s="1" t="s">
        <v>803</v>
      </c>
      <c r="N97" s="1" t="s">
        <v>803</v>
      </c>
      <c r="O97" s="1" t="s">
        <v>804</v>
      </c>
      <c r="P97" s="1" t="s">
        <v>805</v>
      </c>
      <c r="Q97" s="1" t="s">
        <v>806</v>
      </c>
      <c r="R97" s="1" t="s">
        <v>1259</v>
      </c>
      <c r="S97" s="1" t="s">
        <v>808</v>
      </c>
      <c r="T97" s="1" t="s">
        <v>809</v>
      </c>
      <c r="U97" s="1" t="s">
        <v>821</v>
      </c>
    </row>
    <row r="98" s="1" customFormat="1" spans="1:21">
      <c r="A98" s="3">
        <v>18817979622</v>
      </c>
      <c r="B98" s="1" t="s">
        <v>1260</v>
      </c>
      <c r="C98" s="1" t="s">
        <v>1261</v>
      </c>
      <c r="D98" s="1" t="s">
        <v>1262</v>
      </c>
      <c r="E98" s="1" t="s">
        <v>1263</v>
      </c>
      <c r="F98" s="1" t="s">
        <v>887</v>
      </c>
      <c r="G98" s="1" t="s">
        <v>799</v>
      </c>
      <c r="H98" s="1" t="s">
        <v>800</v>
      </c>
      <c r="I98" s="1" t="s">
        <v>1264</v>
      </c>
      <c r="J98" s="1" t="s">
        <v>802</v>
      </c>
      <c r="K98" s="1" t="s">
        <v>1264</v>
      </c>
      <c r="L98" s="1" t="s">
        <v>1264</v>
      </c>
      <c r="M98" s="1" t="s">
        <v>803</v>
      </c>
      <c r="N98" s="1" t="s">
        <v>803</v>
      </c>
      <c r="O98" s="1" t="s">
        <v>804</v>
      </c>
      <c r="P98" s="1" t="s">
        <v>805</v>
      </c>
      <c r="Q98" s="1" t="s">
        <v>806</v>
      </c>
      <c r="R98" s="1" t="s">
        <v>1265</v>
      </c>
      <c r="S98" s="1" t="s">
        <v>808</v>
      </c>
      <c r="T98" s="1" t="s">
        <v>809</v>
      </c>
      <c r="U98" s="1" t="s">
        <v>821</v>
      </c>
    </row>
    <row r="99" s="1" customFormat="1" spans="1:21">
      <c r="A99" s="3">
        <v>18278401561</v>
      </c>
      <c r="B99" s="1" t="s">
        <v>1266</v>
      </c>
      <c r="C99" s="1" t="s">
        <v>1267</v>
      </c>
      <c r="D99" s="1" t="s">
        <v>996</v>
      </c>
      <c r="E99" s="1" t="s">
        <v>1268</v>
      </c>
      <c r="F99" s="1" t="s">
        <v>795</v>
      </c>
      <c r="G99" s="1" t="s">
        <v>799</v>
      </c>
      <c r="H99" s="1" t="s">
        <v>800</v>
      </c>
      <c r="I99" s="1" t="s">
        <v>836</v>
      </c>
      <c r="J99" s="1" t="s">
        <v>802</v>
      </c>
      <c r="K99" s="1" t="s">
        <v>836</v>
      </c>
      <c r="L99" s="1" t="s">
        <v>836</v>
      </c>
      <c r="M99" s="1" t="s">
        <v>803</v>
      </c>
      <c r="N99" s="1" t="s">
        <v>803</v>
      </c>
      <c r="O99" s="1" t="s">
        <v>804</v>
      </c>
      <c r="P99" s="1" t="s">
        <v>805</v>
      </c>
      <c r="Q99" s="1" t="s">
        <v>806</v>
      </c>
      <c r="R99" s="1" t="s">
        <v>1269</v>
      </c>
      <c r="S99" s="1" t="s">
        <v>808</v>
      </c>
      <c r="T99" s="1" t="s">
        <v>809</v>
      </c>
      <c r="U99" s="1" t="s">
        <v>821</v>
      </c>
    </row>
    <row r="100" s="1" customFormat="1" spans="1:21">
      <c r="A100" s="3">
        <v>18879645385</v>
      </c>
      <c r="B100" s="1" t="s">
        <v>1270</v>
      </c>
      <c r="C100" s="1" t="s">
        <v>1271</v>
      </c>
      <c r="D100" s="1" t="s">
        <v>1272</v>
      </c>
      <c r="E100" s="1" t="s">
        <v>1273</v>
      </c>
      <c r="F100" s="1" t="s">
        <v>795</v>
      </c>
      <c r="G100" s="1" t="s">
        <v>799</v>
      </c>
      <c r="H100" s="1" t="s">
        <v>800</v>
      </c>
      <c r="I100" s="1" t="s">
        <v>1274</v>
      </c>
      <c r="J100" s="1" t="s">
        <v>802</v>
      </c>
      <c r="K100" s="1" t="s">
        <v>1274</v>
      </c>
      <c r="L100" s="1" t="s">
        <v>1274</v>
      </c>
      <c r="M100" s="1" t="s">
        <v>803</v>
      </c>
      <c r="N100" s="1" t="s">
        <v>803</v>
      </c>
      <c r="O100" s="1" t="s">
        <v>804</v>
      </c>
      <c r="P100" s="1" t="s">
        <v>805</v>
      </c>
      <c r="Q100" s="1" t="s">
        <v>806</v>
      </c>
      <c r="R100" s="1" t="s">
        <v>1275</v>
      </c>
      <c r="S100" s="1" t="s">
        <v>808</v>
      </c>
      <c r="T100" s="1" t="s">
        <v>809</v>
      </c>
      <c r="U100" s="1" t="s">
        <v>821</v>
      </c>
    </row>
    <row r="101" s="1" customFormat="1" spans="1:21">
      <c r="A101" s="3">
        <v>18716818646</v>
      </c>
      <c r="B101" s="1" t="s">
        <v>1162</v>
      </c>
      <c r="C101" s="1" t="s">
        <v>1276</v>
      </c>
      <c r="D101" s="1" t="s">
        <v>1277</v>
      </c>
      <c r="E101" s="1" t="s">
        <v>1278</v>
      </c>
      <c r="F101" s="1" t="s">
        <v>795</v>
      </c>
      <c r="G101" s="1" t="s">
        <v>799</v>
      </c>
      <c r="H101" s="1" t="s">
        <v>800</v>
      </c>
      <c r="I101" s="1" t="s">
        <v>1279</v>
      </c>
      <c r="J101" s="1" t="s">
        <v>802</v>
      </c>
      <c r="K101" s="1" t="s">
        <v>1279</v>
      </c>
      <c r="L101" s="1" t="s">
        <v>1279</v>
      </c>
      <c r="M101" s="1" t="s">
        <v>803</v>
      </c>
      <c r="N101" s="1" t="s">
        <v>803</v>
      </c>
      <c r="O101" s="1" t="s">
        <v>804</v>
      </c>
      <c r="P101" s="1" t="s">
        <v>805</v>
      </c>
      <c r="Q101" s="1" t="s">
        <v>806</v>
      </c>
      <c r="R101" s="1" t="s">
        <v>1280</v>
      </c>
      <c r="S101" s="1" t="s">
        <v>808</v>
      </c>
      <c r="T101" s="1" t="s">
        <v>809</v>
      </c>
      <c r="U101" s="1" t="s">
        <v>821</v>
      </c>
    </row>
    <row r="102" s="1" customFormat="1" spans="1:21">
      <c r="A102" s="3">
        <v>18850044747</v>
      </c>
      <c r="B102" s="1" t="s">
        <v>1281</v>
      </c>
      <c r="C102" s="1" t="s">
        <v>1282</v>
      </c>
      <c r="D102" s="1" t="s">
        <v>1283</v>
      </c>
      <c r="E102" s="1" t="s">
        <v>1284</v>
      </c>
      <c r="F102" s="1" t="s">
        <v>922</v>
      </c>
      <c r="G102" s="1" t="s">
        <v>799</v>
      </c>
      <c r="H102" s="1" t="s">
        <v>800</v>
      </c>
      <c r="I102" s="1" t="s">
        <v>1285</v>
      </c>
      <c r="J102" s="1" t="s">
        <v>802</v>
      </c>
      <c r="K102" s="1" t="s">
        <v>1285</v>
      </c>
      <c r="L102" s="1" t="s">
        <v>1285</v>
      </c>
      <c r="M102" s="1" t="s">
        <v>803</v>
      </c>
      <c r="N102" s="1" t="s">
        <v>803</v>
      </c>
      <c r="O102" s="1" t="s">
        <v>804</v>
      </c>
      <c r="P102" s="1" t="s">
        <v>805</v>
      </c>
      <c r="Q102" s="1" t="s">
        <v>806</v>
      </c>
      <c r="R102" s="1" t="s">
        <v>1286</v>
      </c>
      <c r="S102" s="1" t="s">
        <v>808</v>
      </c>
      <c r="T102" s="1" t="s">
        <v>809</v>
      </c>
      <c r="U102" s="1" t="s">
        <v>821</v>
      </c>
    </row>
    <row r="103" s="1" customFormat="1" spans="1:21">
      <c r="A103" s="3">
        <v>18537003527</v>
      </c>
      <c r="B103" s="1" t="s">
        <v>1287</v>
      </c>
      <c r="C103" s="1" t="s">
        <v>1288</v>
      </c>
      <c r="D103" s="1" t="s">
        <v>1001</v>
      </c>
      <c r="E103" s="1" t="s">
        <v>1289</v>
      </c>
      <c r="F103" s="1" t="s">
        <v>918</v>
      </c>
      <c r="G103" s="1" t="s">
        <v>799</v>
      </c>
      <c r="H103" s="1" t="s">
        <v>800</v>
      </c>
      <c r="I103" s="1" t="s">
        <v>1290</v>
      </c>
      <c r="J103" s="1" t="s">
        <v>802</v>
      </c>
      <c r="K103" s="1" t="s">
        <v>1290</v>
      </c>
      <c r="L103" s="1" t="s">
        <v>1290</v>
      </c>
      <c r="M103" s="1" t="s">
        <v>803</v>
      </c>
      <c r="N103" s="1" t="s">
        <v>803</v>
      </c>
      <c r="O103" s="1" t="s">
        <v>804</v>
      </c>
      <c r="P103" s="1" t="s">
        <v>805</v>
      </c>
      <c r="Q103" s="1" t="s">
        <v>806</v>
      </c>
      <c r="R103" s="1" t="s">
        <v>1291</v>
      </c>
      <c r="S103" s="1" t="s">
        <v>808</v>
      </c>
      <c r="T103" s="1" t="s">
        <v>809</v>
      </c>
      <c r="U103" s="1" t="s">
        <v>821</v>
      </c>
    </row>
    <row r="104" s="1" customFormat="1" spans="1:21">
      <c r="A104" s="3">
        <v>18641788716</v>
      </c>
      <c r="B104" s="1" t="s">
        <v>1292</v>
      </c>
      <c r="C104" s="1" t="s">
        <v>1293</v>
      </c>
      <c r="D104" s="1" t="s">
        <v>1006</v>
      </c>
      <c r="E104" s="1" t="s">
        <v>1294</v>
      </c>
      <c r="F104" s="1" t="s">
        <v>795</v>
      </c>
      <c r="G104" s="1" t="s">
        <v>799</v>
      </c>
      <c r="H104" s="1" t="s">
        <v>800</v>
      </c>
      <c r="I104" s="1" t="s">
        <v>1295</v>
      </c>
      <c r="J104" s="1" t="s">
        <v>802</v>
      </c>
      <c r="K104" s="1" t="s">
        <v>1295</v>
      </c>
      <c r="L104" s="1" t="s">
        <v>1295</v>
      </c>
      <c r="M104" s="1" t="s">
        <v>803</v>
      </c>
      <c r="N104" s="1" t="s">
        <v>803</v>
      </c>
      <c r="O104" s="1" t="s">
        <v>804</v>
      </c>
      <c r="P104" s="1" t="s">
        <v>805</v>
      </c>
      <c r="Q104" s="1" t="s">
        <v>806</v>
      </c>
      <c r="R104" s="1" t="s">
        <v>1296</v>
      </c>
      <c r="S104" s="1" t="s">
        <v>808</v>
      </c>
      <c r="T104" s="1" t="s">
        <v>809</v>
      </c>
      <c r="U104" s="1" t="s">
        <v>821</v>
      </c>
    </row>
    <row r="105" s="1" customFormat="1" spans="1:21">
      <c r="A105" s="3">
        <v>18718510333</v>
      </c>
      <c r="B105" s="1" t="s">
        <v>1162</v>
      </c>
      <c r="C105" s="1" t="s">
        <v>1297</v>
      </c>
      <c r="D105" s="1" t="s">
        <v>1006</v>
      </c>
      <c r="E105" s="1" t="s">
        <v>1298</v>
      </c>
      <c r="F105" s="1" t="s">
        <v>795</v>
      </c>
      <c r="G105" s="1" t="s">
        <v>799</v>
      </c>
      <c r="H105" s="1" t="s">
        <v>800</v>
      </c>
      <c r="I105" s="1" t="s">
        <v>1299</v>
      </c>
      <c r="J105" s="1" t="s">
        <v>802</v>
      </c>
      <c r="K105" s="1" t="s">
        <v>1299</v>
      </c>
      <c r="L105" s="1" t="s">
        <v>1299</v>
      </c>
      <c r="M105" s="1" t="s">
        <v>803</v>
      </c>
      <c r="N105" s="1" t="s">
        <v>803</v>
      </c>
      <c r="O105" s="1" t="s">
        <v>804</v>
      </c>
      <c r="P105" s="1" t="s">
        <v>805</v>
      </c>
      <c r="Q105" s="1" t="s">
        <v>806</v>
      </c>
      <c r="R105" s="1" t="s">
        <v>1300</v>
      </c>
      <c r="S105" s="1" t="s">
        <v>808</v>
      </c>
      <c r="T105" s="1" t="s">
        <v>809</v>
      </c>
      <c r="U105" s="1" t="s">
        <v>821</v>
      </c>
    </row>
    <row r="106" s="1" customFormat="1" spans="1:21">
      <c r="A106" s="3">
        <v>18835505890</v>
      </c>
      <c r="B106" s="1" t="s">
        <v>1301</v>
      </c>
      <c r="C106" s="1" t="s">
        <v>1302</v>
      </c>
      <c r="D106" s="1" t="s">
        <v>1006</v>
      </c>
      <c r="E106" s="1" t="s">
        <v>1303</v>
      </c>
      <c r="F106" s="1" t="s">
        <v>795</v>
      </c>
      <c r="G106" s="1" t="s">
        <v>799</v>
      </c>
      <c r="H106" s="1" t="s">
        <v>800</v>
      </c>
      <c r="I106" s="1" t="s">
        <v>1295</v>
      </c>
      <c r="J106" s="1" t="s">
        <v>802</v>
      </c>
      <c r="K106" s="1" t="s">
        <v>1295</v>
      </c>
      <c r="L106" s="1" t="s">
        <v>1295</v>
      </c>
      <c r="M106" s="1" t="s">
        <v>803</v>
      </c>
      <c r="N106" s="1" t="s">
        <v>803</v>
      </c>
      <c r="O106" s="1" t="s">
        <v>804</v>
      </c>
      <c r="P106" s="1" t="s">
        <v>805</v>
      </c>
      <c r="Q106" s="1" t="s">
        <v>806</v>
      </c>
      <c r="R106" s="1" t="s">
        <v>1304</v>
      </c>
      <c r="S106" s="1" t="s">
        <v>808</v>
      </c>
      <c r="T106" s="1" t="s">
        <v>809</v>
      </c>
      <c r="U106" s="1" t="s">
        <v>821</v>
      </c>
    </row>
    <row r="107" s="1" customFormat="1" spans="1:21">
      <c r="A107" s="3">
        <v>18884388151</v>
      </c>
      <c r="B107" s="1" t="s">
        <v>1140</v>
      </c>
      <c r="C107" s="1" t="s">
        <v>1305</v>
      </c>
      <c r="D107" s="1" t="s">
        <v>1306</v>
      </c>
      <c r="E107" s="1" t="s">
        <v>1307</v>
      </c>
      <c r="F107" s="1" t="s">
        <v>795</v>
      </c>
      <c r="G107" s="1" t="s">
        <v>799</v>
      </c>
      <c r="H107" s="1" t="s">
        <v>800</v>
      </c>
      <c r="I107" s="1" t="s">
        <v>1026</v>
      </c>
      <c r="J107" s="1" t="s">
        <v>802</v>
      </c>
      <c r="K107" s="1" t="s">
        <v>1026</v>
      </c>
      <c r="L107" s="1" t="s">
        <v>1026</v>
      </c>
      <c r="M107" s="1" t="s">
        <v>803</v>
      </c>
      <c r="N107" s="1" t="s">
        <v>803</v>
      </c>
      <c r="O107" s="1" t="s">
        <v>804</v>
      </c>
      <c r="P107" s="1" t="s">
        <v>805</v>
      </c>
      <c r="Q107" s="1" t="s">
        <v>806</v>
      </c>
      <c r="R107" s="1" t="s">
        <v>1308</v>
      </c>
      <c r="S107" s="1" t="s">
        <v>808</v>
      </c>
      <c r="T107" s="1" t="s">
        <v>809</v>
      </c>
      <c r="U107" s="1" t="s">
        <v>821</v>
      </c>
    </row>
    <row r="108" s="1" customFormat="1" spans="1:21">
      <c r="A108" s="1" t="s">
        <v>1309</v>
      </c>
      <c r="B108" s="1" t="s">
        <v>1292</v>
      </c>
      <c r="C108" s="1" t="s">
        <v>1310</v>
      </c>
      <c r="D108" s="1" t="s">
        <v>1306</v>
      </c>
      <c r="E108" s="1" t="s">
        <v>1307</v>
      </c>
      <c r="F108" s="1" t="s">
        <v>795</v>
      </c>
      <c r="G108" s="1" t="s">
        <v>799</v>
      </c>
      <c r="H108" s="1" t="s">
        <v>800</v>
      </c>
      <c r="I108" s="1" t="s">
        <v>804</v>
      </c>
      <c r="J108" s="1" t="s">
        <v>802</v>
      </c>
      <c r="K108" s="1" t="s">
        <v>804</v>
      </c>
      <c r="L108" s="1" t="s">
        <v>804</v>
      </c>
      <c r="M108" s="1" t="s">
        <v>803</v>
      </c>
      <c r="N108" s="1" t="s">
        <v>803</v>
      </c>
      <c r="O108" s="1" t="s">
        <v>804</v>
      </c>
      <c r="P108" s="1" t="s">
        <v>805</v>
      </c>
      <c r="Q108" s="1" t="s">
        <v>806</v>
      </c>
      <c r="R108" s="1" t="s">
        <v>1311</v>
      </c>
      <c r="S108" s="1" t="s">
        <v>808</v>
      </c>
      <c r="T108" s="1" t="s">
        <v>809</v>
      </c>
      <c r="U108" s="1" t="s">
        <v>821</v>
      </c>
    </row>
    <row r="109" s="1" customFormat="1" spans="1:21">
      <c r="A109" s="3">
        <v>18333645500</v>
      </c>
      <c r="B109" s="1" t="s">
        <v>1312</v>
      </c>
      <c r="C109" s="1" t="s">
        <v>1313</v>
      </c>
      <c r="D109" s="1" t="s">
        <v>1314</v>
      </c>
      <c r="E109" s="1" t="s">
        <v>1315</v>
      </c>
      <c r="F109" s="1" t="s">
        <v>927</v>
      </c>
      <c r="G109" s="1" t="s">
        <v>799</v>
      </c>
      <c r="H109" s="1" t="s">
        <v>800</v>
      </c>
      <c r="I109" s="1" t="s">
        <v>1316</v>
      </c>
      <c r="J109" s="1" t="s">
        <v>802</v>
      </c>
      <c r="K109" s="1" t="s">
        <v>1316</v>
      </c>
      <c r="L109" s="1" t="s">
        <v>1316</v>
      </c>
      <c r="M109" s="1" t="s">
        <v>803</v>
      </c>
      <c r="N109" s="1" t="s">
        <v>803</v>
      </c>
      <c r="O109" s="1" t="s">
        <v>804</v>
      </c>
      <c r="P109" s="1" t="s">
        <v>805</v>
      </c>
      <c r="Q109" s="1" t="s">
        <v>806</v>
      </c>
      <c r="R109" s="1" t="s">
        <v>1317</v>
      </c>
      <c r="S109" s="1" t="s">
        <v>808</v>
      </c>
      <c r="T109" s="1" t="s">
        <v>809</v>
      </c>
      <c r="U109" s="1" t="s">
        <v>821</v>
      </c>
    </row>
    <row r="110" s="1" customFormat="1" spans="1:21">
      <c r="A110" s="3">
        <v>18681034170</v>
      </c>
      <c r="B110" s="1" t="s">
        <v>1174</v>
      </c>
      <c r="C110" s="1" t="s">
        <v>1318</v>
      </c>
      <c r="D110" s="1" t="s">
        <v>1015</v>
      </c>
      <c r="E110" s="1" t="s">
        <v>1319</v>
      </c>
      <c r="F110" s="1" t="s">
        <v>795</v>
      </c>
      <c r="G110" s="1" t="s">
        <v>799</v>
      </c>
      <c r="H110" s="1" t="s">
        <v>800</v>
      </c>
      <c r="I110" s="1" t="s">
        <v>1320</v>
      </c>
      <c r="J110" s="1" t="s">
        <v>802</v>
      </c>
      <c r="K110" s="1" t="s">
        <v>1320</v>
      </c>
      <c r="L110" s="1" t="s">
        <v>1320</v>
      </c>
      <c r="M110" s="1" t="s">
        <v>803</v>
      </c>
      <c r="N110" s="1" t="s">
        <v>803</v>
      </c>
      <c r="O110" s="1" t="s">
        <v>804</v>
      </c>
      <c r="P110" s="1" t="s">
        <v>805</v>
      </c>
      <c r="Q110" s="1" t="s">
        <v>806</v>
      </c>
      <c r="R110" s="1" t="s">
        <v>1321</v>
      </c>
      <c r="S110" s="1" t="s">
        <v>808</v>
      </c>
      <c r="T110" s="1" t="s">
        <v>809</v>
      </c>
      <c r="U110" s="1" t="s">
        <v>821</v>
      </c>
    </row>
    <row r="111" s="1" customFormat="1" spans="1:21">
      <c r="A111" s="3">
        <v>18813435444</v>
      </c>
      <c r="B111" s="1" t="s">
        <v>1260</v>
      </c>
      <c r="C111" s="1" t="s">
        <v>1322</v>
      </c>
      <c r="D111" s="1" t="s">
        <v>1015</v>
      </c>
      <c r="E111" s="1" t="s">
        <v>1323</v>
      </c>
      <c r="F111" s="1" t="s">
        <v>887</v>
      </c>
      <c r="G111" s="1" t="s">
        <v>799</v>
      </c>
      <c r="H111" s="1" t="s">
        <v>800</v>
      </c>
      <c r="I111" s="1" t="s">
        <v>1324</v>
      </c>
      <c r="J111" s="1" t="s">
        <v>802</v>
      </c>
      <c r="K111" s="1" t="s">
        <v>1324</v>
      </c>
      <c r="L111" s="1" t="s">
        <v>1324</v>
      </c>
      <c r="M111" s="1" t="s">
        <v>803</v>
      </c>
      <c r="N111" s="1" t="s">
        <v>803</v>
      </c>
      <c r="O111" s="1" t="s">
        <v>804</v>
      </c>
      <c r="P111" s="1" t="s">
        <v>805</v>
      </c>
      <c r="Q111" s="1" t="s">
        <v>806</v>
      </c>
      <c r="R111" s="1" t="s">
        <v>1325</v>
      </c>
      <c r="S111" s="1" t="s">
        <v>808</v>
      </c>
      <c r="T111" s="1" t="s">
        <v>809</v>
      </c>
      <c r="U111" s="1" t="s">
        <v>821</v>
      </c>
    </row>
    <row r="112" s="1" customFormat="1" spans="1:21">
      <c r="A112" s="3">
        <v>18852728228</v>
      </c>
      <c r="B112" s="1" t="s">
        <v>1326</v>
      </c>
      <c r="C112" s="1" t="s">
        <v>1327</v>
      </c>
      <c r="D112" s="1" t="s">
        <v>1020</v>
      </c>
      <c r="E112" s="1" t="s">
        <v>1328</v>
      </c>
      <c r="F112" s="1" t="s">
        <v>795</v>
      </c>
      <c r="G112" s="1" t="s">
        <v>799</v>
      </c>
      <c r="H112" s="1" t="s">
        <v>800</v>
      </c>
      <c r="I112" s="1" t="s">
        <v>1329</v>
      </c>
      <c r="J112" s="1" t="s">
        <v>802</v>
      </c>
      <c r="K112" s="1" t="s">
        <v>1329</v>
      </c>
      <c r="L112" s="1" t="s">
        <v>1329</v>
      </c>
      <c r="M112" s="1" t="s">
        <v>803</v>
      </c>
      <c r="N112" s="1" t="s">
        <v>803</v>
      </c>
      <c r="O112" s="1" t="s">
        <v>804</v>
      </c>
      <c r="P112" s="1" t="s">
        <v>805</v>
      </c>
      <c r="Q112" s="1" t="s">
        <v>806</v>
      </c>
      <c r="R112" s="1" t="s">
        <v>1330</v>
      </c>
      <c r="S112" s="1" t="s">
        <v>808</v>
      </c>
      <c r="T112" s="1" t="s">
        <v>809</v>
      </c>
      <c r="U112" s="1" t="s">
        <v>821</v>
      </c>
    </row>
    <row r="113" s="1" customFormat="1" spans="1:21">
      <c r="A113" s="3">
        <v>18893174376</v>
      </c>
      <c r="B113" s="1" t="s">
        <v>1183</v>
      </c>
      <c r="C113" s="1" t="s">
        <v>1331</v>
      </c>
      <c r="D113" s="1" t="s">
        <v>1020</v>
      </c>
      <c r="E113" s="1" t="s">
        <v>1332</v>
      </c>
      <c r="F113" s="1" t="s">
        <v>795</v>
      </c>
      <c r="G113" s="1" t="s">
        <v>799</v>
      </c>
      <c r="H113" s="1" t="s">
        <v>800</v>
      </c>
      <c r="I113" s="1" t="s">
        <v>1329</v>
      </c>
      <c r="J113" s="1" t="s">
        <v>802</v>
      </c>
      <c r="K113" s="1" t="s">
        <v>1329</v>
      </c>
      <c r="L113" s="1" t="s">
        <v>1329</v>
      </c>
      <c r="M113" s="1" t="s">
        <v>803</v>
      </c>
      <c r="N113" s="1" t="s">
        <v>803</v>
      </c>
      <c r="O113" s="1" t="s">
        <v>804</v>
      </c>
      <c r="P113" s="1" t="s">
        <v>805</v>
      </c>
      <c r="Q113" s="1" t="s">
        <v>806</v>
      </c>
      <c r="R113" s="1" t="s">
        <v>1333</v>
      </c>
      <c r="S113" s="1" t="s">
        <v>808</v>
      </c>
      <c r="T113" s="1" t="s">
        <v>809</v>
      </c>
      <c r="U113" s="1" t="s">
        <v>821</v>
      </c>
    </row>
    <row r="114" s="1" customFormat="1" spans="1:21">
      <c r="A114" s="3">
        <v>17843026206</v>
      </c>
      <c r="B114" s="1" t="s">
        <v>1334</v>
      </c>
      <c r="C114" s="1" t="s">
        <v>1335</v>
      </c>
      <c r="D114" s="1" t="s">
        <v>1336</v>
      </c>
      <c r="E114" s="1" t="s">
        <v>1337</v>
      </c>
      <c r="F114" s="1" t="s">
        <v>795</v>
      </c>
      <c r="G114" s="1" t="s">
        <v>799</v>
      </c>
      <c r="H114" s="1" t="s">
        <v>800</v>
      </c>
      <c r="I114" s="1" t="s">
        <v>1338</v>
      </c>
      <c r="J114" s="1" t="s">
        <v>802</v>
      </c>
      <c r="K114" s="1" t="s">
        <v>1338</v>
      </c>
      <c r="L114" s="1" t="s">
        <v>1338</v>
      </c>
      <c r="M114" s="1" t="s">
        <v>803</v>
      </c>
      <c r="N114" s="1" t="s">
        <v>803</v>
      </c>
      <c r="O114" s="1" t="s">
        <v>804</v>
      </c>
      <c r="P114" s="1" t="s">
        <v>805</v>
      </c>
      <c r="Q114" s="1" t="s">
        <v>806</v>
      </c>
      <c r="R114" s="1" t="s">
        <v>1339</v>
      </c>
      <c r="S114" s="1" t="s">
        <v>808</v>
      </c>
      <c r="T114" s="1" t="s">
        <v>809</v>
      </c>
      <c r="U114" s="1" t="s">
        <v>821</v>
      </c>
    </row>
    <row r="115" s="1" customFormat="1" spans="1:21">
      <c r="A115" s="3">
        <v>17827822671</v>
      </c>
      <c r="B115" s="1" t="s">
        <v>1340</v>
      </c>
      <c r="C115" s="1" t="s">
        <v>1341</v>
      </c>
      <c r="D115" s="1" t="s">
        <v>1336</v>
      </c>
      <c r="E115" s="1" t="s">
        <v>1342</v>
      </c>
      <c r="F115" s="1" t="s">
        <v>887</v>
      </c>
      <c r="G115" s="1" t="s">
        <v>799</v>
      </c>
      <c r="H115" s="1" t="s">
        <v>800</v>
      </c>
      <c r="I115" s="1" t="s">
        <v>1343</v>
      </c>
      <c r="J115" s="1" t="s">
        <v>802</v>
      </c>
      <c r="K115" s="1" t="s">
        <v>1343</v>
      </c>
      <c r="L115" s="1" t="s">
        <v>1343</v>
      </c>
      <c r="M115" s="1" t="s">
        <v>803</v>
      </c>
      <c r="N115" s="1" t="s">
        <v>803</v>
      </c>
      <c r="O115" s="1" t="s">
        <v>804</v>
      </c>
      <c r="P115" s="1" t="s">
        <v>805</v>
      </c>
      <c r="Q115" s="1" t="s">
        <v>806</v>
      </c>
      <c r="R115" s="1" t="s">
        <v>1344</v>
      </c>
      <c r="S115" s="1" t="s">
        <v>808</v>
      </c>
      <c r="T115" s="1" t="s">
        <v>809</v>
      </c>
      <c r="U115" s="1" t="s">
        <v>821</v>
      </c>
    </row>
    <row r="116" s="1" customFormat="1" spans="1:21">
      <c r="A116" s="3">
        <v>18888892995</v>
      </c>
      <c r="B116" s="1" t="s">
        <v>1183</v>
      </c>
      <c r="C116" s="1" t="s">
        <v>1345</v>
      </c>
      <c r="D116" s="1" t="s">
        <v>823</v>
      </c>
      <c r="E116" s="1" t="s">
        <v>1346</v>
      </c>
      <c r="F116" s="1" t="s">
        <v>795</v>
      </c>
      <c r="G116" s="1" t="s">
        <v>799</v>
      </c>
      <c r="H116" s="1" t="s">
        <v>800</v>
      </c>
      <c r="I116" s="1" t="s">
        <v>1347</v>
      </c>
      <c r="J116" s="1" t="s">
        <v>802</v>
      </c>
      <c r="K116" s="1" t="s">
        <v>1347</v>
      </c>
      <c r="L116" s="1" t="s">
        <v>1347</v>
      </c>
      <c r="M116" s="1" t="s">
        <v>803</v>
      </c>
      <c r="N116" s="1" t="s">
        <v>803</v>
      </c>
      <c r="O116" s="1" t="s">
        <v>804</v>
      </c>
      <c r="P116" s="1" t="s">
        <v>805</v>
      </c>
      <c r="Q116" s="1" t="s">
        <v>806</v>
      </c>
      <c r="R116" s="1" t="s">
        <v>1348</v>
      </c>
      <c r="S116" s="1" t="s">
        <v>808</v>
      </c>
      <c r="T116" s="1" t="s">
        <v>809</v>
      </c>
      <c r="U116" s="1" t="s">
        <v>821</v>
      </c>
    </row>
    <row r="117" s="1" customFormat="1" spans="1:21">
      <c r="A117" s="3">
        <v>18782616337</v>
      </c>
      <c r="B117" s="1" t="s">
        <v>1349</v>
      </c>
      <c r="C117" s="1" t="s">
        <v>1350</v>
      </c>
      <c r="D117" s="1" t="s">
        <v>823</v>
      </c>
      <c r="E117" s="1" t="s">
        <v>1351</v>
      </c>
      <c r="F117" s="1" t="s">
        <v>795</v>
      </c>
      <c r="G117" s="1" t="s">
        <v>799</v>
      </c>
      <c r="H117" s="1" t="s">
        <v>800</v>
      </c>
      <c r="I117" s="1" t="s">
        <v>1352</v>
      </c>
      <c r="J117" s="1" t="s">
        <v>802</v>
      </c>
      <c r="K117" s="1" t="s">
        <v>1352</v>
      </c>
      <c r="L117" s="1" t="s">
        <v>1352</v>
      </c>
      <c r="M117" s="1" t="s">
        <v>803</v>
      </c>
      <c r="N117" s="1" t="s">
        <v>803</v>
      </c>
      <c r="O117" s="1" t="s">
        <v>804</v>
      </c>
      <c r="P117" s="1" t="s">
        <v>805</v>
      </c>
      <c r="Q117" s="1" t="s">
        <v>806</v>
      </c>
      <c r="R117" s="1" t="s">
        <v>1353</v>
      </c>
      <c r="S117" s="1" t="s">
        <v>808</v>
      </c>
      <c r="T117" s="1" t="s">
        <v>809</v>
      </c>
      <c r="U117" s="1" t="s">
        <v>821</v>
      </c>
    </row>
    <row r="118" s="1" customFormat="1" spans="1:21">
      <c r="A118" s="3">
        <v>18024088045</v>
      </c>
      <c r="B118" s="1" t="s">
        <v>1354</v>
      </c>
      <c r="C118" s="1" t="s">
        <v>1355</v>
      </c>
      <c r="D118" s="1" t="s">
        <v>1356</v>
      </c>
      <c r="E118" s="1" t="s">
        <v>1357</v>
      </c>
      <c r="F118" s="1" t="s">
        <v>918</v>
      </c>
      <c r="G118" s="1" t="s">
        <v>799</v>
      </c>
      <c r="H118" s="1" t="s">
        <v>800</v>
      </c>
      <c r="I118" s="1" t="s">
        <v>1358</v>
      </c>
      <c r="J118" s="1" t="s">
        <v>802</v>
      </c>
      <c r="K118" s="1" t="s">
        <v>1358</v>
      </c>
      <c r="L118" s="1" t="s">
        <v>1358</v>
      </c>
      <c r="M118" s="1" t="s">
        <v>803</v>
      </c>
      <c r="N118" s="1" t="s">
        <v>803</v>
      </c>
      <c r="O118" s="1" t="s">
        <v>804</v>
      </c>
      <c r="P118" s="1" t="s">
        <v>805</v>
      </c>
      <c r="Q118" s="1" t="s">
        <v>806</v>
      </c>
      <c r="R118" s="1" t="s">
        <v>1359</v>
      </c>
      <c r="S118" s="1" t="s">
        <v>808</v>
      </c>
      <c r="T118" s="1" t="s">
        <v>809</v>
      </c>
      <c r="U118" s="1" t="s">
        <v>821</v>
      </c>
    </row>
    <row r="119" s="1" customFormat="1" spans="1:21">
      <c r="A119" s="3">
        <v>18480100268</v>
      </c>
      <c r="B119" s="1" t="s">
        <v>1360</v>
      </c>
      <c r="C119" s="1" t="s">
        <v>1361</v>
      </c>
      <c r="D119" s="1" t="s">
        <v>1356</v>
      </c>
      <c r="E119" s="1" t="s">
        <v>1362</v>
      </c>
      <c r="F119" s="1" t="s">
        <v>887</v>
      </c>
      <c r="G119" s="1" t="s">
        <v>799</v>
      </c>
      <c r="H119" s="1" t="s">
        <v>800</v>
      </c>
      <c r="I119" s="1" t="s">
        <v>1363</v>
      </c>
      <c r="J119" s="1" t="s">
        <v>802</v>
      </c>
      <c r="K119" s="1" t="s">
        <v>1363</v>
      </c>
      <c r="L119" s="1" t="s">
        <v>1363</v>
      </c>
      <c r="M119" s="1" t="s">
        <v>803</v>
      </c>
      <c r="N119" s="1" t="s">
        <v>803</v>
      </c>
      <c r="O119" s="1" t="s">
        <v>804</v>
      </c>
      <c r="P119" s="1" t="s">
        <v>805</v>
      </c>
      <c r="Q119" s="1" t="s">
        <v>806</v>
      </c>
      <c r="R119" s="1" t="s">
        <v>1364</v>
      </c>
      <c r="S119" s="1" t="s">
        <v>808</v>
      </c>
      <c r="T119" s="1" t="s">
        <v>809</v>
      </c>
      <c r="U119" s="1" t="s">
        <v>821</v>
      </c>
    </row>
    <row r="120" s="1" customFormat="1" spans="1:21">
      <c r="A120" s="3">
        <v>18889572798</v>
      </c>
      <c r="B120" s="1" t="s">
        <v>1183</v>
      </c>
      <c r="C120" s="1" t="s">
        <v>1365</v>
      </c>
      <c r="D120" s="1" t="s">
        <v>914</v>
      </c>
      <c r="E120" s="1" t="s">
        <v>1366</v>
      </c>
      <c r="F120" s="1" t="s">
        <v>918</v>
      </c>
      <c r="G120" s="1" t="s">
        <v>799</v>
      </c>
      <c r="H120" s="1" t="s">
        <v>800</v>
      </c>
      <c r="I120" s="1" t="s">
        <v>1367</v>
      </c>
      <c r="J120" s="1" t="s">
        <v>802</v>
      </c>
      <c r="K120" s="1" t="s">
        <v>1367</v>
      </c>
      <c r="L120" s="1" t="s">
        <v>1367</v>
      </c>
      <c r="M120" s="1" t="s">
        <v>803</v>
      </c>
      <c r="N120" s="1" t="s">
        <v>803</v>
      </c>
      <c r="O120" s="1" t="s">
        <v>804</v>
      </c>
      <c r="P120" s="1" t="s">
        <v>805</v>
      </c>
      <c r="Q120" s="1" t="s">
        <v>806</v>
      </c>
      <c r="R120" s="1" t="s">
        <v>1368</v>
      </c>
      <c r="S120" s="1" t="s">
        <v>808</v>
      </c>
      <c r="T120" s="1" t="s">
        <v>809</v>
      </c>
      <c r="U120" s="1" t="s">
        <v>821</v>
      </c>
    </row>
    <row r="121" s="1" customFormat="1" spans="1:21">
      <c r="A121" s="3">
        <v>18883046197</v>
      </c>
      <c r="B121" s="1" t="s">
        <v>1270</v>
      </c>
      <c r="C121" s="1" t="s">
        <v>1369</v>
      </c>
      <c r="D121" s="1" t="s">
        <v>914</v>
      </c>
      <c r="E121" s="1" t="s">
        <v>1370</v>
      </c>
      <c r="F121" s="1" t="s">
        <v>887</v>
      </c>
      <c r="G121" s="1" t="s">
        <v>799</v>
      </c>
      <c r="H121" s="1" t="s">
        <v>800</v>
      </c>
      <c r="I121" s="1" t="s">
        <v>1071</v>
      </c>
      <c r="J121" s="1" t="s">
        <v>802</v>
      </c>
      <c r="K121" s="1" t="s">
        <v>1071</v>
      </c>
      <c r="L121" s="1" t="s">
        <v>1071</v>
      </c>
      <c r="M121" s="1" t="s">
        <v>803</v>
      </c>
      <c r="N121" s="1" t="s">
        <v>803</v>
      </c>
      <c r="O121" s="1" t="s">
        <v>804</v>
      </c>
      <c r="P121" s="1" t="s">
        <v>805</v>
      </c>
      <c r="Q121" s="1" t="s">
        <v>806</v>
      </c>
      <c r="R121" s="1" t="s">
        <v>1371</v>
      </c>
      <c r="S121" s="1" t="s">
        <v>808</v>
      </c>
      <c r="T121" s="1" t="s">
        <v>809</v>
      </c>
      <c r="U121" s="1" t="s">
        <v>821</v>
      </c>
    </row>
    <row r="122" s="1" customFormat="1" spans="1:21">
      <c r="A122" s="3">
        <v>18889761112</v>
      </c>
      <c r="B122" s="1" t="s">
        <v>1183</v>
      </c>
      <c r="C122" s="1" t="s">
        <v>1372</v>
      </c>
      <c r="D122" s="1" t="s">
        <v>1074</v>
      </c>
      <c r="E122" s="1" t="s">
        <v>1373</v>
      </c>
      <c r="F122" s="1" t="s">
        <v>1183</v>
      </c>
      <c r="G122" s="1" t="s">
        <v>799</v>
      </c>
      <c r="H122" s="1" t="s">
        <v>800</v>
      </c>
      <c r="I122" s="1" t="s">
        <v>1374</v>
      </c>
      <c r="J122" s="1" t="s">
        <v>802</v>
      </c>
      <c r="K122" s="1" t="s">
        <v>1374</v>
      </c>
      <c r="L122" s="1" t="s">
        <v>1374</v>
      </c>
      <c r="M122" s="1" t="s">
        <v>803</v>
      </c>
      <c r="N122" s="1" t="s">
        <v>803</v>
      </c>
      <c r="O122" s="1" t="s">
        <v>804</v>
      </c>
      <c r="P122" s="1" t="s">
        <v>805</v>
      </c>
      <c r="Q122" s="1" t="s">
        <v>806</v>
      </c>
      <c r="R122" s="1" t="s">
        <v>1375</v>
      </c>
      <c r="S122" s="1" t="s">
        <v>808</v>
      </c>
      <c r="T122" s="1" t="s">
        <v>809</v>
      </c>
      <c r="U122" s="1" t="s">
        <v>821</v>
      </c>
    </row>
    <row r="123" s="1" customFormat="1" spans="1:21">
      <c r="A123" s="3">
        <v>18644866558</v>
      </c>
      <c r="B123" s="1" t="s">
        <v>1292</v>
      </c>
      <c r="C123" s="1" t="s">
        <v>1376</v>
      </c>
      <c r="D123" s="1" t="s">
        <v>1377</v>
      </c>
      <c r="E123" s="1" t="s">
        <v>1378</v>
      </c>
      <c r="F123" s="1" t="s">
        <v>887</v>
      </c>
      <c r="G123" s="1" t="s">
        <v>799</v>
      </c>
      <c r="H123" s="1" t="s">
        <v>800</v>
      </c>
      <c r="I123" s="1" t="s">
        <v>1379</v>
      </c>
      <c r="J123" s="1" t="s">
        <v>802</v>
      </c>
      <c r="K123" s="1" t="s">
        <v>1379</v>
      </c>
      <c r="L123" s="1" t="s">
        <v>1379</v>
      </c>
      <c r="M123" s="1" t="s">
        <v>803</v>
      </c>
      <c r="N123" s="1" t="s">
        <v>803</v>
      </c>
      <c r="O123" s="1" t="s">
        <v>804</v>
      </c>
      <c r="P123" s="1" t="s">
        <v>805</v>
      </c>
      <c r="Q123" s="1" t="s">
        <v>806</v>
      </c>
      <c r="R123" s="1" t="s">
        <v>1380</v>
      </c>
      <c r="S123" s="1" t="s">
        <v>808</v>
      </c>
      <c r="T123" s="1" t="s">
        <v>809</v>
      </c>
      <c r="U123" s="1" t="s">
        <v>821</v>
      </c>
    </row>
    <row r="124" s="1" customFormat="1" spans="1:21">
      <c r="A124" s="3">
        <v>18671293807</v>
      </c>
      <c r="B124" s="1" t="s">
        <v>1381</v>
      </c>
      <c r="C124" s="1" t="s">
        <v>1382</v>
      </c>
      <c r="D124" s="1" t="s">
        <v>1383</v>
      </c>
      <c r="E124" s="1" t="s">
        <v>1384</v>
      </c>
      <c r="F124" s="1" t="s">
        <v>927</v>
      </c>
      <c r="G124" s="1" t="s">
        <v>799</v>
      </c>
      <c r="H124" s="1" t="s">
        <v>800</v>
      </c>
      <c r="I124" s="1" t="s">
        <v>1385</v>
      </c>
      <c r="J124" s="1" t="s">
        <v>802</v>
      </c>
      <c r="K124" s="1" t="s">
        <v>1385</v>
      </c>
      <c r="L124" s="1" t="s">
        <v>1385</v>
      </c>
      <c r="M124" s="1" t="s">
        <v>803</v>
      </c>
      <c r="N124" s="1" t="s">
        <v>803</v>
      </c>
      <c r="O124" s="1" t="s">
        <v>804</v>
      </c>
      <c r="P124" s="1" t="s">
        <v>805</v>
      </c>
      <c r="Q124" s="1" t="s">
        <v>806</v>
      </c>
      <c r="R124" s="1" t="s">
        <v>1386</v>
      </c>
      <c r="S124" s="1" t="s">
        <v>808</v>
      </c>
      <c r="T124" s="1" t="s">
        <v>809</v>
      </c>
      <c r="U124" s="1" t="s">
        <v>821</v>
      </c>
    </row>
    <row r="125" s="1" customFormat="1" spans="1:21">
      <c r="A125" s="3">
        <v>18650796417</v>
      </c>
      <c r="B125" s="1" t="s">
        <v>1387</v>
      </c>
      <c r="C125" s="1" t="s">
        <v>1388</v>
      </c>
      <c r="D125" s="1" t="s">
        <v>1383</v>
      </c>
      <c r="E125" s="1" t="s">
        <v>1389</v>
      </c>
      <c r="F125" s="1" t="s">
        <v>922</v>
      </c>
      <c r="G125" s="1" t="s">
        <v>799</v>
      </c>
      <c r="H125" s="1" t="s">
        <v>800</v>
      </c>
      <c r="I125" s="1" t="s">
        <v>1390</v>
      </c>
      <c r="J125" s="1" t="s">
        <v>802</v>
      </c>
      <c r="K125" s="1" t="s">
        <v>1390</v>
      </c>
      <c r="L125" s="1" t="s">
        <v>1390</v>
      </c>
      <c r="M125" s="1" t="s">
        <v>803</v>
      </c>
      <c r="N125" s="1" t="s">
        <v>803</v>
      </c>
      <c r="O125" s="1" t="s">
        <v>804</v>
      </c>
      <c r="P125" s="1" t="s">
        <v>805</v>
      </c>
      <c r="Q125" s="1" t="s">
        <v>806</v>
      </c>
      <c r="R125" s="1" t="s">
        <v>1391</v>
      </c>
      <c r="S125" s="1" t="s">
        <v>808</v>
      </c>
      <c r="T125" s="1" t="s">
        <v>809</v>
      </c>
      <c r="U125" s="1" t="s">
        <v>821</v>
      </c>
    </row>
    <row r="126" s="1" customFormat="1" spans="1:21">
      <c r="A126" s="3">
        <v>18863966459</v>
      </c>
      <c r="B126" s="1" t="s">
        <v>1392</v>
      </c>
      <c r="C126" s="1" t="s">
        <v>1393</v>
      </c>
      <c r="D126" s="1" t="s">
        <v>904</v>
      </c>
      <c r="E126" s="1" t="s">
        <v>1394</v>
      </c>
      <c r="F126" s="1" t="s">
        <v>795</v>
      </c>
      <c r="G126" s="1" t="s">
        <v>799</v>
      </c>
      <c r="H126" s="1" t="s">
        <v>800</v>
      </c>
      <c r="I126" s="1" t="s">
        <v>1395</v>
      </c>
      <c r="J126" s="1" t="s">
        <v>802</v>
      </c>
      <c r="K126" s="1" t="s">
        <v>1395</v>
      </c>
      <c r="L126" s="1" t="s">
        <v>1395</v>
      </c>
      <c r="M126" s="1" t="s">
        <v>803</v>
      </c>
      <c r="N126" s="1" t="s">
        <v>803</v>
      </c>
      <c r="O126" s="1" t="s">
        <v>804</v>
      </c>
      <c r="P126" s="1" t="s">
        <v>805</v>
      </c>
      <c r="Q126" s="1" t="s">
        <v>806</v>
      </c>
      <c r="R126" s="1" t="s">
        <v>1396</v>
      </c>
      <c r="S126" s="1" t="s">
        <v>808</v>
      </c>
      <c r="T126" s="1" t="s">
        <v>809</v>
      </c>
      <c r="U126" s="1" t="s">
        <v>821</v>
      </c>
    </row>
    <row r="127" s="1" customFormat="1" spans="1:21">
      <c r="A127" s="3">
        <v>18861895333</v>
      </c>
      <c r="B127" s="1" t="s">
        <v>1326</v>
      </c>
      <c r="C127" s="1" t="s">
        <v>1397</v>
      </c>
      <c r="D127" s="1" t="s">
        <v>904</v>
      </c>
      <c r="E127" s="1" t="s">
        <v>1398</v>
      </c>
      <c r="F127" s="1" t="s">
        <v>887</v>
      </c>
      <c r="G127" s="1" t="s">
        <v>799</v>
      </c>
      <c r="H127" s="1" t="s">
        <v>800</v>
      </c>
      <c r="I127" s="1" t="s">
        <v>1399</v>
      </c>
      <c r="J127" s="1" t="s">
        <v>802</v>
      </c>
      <c r="K127" s="1" t="s">
        <v>1399</v>
      </c>
      <c r="L127" s="1" t="s">
        <v>1399</v>
      </c>
      <c r="M127" s="1" t="s">
        <v>803</v>
      </c>
      <c r="N127" s="1" t="s">
        <v>803</v>
      </c>
      <c r="O127" s="1" t="s">
        <v>804</v>
      </c>
      <c r="P127" s="1" t="s">
        <v>805</v>
      </c>
      <c r="Q127" s="1" t="s">
        <v>806</v>
      </c>
      <c r="R127" s="1" t="s">
        <v>1400</v>
      </c>
      <c r="S127" s="1" t="s">
        <v>808</v>
      </c>
      <c r="T127" s="1" t="s">
        <v>809</v>
      </c>
      <c r="U127" s="1" t="s">
        <v>821</v>
      </c>
    </row>
    <row r="128" s="1" customFormat="1" spans="1:21">
      <c r="A128" s="3">
        <v>18861872438</v>
      </c>
      <c r="B128" s="1" t="s">
        <v>1326</v>
      </c>
      <c r="C128" s="1" t="s">
        <v>1401</v>
      </c>
      <c r="D128" s="1" t="s">
        <v>904</v>
      </c>
      <c r="E128" s="1" t="s">
        <v>1402</v>
      </c>
      <c r="F128" s="1" t="s">
        <v>887</v>
      </c>
      <c r="G128" s="1" t="s">
        <v>799</v>
      </c>
      <c r="H128" s="1" t="s">
        <v>800</v>
      </c>
      <c r="I128" s="1" t="s">
        <v>1399</v>
      </c>
      <c r="J128" s="1" t="s">
        <v>802</v>
      </c>
      <c r="K128" s="1" t="s">
        <v>1399</v>
      </c>
      <c r="L128" s="1" t="s">
        <v>1399</v>
      </c>
      <c r="M128" s="1" t="s">
        <v>803</v>
      </c>
      <c r="N128" s="1" t="s">
        <v>803</v>
      </c>
      <c r="O128" s="1" t="s">
        <v>804</v>
      </c>
      <c r="P128" s="1" t="s">
        <v>805</v>
      </c>
      <c r="Q128" s="1" t="s">
        <v>806</v>
      </c>
      <c r="R128" s="1" t="s">
        <v>1403</v>
      </c>
      <c r="S128" s="1" t="s">
        <v>808</v>
      </c>
      <c r="T128" s="1" t="s">
        <v>809</v>
      </c>
      <c r="U128" s="1" t="s">
        <v>821</v>
      </c>
    </row>
    <row r="129" s="1" customFormat="1" spans="1:21">
      <c r="A129" s="3">
        <v>18041624583</v>
      </c>
      <c r="B129" s="1" t="s">
        <v>1404</v>
      </c>
      <c r="C129" s="1" t="s">
        <v>1405</v>
      </c>
      <c r="D129" s="1" t="s">
        <v>1406</v>
      </c>
      <c r="E129" s="1" t="s">
        <v>1407</v>
      </c>
      <c r="F129" s="1" t="s">
        <v>887</v>
      </c>
      <c r="G129" s="1" t="s">
        <v>799</v>
      </c>
      <c r="H129" s="1" t="s">
        <v>800</v>
      </c>
      <c r="I129" s="1" t="s">
        <v>1408</v>
      </c>
      <c r="J129" s="1" t="s">
        <v>802</v>
      </c>
      <c r="K129" s="1" t="s">
        <v>1408</v>
      </c>
      <c r="L129" s="1" t="s">
        <v>1408</v>
      </c>
      <c r="M129" s="1" t="s">
        <v>803</v>
      </c>
      <c r="N129" s="1" t="s">
        <v>803</v>
      </c>
      <c r="O129" s="1" t="s">
        <v>804</v>
      </c>
      <c r="P129" s="1" t="s">
        <v>805</v>
      </c>
      <c r="Q129" s="1" t="s">
        <v>806</v>
      </c>
      <c r="R129" s="1" t="s">
        <v>1409</v>
      </c>
      <c r="S129" s="1" t="s">
        <v>808</v>
      </c>
      <c r="T129" s="1" t="s">
        <v>809</v>
      </c>
      <c r="U129" s="1" t="s">
        <v>821</v>
      </c>
    </row>
    <row r="130" s="1" customFormat="1" spans="1:21">
      <c r="A130" s="1" t="s">
        <v>1410</v>
      </c>
      <c r="B130" s="1" t="s">
        <v>1411</v>
      </c>
      <c r="C130" s="1" t="s">
        <v>1412</v>
      </c>
      <c r="D130" s="1" t="s">
        <v>1086</v>
      </c>
      <c r="E130" s="1" t="s">
        <v>1413</v>
      </c>
      <c r="F130" s="1" t="s">
        <v>795</v>
      </c>
      <c r="G130" s="1" t="s">
        <v>799</v>
      </c>
      <c r="H130" s="1" t="s">
        <v>800</v>
      </c>
      <c r="I130" s="1" t="s">
        <v>804</v>
      </c>
      <c r="J130" s="1" t="s">
        <v>802</v>
      </c>
      <c r="K130" s="1" t="s">
        <v>804</v>
      </c>
      <c r="L130" s="1" t="s">
        <v>804</v>
      </c>
      <c r="M130" s="1" t="s">
        <v>803</v>
      </c>
      <c r="N130" s="1" t="s">
        <v>803</v>
      </c>
      <c r="O130" s="1" t="s">
        <v>804</v>
      </c>
      <c r="P130" s="1" t="s">
        <v>805</v>
      </c>
      <c r="Q130" s="1" t="s">
        <v>806</v>
      </c>
      <c r="R130" s="1" t="s">
        <v>1414</v>
      </c>
      <c r="S130" s="1" t="s">
        <v>808</v>
      </c>
      <c r="T130" s="1" t="s">
        <v>809</v>
      </c>
      <c r="U130" s="1" t="s">
        <v>821</v>
      </c>
    </row>
    <row r="131" s="1" customFormat="1" spans="1:21">
      <c r="A131" s="1" t="s">
        <v>1415</v>
      </c>
      <c r="B131" s="1" t="s">
        <v>1349</v>
      </c>
      <c r="C131" s="1" t="s">
        <v>1416</v>
      </c>
      <c r="D131" s="1" t="s">
        <v>1086</v>
      </c>
      <c r="E131" s="1" t="s">
        <v>1417</v>
      </c>
      <c r="F131" s="1" t="s">
        <v>795</v>
      </c>
      <c r="G131" s="1" t="s">
        <v>799</v>
      </c>
      <c r="H131" s="1" t="s">
        <v>800</v>
      </c>
      <c r="I131" s="1" t="s">
        <v>804</v>
      </c>
      <c r="J131" s="1" t="s">
        <v>802</v>
      </c>
      <c r="K131" s="1" t="s">
        <v>804</v>
      </c>
      <c r="L131" s="1" t="s">
        <v>804</v>
      </c>
      <c r="M131" s="1" t="s">
        <v>803</v>
      </c>
      <c r="N131" s="1" t="s">
        <v>803</v>
      </c>
      <c r="O131" s="1" t="s">
        <v>804</v>
      </c>
      <c r="P131" s="1" t="s">
        <v>805</v>
      </c>
      <c r="Q131" s="1" t="s">
        <v>806</v>
      </c>
      <c r="R131" s="1" t="s">
        <v>1418</v>
      </c>
      <c r="S131" s="1" t="s">
        <v>808</v>
      </c>
      <c r="T131" s="1" t="s">
        <v>809</v>
      </c>
      <c r="U131" s="1" t="s">
        <v>821</v>
      </c>
    </row>
    <row r="132" s="1" customFormat="1" spans="1:21">
      <c r="A132" s="3">
        <v>18816613191</v>
      </c>
      <c r="B132" s="1" t="s">
        <v>1260</v>
      </c>
      <c r="C132" s="1" t="s">
        <v>1419</v>
      </c>
      <c r="D132" s="1" t="s">
        <v>1086</v>
      </c>
      <c r="E132" s="1" t="s">
        <v>1417</v>
      </c>
      <c r="F132" s="1" t="s">
        <v>795</v>
      </c>
      <c r="G132" s="1" t="s">
        <v>799</v>
      </c>
      <c r="H132" s="1" t="s">
        <v>800</v>
      </c>
      <c r="I132" s="1" t="s">
        <v>1420</v>
      </c>
      <c r="J132" s="1" t="s">
        <v>802</v>
      </c>
      <c r="K132" s="1" t="s">
        <v>1420</v>
      </c>
      <c r="L132" s="1" t="s">
        <v>1420</v>
      </c>
      <c r="M132" s="1" t="s">
        <v>803</v>
      </c>
      <c r="N132" s="1" t="s">
        <v>803</v>
      </c>
      <c r="O132" s="1" t="s">
        <v>804</v>
      </c>
      <c r="P132" s="1" t="s">
        <v>805</v>
      </c>
      <c r="Q132" s="1" t="s">
        <v>806</v>
      </c>
      <c r="R132" s="1" t="s">
        <v>1421</v>
      </c>
      <c r="S132" s="1" t="s">
        <v>808</v>
      </c>
      <c r="T132" s="1" t="s">
        <v>809</v>
      </c>
      <c r="U132" s="1" t="s">
        <v>821</v>
      </c>
    </row>
    <row r="133" s="1" customFormat="1" spans="1:21">
      <c r="A133" s="3">
        <v>18766120163</v>
      </c>
      <c r="B133" s="1" t="s">
        <v>1422</v>
      </c>
      <c r="C133" s="1" t="s">
        <v>1423</v>
      </c>
      <c r="D133" s="1" t="s">
        <v>1424</v>
      </c>
      <c r="E133" s="1" t="s">
        <v>1425</v>
      </c>
      <c r="F133" s="1" t="s">
        <v>795</v>
      </c>
      <c r="G133" s="1" t="s">
        <v>799</v>
      </c>
      <c r="H133" s="1" t="s">
        <v>800</v>
      </c>
      <c r="I133" s="1" t="s">
        <v>1426</v>
      </c>
      <c r="J133" s="1" t="s">
        <v>802</v>
      </c>
      <c r="K133" s="1" t="s">
        <v>1426</v>
      </c>
      <c r="L133" s="1" t="s">
        <v>1426</v>
      </c>
      <c r="M133" s="1" t="s">
        <v>803</v>
      </c>
      <c r="N133" s="1" t="s">
        <v>803</v>
      </c>
      <c r="O133" s="1" t="s">
        <v>804</v>
      </c>
      <c r="P133" s="1" t="s">
        <v>805</v>
      </c>
      <c r="Q133" s="1" t="s">
        <v>806</v>
      </c>
      <c r="R133" s="1" t="s">
        <v>1427</v>
      </c>
      <c r="S133" s="1" t="s">
        <v>808</v>
      </c>
      <c r="T133" s="1" t="s">
        <v>809</v>
      </c>
      <c r="U133" s="1" t="s">
        <v>821</v>
      </c>
    </row>
    <row r="134" s="1" customFormat="1" spans="1:21">
      <c r="A134" s="3">
        <v>18181640711</v>
      </c>
      <c r="B134" s="1" t="s">
        <v>1428</v>
      </c>
      <c r="C134" s="1" t="s">
        <v>1429</v>
      </c>
      <c r="D134" s="1" t="s">
        <v>1430</v>
      </c>
      <c r="E134" s="1" t="s">
        <v>1431</v>
      </c>
      <c r="F134" s="1" t="s">
        <v>795</v>
      </c>
      <c r="G134" s="1" t="s">
        <v>799</v>
      </c>
      <c r="H134" s="1" t="s">
        <v>800</v>
      </c>
      <c r="I134" s="1" t="s">
        <v>1432</v>
      </c>
      <c r="J134" s="1" t="s">
        <v>802</v>
      </c>
      <c r="K134" s="1" t="s">
        <v>1432</v>
      </c>
      <c r="L134" s="1" t="s">
        <v>1432</v>
      </c>
      <c r="M134" s="1" t="s">
        <v>803</v>
      </c>
      <c r="N134" s="1" t="s">
        <v>803</v>
      </c>
      <c r="O134" s="1" t="s">
        <v>804</v>
      </c>
      <c r="P134" s="1" t="s">
        <v>805</v>
      </c>
      <c r="Q134" s="1" t="s">
        <v>806</v>
      </c>
      <c r="R134" s="1" t="s">
        <v>1433</v>
      </c>
      <c r="S134" s="1" t="s">
        <v>808</v>
      </c>
      <c r="T134" s="1" t="s">
        <v>809</v>
      </c>
      <c r="U134" s="1" t="s">
        <v>821</v>
      </c>
    </row>
    <row r="135" s="1" customFormat="1" spans="1:21">
      <c r="A135" s="3">
        <v>18893022182</v>
      </c>
      <c r="B135" s="1" t="s">
        <v>1183</v>
      </c>
      <c r="C135" s="1" t="s">
        <v>1434</v>
      </c>
      <c r="D135" s="1" t="s">
        <v>1435</v>
      </c>
      <c r="E135" s="1" t="s">
        <v>1436</v>
      </c>
      <c r="F135" s="1" t="s">
        <v>927</v>
      </c>
      <c r="G135" s="1" t="s">
        <v>799</v>
      </c>
      <c r="H135" s="1" t="s">
        <v>800</v>
      </c>
      <c r="I135" s="1" t="s">
        <v>1437</v>
      </c>
      <c r="J135" s="1" t="s">
        <v>802</v>
      </c>
      <c r="K135" s="1" t="s">
        <v>1437</v>
      </c>
      <c r="L135" s="1" t="s">
        <v>1437</v>
      </c>
      <c r="M135" s="1" t="s">
        <v>803</v>
      </c>
      <c r="N135" s="1" t="s">
        <v>803</v>
      </c>
      <c r="O135" s="1" t="s">
        <v>804</v>
      </c>
      <c r="P135" s="1" t="s">
        <v>805</v>
      </c>
      <c r="Q135" s="1" t="s">
        <v>806</v>
      </c>
      <c r="R135" s="1" t="s">
        <v>1438</v>
      </c>
      <c r="S135" s="1" t="s">
        <v>808</v>
      </c>
      <c r="T135" s="1" t="s">
        <v>809</v>
      </c>
      <c r="U135" s="1" t="s">
        <v>821</v>
      </c>
    </row>
    <row r="136" s="1" customFormat="1" spans="1:21">
      <c r="A136" s="3">
        <v>18752708811</v>
      </c>
      <c r="B136" s="1" t="s">
        <v>1439</v>
      </c>
      <c r="C136" s="1" t="s">
        <v>1440</v>
      </c>
      <c r="D136" s="1" t="s">
        <v>1441</v>
      </c>
      <c r="E136" s="1" t="s">
        <v>1442</v>
      </c>
      <c r="F136" s="1" t="s">
        <v>887</v>
      </c>
      <c r="G136" s="1" t="s">
        <v>799</v>
      </c>
      <c r="H136" s="1" t="s">
        <v>800</v>
      </c>
      <c r="I136" s="1" t="s">
        <v>1443</v>
      </c>
      <c r="J136" s="1" t="s">
        <v>802</v>
      </c>
      <c r="K136" s="1" t="s">
        <v>1443</v>
      </c>
      <c r="L136" s="1" t="s">
        <v>1443</v>
      </c>
      <c r="M136" s="1" t="s">
        <v>803</v>
      </c>
      <c r="N136" s="1" t="s">
        <v>803</v>
      </c>
      <c r="O136" s="1" t="s">
        <v>804</v>
      </c>
      <c r="P136" s="1" t="s">
        <v>805</v>
      </c>
      <c r="Q136" s="1" t="s">
        <v>806</v>
      </c>
      <c r="R136" s="1" t="s">
        <v>1444</v>
      </c>
      <c r="S136" s="1" t="s">
        <v>808</v>
      </c>
      <c r="T136" s="1" t="s">
        <v>809</v>
      </c>
      <c r="U136" s="1" t="s">
        <v>821</v>
      </c>
    </row>
    <row r="137" s="1" customFormat="1" spans="1:21">
      <c r="A137" s="3">
        <v>18813732046</v>
      </c>
      <c r="B137" s="1" t="s">
        <v>1260</v>
      </c>
      <c r="C137" s="1" t="s">
        <v>1445</v>
      </c>
      <c r="D137" s="1" t="s">
        <v>1446</v>
      </c>
      <c r="E137" s="1" t="s">
        <v>1447</v>
      </c>
      <c r="F137" s="1" t="s">
        <v>887</v>
      </c>
      <c r="G137" s="1" t="s">
        <v>799</v>
      </c>
      <c r="H137" s="1" t="s">
        <v>800</v>
      </c>
      <c r="I137" s="1" t="s">
        <v>1448</v>
      </c>
      <c r="J137" s="1" t="s">
        <v>802</v>
      </c>
      <c r="K137" s="1" t="s">
        <v>1448</v>
      </c>
      <c r="L137" s="1" t="s">
        <v>1448</v>
      </c>
      <c r="M137" s="1" t="s">
        <v>803</v>
      </c>
      <c r="N137" s="1" t="s">
        <v>803</v>
      </c>
      <c r="O137" s="1" t="s">
        <v>804</v>
      </c>
      <c r="P137" s="1" t="s">
        <v>805</v>
      </c>
      <c r="Q137" s="1" t="s">
        <v>806</v>
      </c>
      <c r="R137" s="1" t="s">
        <v>1449</v>
      </c>
      <c r="S137" s="1" t="s">
        <v>808</v>
      </c>
      <c r="T137" s="1" t="s">
        <v>809</v>
      </c>
      <c r="U137" s="1" t="s">
        <v>821</v>
      </c>
    </row>
    <row r="138" s="1" customFormat="1" spans="1:21">
      <c r="A138" s="3">
        <v>18836565753</v>
      </c>
      <c r="B138" s="1" t="s">
        <v>1301</v>
      </c>
      <c r="C138" s="1" t="s">
        <v>1450</v>
      </c>
      <c r="D138" s="1" t="s">
        <v>1446</v>
      </c>
      <c r="E138" s="1" t="s">
        <v>1451</v>
      </c>
      <c r="F138" s="1" t="s">
        <v>887</v>
      </c>
      <c r="G138" s="1" t="s">
        <v>799</v>
      </c>
      <c r="H138" s="1" t="s">
        <v>800</v>
      </c>
      <c r="I138" s="1" t="s">
        <v>1452</v>
      </c>
      <c r="J138" s="1" t="s">
        <v>802</v>
      </c>
      <c r="K138" s="1" t="s">
        <v>1452</v>
      </c>
      <c r="L138" s="1" t="s">
        <v>1452</v>
      </c>
      <c r="M138" s="1" t="s">
        <v>803</v>
      </c>
      <c r="N138" s="1" t="s">
        <v>803</v>
      </c>
      <c r="O138" s="1" t="s">
        <v>804</v>
      </c>
      <c r="P138" s="1" t="s">
        <v>805</v>
      </c>
      <c r="Q138" s="1" t="s">
        <v>806</v>
      </c>
      <c r="R138" s="1" t="s">
        <v>1453</v>
      </c>
      <c r="S138" s="1" t="s">
        <v>808</v>
      </c>
      <c r="T138" s="1" t="s">
        <v>809</v>
      </c>
      <c r="U138" s="1" t="s">
        <v>821</v>
      </c>
    </row>
    <row r="139" s="1" customFormat="1" spans="1:21">
      <c r="A139" s="4">
        <v>1.88879634047618e+19</v>
      </c>
      <c r="B139" s="1" t="s">
        <v>1326</v>
      </c>
      <c r="C139" s="1" t="s">
        <v>1454</v>
      </c>
      <c r="D139" s="1" t="s">
        <v>1446</v>
      </c>
      <c r="E139" s="1" t="s">
        <v>1455</v>
      </c>
      <c r="F139" s="1" t="s">
        <v>795</v>
      </c>
      <c r="G139" s="1" t="s">
        <v>799</v>
      </c>
      <c r="H139" s="1" t="s">
        <v>800</v>
      </c>
      <c r="I139" s="1" t="s">
        <v>804</v>
      </c>
      <c r="J139" s="1" t="s">
        <v>802</v>
      </c>
      <c r="K139" s="1" t="s">
        <v>804</v>
      </c>
      <c r="L139" s="1" t="s">
        <v>804</v>
      </c>
      <c r="M139" s="1" t="s">
        <v>803</v>
      </c>
      <c r="N139" s="1" t="s">
        <v>803</v>
      </c>
      <c r="O139" s="1" t="s">
        <v>804</v>
      </c>
      <c r="P139" s="1" t="s">
        <v>805</v>
      </c>
      <c r="Q139" s="1" t="s">
        <v>806</v>
      </c>
      <c r="R139" s="1" t="s">
        <v>1456</v>
      </c>
      <c r="S139" s="1" t="s">
        <v>808</v>
      </c>
      <c r="T139" s="1" t="s">
        <v>809</v>
      </c>
      <c r="U139" s="1" t="s">
        <v>821</v>
      </c>
    </row>
    <row r="140" s="1" customFormat="1" spans="1:21">
      <c r="A140" s="3">
        <v>18887963404</v>
      </c>
      <c r="B140" s="1" t="s">
        <v>1140</v>
      </c>
      <c r="C140" s="1" t="s">
        <v>1457</v>
      </c>
      <c r="D140" s="1" t="s">
        <v>1446</v>
      </c>
      <c r="E140" s="1" t="s">
        <v>1458</v>
      </c>
      <c r="F140" s="1" t="s">
        <v>795</v>
      </c>
      <c r="G140" s="1" t="s">
        <v>799</v>
      </c>
      <c r="H140" s="1" t="s">
        <v>800</v>
      </c>
      <c r="I140" s="1" t="s">
        <v>1459</v>
      </c>
      <c r="J140" s="1" t="s">
        <v>802</v>
      </c>
      <c r="K140" s="1" t="s">
        <v>1459</v>
      </c>
      <c r="L140" s="1" t="s">
        <v>1459</v>
      </c>
      <c r="M140" s="1" t="s">
        <v>803</v>
      </c>
      <c r="N140" s="1" t="s">
        <v>803</v>
      </c>
      <c r="O140" s="1" t="s">
        <v>804</v>
      </c>
      <c r="P140" s="1" t="s">
        <v>805</v>
      </c>
      <c r="Q140" s="1" t="s">
        <v>806</v>
      </c>
      <c r="R140" s="1" t="s">
        <v>1460</v>
      </c>
      <c r="S140" s="1" t="s">
        <v>808</v>
      </c>
      <c r="T140" s="1" t="s">
        <v>809</v>
      </c>
      <c r="U140" s="1" t="s">
        <v>821</v>
      </c>
    </row>
    <row r="141" s="1" customFormat="1" spans="1:21">
      <c r="A141" s="3">
        <v>18614254120</v>
      </c>
      <c r="B141" s="1" t="s">
        <v>1461</v>
      </c>
      <c r="C141" s="1" t="s">
        <v>1462</v>
      </c>
      <c r="D141" s="1" t="s">
        <v>1463</v>
      </c>
      <c r="E141" s="1" t="s">
        <v>1464</v>
      </c>
      <c r="F141" s="1" t="s">
        <v>922</v>
      </c>
      <c r="G141" s="1" t="s">
        <v>799</v>
      </c>
      <c r="H141" s="1" t="s">
        <v>800</v>
      </c>
      <c r="I141" s="1" t="s">
        <v>1465</v>
      </c>
      <c r="J141" s="1" t="s">
        <v>802</v>
      </c>
      <c r="K141" s="1" t="s">
        <v>1465</v>
      </c>
      <c r="L141" s="1" t="s">
        <v>1465</v>
      </c>
      <c r="M141" s="1" t="s">
        <v>803</v>
      </c>
      <c r="N141" s="1" t="s">
        <v>803</v>
      </c>
      <c r="O141" s="1" t="s">
        <v>804</v>
      </c>
      <c r="P141" s="1" t="s">
        <v>805</v>
      </c>
      <c r="Q141" s="1" t="s">
        <v>806</v>
      </c>
      <c r="R141" s="1" t="s">
        <v>1466</v>
      </c>
      <c r="S141" s="1" t="s">
        <v>808</v>
      </c>
      <c r="T141" s="1" t="s">
        <v>809</v>
      </c>
      <c r="U141" s="1" t="s">
        <v>821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2022-09-07T02:05:00Z</dcterms:created>
  <dcterms:modified xsi:type="dcterms:W3CDTF">2022-09-19T09:34:07Z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BCCAEDF7998B4014B8BD09B7702717A4</vt:lpwstr>
  </property>
  <property fmtid="{D5CDD505-2E9C-101B-9397-08002B2CF9AE}" pid="3" name="KSOProductBuildVer">
    <vt:lpwstr>2052-11.1.0.12358</vt:lpwstr>
  </property>
</Properties>
</file>