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对账!$A$1:$X$124</definedName>
  </definedNames>
  <calcPr calcId="144525"/>
</workbook>
</file>

<file path=xl/sharedStrings.xml><?xml version="1.0" encoding="utf-8"?>
<sst xmlns="http://schemas.openxmlformats.org/spreadsheetml/2006/main" count="4180" uniqueCount="1294">
  <si>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</si>
  <si>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</si>
  <si>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</si>
  <si>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</si>
  <si>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</si>
  <si>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</si>
  <si>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</si>
  <si>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</si>
  <si>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</si>
  <si>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</si>
  <si>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</si>
  <si>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</si>
  <si>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</si>
  <si>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</si>
  <si>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</si>
  <si>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</si>
  <si>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</si>
  <si>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</si>
  <si>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</si>
  <si>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</si>
  <si>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</si>
  <si>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</si>
  <si>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</si>
  <si>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</si>
  <si>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</si>
  <si>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18044478504	</t>
  </si>
  <si>
    <t>Ctrip</t>
  </si>
  <si>
    <t>正常</t>
  </si>
  <si>
    <t>[长滩岛]长滩岛赫南公园度假村(Henann Park Resort Boracay)(90373085)</t>
  </si>
  <si>
    <t>豪华房(至少提前62天预订)&lt;特价大促销&gt;&lt;三人入住&gt;&lt;早餐&gt;</t>
  </si>
  <si>
    <t>CNY</t>
  </si>
  <si>
    <t>ROBE JANE ABELLA/MARY,ROBE JANE ABELLA/MARY,ROBE JANE ABELLA/MARY</t>
  </si>
  <si>
    <t>CA2019220914CNY</t>
  </si>
  <si>
    <t>未提现</t>
  </si>
  <si>
    <t>携程开票</t>
  </si>
  <si>
    <t xml:space="preserve">	</t>
  </si>
  <si>
    <t xml:space="preserve">HPK104-0000724	</t>
  </si>
  <si>
    <t xml:space="preserve">18199309688	</t>
  </si>
  <si>
    <t>[曼谷]曼谷嘉佩乐酒店 (SHA Plus+)(Capella Bangkok (SHA Plus+))(80646111)</t>
  </si>
  <si>
    <t>尊贵河滨房特大床房&lt;今日特价 &gt;&lt;双人入住&gt;&lt;双早&gt;&lt;新酒店礼盒&gt;</t>
  </si>
  <si>
    <t>CHOI/Byungjoo</t>
  </si>
  <si>
    <t xml:space="preserve">2602162	</t>
  </si>
  <si>
    <t xml:space="preserve">3335914	</t>
  </si>
  <si>
    <t xml:space="preserve">18208472864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</si>
  <si>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</si>
  <si>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</si>
  <si>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LEONG/SHEENA</t>
  </si>
  <si>
    <t xml:space="preserve">2603093	</t>
  </si>
  <si>
    <t xml:space="preserve">192383487	</t>
  </si>
  <si>
    <t>取消</t>
  </si>
  <si>
    <t xml:space="preserve">18247586329	</t>
  </si>
  <si>
    <t>[新山]希思尔新山酒店(Thistle Johor Bahru)(5624049)</t>
  </si>
  <si>
    <t>豪华双床房&lt;双人入住&gt;&lt;双早&gt;</t>
  </si>
  <si>
    <t>Ahamad/Abdul Talip,Ahamad/Abdul Talip,Ahamad/Abdul Talip,Ahamad/Abdul Talip</t>
  </si>
  <si>
    <t xml:space="preserve">2607581	</t>
  </si>
  <si>
    <t xml:space="preserve">4170693	</t>
  </si>
  <si>
    <t xml:space="preserve">18299321077	</t>
  </si>
  <si>
    <t>[曼谷]诺富特暹罗广场酒店 (SHA Plus+)(Novotel Bangkok on Siam Square (SHA Plus+))(3396335)</t>
  </si>
  <si>
    <t>豪华大床房&lt;今日特价 &gt;&lt;双人入住&gt;&lt;无早&gt;</t>
  </si>
  <si>
    <t>Lim /Pi Tsu Victoria,Chua/Jun Hong</t>
  </si>
  <si>
    <t xml:space="preserve">2611840	</t>
  </si>
  <si>
    <t xml:space="preserve">832043	</t>
  </si>
  <si>
    <t xml:space="preserve">18299786868	</t>
  </si>
  <si>
    <t>[迪沙鲁]安纳塔拉迪沙鲁海岸度假别墅(Anantara Desaru Coast Resort &amp; Villas)(58221042)</t>
  </si>
  <si>
    <t>转角至尊房(至少连住2晚及以上)&lt;双人入住&gt;&lt;马来西亚客人专享&gt;&lt;双早&gt;</t>
  </si>
  <si>
    <t>Liew/Phei Shin</t>
  </si>
  <si>
    <t xml:space="preserve">2611890	</t>
  </si>
  <si>
    <t xml:space="preserve">1715400	</t>
  </si>
  <si>
    <t xml:space="preserve">18498663450	</t>
  </si>
  <si>
    <t>[马六甲]马六甲大华酒店(The Majestic Malacca)(28538119)</t>
  </si>
  <si>
    <t>豪华房&lt;双人入住&gt;&lt;双早&gt;</t>
  </si>
  <si>
    <t>Ang/Elaine,Ang/Elaine</t>
  </si>
  <si>
    <t xml:space="preserve">2631627	</t>
  </si>
  <si>
    <t xml:space="preserve">158563309	</t>
  </si>
  <si>
    <t xml:space="preserve">18538011112	</t>
  </si>
  <si>
    <t>[曼绒市]绿中海度假村 - 全球奢华精品酒店(Pangkor Laut Resort - Small Luxury Hotels of the World)(13181425)</t>
  </si>
  <si>
    <t>山景别墅(至少提前30天预订)(连住3晚及以上)&lt;双人入住&gt;&lt;双早&gt;</t>
  </si>
  <si>
    <t>Hamzah/Liyana Hawa</t>
  </si>
  <si>
    <t xml:space="preserve">2635407	</t>
  </si>
  <si>
    <t xml:space="preserve">confirmed	</t>
  </si>
  <si>
    <t xml:space="preserve">18546791575	</t>
  </si>
  <si>
    <t>[普吉岛]泰澜海滩度假村(SHA Extra Plus)(Centara Grand Beach Resort Phuket(SHA Extra Plus))(5464245)</t>
  </si>
  <si>
    <t>海景豪华两张双人床房&lt;双床&gt;&lt;超值特惠&gt;&lt;双人入住&gt;&lt;适用于除泰国的亚洲客人&gt;&lt;双早&gt;</t>
  </si>
  <si>
    <t>Tan/Han Fung Victor</t>
  </si>
  <si>
    <t xml:space="preserve">2636262	</t>
  </si>
  <si>
    <t xml:space="preserve">200368492	</t>
  </si>
  <si>
    <t xml:space="preserve">18748087475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</si>
  <si>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</si>
  <si>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</si>
  <si>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LEE/HEUIGEUN</t>
  </si>
  <si>
    <t xml:space="preserve">2655039	</t>
  </si>
  <si>
    <t xml:space="preserve">29740	</t>
  </si>
  <si>
    <t xml:space="preserve">18775978678	</t>
  </si>
  <si>
    <t>[哥打京那巴鲁]格兰迪酒店&amp;度假村(Grandis Hotels and Resorts)(4637340)</t>
  </si>
  <si>
    <t>高级特大床房&lt;双人入住&gt;&lt;马来西亚客人专享&gt;&lt;双早&gt;</t>
  </si>
  <si>
    <t>CHEE/KOK MEI</t>
  </si>
  <si>
    <t xml:space="preserve">2657544	</t>
  </si>
  <si>
    <t xml:space="preserve">205042024	</t>
  </si>
  <si>
    <t xml:space="preserve">18777704977	</t>
  </si>
  <si>
    <t>[曼谷]曼谷京华大酒店 (SHA Plus+)(Hotel Royal Bangkok@Chinatown)(17263358)</t>
  </si>
  <si>
    <t>高级房(无窗)(连住3晚及以上)&lt;双人入住&gt;&lt;无早&gt;</t>
  </si>
  <si>
    <t>Phommavong /Sychansouda</t>
  </si>
  <si>
    <t xml:space="preserve">2658018	</t>
  </si>
  <si>
    <t xml:space="preserve">305394	</t>
  </si>
  <si>
    <t xml:space="preserve">18820211991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</si>
  <si>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</si>
  <si>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</si>
  <si>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LEE/WONHYUNG</t>
  </si>
  <si>
    <t xml:space="preserve">2661891	</t>
  </si>
  <si>
    <t xml:space="preserve">25569851	</t>
  </si>
  <si>
    <t xml:space="preserve">18839588380	</t>
  </si>
  <si>
    <t>尊贵房(至少连住2晚及以上)&lt;双人入住&gt;&lt;双早&gt;</t>
  </si>
  <si>
    <t>TEO/CHARMAINE MIN</t>
  </si>
  <si>
    <t xml:space="preserve">2663732	</t>
  </si>
  <si>
    <t xml:space="preserve">1591150	</t>
  </si>
  <si>
    <t xml:space="preserve">18840833196	</t>
  </si>
  <si>
    <t>[苏梅岛]诺拉布里温泉度假酒店 (SHA Plus+)(Nora Buri Resort &amp; Spa (SHA Plus+))(3668073)</t>
  </si>
  <si>
    <t>海景山坡泳池别墅&lt;今日特价 &gt;&lt;双人入住&gt;&lt;双早&gt;</t>
  </si>
  <si>
    <t>Ghani/Amer,Hussain /Nafisa</t>
  </si>
  <si>
    <t xml:space="preserve">2663926	</t>
  </si>
  <si>
    <t xml:space="preserve">64691	</t>
  </si>
  <si>
    <t xml:space="preserve">18841098803	</t>
  </si>
  <si>
    <t>[巴都丁宜]槟城硬石酒店(Hard Rock Hotel Penang)(4649444)</t>
  </si>
  <si>
    <t>海景豪华房&lt;双人入住&gt;&lt;双早&gt;</t>
  </si>
  <si>
    <t>Chung/Chee Meng</t>
  </si>
  <si>
    <t xml:space="preserve">2663979	</t>
  </si>
  <si>
    <t xml:space="preserve">15656910	</t>
  </si>
  <si>
    <t xml:space="preserve">18852575006	</t>
  </si>
  <si>
    <t>[乔治市]槟城龙城快捷酒店 (槟城对抗新冠肺炎认证)(Cititel Express Penang)(5147805)</t>
  </si>
  <si>
    <t>标准双床房&lt;双人入住&gt;&lt;双早&gt;</t>
  </si>
  <si>
    <t>Lee/Teck Soon</t>
  </si>
  <si>
    <t xml:space="preserve">2665496	</t>
  </si>
  <si>
    <t xml:space="preserve">585528	</t>
  </si>
  <si>
    <t xml:space="preserve">18858974842	</t>
  </si>
  <si>
    <t>[巴迪安]巴贝多岛疗养酒店(Badian Island Wellness Resort)(8234771)</t>
  </si>
  <si>
    <t>家庭套房&lt;特惠&gt;&lt;四人入住&gt;&lt;早餐&gt;</t>
  </si>
  <si>
    <t>Chung/SeungHwa,Chung/SeungHwa</t>
  </si>
  <si>
    <t xml:space="preserve">2665945	</t>
  </si>
  <si>
    <t xml:space="preserve">acknowledged	</t>
  </si>
  <si>
    <t xml:space="preserve">18871684725	</t>
  </si>
  <si>
    <t xml:space="preserve">2667689	</t>
  </si>
  <si>
    <t xml:space="preserve">306500	</t>
  </si>
  <si>
    <t xml:space="preserve">18871746337	</t>
  </si>
  <si>
    <t>[努沙再也]新山青松度假村(Pinetree Marina Resort)(95225662)</t>
  </si>
  <si>
    <t>两卧室行政房(至少连住2晚及以上)&lt;四人入住&gt;&lt;早餐&gt;</t>
  </si>
  <si>
    <t>Mohammed/Syed</t>
  </si>
  <si>
    <t xml:space="preserve">2667695	</t>
  </si>
  <si>
    <t xml:space="preserve">102965	</t>
  </si>
  <si>
    <t xml:space="preserve">18883048303	</t>
  </si>
  <si>
    <t>两卧室尊贵房&lt;四人入住&gt;&lt;特价&gt;&lt;早餐&gt;</t>
  </si>
  <si>
    <t>HJ SALLEH/FARA SOFIA BINTI HAJI SALLE</t>
  </si>
  <si>
    <t xml:space="preserve">2669053	</t>
  </si>
  <si>
    <t xml:space="preserve">102987	</t>
  </si>
  <si>
    <t xml:space="preserve">18886501915	</t>
  </si>
  <si>
    <t>[曼谷]曼谷金普顿马濑酒店 (SHA Extra Plus)(Kimpton Maa-Lai Bangkok, an IHG Hotel (SHA Extra Plus))(96323531)</t>
  </si>
  <si>
    <t>1张特大床精致套房（带阳台）(至少连住2晚及以上)&lt;特惠专享&gt;&lt;双人入住&gt;&lt;双早&gt;</t>
  </si>
  <si>
    <t>YUN/TAEKYOUNG</t>
  </si>
  <si>
    <t xml:space="preserve">2669780	</t>
  </si>
  <si>
    <t xml:space="preserve">48151564	</t>
  </si>
  <si>
    <t xml:space="preserve">18887570644	</t>
  </si>
  <si>
    <t>[曼谷]曼谷苏阁索酒店 (SHA Plus+)(The Sukosol Hotel Bangkok (SHA Plus+))(3627909)</t>
  </si>
  <si>
    <t>尊贵特大床房&lt;双人入住&gt;&lt;不适用泰国客人&gt;&lt;双早&gt;</t>
  </si>
  <si>
    <t>SAMNANG/KONG,ZHONG/JIANZE</t>
  </si>
  <si>
    <t xml:space="preserve">2670111	</t>
  </si>
  <si>
    <t xml:space="preserve">2533816	</t>
  </si>
  <si>
    <t xml:space="preserve">18887575652	</t>
  </si>
  <si>
    <t>尊贵双床房&lt;双人入住&gt;&lt;不适用泰国客人&gt;&lt;双早&gt;</t>
  </si>
  <si>
    <t>YU/DEQUAN,KONG/YONG</t>
  </si>
  <si>
    <t xml:space="preserve">2670112	</t>
  </si>
  <si>
    <t xml:space="preserve">2533818	</t>
  </si>
  <si>
    <t xml:space="preserve">18888541351	</t>
  </si>
  <si>
    <t>[马六甲]卡萨戴尔里奥酒店(Casa del Rio Melaka)(4984420)</t>
  </si>
  <si>
    <t>豪华湖景房(至少连住2晚及以上)&lt;双人入住&gt;&lt;仅适用亚洲客人&gt;&lt;特价&gt;&lt;双早&gt;</t>
  </si>
  <si>
    <t>CHEN/DEMING</t>
  </si>
  <si>
    <t xml:space="preserve">2670398	</t>
  </si>
  <si>
    <t xml:space="preserve">114915	</t>
  </si>
  <si>
    <t xml:space="preserve">18888788142	</t>
  </si>
  <si>
    <t>[曼谷]曼谷素坤逸航站 21 中心酒店 (SHA Plus+)(Grande Centre Point Hotel Terminal 21 (SHA Plus+))(5908161)</t>
  </si>
  <si>
    <t>豪华尊贵房&lt;特惠&gt;&lt;双人入住&gt;&lt;双早&gt;</t>
  </si>
  <si>
    <t>LEUNG/KA YI,HA/ERNEST MAN CHUN</t>
  </si>
  <si>
    <t xml:space="preserve">2670502	</t>
  </si>
  <si>
    <t xml:space="preserve">371868	</t>
  </si>
  <si>
    <t xml:space="preserve">18889244732	</t>
  </si>
  <si>
    <t>[碧瑶]海约翰坎普庄园酒店(The Manor at Camp John Hay)(28356473)</t>
  </si>
  <si>
    <t>林景高级房&lt;特价大促销&gt;&lt;双人入住&gt;&lt;无早&gt;</t>
  </si>
  <si>
    <t>CO/AJ</t>
  </si>
  <si>
    <t xml:space="preserve">2670720	</t>
  </si>
  <si>
    <t xml:space="preserve">160685	</t>
  </si>
  <si>
    <t xml:space="preserve">18889573698	</t>
  </si>
  <si>
    <t>XU/HUAIJIONG,HAN/JIANHUA</t>
  </si>
  <si>
    <t xml:space="preserve">2670828	</t>
  </si>
  <si>
    <t xml:space="preserve"> 2533953	</t>
  </si>
  <si>
    <t xml:space="preserve">18890537337	</t>
  </si>
  <si>
    <t>DAI/YUHUA</t>
  </si>
  <si>
    <t xml:space="preserve">2671120	</t>
  </si>
  <si>
    <t xml:space="preserve">2534029	</t>
  </si>
  <si>
    <t xml:space="preserve">18902799537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</si>
  <si>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</si>
  <si>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</si>
  <si>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LI/GUANGYU,SHEN/ZEYU</t>
  </si>
  <si>
    <t xml:space="preserve">2671761	</t>
  </si>
  <si>
    <t xml:space="preserve">608611	</t>
  </si>
  <si>
    <t xml:space="preserve">18902827861	</t>
  </si>
  <si>
    <t>高级特大床房(至少连住2晚及以上)&lt;特惠&gt;&lt;双人入住&gt;&lt;双早&gt;</t>
  </si>
  <si>
    <t>WANG/WEIYING,Li/XUEQI</t>
  </si>
  <si>
    <t xml:space="preserve">2671766	</t>
  </si>
  <si>
    <t xml:space="preserve">608612	</t>
  </si>
  <si>
    <t xml:space="preserve">18903398008	</t>
  </si>
  <si>
    <t>LAM/HOI KING CHARLES</t>
  </si>
  <si>
    <t xml:space="preserve">2671842	</t>
  </si>
  <si>
    <t xml:space="preserve">114916	</t>
  </si>
  <si>
    <t xml:space="preserve">18905206796	</t>
  </si>
  <si>
    <t>[普吉岛]相片酒店普吉岛(SHA Plus+)(Foto Hotel Phuket(SHA Plus+))(92435867)</t>
  </si>
  <si>
    <t>Ozone Hall with Balcony(至少连住2晚及以上)&lt;双人入住&gt;&lt;无早&gt;</t>
  </si>
  <si>
    <t>Suttiprapa/Kanokpron,Suttiprapa/Kanokpron</t>
  </si>
  <si>
    <t xml:space="preserve">2672125	</t>
  </si>
  <si>
    <t xml:space="preserve">9426	</t>
  </si>
  <si>
    <t xml:space="preserve">18905211545	</t>
  </si>
  <si>
    <t>M.RAZAK/NUR HIDAYAH</t>
  </si>
  <si>
    <t xml:space="preserve">2672126	</t>
  </si>
  <si>
    <t xml:space="preserve">15658653	</t>
  </si>
  <si>
    <t xml:space="preserve">18907913504	</t>
  </si>
  <si>
    <t>[新加坡]新加坡中山公园华美达酒店 (Staycation Approved)(Ramada by Wyndham Singapore at Zhongshan Park (SG Clean))(2871868)</t>
  </si>
  <si>
    <t>城景特大床客房&lt;双人入住&gt;&lt;单早&gt;</t>
  </si>
  <si>
    <t>Zhang/Liangfu</t>
  </si>
  <si>
    <t xml:space="preserve">2672681	</t>
  </si>
  <si>
    <t xml:space="preserve">160859936	</t>
  </si>
  <si>
    <t xml:space="preserve">18909009741	</t>
  </si>
  <si>
    <t>[普吉岛]芭曼布丽酒店 (SHA Extra Plus)(Baumanburi Hotel (SHA Extra Plus))(28538616)</t>
  </si>
  <si>
    <t>高级大床房&lt;双人入住&gt;&lt;双早&gt;</t>
  </si>
  <si>
    <t>PHAIK HOOI/LIM,PHAIK HOOI/LIM</t>
  </si>
  <si>
    <t xml:space="preserve">2673084	</t>
  </si>
  <si>
    <t xml:space="preserve">176781	</t>
  </si>
  <si>
    <t xml:space="preserve">18909311080	</t>
  </si>
  <si>
    <t>海景行政特大床房&lt;双人入住&gt;&lt;双早&gt;</t>
  </si>
  <si>
    <t>YUSSOF/NURUL TAQIAH</t>
  </si>
  <si>
    <t xml:space="preserve">2673198	</t>
  </si>
  <si>
    <t xml:space="preserve">18909873300	</t>
  </si>
  <si>
    <t>[芭堤雅]SN康克斯酒店 (SHA Plus+)(SN Connx Hotel  (SHA Plus+))(98990662)</t>
  </si>
  <si>
    <t>豪华双人房&lt;双人入住&gt;&lt;无早&gt;</t>
  </si>
  <si>
    <t>Kraiwas/Natthaponl,Kraiwas/Natthaponl</t>
  </si>
  <si>
    <t xml:space="preserve">2673345	</t>
  </si>
  <si>
    <t xml:space="preserve">26999	</t>
  </si>
  <si>
    <t xml:space="preserve">18909913122	</t>
  </si>
  <si>
    <t>豪华双床房&lt;双人入住&gt;&lt;无早&gt;</t>
  </si>
  <si>
    <t>Kraiwas/Natthapon,Kraiwas/Natthapon,Kraiwas/Natthapon,Kraiwas/Natthapon,Kraiwas/Natthapon,Kraiwas/Natthapon,Kraiwas/Natthapon,Kraiwas/Natthapon,Kraiwas/Natthapon,Kraiwas/Natthapon,Kraiwas/Natthapon,Kraiwas/Natthapon,Kraiwas/Natthapon,Kraiwas/Natthapon</t>
  </si>
  <si>
    <t xml:space="preserve">2673357	</t>
  </si>
  <si>
    <t xml:space="preserve">27000	</t>
  </si>
  <si>
    <t xml:space="preserve">18910038771	</t>
  </si>
  <si>
    <t>尊贵房&lt;双人入住&gt;&lt;不适用泰国客人&gt;&lt;双早&gt;</t>
  </si>
  <si>
    <t>CHOUN/VATHANAK</t>
  </si>
  <si>
    <t xml:space="preserve">2673391	</t>
  </si>
  <si>
    <t xml:space="preserve">2535325	</t>
  </si>
  <si>
    <t xml:space="preserve">18910919489	</t>
  </si>
  <si>
    <t>[邦劳]阿罗纳海滩赫纳度假村(Henann Resort Alona Beach)(5243777)</t>
  </si>
  <si>
    <t>尊贵池边房(至少连住2晚及以上)&lt;特惠&gt;&lt;三人入住&gt;&lt;早餐&gt;</t>
  </si>
  <si>
    <t>KIM/DAEHAN,KIM/HUNHEE,KIM/EUNSUNG</t>
  </si>
  <si>
    <t xml:space="preserve">2673818	</t>
  </si>
  <si>
    <t xml:space="preserve">18913369575	</t>
  </si>
  <si>
    <t>[沙美岛]沙美岛奥普劳度假村 (SHA Plus+)(Ao Prao Resort (SHA Plus+))(6608860)</t>
  </si>
  <si>
    <t>豪华山坡房&lt;今日特价 &gt;&lt;双早&gt;&lt;新酒店礼盒&gt;</t>
  </si>
  <si>
    <t>Sharma/Shalini</t>
  </si>
  <si>
    <t xml:space="preserve">2674652	</t>
  </si>
  <si>
    <t xml:space="preserve">18913568394	</t>
  </si>
  <si>
    <t>[圣胡安]锡基霍尔可可树林度假村(Coco Grove Beach Resort Siquijor)(28555250)</t>
  </si>
  <si>
    <t>豪华房&lt;今日特价 &gt;&lt;双人入住&gt;&lt;双早&gt;</t>
  </si>
  <si>
    <t>Isabel Balagtas Leah Isabel Balagtas/Leah,Isabel Balagtas Leah Isabel Balagtas/Leah</t>
  </si>
  <si>
    <t xml:space="preserve">2674769	</t>
  </si>
  <si>
    <t xml:space="preserve">090110212	</t>
  </si>
  <si>
    <t xml:space="preserve">18913670581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</si>
  <si>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</si>
  <si>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</si>
  <si>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SEAH/WAN JING</t>
  </si>
  <si>
    <t xml:space="preserve">2674848	</t>
  </si>
  <si>
    <t xml:space="preserve">290285	</t>
  </si>
  <si>
    <t xml:space="preserve">18913680086	</t>
  </si>
  <si>
    <t>NETIPITTAYAPAT/sherlin</t>
  </si>
  <si>
    <t xml:space="preserve">2674855	</t>
  </si>
  <si>
    <t xml:space="preserve">18913720231	</t>
  </si>
  <si>
    <t>Isabel Balagtas/Leah,Isabel Balagtas/Leah</t>
  </si>
  <si>
    <t xml:space="preserve">2674927	</t>
  </si>
  <si>
    <t xml:space="preserve">090110213	</t>
  </si>
  <si>
    <t xml:space="preserve">18914481034	</t>
  </si>
  <si>
    <t>豪华特大床房&lt;双人入住&gt;&lt;双早&gt;</t>
  </si>
  <si>
    <t>Aloysius/Miriam Sharmini</t>
  </si>
  <si>
    <t xml:space="preserve">2675541	</t>
  </si>
  <si>
    <t xml:space="preserve">4184907	</t>
  </si>
  <si>
    <t xml:space="preserve">18914672379	</t>
  </si>
  <si>
    <t>高级房&lt;特惠&gt;&lt;双人入住&gt;&lt;双早&gt;</t>
  </si>
  <si>
    <t>HONG/SUNGHYUN</t>
  </si>
  <si>
    <t xml:space="preserve">2675675	</t>
  </si>
  <si>
    <t xml:space="preserve">372956	</t>
  </si>
  <si>
    <t xml:space="preserve">18917344572	</t>
  </si>
  <si>
    <t>[曼谷]曼谷索菲特特色酒店(SO/ Bangkok)(1549427)</t>
  </si>
  <si>
    <t>舒适特大床房(连住3晚及以上)&lt;今日特价 &gt;&lt;双人入住&gt;&lt;不适用于泰国和韩国市场&gt;&lt;双早&gt;</t>
  </si>
  <si>
    <t>TRAN /PHUONG THAO</t>
  </si>
  <si>
    <t xml:space="preserve">2677742	</t>
  </si>
  <si>
    <t xml:space="preserve">874755	</t>
  </si>
  <si>
    <t xml:space="preserve">18918009454	</t>
  </si>
  <si>
    <t>[曼谷]曼谷大使酒店(Ambassador Hotel Bangkok)(28680259)</t>
  </si>
  <si>
    <t>标准主楼翼房(至少连住2晚及以上)&lt;双人入住&gt;&lt;双早&gt;</t>
  </si>
  <si>
    <t>Dahler/Benjamin,Dahler/Benjamin,Dahler/Benjamin</t>
  </si>
  <si>
    <t xml:space="preserve">2678150	</t>
  </si>
  <si>
    <t xml:space="preserve">BK019156/1-3	</t>
  </si>
  <si>
    <t xml:space="preserve">18918258714	</t>
  </si>
  <si>
    <t>[芭堤雅]芭堤雅发现海滩酒店 (SHA Plus+)(Pattaya Discovery Beach Hotel (SHA Plus+))(2497120)</t>
  </si>
  <si>
    <t>海景豪华房&lt;特惠专享&gt;&lt;双人入住&gt;&lt;双早&gt;</t>
  </si>
  <si>
    <t>Li/Shiyun</t>
  </si>
  <si>
    <t xml:space="preserve">2678299	</t>
  </si>
  <si>
    <t xml:space="preserve">418517	</t>
  </si>
  <si>
    <t xml:space="preserve">18918502615	</t>
  </si>
  <si>
    <t>[努沙再也]双威大盒子酒店(Sunway Hotel Big Box)(91411884)</t>
  </si>
  <si>
    <t>An/Jiun</t>
  </si>
  <si>
    <t xml:space="preserve">2678565	</t>
  </si>
  <si>
    <t xml:space="preserve">48568	</t>
  </si>
  <si>
    <t xml:space="preserve">18919118434	</t>
  </si>
  <si>
    <t>Allison/Barry</t>
  </si>
  <si>
    <t xml:space="preserve">2679000	</t>
  </si>
  <si>
    <t xml:space="preserve">18919119665	</t>
  </si>
  <si>
    <t>[普吉岛]海滨海滩温泉度假村 (SHA Extra Plus)(Oceanfront Beach Resort and Spa (SHA Extra Plus))(98490384)</t>
  </si>
  <si>
    <t>尊贵舒适房&lt;双人入住&gt;&lt;双早&gt;</t>
  </si>
  <si>
    <t>Mahan/Pankaj,Mahan/Pankaj</t>
  </si>
  <si>
    <t xml:space="preserve">2679006	</t>
  </si>
  <si>
    <t xml:space="preserve">22791	</t>
  </si>
  <si>
    <t xml:space="preserve">18919186243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</si>
  <si>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</si>
  <si>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</si>
  <si>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Aviv/Dany,Aviv/Dany</t>
  </si>
  <si>
    <t xml:space="preserve">2679053	</t>
  </si>
  <si>
    <t xml:space="preserve">61784195	</t>
  </si>
  <si>
    <t xml:space="preserve">18919404911	</t>
  </si>
  <si>
    <t>[曼谷]曼谷素坤逸55号通罗中心点大酒店 (SHA Plus+)(Grande Centre Point Sukhumvit 55 Bangkok (SHA Plus+))(8173962)</t>
  </si>
  <si>
    <t>行政套房&lt;三人入住&gt;&lt;预付&gt;&lt;早餐&gt;</t>
  </si>
  <si>
    <t>KWEON/sunyoung</t>
  </si>
  <si>
    <t xml:space="preserve">2679216	</t>
  </si>
  <si>
    <t xml:space="preserve">235437	</t>
  </si>
  <si>
    <t xml:space="preserve">18919416243	</t>
  </si>
  <si>
    <t>[普吉岛]卡塔岩石酒店 (SHA Plus+)(Kata Rocks (SHA Plus+))(3802266)</t>
  </si>
  <si>
    <t>一卧室天际泳池别墅&lt;今日特价 &gt;&lt;双人入住&gt;&lt;双早&gt;&lt;新酒店礼盒&gt;</t>
  </si>
  <si>
    <t>ZHANG/RUORU,XIE/DONGJIANG</t>
  </si>
  <si>
    <t xml:space="preserve">2679232	</t>
  </si>
  <si>
    <t xml:space="preserve">167511	</t>
  </si>
  <si>
    <t xml:space="preserve">18919540865	</t>
  </si>
  <si>
    <t>豪华双床房(至少连住2晚及以上)&lt;双人入住&gt;&lt;双早&gt;</t>
  </si>
  <si>
    <t>yun Pon/Le,yun Pon/Le</t>
  </si>
  <si>
    <t xml:space="preserve">2679354	</t>
  </si>
  <si>
    <t xml:space="preserve">48666	</t>
  </si>
  <si>
    <t xml:space="preserve">18919540869	</t>
  </si>
  <si>
    <t>[曼谷]曼谷阿文苏昆维特酒店(Avani Sukhumvit Bangkok)(39563757)</t>
  </si>
  <si>
    <t>阿瓦尼房-大床&lt;全日特价&gt;&lt;双人入住&gt;&lt;无早&gt;</t>
  </si>
  <si>
    <t>Nattanongsak/Ratchaphol,Nattanongsak/Ratchaphol</t>
  </si>
  <si>
    <t xml:space="preserve">2679355	</t>
  </si>
  <si>
    <t xml:space="preserve">394381	</t>
  </si>
  <si>
    <t xml:space="preserve">18919559035	</t>
  </si>
  <si>
    <t>[曼谷]于拉查达阿曼塔酒店(Amanta Hotel &amp; Residence Ratchada)(28679148)</t>
  </si>
  <si>
    <t>一卧室城景豪华套房(至少连住2晚及以上)&lt;双人入住&gt;&lt;无早&gt;</t>
  </si>
  <si>
    <t>YOUSHUN/LIM,YOUSHUN/LIM</t>
  </si>
  <si>
    <t xml:space="preserve">2679403	</t>
  </si>
  <si>
    <t xml:space="preserve">202587	</t>
  </si>
  <si>
    <t xml:space="preserve">18919999350	</t>
  </si>
  <si>
    <t>SELLAPERUMAL/SARAVANAN</t>
  </si>
  <si>
    <t xml:space="preserve">2679720	</t>
  </si>
  <si>
    <t xml:space="preserve">25577779	</t>
  </si>
  <si>
    <t xml:space="preserve">18920143491	</t>
  </si>
  <si>
    <t>[普吉岛]攀瓦布里海滨度假村(SHA Extra Plus)(Panwaburi Beachfront Resort(SHA Extra Plus))(96362785)</t>
  </si>
  <si>
    <t>豪华双人床房&lt;双人入住&gt;&lt;无早&gt;</t>
  </si>
  <si>
    <t>Lamyai/Tassapoom,Lamyai/Tassapoom</t>
  </si>
  <si>
    <t xml:space="preserve">2679839	</t>
  </si>
  <si>
    <t xml:space="preserve">3484	</t>
  </si>
  <si>
    <t xml:space="preserve">18920168447	</t>
  </si>
  <si>
    <t>[新加坡]新加坡中山公园戴斯酒店 (SG Clean)(Days Hotel by Wyndham Singapore at Zhongshan Park (SG Clean))(3200733)</t>
  </si>
  <si>
    <t>高级大床房&lt;双人入住&gt;&lt;无早&gt;</t>
  </si>
  <si>
    <t>LI/MIN</t>
  </si>
  <si>
    <t xml:space="preserve">2679860	</t>
  </si>
  <si>
    <t xml:space="preserve">161279144	</t>
  </si>
  <si>
    <t xml:space="preserve">18923523470	</t>
  </si>
  <si>
    <t>[吉隆坡]铂尔曼吉隆坡城市中心大酒店(Pullman Kuala Lumpur City Centre Hotel &amp; Residences)(5073220)</t>
  </si>
  <si>
    <t>一卧室公寓&lt;双人入住&gt;&lt;双早&gt;</t>
  </si>
  <si>
    <t>MUHAMAD AQIL/MUHAMAD AQIL BIN SHAMSUDIN</t>
  </si>
  <si>
    <t xml:space="preserve">2680857	</t>
  </si>
  <si>
    <t xml:space="preserve">864057	</t>
  </si>
  <si>
    <t xml:space="preserve">18923846510	</t>
  </si>
  <si>
    <t>[吉隆坡]吉隆坡皇家朱兰酒店(Royale Chulan Kuala Lumpur)(5280527)</t>
  </si>
  <si>
    <t>高级房&lt;双人入住&gt;&lt;双早&gt;</t>
  </si>
  <si>
    <t>Firdaus/mohd,Firdaus/mohd</t>
  </si>
  <si>
    <t xml:space="preserve">2680914	</t>
  </si>
  <si>
    <t xml:space="preserve">10010638030	</t>
  </si>
  <si>
    <t xml:space="preserve">18923926233	</t>
  </si>
  <si>
    <t>[Racha Thewa]阿玛拉素万那普酒店(Amaranth Suvarnabhumi Hotel)(4984706)</t>
  </si>
  <si>
    <t>豪华房&lt;特惠专享&gt;&lt;双人入住&gt;&lt;无早&gt;</t>
  </si>
  <si>
    <t>BAE/JIN HO</t>
  </si>
  <si>
    <t xml:space="preserve">2680931	</t>
  </si>
  <si>
    <t xml:space="preserve">57390	</t>
  </si>
  <si>
    <t xml:space="preserve">18924325127	</t>
  </si>
  <si>
    <t>[薄荷岛]薄荷岛米提水疗度假村(Mithi Resort and Spa Bohol)(6405338)</t>
  </si>
  <si>
    <t>米提海景别墅&lt;今日特价 &gt;&lt;双人入住&gt;&lt;双早&gt;</t>
  </si>
  <si>
    <t>Reyes/Ma layzabelle</t>
  </si>
  <si>
    <t xml:space="preserve">2681017	</t>
  </si>
  <si>
    <t xml:space="preserve">MITHI7911	</t>
  </si>
  <si>
    <t xml:space="preserve">18924709691	</t>
  </si>
  <si>
    <t>豪华房&lt;特惠专享&gt;&lt;单人入住&gt;&lt;单早&gt;</t>
  </si>
  <si>
    <t>HAO/ZHANG</t>
  </si>
  <si>
    <t xml:space="preserve">2681092	</t>
  </si>
  <si>
    <t xml:space="preserve">57394	</t>
  </si>
  <si>
    <t xml:space="preserve">18924740201	</t>
  </si>
  <si>
    <t>yang/yi</t>
  </si>
  <si>
    <t xml:space="preserve">2681104	</t>
  </si>
  <si>
    <t xml:space="preserve">57395	</t>
  </si>
  <si>
    <t xml:space="preserve">18924739779	</t>
  </si>
  <si>
    <t>YOU/WENBO</t>
  </si>
  <si>
    <t xml:space="preserve">2681105	</t>
  </si>
  <si>
    <t xml:space="preserve">57396	</t>
  </si>
  <si>
    <t xml:space="preserve">18925733316	</t>
  </si>
  <si>
    <t>[巴都丁宜]槟城松园酒店 (槟城对抗新冠肺炎认证)(Lone Pine Hotel Penang (PenangFightCovid-19 Certified))(5612626)</t>
  </si>
  <si>
    <t>朝海豪华房&lt;双人入住&gt;&lt;双早&gt;</t>
  </si>
  <si>
    <t>Leong/Kenny</t>
  </si>
  <si>
    <t xml:space="preserve">2681242	</t>
  </si>
  <si>
    <t xml:space="preserve">18927328912	</t>
  </si>
  <si>
    <t>精致套房(带露台)&lt;特惠专享&gt;&lt;双人入住&gt;&lt;双早&gt;</t>
  </si>
  <si>
    <t>Uttekar/Ramesh Baburao</t>
  </si>
  <si>
    <t xml:space="preserve">2681539	</t>
  </si>
  <si>
    <t xml:space="preserve">61786547	</t>
  </si>
  <si>
    <t xml:space="preserve">18926226655	</t>
  </si>
  <si>
    <t>Mithi豪华别墅&lt;今日特价 &gt;&lt;双人入住&gt;&lt;双早&gt;</t>
  </si>
  <si>
    <t>Reyes/Ma. Layzabelle</t>
  </si>
  <si>
    <t xml:space="preserve">2681332	</t>
  </si>
  <si>
    <t xml:space="preserve">MITHI7869	</t>
  </si>
  <si>
    <t xml:space="preserve">18928215815	</t>
  </si>
  <si>
    <t>阿瓦尼花园加大房&lt;特惠专享&gt;&lt;双人入住&gt;&lt;双早&gt;</t>
  </si>
  <si>
    <t>Jakapol/Suksawatdi</t>
  </si>
  <si>
    <t xml:space="preserve">2681782	</t>
  </si>
  <si>
    <t xml:space="preserve">61786415	</t>
  </si>
  <si>
    <t xml:space="preserve">18928843931	</t>
  </si>
  <si>
    <t>[怡保]怡保宴宾雅酒店(Impiana Hotel Ipoh)(28528393)</t>
  </si>
  <si>
    <t>豪华特大床房&lt;双人入住&gt;&lt;无早&gt;</t>
  </si>
  <si>
    <t>LEE/NICOS,LEE/NICOS</t>
  </si>
  <si>
    <t xml:space="preserve">2681928	</t>
  </si>
  <si>
    <t xml:space="preserve">554359	</t>
  </si>
  <si>
    <t xml:space="preserve">18932032335	</t>
  </si>
  <si>
    <t>[曼谷]曼谷香格里拉大酒店 (SHA Extra Plus)(Shangri-La Bangkok)(3243791)</t>
  </si>
  <si>
    <t>香格里拉楼豪华特大床房&lt;双人入住&gt;&lt;双早&gt;</t>
  </si>
  <si>
    <t>Lee/Ka On Karl</t>
  </si>
  <si>
    <t xml:space="preserve">2682070	</t>
  </si>
  <si>
    <t xml:space="preserve">11438228	</t>
  </si>
  <si>
    <t xml:space="preserve">18932391342	</t>
  </si>
  <si>
    <t>[光州]ACC设计酒店(ACC Design Hotel)(28523273)</t>
  </si>
  <si>
    <t>豪华双人房&lt;双人入住&gt;&lt;预付&gt;&lt;双早&gt;</t>
  </si>
  <si>
    <t>Jongyoon/Kim,Jongyoon/Kim</t>
  </si>
  <si>
    <t xml:space="preserve">2682103	</t>
  </si>
  <si>
    <t xml:space="preserve">Acknowledged	</t>
  </si>
  <si>
    <t xml:space="preserve">18934597178	</t>
  </si>
  <si>
    <t>LIN/SHANHAI</t>
  </si>
  <si>
    <t xml:space="preserve">2682296	</t>
  </si>
  <si>
    <t xml:space="preserve">57435	</t>
  </si>
  <si>
    <t xml:space="preserve">18935772722	</t>
  </si>
  <si>
    <t>Yusoff/Afiqah</t>
  </si>
  <si>
    <t xml:space="preserve">2682418	</t>
  </si>
  <si>
    <t xml:space="preserve">49014	</t>
  </si>
  <si>
    <t xml:space="preserve">18935964861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</si>
  <si>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</si>
  <si>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</si>
  <si>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CHEN/JINCAN</t>
  </si>
  <si>
    <t xml:space="preserve">2682452	</t>
  </si>
  <si>
    <t xml:space="preserve">53450332	</t>
  </si>
  <si>
    <t xml:space="preserve">18937248965	</t>
  </si>
  <si>
    <t>De Guzman/Rafael Vallo</t>
  </si>
  <si>
    <t xml:space="preserve">2682601	</t>
  </si>
  <si>
    <t xml:space="preserve">155650	</t>
  </si>
  <si>
    <t xml:space="preserve">18937268781	</t>
  </si>
  <si>
    <t>[泗水]泗水屯准干麦克斯大厦最爱酒店(favehotel MEX Tunjungan Surabaya)(98299369)</t>
  </si>
  <si>
    <t>致爱房&lt;双人入住&gt;&lt;预付&gt;&lt;无早&gt;</t>
  </si>
  <si>
    <t>Lesmana/Yudha</t>
  </si>
  <si>
    <t xml:space="preserve">18938241814	</t>
  </si>
  <si>
    <t>[曼谷]曼谷铂尔曼皇权酒店 (SHA Plus+)(Pullman Bangkok King Power)(1586177)</t>
  </si>
  <si>
    <t>高级双床房&lt;今日特价 &gt;&lt;双人入住&gt;&lt;不适用泰国客人&gt;&lt;双早&gt;</t>
  </si>
  <si>
    <t>sakima/Shogo</t>
  </si>
  <si>
    <t xml:space="preserve">2682775	</t>
  </si>
  <si>
    <t xml:space="preserve">1139406	</t>
  </si>
  <si>
    <t xml:space="preserve">18938328554	</t>
  </si>
  <si>
    <t>[毕尔巴鄂]阿万多酒店(Hotel Abando)(98324063)</t>
  </si>
  <si>
    <t>双人房&lt;双人入住&gt;&lt;预付&gt;&lt;无早&gt;</t>
  </si>
  <si>
    <t>Velasco Bau/Maria Jesus</t>
  </si>
  <si>
    <t xml:space="preserve">2682833	</t>
  </si>
  <si>
    <t xml:space="preserve">18939546342	</t>
  </si>
  <si>
    <t>[Khok Kloi]纳泰海滩水疗度假村 (SHA Plus+)(Natai Beach Resort and Spa (SHA Plus+))(96521236)</t>
  </si>
  <si>
    <t>豪华房(至少连住2晚及以上)&lt;双人入住&gt;&lt;双早&gt;</t>
  </si>
  <si>
    <t>Bensimon/Denis</t>
  </si>
  <si>
    <t xml:space="preserve">18939655231	</t>
  </si>
  <si>
    <t>温馨特大床房(连住3晚及以上)&lt;今日特价 &gt;&lt;双人入住&gt;&lt;不适用泰国客人&gt;&lt;双早&gt;</t>
  </si>
  <si>
    <t>YANG/JIAN</t>
  </si>
  <si>
    <t xml:space="preserve">2683139	</t>
  </si>
  <si>
    <t xml:space="preserve">875747	</t>
  </si>
  <si>
    <t xml:space="preserve">18940274490	</t>
  </si>
  <si>
    <t>[曼谷]曼谷铂尔曼G酒店 （SHA Extra Plus）(Pullman Bangkok Hotel G（SHA Extra Plus）)(2497067)</t>
  </si>
  <si>
    <t>G豪华房(至少连住2晚及以上)&lt;双人入住&gt;&lt;双早&gt;</t>
  </si>
  <si>
    <t>shim/eunwoo</t>
  </si>
  <si>
    <t xml:space="preserve">2683214	</t>
  </si>
  <si>
    <t xml:space="preserve">909826	</t>
  </si>
  <si>
    <t xml:space="preserve">18941128438	</t>
  </si>
  <si>
    <t>[吉隆坡]吉隆坡万豪AC酒店(AC Hotel by Marriott Kuala Lumpur)(28528366)</t>
  </si>
  <si>
    <t>CHEN/HAIPENG</t>
  </si>
  <si>
    <t xml:space="preserve">2683371	</t>
  </si>
  <si>
    <t xml:space="preserve">161486758	</t>
  </si>
  <si>
    <t xml:space="preserve">18941154506	</t>
  </si>
  <si>
    <t>[吉隆坡]吉隆坡市中心宜必思酒店(ibis Kuala Lumpur City Centre)(28528285)</t>
  </si>
  <si>
    <t>LECALVEZ/ERWAN</t>
  </si>
  <si>
    <t xml:space="preserve">2683374	</t>
  </si>
  <si>
    <t xml:space="preserve">293933	</t>
  </si>
  <si>
    <t xml:space="preserve">18942722705	</t>
  </si>
  <si>
    <t>[曼谷]曼谷盛泰乐水门酒店 (SHA Plus+)(Centara Watergate Pavillion Hotel Bangkok (SHA Plus+))(4733674)</t>
  </si>
  <si>
    <t>豪华特大床房(至少连住2晚及以上)&lt;今日特价 &gt;&lt;双人入住&gt;&lt;适用于除泰国的亚洲客人&gt;&lt;双早&gt;</t>
  </si>
  <si>
    <t>LI/Min</t>
  </si>
  <si>
    <t xml:space="preserve">2683660	</t>
  </si>
  <si>
    <t xml:space="preserve">228739	</t>
  </si>
  <si>
    <t xml:space="preserve">18942750192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</si>
  <si>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</si>
  <si>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</si>
  <si>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Yee/Beng Kuan,Lim/Ai Dee</t>
  </si>
  <si>
    <t xml:space="preserve">2683680	</t>
  </si>
  <si>
    <t xml:space="preserve">22090956935	</t>
  </si>
  <si>
    <t xml:space="preserve">18942974800	</t>
  </si>
  <si>
    <t>阿瓦尼尊贵房(至少连住2晚及以上)&lt;今日特价 &gt;&lt;双人入住&gt;&lt;不适用泰国客人&gt;&lt;双早&gt;</t>
  </si>
  <si>
    <t>CHOW/CHING CHUEN</t>
  </si>
  <si>
    <t xml:space="preserve">2683710	</t>
  </si>
  <si>
    <t xml:space="preserve">53450937	</t>
  </si>
  <si>
    <t xml:space="preserve">18943910774	</t>
  </si>
  <si>
    <t>[奎松市]马尼拉赛达北维迪斯酒店 - 多用途酒店(Seda Vertis North - Multiple Use Hotel)(17891668)</t>
  </si>
  <si>
    <t>豪华房&lt;特价大促销&gt;&lt;双人入住&gt;&lt;双早&gt;</t>
  </si>
  <si>
    <t>BANEZ/PAUL JOHN</t>
  </si>
  <si>
    <t xml:space="preserve">2683994	</t>
  </si>
  <si>
    <t xml:space="preserve">2309979	</t>
  </si>
  <si>
    <t xml:space="preserve">18944233776	</t>
  </si>
  <si>
    <t>Mohd Ghani/Hanisah,Razali/Nor Hashimah</t>
  </si>
  <si>
    <t xml:space="preserve">2684250	</t>
  </si>
  <si>
    <t xml:space="preserve">293931	</t>
  </si>
  <si>
    <t xml:space="preserve">18944183163	</t>
  </si>
  <si>
    <t>[曼谷]素坤逸通罗一号拉珀蒂特莎丽尔酒店(La Petite Salil Sukhumvit Thonglor 1)(95470595)</t>
  </si>
  <si>
    <t>高级双人床房&lt;双人入住&gt;&lt;无早&gt;</t>
  </si>
  <si>
    <t>Chotiphan/Pimphitcha</t>
  </si>
  <si>
    <t xml:space="preserve">2684219	</t>
  </si>
  <si>
    <t xml:space="preserve">73346	</t>
  </si>
  <si>
    <t xml:space="preserve">18944204570	</t>
  </si>
  <si>
    <t>[曼谷]素坤逸S33精品酒店(S33 Compact Sukhumvit Hotel)(28680817)</t>
  </si>
  <si>
    <t>S高级房&lt;特惠专享&gt;&lt;双人入住&gt;&lt;无早&gt;</t>
  </si>
  <si>
    <t>worapichasawat/weerawich</t>
  </si>
  <si>
    <t xml:space="preserve">2684236	</t>
  </si>
  <si>
    <t xml:space="preserve">90452587-1	</t>
  </si>
  <si>
    <t xml:space="preserve">18944476040	</t>
  </si>
  <si>
    <t>[邦劳]莫达拉海滩度假酒店(Modala Beach Resort)(97897180)</t>
  </si>
  <si>
    <t>兰陶日落房&lt;今日特价 &gt;&lt;双人入住&gt;&lt;双早&gt;</t>
  </si>
  <si>
    <t>ZUNIEGA/AILEEN,ZHANG/HONGYU</t>
  </si>
  <si>
    <t xml:space="preserve">2684392	</t>
  </si>
  <si>
    <t xml:space="preserve">21627	</t>
  </si>
  <si>
    <t xml:space="preserve">18944771658	</t>
  </si>
  <si>
    <t>特色豪华房&lt;双人入住&gt;&lt;预付&gt;&lt;无早&gt;&lt;net rate mode&gt;</t>
  </si>
  <si>
    <t>LUO/SHUSEN</t>
  </si>
  <si>
    <t xml:space="preserve">2684523	</t>
  </si>
  <si>
    <t xml:space="preserve">236303	</t>
  </si>
  <si>
    <t>过时取消</t>
  </si>
  <si>
    <t xml:space="preserve">18944993417	</t>
  </si>
  <si>
    <t>wang/xi</t>
  </si>
  <si>
    <t xml:space="preserve">18945128583	</t>
  </si>
  <si>
    <t>[曼谷]曼谷湄南河四季酒店 (SHA Plus+)(Four Seasons Hotel Bangkok at Chao Phraya River (SHA Plus+))(57171815)</t>
  </si>
  <si>
    <t>河景豪华房&lt;双人入住&gt;&lt;无早&gt;</t>
  </si>
  <si>
    <t>Zou/Wenjing</t>
  </si>
  <si>
    <t xml:space="preserve">2684690	</t>
  </si>
  <si>
    <t xml:space="preserve">119690	</t>
  </si>
  <si>
    <t xml:space="preserve">18945132645	</t>
  </si>
  <si>
    <t>[梳邦再也]格诺酒店(Geno Hotel)(28524150)</t>
  </si>
  <si>
    <t>Muhammad/Suffian</t>
  </si>
  <si>
    <t xml:space="preserve">2684694	</t>
  </si>
  <si>
    <t xml:space="preserve">159624	</t>
  </si>
  <si>
    <t xml:space="preserve">18945177688	</t>
  </si>
  <si>
    <t>[梭桃邑县]芭提雅最佳西方至尊海湾酒店 (SHA Extra Plus)(Best Western Premier Bayphere Pattaya (SHA Extra Plus))(97721853)</t>
  </si>
  <si>
    <t>豪华房 1张双人床&lt;双人入住&gt;&lt;双早&gt;</t>
  </si>
  <si>
    <t>Pichienpak/kornpatsorn,Pichienpak/kornpatsorn</t>
  </si>
  <si>
    <t xml:space="preserve">2684717	</t>
  </si>
  <si>
    <t xml:space="preserve">18945219736	</t>
  </si>
  <si>
    <t>尊享豪华特大床房&lt;双人入住&gt;&lt;双早&gt;</t>
  </si>
  <si>
    <t>LI/JIA</t>
  </si>
  <si>
    <t xml:space="preserve">2684744	</t>
  </si>
  <si>
    <t xml:space="preserve">865173	</t>
  </si>
  <si>
    <t xml:space="preserve">18945262440	</t>
  </si>
  <si>
    <t>[帕赛市]马尼拉萨沃伊酒店(Savoy Hotel Manila)(18532451)</t>
  </si>
  <si>
    <t>基本双人床房&lt;双人入住&gt;&lt;无早&gt;</t>
  </si>
  <si>
    <t>LIU/CHAK LON</t>
  </si>
  <si>
    <t xml:space="preserve">2684767	</t>
  </si>
  <si>
    <t xml:space="preserve">18945281502	</t>
  </si>
  <si>
    <t>豪华河景特大床房&lt;双人入住&gt;&lt;无早&gt;</t>
  </si>
  <si>
    <t>CHEN/ZAN</t>
  </si>
  <si>
    <t xml:space="preserve">2684782	</t>
  </si>
  <si>
    <t xml:space="preserve">119757	</t>
  </si>
  <si>
    <t xml:space="preserve">18945410928	</t>
  </si>
  <si>
    <t>[普吉岛]普吉岛西瑞湾威斯汀水疗度假酒店(SHA Extra Plus)(The Westin Siray Bay Resort &amp; Spa, Phuket(SHA Extra Plus))(2586477)</t>
  </si>
  <si>
    <t>海景豪华特大床房&lt;双人入住&gt;&lt;双早&gt;</t>
  </si>
  <si>
    <t>FUNG/KAI CHUNG JUSTIN</t>
  </si>
  <si>
    <t xml:space="preserve">2684852	</t>
  </si>
  <si>
    <t xml:space="preserve">90399850	</t>
  </si>
  <si>
    <t xml:space="preserve">18945821545	</t>
  </si>
  <si>
    <t>[乔治市]槟城温宝利酒店 (槟城对抗新冠肺炎认证)(The Wembley – A St Giles Hotel, Penang)(5159731)</t>
  </si>
  <si>
    <t>高级特大床房&lt;双人入住&gt;&lt;双早&gt;</t>
  </si>
  <si>
    <t>Aziz/Anwar</t>
  </si>
  <si>
    <t xml:space="preserve">2685079	</t>
  </si>
  <si>
    <t xml:space="preserve">661861	</t>
  </si>
  <si>
    <t xml:space="preserve">18946418151	</t>
  </si>
  <si>
    <t>VIJAYAKUMAR/SARASWATHY VIJAYAKUMAR</t>
  </si>
  <si>
    <t xml:space="preserve">2685310	</t>
  </si>
  <si>
    <t xml:space="preserve">18946681077	</t>
  </si>
  <si>
    <t>[曼谷]素坤逸11号拉珀蒂特萨利酒店(La Petite Salil Sukhumvit 11)(28597395)</t>
  </si>
  <si>
    <t>Jamal/Khalid,Jamal/Khalid</t>
  </si>
  <si>
    <t xml:space="preserve">2685421	</t>
  </si>
  <si>
    <t xml:space="preserve">91283	</t>
  </si>
  <si>
    <t xml:space="preserve">18946725200	</t>
  </si>
  <si>
    <t>[曼谷]曼谷 JW 万豪酒店 (SHA Plus+)(JW Marriott Hotel Bangkok (SHA Plus+))(3031185)</t>
  </si>
  <si>
    <t>豪华双床房&lt;今日特价 &gt;&lt;双人入住&gt;&lt;不适用中东客人&gt;&lt;双早&gt;&lt;普通会员&gt;</t>
  </si>
  <si>
    <t>ZHOU/XIAOJUN</t>
  </si>
  <si>
    <t xml:space="preserve">2685453	</t>
  </si>
  <si>
    <t xml:space="preserve">92231425	</t>
  </si>
  <si>
    <t xml:space="preserve">18946737426	</t>
  </si>
  <si>
    <t>[新加坡]新加坡米阁大酒店(Hotel Mi Singapore)(28561624)</t>
  </si>
  <si>
    <t>高级大床房&lt;单人入住&gt;&lt;适用于除印度及次大陆国家客人&gt;&lt;单早&gt;</t>
  </si>
  <si>
    <t>LIU/CHUNFENG</t>
  </si>
  <si>
    <t xml:space="preserve">2685458	</t>
  </si>
  <si>
    <t xml:space="preserve">R22/0910/083433327	</t>
  </si>
  <si>
    <t xml:space="preserve">18946925645	</t>
  </si>
  <si>
    <t>ZHENG/QINYIN BELINDA</t>
  </si>
  <si>
    <t xml:space="preserve">2685640	</t>
  </si>
  <si>
    <t xml:space="preserve">18947066170	</t>
  </si>
  <si>
    <t>高级大床房&lt;双人入住&gt;&lt;适用于除印度及次大陆国家客人&gt;&lt;无早&gt;</t>
  </si>
  <si>
    <t>LIANG/Dong Tzy</t>
  </si>
  <si>
    <t xml:space="preserve">2685749	</t>
  </si>
  <si>
    <t xml:space="preserve">R22/0910/092743353	</t>
  </si>
  <si>
    <t xml:space="preserve">18947157953	</t>
  </si>
  <si>
    <t>[曼谷]曼谷美人鱼酒店(Hotel Mermaid Bangkok)(85397474)</t>
  </si>
  <si>
    <t>特大号床角落套房 - 带阳台&lt;今日特价 &gt;&lt;双人入住&gt;&lt;无早&gt;</t>
  </si>
  <si>
    <t>Mosquera Torrez/Felix Fabricio</t>
  </si>
  <si>
    <t xml:space="preserve">2685795	</t>
  </si>
  <si>
    <t xml:space="preserve">59055	</t>
  </si>
  <si>
    <t xml:space="preserve">18946097841	</t>
  </si>
  <si>
    <t>[芭堤雅]芭堤雅都喜天丽酒店 (SHA Extra Plus)(Dusit Thani Pattaya (SHA Extra Plus))(3360627)</t>
  </si>
  <si>
    <t>alotaiba/abdulla</t>
  </si>
  <si>
    <t xml:space="preserve">2685196	</t>
  </si>
  <si>
    <t xml:space="preserve">12210480	</t>
  </si>
  <si>
    <t xml:space="preserve">18947359012	</t>
  </si>
  <si>
    <t>[帕赛市]马尼拉金凤凰酒店(Golden Phoenix Hotel-Manila)(5421957)</t>
  </si>
  <si>
    <t>高级房&lt;双人入住&gt;&lt;预付&gt;&lt;无早&gt;</t>
  </si>
  <si>
    <t>Cabacungan/Jessieca</t>
  </si>
  <si>
    <t xml:space="preserve">2685892	</t>
  </si>
  <si>
    <t xml:space="preserve">18947817431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</si>
  <si>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</si>
  <si>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</si>
  <si>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YUAN/QIANLI</t>
  </si>
  <si>
    <t xml:space="preserve">2686088	</t>
  </si>
  <si>
    <t xml:space="preserve">211157011	</t>
  </si>
  <si>
    <t xml:space="preserve">18947997387	</t>
  </si>
  <si>
    <t>[甲米]甲米苹果一天度假村(SHA Extra Plus)(Apple A Day Resort Krabi(SHA Extra Plus))(6477034)</t>
  </si>
  <si>
    <t>豪华房&lt;双人入住&gt;&lt;无早&gt;</t>
  </si>
  <si>
    <t>mccluskey/Michael</t>
  </si>
  <si>
    <t xml:space="preserve">2686204	</t>
  </si>
  <si>
    <t xml:space="preserve">RR2205759	</t>
  </si>
  <si>
    <t xml:space="preserve">18948233644	</t>
  </si>
  <si>
    <t>[芭堤雅]兀兰酒店芭堤雅度假村(Woodlands Hotel and Resort Pattaya)(6286555)</t>
  </si>
  <si>
    <t>zheng/qilong</t>
  </si>
  <si>
    <t xml:space="preserve">2686339	</t>
  </si>
  <si>
    <t xml:space="preserve">224076	</t>
  </si>
  <si>
    <t xml:space="preserve">18948283927	</t>
  </si>
  <si>
    <t>高级房&lt;双人入住&gt;&lt;不适用泰国客人&gt;&lt;无早&gt;</t>
  </si>
  <si>
    <t>ZHANG/TIANYI</t>
  </si>
  <si>
    <t xml:space="preserve">2686363	</t>
  </si>
  <si>
    <t xml:space="preserve">1140126	</t>
  </si>
  <si>
    <t xml:space="preserve">18948523052	</t>
  </si>
  <si>
    <t>[曼谷]曼谷文华中心点大酒店 (SHA Plus+)(Mandarin Hotel Managed by Centre Point)(1586182)</t>
  </si>
  <si>
    <t>豪华房&lt;双人入住&gt;&lt;预付&gt;&lt;双早&gt;</t>
  </si>
  <si>
    <t>yotagaree/Prapriparn,yotagaree/Prapriparn</t>
  </si>
  <si>
    <t xml:space="preserve">2686498	</t>
  </si>
  <si>
    <t xml:space="preserve">18948589528	</t>
  </si>
  <si>
    <t>豪华房&lt;双人入住&gt;&lt;预付&gt;&lt;无早&gt;</t>
  </si>
  <si>
    <t>SINCHAYATHORNPHAT/CHUTIYAPHAT</t>
  </si>
  <si>
    <t xml:space="preserve">2686534	</t>
  </si>
  <si>
    <t xml:space="preserve">18948839184	</t>
  </si>
  <si>
    <t>Muanswat/Chanita,Muanswat/Chanita</t>
  </si>
  <si>
    <t>，</t>
  </si>
  <si>
    <t>携程：已下补款单，单号18944993417</t>
  </si>
  <si>
    <t>本期收回1736元</t>
  </si>
  <si>
    <t>18907913504 携程：已下补款单，单号18944993417</t>
  </si>
  <si>
    <t>A220919174345481</t>
  </si>
  <si>
    <t>A220919174448481</t>
  </si>
  <si>
    <t>CNY / HKD 当前参考汇率: 1.125221485</t>
  </si>
  <si>
    <t>总计： 155071.79 CNY/
174490.11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</si>
  <si>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</si>
  <si>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</si>
  <si>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</si>
  <si>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</si>
  <si>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</si>
  <si>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</si>
  <si>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</si>
  <si>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</si>
  <si>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</si>
  <si>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</si>
  <si>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</si>
  <si>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</si>
  <si>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</si>
  <si>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</si>
  <si>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</si>
  <si>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</si>
  <si>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</si>
  <si>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</si>
  <si>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</si>
  <si>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</si>
  <si>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2686665</t>
  </si>
  <si>
    <t>曼谷文华中心点大酒店 (SHA Plus+)</t>
  </si>
  <si>
    <t>Muanswat Chanita,Muanswat Chanita</t>
  </si>
  <si>
    <t>2022-09-11</t>
  </si>
  <si>
    <t>退房日周结</t>
  </si>
  <si>
    <t>254.07</t>
  </si>
  <si>
    <t>RMB</t>
  </si>
  <si>
    <t>0</t>
  </si>
  <si>
    <t>0.00</t>
  </si>
  <si>
    <t>携程国际直连(DD)</t>
  </si>
  <si>
    <t>01.011174</t>
  </si>
  <si>
    <t>2022-09-10 20:58:34</t>
  </si>
  <si>
    <t>否</t>
  </si>
  <si>
    <t>汇智国际旅游发展有限公司</t>
  </si>
  <si>
    <t>直连</t>
  </si>
  <si>
    <t>泰国</t>
  </si>
  <si>
    <t>2686534</t>
  </si>
  <si>
    <t>SINCHAYATHORNPHAT CHUTIYAPHAT</t>
  </si>
  <si>
    <t>508.14</t>
  </si>
  <si>
    <t>2022-09-10 19:40:21</t>
  </si>
  <si>
    <t>2686498</t>
  </si>
  <si>
    <t>yotagaree Prapriparn,yotagaree Prapriparn</t>
  </si>
  <si>
    <t>293.15</t>
  </si>
  <si>
    <t>2022-09-10 18:53:31</t>
  </si>
  <si>
    <t>2686363</t>
  </si>
  <si>
    <t>曼谷铂尔曼皇权酒店</t>
  </si>
  <si>
    <t>ZHANG TIANYI</t>
  </si>
  <si>
    <t>420.00</t>
  </si>
  <si>
    <t>2022-09-10 17:25:17</t>
  </si>
  <si>
    <t>直采</t>
  </si>
  <si>
    <t>2686339</t>
  </si>
  <si>
    <t>芭堤雅伍德兰酒店度假村</t>
  </si>
  <si>
    <t>zheng qilong</t>
  </si>
  <si>
    <t>2022-09-10 17:08:52</t>
  </si>
  <si>
    <t>2686204</t>
  </si>
  <si>
    <t>甲米苹果一天度假村</t>
  </si>
  <si>
    <t>mccluskey Michael</t>
  </si>
  <si>
    <t>115.00</t>
  </si>
  <si>
    <t>2022-09-10 15:42:13</t>
  </si>
  <si>
    <t>2686088</t>
  </si>
  <si>
    <t>盛泰澜拉普崂中央广场酒店</t>
  </si>
  <si>
    <t>YUAN QIANLI</t>
  </si>
  <si>
    <t>499.00</t>
  </si>
  <si>
    <t>2022-09-10 14:20:25</t>
  </si>
  <si>
    <t>2685892</t>
  </si>
  <si>
    <t>马尼拉金凤凰酒店-隔离酒店</t>
  </si>
  <si>
    <t>Cabacungan Jessieca</t>
  </si>
  <si>
    <t>371.28</t>
  </si>
  <si>
    <t>2022-09-10 11:34:28</t>
  </si>
  <si>
    <t>菲律宾</t>
  </si>
  <si>
    <t>2685795</t>
  </si>
  <si>
    <t>曼谷美人鱼酒店</t>
  </si>
  <si>
    <t>Mosquera Torrez Felix Fabricio</t>
  </si>
  <si>
    <t>445.00</t>
  </si>
  <si>
    <t>2022-09-10 10:28:19</t>
  </si>
  <si>
    <t>2685749</t>
  </si>
  <si>
    <t>新加坡米阁大酒店</t>
  </si>
  <si>
    <t>LIANG Dong Tzy</t>
  </si>
  <si>
    <t>741.00</t>
  </si>
  <si>
    <t>2022-09-10 09:30:01</t>
  </si>
  <si>
    <t>新加坡</t>
  </si>
  <si>
    <t>2685458</t>
  </si>
  <si>
    <t>LIU CHUNFENG</t>
  </si>
  <si>
    <t>795.00</t>
  </si>
  <si>
    <t>2022-09-10 08:39:05</t>
  </si>
  <si>
    <t>2685453</t>
  </si>
  <si>
    <t>曼谷JW万豪酒店</t>
  </si>
  <si>
    <t>ZHOU XIAOJUN</t>
  </si>
  <si>
    <t>975.00</t>
  </si>
  <si>
    <t>2022-09-10 09:58:56</t>
  </si>
  <si>
    <t>2685421</t>
  </si>
  <si>
    <t>素坤逸11号拉珀蒂特萨利酒店</t>
  </si>
  <si>
    <t>Jamal Khalid,Jamal Khalid</t>
  </si>
  <si>
    <t>214.00</t>
  </si>
  <si>
    <t>2022-09-10 11:12:22</t>
  </si>
  <si>
    <t>2022-09-09</t>
  </si>
  <si>
    <t>2685196</t>
  </si>
  <si>
    <t>芭堤雅都喜天丽酒店</t>
  </si>
  <si>
    <t>alotaiba abdulla</t>
  </si>
  <si>
    <t>684.00</t>
  </si>
  <si>
    <t>2022-09-10 10:47:14</t>
  </si>
  <si>
    <t>2685079</t>
  </si>
  <si>
    <t>槟城温宝利酒店 (槟城对抗新冠肺炎认证)</t>
  </si>
  <si>
    <t>Aziz Anwar</t>
  </si>
  <si>
    <t>585.00</t>
  </si>
  <si>
    <t>2022-09-11 20:17:10</t>
  </si>
  <si>
    <t>马来西亚</t>
  </si>
  <si>
    <t>2684852</t>
  </si>
  <si>
    <t>威斯汀普吉岛西瑞湾度假村及水疗中心</t>
  </si>
  <si>
    <t>FUNG KAI CHUNG JUSTIN</t>
  </si>
  <si>
    <t>511.00</t>
  </si>
  <si>
    <t>2022-09-09 18:46:17</t>
  </si>
  <si>
    <t>2684782</t>
  </si>
  <si>
    <t>曼谷湄南河四季酒店 (SHA Plus+)</t>
  </si>
  <si>
    <t>CHEN ZAN</t>
  </si>
  <si>
    <t>3150.00</t>
  </si>
  <si>
    <t>2022-09-09 22:20:32</t>
  </si>
  <si>
    <t>2684767</t>
  </si>
  <si>
    <t>马尼拉萨沃伊酒店</t>
  </si>
  <si>
    <t>LIU CHAK LON</t>
  </si>
  <si>
    <t>459.00</t>
  </si>
  <si>
    <t>2022-09-10 15:02:50</t>
  </si>
  <si>
    <t>2684744</t>
  </si>
  <si>
    <t>铂尔曼吉隆坡城市中心大酒店</t>
  </si>
  <si>
    <t>LI JIA</t>
  </si>
  <si>
    <t>1216.00</t>
  </si>
  <si>
    <t>2022-09-09 16:39:33</t>
  </si>
  <si>
    <t>2684694</t>
  </si>
  <si>
    <t>吉隆坡吉诺酒店</t>
  </si>
  <si>
    <t>Muhammad Suffian</t>
  </si>
  <si>
    <t>330.00</t>
  </si>
  <si>
    <t>2022-09-09 16:26:41</t>
  </si>
  <si>
    <t>2684690</t>
  </si>
  <si>
    <t>Zou Wenjing</t>
  </si>
  <si>
    <t>5740.00</t>
  </si>
  <si>
    <t>2022-09-09 16:35:57</t>
  </si>
  <si>
    <t>2684523</t>
  </si>
  <si>
    <t>曼谷素坤逸55号通罗中心点大酒店 (SHA Plus+)</t>
  </si>
  <si>
    <t>LUO SHUSEN</t>
  </si>
  <si>
    <t>543.00</t>
  </si>
  <si>
    <t>2022-09-09 14:19:08</t>
  </si>
  <si>
    <t>2684392</t>
  </si>
  <si>
    <t>莫达拉海滩度假酒店</t>
  </si>
  <si>
    <t>ZUNIEGA AILEEN,ZHANG HONGYU</t>
  </si>
  <si>
    <t>910.00</t>
  </si>
  <si>
    <t>2022-09-09 17:49:01</t>
  </si>
  <si>
    <t>2684250</t>
  </si>
  <si>
    <t>宜必思吉隆坡市中心酒店</t>
  </si>
  <si>
    <t>Mohd Ghani Hanisah,Razali Nor Hashimah</t>
  </si>
  <si>
    <t>375.00</t>
  </si>
  <si>
    <t>2022-09-09 10:40:05</t>
  </si>
  <si>
    <t>2684236</t>
  </si>
  <si>
    <t>素坤逸S33精品酒店</t>
  </si>
  <si>
    <t>worapichasawat weerawich</t>
  </si>
  <si>
    <t>318.00</t>
  </si>
  <si>
    <t>2022-09-09 10:45:05</t>
  </si>
  <si>
    <t>2684219</t>
  </si>
  <si>
    <t>素坤逸通罗一号拉珀蒂特莎丽尔酒店</t>
  </si>
  <si>
    <t>Chotiphan Pimphitcha</t>
  </si>
  <si>
    <t>384.00</t>
  </si>
  <si>
    <t>2022-09-09 10:23:49</t>
  </si>
  <si>
    <t>2683994</t>
  </si>
  <si>
    <t>马尼拉赛达北维迪斯酒店 - 多用途酒店</t>
  </si>
  <si>
    <t>BANEZ PAUL JOHN</t>
  </si>
  <si>
    <t>588.00</t>
  </si>
  <si>
    <t>2022-09-09 09:12:25</t>
  </si>
  <si>
    <t>2022-09-08</t>
  </si>
  <si>
    <t>2683710</t>
  </si>
  <si>
    <t>曼谷阿瓦尼中庭酒店</t>
  </si>
  <si>
    <t>CHOW CHING CHUEN</t>
  </si>
  <si>
    <t>550.00</t>
  </si>
  <si>
    <t>2022-09-08 21:39:51</t>
  </si>
  <si>
    <t>2683680</t>
  </si>
  <si>
    <t>槟城长荣桂冠酒店</t>
  </si>
  <si>
    <t>Yee Beng Kuan,Lim Ai Dee</t>
  </si>
  <si>
    <t>338.00</t>
  </si>
  <si>
    <t>2022-09-09 10:20:19</t>
  </si>
  <si>
    <t>2683660</t>
  </si>
  <si>
    <t>曼谷盛泰乐水门酒店</t>
  </si>
  <si>
    <t>LI Min</t>
  </si>
  <si>
    <t>1012.00</t>
  </si>
  <si>
    <t>2022-09-09 11:36:20</t>
  </si>
  <si>
    <t>2683374</t>
  </si>
  <si>
    <t>LECALVEZ ERWAN</t>
  </si>
  <si>
    <t>744.00</t>
  </si>
  <si>
    <t>2022-09-08 15:22:42</t>
  </si>
  <si>
    <t>2683371</t>
  </si>
  <si>
    <t>吉隆坡万豪AC酒店</t>
  </si>
  <si>
    <t>CHEN HAIPENG</t>
  </si>
  <si>
    <t>848.00</t>
  </si>
  <si>
    <t>2022-09-08 16:59:39</t>
  </si>
  <si>
    <t>2683214</t>
  </si>
  <si>
    <t>曼谷铂尔曼G酒店</t>
  </si>
  <si>
    <t>shim eunwoo</t>
  </si>
  <si>
    <t>1314.00</t>
  </si>
  <si>
    <t>2022-09-08 13:30:50</t>
  </si>
  <si>
    <t>2683139</t>
  </si>
  <si>
    <t>曼谷索菲特特色酒店</t>
  </si>
  <si>
    <t>YANG JIAN</t>
  </si>
  <si>
    <t>2591.00</t>
  </si>
  <si>
    <t>2022-09-08 12:05:35</t>
  </si>
  <si>
    <t>2682833</t>
  </si>
  <si>
    <t>阿万多酒店</t>
  </si>
  <si>
    <t>Velasco Bau Maria Jesus</t>
  </si>
  <si>
    <t>971.09</t>
  </si>
  <si>
    <t>2022-09-08 05:15:44</t>
  </si>
  <si>
    <t>西班牙</t>
  </si>
  <si>
    <t>2682775</t>
  </si>
  <si>
    <t>sakima Shogo</t>
  </si>
  <si>
    <t>1100.00</t>
  </si>
  <si>
    <t>2022-09-08 10:19:21</t>
  </si>
  <si>
    <t>2022-09-07</t>
  </si>
  <si>
    <t>2682605</t>
  </si>
  <si>
    <t>泗水屯准干麦克斯大厦最爱酒店</t>
  </si>
  <si>
    <t>Lesmana Yudha</t>
  </si>
  <si>
    <t>114.80</t>
  </si>
  <si>
    <t>2022-09-07 22:36:21</t>
  </si>
  <si>
    <t>印度尼西亚</t>
  </si>
  <si>
    <t>2682601</t>
  </si>
  <si>
    <t>海约翰坎普庄园酒店</t>
  </si>
  <si>
    <t>De Guzman Rafael Vallo</t>
  </si>
  <si>
    <t>810.00</t>
  </si>
  <si>
    <t>2022-09-08 09:49:45</t>
  </si>
  <si>
    <t>2682452</t>
  </si>
  <si>
    <t>CHEN JINCAN</t>
  </si>
  <si>
    <t>690.00</t>
  </si>
  <si>
    <t>2022-09-07 20:46:04</t>
  </si>
  <si>
    <t>2682418</t>
  </si>
  <si>
    <t>双威大盒子酒店</t>
  </si>
  <si>
    <t>Yusoff Afiqah</t>
  </si>
  <si>
    <t>478.00</t>
  </si>
  <si>
    <t>2022-09-08 16:09:01</t>
  </si>
  <si>
    <t>2682296</t>
  </si>
  <si>
    <t>阿玛拉素万那普酒店</t>
  </si>
  <si>
    <t>LIN SHANHAI</t>
  </si>
  <si>
    <t>860.00</t>
  </si>
  <si>
    <t>2022-09-07 18:32:10</t>
  </si>
  <si>
    <t>2682103</t>
  </si>
  <si>
    <t>ACC设计酒店</t>
  </si>
  <si>
    <t>Jongyoon Kim,Jongyoon Kim</t>
  </si>
  <si>
    <t>566.71</t>
  </si>
  <si>
    <t>2022-09-07 15:42:58</t>
  </si>
  <si>
    <t>韩国</t>
  </si>
  <si>
    <t>2681928</t>
  </si>
  <si>
    <t>怡保宴宾雅酒店</t>
  </si>
  <si>
    <t>LEE NICOS,LEE NICOS</t>
  </si>
  <si>
    <t>656.00</t>
  </si>
  <si>
    <t>2022-09-07 14:48:40</t>
  </si>
  <si>
    <t>2681782</t>
  </si>
  <si>
    <t>芭堤雅阿瓦尼度假酒店</t>
  </si>
  <si>
    <t>Jakapol Suksawatdi</t>
  </si>
  <si>
    <t>557.00</t>
  </si>
  <si>
    <t>2022-09-07 12:21:02</t>
  </si>
  <si>
    <t>2681539</t>
  </si>
  <si>
    <t>Uttekar Ramesh Baburao</t>
  </si>
  <si>
    <t>1790.00</t>
  </si>
  <si>
    <t>2022-09-07 15:06:11</t>
  </si>
  <si>
    <t>2022-09-06</t>
  </si>
  <si>
    <t>2681389</t>
  </si>
  <si>
    <t>2022-09-11 20:16:54</t>
  </si>
  <si>
    <t>2681332</t>
  </si>
  <si>
    <t>米提水疗度假村</t>
  </si>
  <si>
    <t>Reyes Ma. Layzabelle</t>
  </si>
  <si>
    <t>784.00</t>
  </si>
  <si>
    <t>2022-09-07 13:06:45</t>
  </si>
  <si>
    <t>2681242</t>
  </si>
  <si>
    <t>槟城松园酒店 (槟城对抗新冠肺炎认证)</t>
  </si>
  <si>
    <t>Leong Kenny</t>
  </si>
  <si>
    <t>850.55</t>
  </si>
  <si>
    <t>2022-09-06 20:14:15</t>
  </si>
  <si>
    <t>2681105</t>
  </si>
  <si>
    <t>YOU WENBO</t>
  </si>
  <si>
    <t>2022-09-06 17:52:39</t>
  </si>
  <si>
    <t>2681104</t>
  </si>
  <si>
    <t>yang yi</t>
  </si>
  <si>
    <t>2022-09-06 17:47:46</t>
  </si>
  <si>
    <t>2681092</t>
  </si>
  <si>
    <t>HAO ZHANG</t>
  </si>
  <si>
    <t>2022-09-06 17:41:11</t>
  </si>
  <si>
    <t>2681017</t>
  </si>
  <si>
    <t>Reyes Ma layzabelle</t>
  </si>
  <si>
    <t>1532.00</t>
  </si>
  <si>
    <t>2022-09-07 10:34:23</t>
  </si>
  <si>
    <t>2680931</t>
  </si>
  <si>
    <t>BAE JIN HO</t>
  </si>
  <si>
    <t>353.00</t>
  </si>
  <si>
    <t>2022-09-06 15:36:02</t>
  </si>
  <si>
    <t>2680914</t>
  </si>
  <si>
    <t>吉隆坡皇家朱兰酒店</t>
  </si>
  <si>
    <t>Firdaus mohd,Firdaus mohd</t>
  </si>
  <si>
    <t>433.00</t>
  </si>
  <si>
    <t>2022-09-06 16:06:23</t>
  </si>
  <si>
    <t>2680857</t>
  </si>
  <si>
    <t>MUHAMAD AQIL MUHAMAD AQIL BIN SHAMSUDIN</t>
  </si>
  <si>
    <t>567.00</t>
  </si>
  <si>
    <t>2022-09-06 14:43:35</t>
  </si>
  <si>
    <t>2022-09-05</t>
  </si>
  <si>
    <t>2679860</t>
  </si>
  <si>
    <t>新加坡中山公园戴斯酒店</t>
  </si>
  <si>
    <t>LI MIN</t>
  </si>
  <si>
    <t>3471.00</t>
  </si>
  <si>
    <t>2022-09-05 17:37:48</t>
  </si>
  <si>
    <t>2679839</t>
  </si>
  <si>
    <t>攀瓦布里海滨度假村(SHA Extra Plus)</t>
  </si>
  <si>
    <t>Lamyai Tassapoom,Lamyai Tassapoom</t>
  </si>
  <si>
    <t>235.00</t>
  </si>
  <si>
    <t>2022-09-05 16:09:59</t>
  </si>
  <si>
    <t>2679720</t>
  </si>
  <si>
    <t>马尼拉梦之城凯悦酒店</t>
  </si>
  <si>
    <t>SELLAPERUMAL SARAVANAN</t>
  </si>
  <si>
    <t>4112.00</t>
  </si>
  <si>
    <t>2022-09-05 21:07:26</t>
  </si>
  <si>
    <t>2679403</t>
  </si>
  <si>
    <t>曼谷拉查达阿曼达酒店和公寓</t>
  </si>
  <si>
    <t>YOUSHUN LIM,YOUSHUN LIM</t>
  </si>
  <si>
    <t>2268.00</t>
  </si>
  <si>
    <t>2022-09-05 09:59:16</t>
  </si>
  <si>
    <t>2022-08-22</t>
  </si>
  <si>
    <t>2663926</t>
  </si>
  <si>
    <t>诺拉布里温泉度假酒店 (SHA Plus+)</t>
  </si>
  <si>
    <t>Ghani Amer,Hussain Nafisa</t>
  </si>
  <si>
    <t>5100.00</t>
  </si>
  <si>
    <t>2022-08-24 11:59:10</t>
  </si>
  <si>
    <t>2022-09-04</t>
  </si>
  <si>
    <t>2679053</t>
  </si>
  <si>
    <t>Aviv Dany,Aviv Dany</t>
  </si>
  <si>
    <t>1680.00</t>
  </si>
  <si>
    <t>2022-09-05 16:09:50</t>
  </si>
  <si>
    <t>2022-08-28</t>
  </si>
  <si>
    <t>2671340</t>
  </si>
  <si>
    <t>SON SEUNG HYUN</t>
  </si>
  <si>
    <t>1120.00</t>
  </si>
  <si>
    <t>2022-08-29 15:40:04</t>
  </si>
  <si>
    <t>2671120</t>
  </si>
  <si>
    <t>曼谷苏阁索酒店</t>
  </si>
  <si>
    <t>DAI YUHUA</t>
  </si>
  <si>
    <t>1404.00</t>
  </si>
  <si>
    <t>2022-08-28 18:24:18</t>
  </si>
  <si>
    <t>2670828</t>
  </si>
  <si>
    <t>XU HUAIJIONG,HAN JIANHUA</t>
  </si>
  <si>
    <t>2808.00</t>
  </si>
  <si>
    <t>2022-08-28 13:09:33</t>
  </si>
  <si>
    <t>2022-08-30</t>
  </si>
  <si>
    <t>2673391</t>
  </si>
  <si>
    <t>CHOUN VATHANAK</t>
  </si>
  <si>
    <t>1356.00</t>
  </si>
  <si>
    <t>2022-08-31 11:20:12</t>
  </si>
  <si>
    <t>2022-08-27</t>
  </si>
  <si>
    <t>2670112</t>
  </si>
  <si>
    <t>YU DEQUAN,KONG YONG</t>
  </si>
  <si>
    <t>2022-08-27 18:50:12</t>
  </si>
  <si>
    <t>2670111</t>
  </si>
  <si>
    <t>SAMNANG KONG,ZHONG JIANZE</t>
  </si>
  <si>
    <t>2022-08-27 18:46:04</t>
  </si>
  <si>
    <t>2670502</t>
  </si>
  <si>
    <t>曼谷素坤逸航站 21 中心酒店 (SHA Plus+)</t>
  </si>
  <si>
    <t>LEUNG KA YI,HA ERNEST MAN CHUN</t>
  </si>
  <si>
    <t>3441.00</t>
  </si>
  <si>
    <t>2022-08-28 12:45:54</t>
  </si>
  <si>
    <t>2022-09-01</t>
  </si>
  <si>
    <t>2675675</t>
  </si>
  <si>
    <t>HONG SUNGHYUN</t>
  </si>
  <si>
    <t>1776.00</t>
  </si>
  <si>
    <t>2022-09-01 20:23:34</t>
  </si>
  <si>
    <t>2022-08-29</t>
  </si>
  <si>
    <t>2671766</t>
  </si>
  <si>
    <t>普吉岛芭东美爵大酒店(SHA Extra Plus)</t>
  </si>
  <si>
    <t>WANG WEIYING,Li XUEQI</t>
  </si>
  <si>
    <t>1296.00</t>
  </si>
  <si>
    <t>2022-08-29 13:01:37</t>
  </si>
  <si>
    <t>2671761</t>
  </si>
  <si>
    <t>LI GUANGYU,SHEN ZEYU</t>
  </si>
  <si>
    <t>2022-08-29 11:59:28</t>
  </si>
  <si>
    <t>2679232</t>
  </si>
  <si>
    <t>普吉岛卡塔磐石度假村</t>
  </si>
  <si>
    <t>ZHANG RUORU,XIE DONGJIANG</t>
  </si>
  <si>
    <t>3108.00</t>
  </si>
  <si>
    <t>2022-09-05 10:38:09</t>
  </si>
  <si>
    <t>2022-07-28</t>
  </si>
  <si>
    <t>2636262</t>
  </si>
  <si>
    <t>普吉盛泰澜海滩度假村</t>
  </si>
  <si>
    <t>Tan Han Fung Victor</t>
  </si>
  <si>
    <t>2022-09-03</t>
  </si>
  <si>
    <t>5440.00</t>
  </si>
  <si>
    <t>2022-07-29 10:09:52</t>
  </si>
  <si>
    <t>2022-06-30</t>
  </si>
  <si>
    <t>2607581</t>
  </si>
  <si>
    <t>希思尔新山酒店</t>
  </si>
  <si>
    <t>Ahamad Abdul Talip,Ahamad Abdul Talip,Ahamad Abdul Talip,Ahamad Abdul Talip</t>
  </si>
  <si>
    <t>578.00</t>
  </si>
  <si>
    <t>2022-07-01 17:16:16</t>
  </si>
  <si>
    <t>2675541</t>
  </si>
  <si>
    <t>Aloysius Miriam Sharmini</t>
  </si>
  <si>
    <t>426.00</t>
  </si>
  <si>
    <t>2022-09-02 11:53:22</t>
  </si>
  <si>
    <t>2679000</t>
  </si>
  <si>
    <t>沙美岛奥普劳度假村 (SHA Plus+)</t>
  </si>
  <si>
    <t>Allison Barry</t>
  </si>
  <si>
    <t>1145.00</t>
  </si>
  <si>
    <t>-1145</t>
  </si>
  <si>
    <t>2022-09-07 18:03:22</t>
  </si>
  <si>
    <t>2022-08-31</t>
  </si>
  <si>
    <t>2674652</t>
  </si>
  <si>
    <t>Sharma Shalini</t>
  </si>
  <si>
    <t>2022-09-01 09:52:29</t>
  </si>
  <si>
    <t>2673818</t>
  </si>
  <si>
    <t>阿罗纳海滩赫纳度假村</t>
  </si>
  <si>
    <t>KIM DAEHAN,KIM HUNHEE,KIM EUNSUNG</t>
  </si>
  <si>
    <t>3332.00</t>
  </si>
  <si>
    <t>-3332</t>
  </si>
  <si>
    <t>2022-09-09 13:58:56</t>
  </si>
  <si>
    <t>2022-08-20</t>
  </si>
  <si>
    <t>2661891</t>
  </si>
  <si>
    <t>LEE WONHYUNG</t>
  </si>
  <si>
    <t>1010.00</t>
  </si>
  <si>
    <t>2022-08-21 18:14:24</t>
  </si>
  <si>
    <t>2022-07-05</t>
  </si>
  <si>
    <t>2611840</t>
  </si>
  <si>
    <t>诺富特暹罗广场酒店 (SHA Plus+)</t>
  </si>
  <si>
    <t>Lim Pi Tsu Victoria,Chua Jun Hong</t>
  </si>
  <si>
    <t>1648.00</t>
  </si>
  <si>
    <t>2022-07-06 12:30:26</t>
  </si>
  <si>
    <t>2678150</t>
  </si>
  <si>
    <t>曼谷大使酒店</t>
  </si>
  <si>
    <t>Dahler Benjamin,Dahler Benjamin,Dahler Benjamin</t>
  </si>
  <si>
    <t>1872.00</t>
  </si>
  <si>
    <t>2022-09-04 16:12:52</t>
  </si>
  <si>
    <t>2022-06-25</t>
  </si>
  <si>
    <t>2603093</t>
  </si>
  <si>
    <t>曼谷盛泰澜中央世界商业中心酒店  (SHA Plus+)</t>
  </si>
  <si>
    <t>LEONG SHEENA</t>
  </si>
  <si>
    <t>2824.00</t>
  </si>
  <si>
    <t>2022-06-26 20:42:52</t>
  </si>
  <si>
    <t>2673084</t>
  </si>
  <si>
    <t>普吉岛芭曼布丽酒店</t>
  </si>
  <si>
    <t>PHAIK HOOI LIM,PHAIK HOOI LIM</t>
  </si>
  <si>
    <t>268.00</t>
  </si>
  <si>
    <t>2022-08-31 14:31:45</t>
  </si>
  <si>
    <t>2022-08-17</t>
  </si>
  <si>
    <t>2658018</t>
  </si>
  <si>
    <t>曼谷京华大酒店 (SHA Plus+)</t>
  </si>
  <si>
    <t>Phommavong Sychansouda</t>
  </si>
  <si>
    <t>1050.00</t>
  </si>
  <si>
    <t>2022-08-17 12:37:38</t>
  </si>
  <si>
    <t>2022-08-25</t>
  </si>
  <si>
    <t>2667689</t>
  </si>
  <si>
    <t>540.00</t>
  </si>
  <si>
    <t>2022-08-26 12:22:13</t>
  </si>
  <si>
    <t>2679216</t>
  </si>
  <si>
    <t>KWEON sunyoung</t>
  </si>
  <si>
    <t>1083.00</t>
  </si>
  <si>
    <t>2022-09-05 10:15:19</t>
  </si>
  <si>
    <t>2678299</t>
  </si>
  <si>
    <t>芭堤雅发现海滩酒店</t>
  </si>
  <si>
    <t>Li Shiyun</t>
  </si>
  <si>
    <t>1158.00</t>
  </si>
  <si>
    <t>2022-09-04 11:02:15</t>
  </si>
  <si>
    <t>2670398</t>
  </si>
  <si>
    <t>Casa del Rio, 马六甲河畔之家</t>
  </si>
  <si>
    <t>CHEN DEMING</t>
  </si>
  <si>
    <t>1774.00</t>
  </si>
  <si>
    <t>2022-08-29 16:53:06</t>
  </si>
  <si>
    <t>2671842</t>
  </si>
  <si>
    <t>LAM HOI KING CHARLES</t>
  </si>
  <si>
    <t>2022-08-29 17:49:57</t>
  </si>
  <si>
    <t>2674769</t>
  </si>
  <si>
    <t>锡基霍尔可可树林度假村</t>
  </si>
  <si>
    <t>Isabel Balagtas Leah Isabel Balagtas Leah,Isabel Balagtas Leah Isabel Balagtas Leah</t>
  </si>
  <si>
    <t>596.00</t>
  </si>
  <si>
    <t>2022-09-01 11:23:07</t>
  </si>
  <si>
    <t>2674927</t>
  </si>
  <si>
    <t>Isabel Balagtas Leah,Isabel Balagtas Leah</t>
  </si>
  <si>
    <t>2022-09-01 11:48:32</t>
  </si>
  <si>
    <t>2657544</t>
  </si>
  <si>
    <t>格兰迪酒店&amp;度假村</t>
  </si>
  <si>
    <t>CHEE KOK MEI</t>
  </si>
  <si>
    <t>371.00</t>
  </si>
  <si>
    <t>2022-08-17 09:01:39</t>
  </si>
  <si>
    <t>18937083497,</t>
  </si>
  <si>
    <t>2022-08-01</t>
  </si>
  <si>
    <t>2640487</t>
  </si>
  <si>
    <t>SOON RAQUEL PADILLA</t>
  </si>
  <si>
    <t>2022-09-08 10:44:10</t>
  </si>
  <si>
    <t>2022-07-27</t>
  </si>
  <si>
    <t>2635005</t>
  </si>
  <si>
    <t>2022-09-08 09:49:26</t>
  </si>
  <si>
    <t>2670720</t>
  </si>
  <si>
    <t>CO AJ</t>
  </si>
  <si>
    <t>2365.00</t>
  </si>
  <si>
    <t>2022-08-28 14:33:35</t>
  </si>
  <si>
    <t>2022-08-24</t>
  </si>
  <si>
    <t>2665945</t>
  </si>
  <si>
    <t>巴贝多岛疗养酒店</t>
  </si>
  <si>
    <t>Chung SeungHwa,Chung SeungHwa</t>
  </si>
  <si>
    <t>2456.00</t>
  </si>
  <si>
    <t>2022-08-24 16:57:02</t>
  </si>
  <si>
    <t>2022-08-23</t>
  </si>
  <si>
    <t>2663979</t>
  </si>
  <si>
    <t>槟城硬石酒店</t>
  </si>
  <si>
    <t>Chung Chee Meng</t>
  </si>
  <si>
    <t>920.00</t>
  </si>
  <si>
    <t>2022-08-23 11:36:54</t>
  </si>
  <si>
    <t>2672126</t>
  </si>
  <si>
    <t>M.RAZAK NUR HIDAYAH</t>
  </si>
  <si>
    <t>2022-08-30 11:07:40</t>
  </si>
  <si>
    <t>2665496</t>
  </si>
  <si>
    <t>槟城龙城快捷酒店</t>
  </si>
  <si>
    <t>Lee Teck Soon</t>
  </si>
  <si>
    <t>324.00</t>
  </si>
  <si>
    <t>2022-08-24 14:04:31</t>
  </si>
  <si>
    <t>2672681</t>
  </si>
  <si>
    <t>新加坡中山公园华美达酒店 (Staycation Approved)</t>
  </si>
  <si>
    <t>Zhang Liangfu</t>
  </si>
  <si>
    <t>2196.00</t>
  </si>
  <si>
    <t>2496.00</t>
  </si>
  <si>
    <t>300</t>
  </si>
  <si>
    <t>2022-08-30 16:13:38</t>
  </si>
  <si>
    <t>2635407</t>
  </si>
  <si>
    <t>邦咯岛绿中海度假村</t>
  </si>
  <si>
    <t>Hamzah Liyana Hawa</t>
  </si>
  <si>
    <t>4038.00</t>
  </si>
  <si>
    <t>2022-07-28 14:50:48</t>
  </si>
  <si>
    <t>2677742</t>
  </si>
  <si>
    <t>TRAN PHUONG THAO</t>
  </si>
  <si>
    <t>4000.00</t>
  </si>
  <si>
    <t>2022-09-03 16:32:56</t>
  </si>
  <si>
    <t>2674848</t>
  </si>
  <si>
    <t>普吉岛卡隆亚维斯塔格兰德-美憬阁索菲特酒店(SHA Extra Plus)</t>
  </si>
  <si>
    <t>SEAH WAN JING</t>
  </si>
  <si>
    <t>1494.00</t>
  </si>
  <si>
    <t>2022-09-01 19:56:51</t>
  </si>
  <si>
    <t>2022-07-24</t>
  </si>
  <si>
    <t>2631627</t>
  </si>
  <si>
    <t>马六甲大华酒店</t>
  </si>
  <si>
    <t>Ang Elaine,Ang Elaine</t>
  </si>
  <si>
    <t>3124.00</t>
  </si>
  <si>
    <t>2022-07-25 16:51:00</t>
  </si>
  <si>
    <t>2022-08-26</t>
  </si>
  <si>
    <t>2668733</t>
  </si>
  <si>
    <t>曼谷阿文苏昆维特酒店</t>
  </si>
  <si>
    <t>Nattanongsak Ratchaphol</t>
  </si>
  <si>
    <t>2022-09-05 13:06:15</t>
  </si>
  <si>
    <t>2679355</t>
  </si>
  <si>
    <t>Nattanongsak Ratchaphol,Nattanongsak Ratchaphol</t>
  </si>
  <si>
    <t>346.00</t>
  </si>
  <si>
    <t>2022-09-05 13:06:25</t>
  </si>
  <si>
    <t>2667695</t>
  </si>
  <si>
    <t>新山青松度假村</t>
  </si>
  <si>
    <t>Mohammed Syed</t>
  </si>
  <si>
    <t>1148.00</t>
  </si>
  <si>
    <t>2022-08-25 22:53:22</t>
  </si>
  <si>
    <t>2669053</t>
  </si>
  <si>
    <t>HJ SALLEH FARA SOFIA BINTI HAJI SALLE</t>
  </si>
  <si>
    <t>667.00</t>
  </si>
  <si>
    <t>2022-08-27 09:06:26</t>
  </si>
  <si>
    <t>2673357</t>
  </si>
  <si>
    <t>SN康克斯酒店</t>
  </si>
  <si>
    <t>Kraiwas Natthapon,Kraiwas Natthapon,Kraiwas Natthapon,Kraiwas Natthapon,Kraiwas Natthapon,Kraiwas Natthapon,Kraiwas Natthapon,Kraiwas Natthapon,Kraiwas Natthapon,Kraiwas Natthapon,Kraiwas Natthapon,Kraiwas Natthapon,Kraiwas Natthapon,Kraiwas Natthapon</t>
  </si>
  <si>
    <t>2436.00</t>
  </si>
  <si>
    <t>2022-08-30 20:43:31</t>
  </si>
  <si>
    <t>2673345</t>
  </si>
  <si>
    <t>Kraiwas Natthaponl,Kraiwas Natthaponl</t>
  </si>
  <si>
    <t>348.00</t>
  </si>
  <si>
    <t>2022-08-30 20:53:08</t>
  </si>
  <si>
    <t>2669780</t>
  </si>
  <si>
    <t>曼谷金普顿马濑酒店 (SHA Extra Plus)</t>
  </si>
  <si>
    <t>YUN TAEKYOUNG</t>
  </si>
  <si>
    <t>5000.00</t>
  </si>
  <si>
    <t>2022-08-27 15:17:52</t>
  </si>
  <si>
    <t>2679006</t>
  </si>
  <si>
    <t>海滨海滩温泉度假村 (SHA Extra Plus)</t>
  </si>
  <si>
    <t>Mahan Pankaj,Mahan Pankaj</t>
  </si>
  <si>
    <t>1134.00</t>
  </si>
  <si>
    <t>2022-09-05 10:57:28</t>
  </si>
  <si>
    <t>2663732</t>
  </si>
  <si>
    <t>安纳塔拉迪沙鲁海岸度假别墅</t>
  </si>
  <si>
    <t>TEO CHARMAINE MIN</t>
  </si>
  <si>
    <t>3226.00</t>
  </si>
  <si>
    <t>2022-08-23 17:42:01</t>
  </si>
  <si>
    <t>2611890</t>
  </si>
  <si>
    <t>Liew Phei Shin</t>
  </si>
  <si>
    <t>5592.00</t>
  </si>
  <si>
    <t>2022-07-06 10:09:46</t>
  </si>
  <si>
    <t>18839588380,</t>
  </si>
  <si>
    <t>2022-06-06</t>
  </si>
  <si>
    <t>2578735</t>
  </si>
  <si>
    <t>2022-08-23 17:41:54</t>
  </si>
  <si>
    <t>2678565</t>
  </si>
  <si>
    <t>An Jiun</t>
  </si>
  <si>
    <t>468.00</t>
  </si>
  <si>
    <t>2022-09-05 08:20:57</t>
  </si>
  <si>
    <t>2679354</t>
  </si>
  <si>
    <t>yun Pon Le,yun Pon Le</t>
  </si>
  <si>
    <t>2022-09-05 16:38:06</t>
  </si>
  <si>
    <t>2022-06-03</t>
  </si>
  <si>
    <t>2575470</t>
  </si>
  <si>
    <t>Henann Park Resort</t>
  </si>
  <si>
    <t>ROBE JANE ABELLA MARY</t>
  </si>
  <si>
    <t>1400.00</t>
  </si>
  <si>
    <t>2022-06-03 17:45:08</t>
  </si>
  <si>
    <t>2672125</t>
  </si>
  <si>
    <t>相片酒店普吉岛(SHA Plus+)</t>
  </si>
  <si>
    <t>Suttiprapa Kanokpron,Suttiprapa Kanokpron</t>
  </si>
  <si>
    <t>460.00</t>
  </si>
  <si>
    <t>2022-08-29 18:09:55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</si>
</sst>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144</xdr:row>
      <xdr:rowOff>0</xdr:rowOff>
    </xdr:from>
    <xdr:to>
      <xdr:col>12</xdr:col>
      <xdr:colOff>542925</xdr:colOff>
      <xdr:row>173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46785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44813</v>
      </c>
      <c r="G2" s="7">
        <v>44815</v>
      </c>
      <c r="H2" s="5">
        <v>1</v>
      </c>
      <c r="I2" s="5">
        <v>2</v>
      </c>
      <c r="J2" s="5">
        <v>2</v>
      </c>
      <c r="K2" s="5" t="s">
        <v>30</v>
      </c>
      <c r="L2" s="5">
        <v>1400</v>
      </c>
      <c r="M2" s="5">
        <v>1400</v>
      </c>
      <c r="N2" s="5" t="s">
        <v>31</v>
      </c>
      <c r="O2" s="5" t="s">
        <v>32</v>
      </c>
      <c r="P2" s="5" t="s">
        <v>33</v>
      </c>
      <c r="Q2" s="5">
        <v>0</v>
      </c>
      <c r="R2" s="8">
        <v>44715</v>
      </c>
      <c r="S2" s="7">
        <v>44818</v>
      </c>
      <c r="T2" s="5" t="s">
        <v>34</v>
      </c>
      <c r="U2" s="5">
        <v>1400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44813</v>
      </c>
      <c r="G3" s="7">
        <v>44815</v>
      </c>
      <c r="H3" s="5">
        <v>1</v>
      </c>
      <c r="I3" s="5">
        <v>2</v>
      </c>
      <c r="J3" s="5">
        <v>2</v>
      </c>
      <c r="K3" s="5" t="s">
        <v>30</v>
      </c>
      <c r="L3" s="5">
        <v>8124</v>
      </c>
      <c r="M3" s="5">
        <v>8124</v>
      </c>
      <c r="N3" s="5" t="s">
        <v>40</v>
      </c>
      <c r="O3" s="5" t="s">
        <v>32</v>
      </c>
      <c r="P3" s="5" t="s">
        <v>33</v>
      </c>
      <c r="Q3" s="5">
        <v>0</v>
      </c>
      <c r="R3" s="8">
        <v>44737</v>
      </c>
      <c r="S3" s="7">
        <v>44818</v>
      </c>
      <c r="T3" s="5" t="s">
        <v>34</v>
      </c>
      <c r="U3" s="5">
        <v>8124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44811</v>
      </c>
      <c r="G4" s="7">
        <v>44815</v>
      </c>
      <c r="H4" s="5">
        <v>1</v>
      </c>
      <c r="I4" s="5">
        <v>4</v>
      </c>
      <c r="J4" s="5">
        <v>4</v>
      </c>
      <c r="K4" s="5" t="s">
        <v>30</v>
      </c>
      <c r="L4" s="5">
        <v>2824</v>
      </c>
      <c r="M4" s="5">
        <v>2824</v>
      </c>
      <c r="N4" s="5" t="s">
        <v>46</v>
      </c>
      <c r="O4" s="5" t="s">
        <v>32</v>
      </c>
      <c r="P4" s="5" t="s">
        <v>33</v>
      </c>
      <c r="Q4" s="5">
        <v>0</v>
      </c>
      <c r="R4" s="8">
        <v>44737</v>
      </c>
      <c r="S4" s="7">
        <v>44818</v>
      </c>
      <c r="T4" s="5" t="s">
        <v>34</v>
      </c>
      <c r="U4" s="5">
        <v>2824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37</v>
      </c>
      <c r="B5" s="5" t="s">
        <v>26</v>
      </c>
      <c r="C5" s="5" t="s">
        <v>49</v>
      </c>
      <c r="D5" s="5" t="s">
        <v>38</v>
      </c>
      <c r="E5" s="5" t="s">
        <v>39</v>
      </c>
      <c r="F5" s="7">
        <v>44813</v>
      </c>
      <c r="G5" s="7">
        <v>44815</v>
      </c>
      <c r="H5" s="5">
        <v>1</v>
      </c>
      <c r="I5" s="5">
        <v>2</v>
      </c>
      <c r="J5" s="5">
        <v>2</v>
      </c>
      <c r="K5" s="5" t="s">
        <v>30</v>
      </c>
      <c r="L5" s="5">
        <v>-8124</v>
      </c>
      <c r="M5" s="5">
        <v>-8124</v>
      </c>
      <c r="N5" s="5" t="s">
        <v>40</v>
      </c>
      <c r="O5" s="5" t="s">
        <v>32</v>
      </c>
      <c r="P5" s="5" t="s">
        <v>33</v>
      </c>
      <c r="Q5" s="5">
        <v>0</v>
      </c>
      <c r="R5" s="8">
        <v>44737</v>
      </c>
      <c r="S5" s="7">
        <v>44818</v>
      </c>
      <c r="T5" s="5" t="s">
        <v>34</v>
      </c>
      <c r="U5" s="5">
        <v>-8124</v>
      </c>
      <c r="V5" s="5">
        <v>0</v>
      </c>
      <c r="W5" s="5">
        <v>0</v>
      </c>
      <c r="X5" s="5" t="s">
        <v>41</v>
      </c>
      <c r="Y5" s="5" t="s">
        <v>42</v>
      </c>
    </row>
    <row r="6" s="5" customFormat="1" spans="1:26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44814</v>
      </c>
      <c r="G6" s="7">
        <v>44815</v>
      </c>
      <c r="H6" s="5">
        <v>2</v>
      </c>
      <c r="I6" s="5">
        <v>1</v>
      </c>
      <c r="J6" s="5">
        <v>2</v>
      </c>
      <c r="K6" s="5" t="s">
        <v>30</v>
      </c>
      <c r="L6" s="5">
        <v>578</v>
      </c>
      <c r="M6" s="5">
        <v>578</v>
      </c>
      <c r="N6" s="5" t="s">
        <v>53</v>
      </c>
      <c r="O6" s="5" t="s">
        <v>32</v>
      </c>
      <c r="P6" s="5" t="s">
        <v>33</v>
      </c>
      <c r="Q6" s="5">
        <v>0</v>
      </c>
      <c r="R6" s="8">
        <v>44742</v>
      </c>
      <c r="S6" s="7">
        <v>44818</v>
      </c>
      <c r="T6" s="5" t="s">
        <v>34</v>
      </c>
      <c r="U6" s="5">
        <v>578</v>
      </c>
      <c r="V6" s="5">
        <v>0</v>
      </c>
      <c r="W6" s="5">
        <v>0</v>
      </c>
      <c r="X6" s="5" t="s">
        <v>54</v>
      </c>
      <c r="Y6" s="5">
        <v>4170692</v>
      </c>
      <c r="Z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44811</v>
      </c>
      <c r="G7" s="7">
        <v>44815</v>
      </c>
      <c r="H7" s="5">
        <v>1</v>
      </c>
      <c r="I7" s="5">
        <v>4</v>
      </c>
      <c r="J7" s="5">
        <v>4</v>
      </c>
      <c r="K7" s="5" t="s">
        <v>30</v>
      </c>
      <c r="L7" s="5">
        <v>1648</v>
      </c>
      <c r="M7" s="5">
        <v>1648</v>
      </c>
      <c r="N7" s="5" t="s">
        <v>59</v>
      </c>
      <c r="O7" s="5" t="s">
        <v>32</v>
      </c>
      <c r="P7" s="5" t="s">
        <v>33</v>
      </c>
      <c r="Q7" s="5">
        <v>0</v>
      </c>
      <c r="R7" s="8">
        <v>44747</v>
      </c>
      <c r="S7" s="7">
        <v>44818</v>
      </c>
      <c r="T7" s="5" t="s">
        <v>34</v>
      </c>
      <c r="U7" s="5">
        <v>1648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44813</v>
      </c>
      <c r="G8" s="7">
        <v>44815</v>
      </c>
      <c r="H8" s="5">
        <v>2</v>
      </c>
      <c r="I8" s="5">
        <v>2</v>
      </c>
      <c r="J8" s="5">
        <v>4</v>
      </c>
      <c r="K8" s="5" t="s">
        <v>30</v>
      </c>
      <c r="L8" s="5">
        <v>5592</v>
      </c>
      <c r="M8" s="5">
        <v>5592</v>
      </c>
      <c r="N8" s="5" t="s">
        <v>65</v>
      </c>
      <c r="O8" s="5" t="s">
        <v>32</v>
      </c>
      <c r="P8" s="5" t="s">
        <v>33</v>
      </c>
      <c r="Q8" s="5">
        <v>0</v>
      </c>
      <c r="R8" s="8">
        <v>44747</v>
      </c>
      <c r="S8" s="7">
        <v>44818</v>
      </c>
      <c r="T8" s="5" t="s">
        <v>34</v>
      </c>
      <c r="U8" s="5">
        <v>5592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44813</v>
      </c>
      <c r="G9" s="7">
        <v>44815</v>
      </c>
      <c r="H9" s="5">
        <v>2</v>
      </c>
      <c r="I9" s="5">
        <v>2</v>
      </c>
      <c r="J9" s="5">
        <v>4</v>
      </c>
      <c r="K9" s="5" t="s">
        <v>30</v>
      </c>
      <c r="L9" s="5">
        <v>3124</v>
      </c>
      <c r="M9" s="5">
        <v>3124</v>
      </c>
      <c r="N9" s="5" t="s">
        <v>71</v>
      </c>
      <c r="O9" s="5" t="s">
        <v>32</v>
      </c>
      <c r="P9" s="5" t="s">
        <v>33</v>
      </c>
      <c r="Q9" s="5">
        <v>0</v>
      </c>
      <c r="R9" s="8">
        <v>44766</v>
      </c>
      <c r="S9" s="7">
        <v>44818</v>
      </c>
      <c r="T9" s="5" t="s">
        <v>34</v>
      </c>
      <c r="U9" s="5">
        <v>3124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44812</v>
      </c>
      <c r="G10" s="7">
        <v>44815</v>
      </c>
      <c r="H10" s="5">
        <v>1</v>
      </c>
      <c r="I10" s="5">
        <v>3</v>
      </c>
      <c r="J10" s="5">
        <v>3</v>
      </c>
      <c r="K10" s="5" t="s">
        <v>30</v>
      </c>
      <c r="L10" s="5">
        <v>4038</v>
      </c>
      <c r="M10" s="5">
        <v>4038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44770</v>
      </c>
      <c r="S10" s="7">
        <v>44818</v>
      </c>
      <c r="T10" s="5" t="s">
        <v>34</v>
      </c>
      <c r="U10" s="5">
        <v>4038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44807</v>
      </c>
      <c r="G11" s="7">
        <v>44815</v>
      </c>
      <c r="H11" s="5">
        <v>1</v>
      </c>
      <c r="I11" s="5">
        <v>8</v>
      </c>
      <c r="J11" s="5">
        <v>8</v>
      </c>
      <c r="K11" s="5" t="s">
        <v>30</v>
      </c>
      <c r="L11" s="5">
        <v>5440</v>
      </c>
      <c r="M11" s="5">
        <v>5440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44770</v>
      </c>
      <c r="S11" s="7">
        <v>44818</v>
      </c>
      <c r="T11" s="5" t="s">
        <v>34</v>
      </c>
      <c r="U11" s="5">
        <v>5440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44812</v>
      </c>
      <c r="G12" s="7">
        <v>44815</v>
      </c>
      <c r="H12" s="5">
        <v>1</v>
      </c>
      <c r="I12" s="5">
        <v>3</v>
      </c>
      <c r="J12" s="5">
        <v>3</v>
      </c>
      <c r="K12" s="5" t="s">
        <v>30</v>
      </c>
      <c r="L12" s="5">
        <v>1962</v>
      </c>
      <c r="M12" s="5">
        <v>1962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44787</v>
      </c>
      <c r="S12" s="7">
        <v>44818</v>
      </c>
      <c r="T12" s="5" t="s">
        <v>34</v>
      </c>
      <c r="U12" s="5">
        <v>1962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86</v>
      </c>
      <c r="B13" s="5" t="s">
        <v>26</v>
      </c>
      <c r="C13" s="5" t="s">
        <v>49</v>
      </c>
      <c r="D13" s="5" t="s">
        <v>87</v>
      </c>
      <c r="E13" s="5" t="s">
        <v>88</v>
      </c>
      <c r="F13" s="7">
        <v>44812</v>
      </c>
      <c r="G13" s="7">
        <v>44815</v>
      </c>
      <c r="H13" s="5">
        <v>1</v>
      </c>
      <c r="I13" s="5">
        <v>3</v>
      </c>
      <c r="J13" s="5">
        <v>3</v>
      </c>
      <c r="K13" s="5" t="s">
        <v>30</v>
      </c>
      <c r="L13" s="5">
        <v>-1962</v>
      </c>
      <c r="M13" s="5">
        <v>-1962</v>
      </c>
      <c r="N13" s="5" t="s">
        <v>89</v>
      </c>
      <c r="O13" s="5" t="s">
        <v>32</v>
      </c>
      <c r="P13" s="5" t="s">
        <v>33</v>
      </c>
      <c r="Q13" s="5">
        <v>0</v>
      </c>
      <c r="R13" s="8">
        <v>44787</v>
      </c>
      <c r="S13" s="7">
        <v>44818</v>
      </c>
      <c r="T13" s="5" t="s">
        <v>34</v>
      </c>
      <c r="U13" s="5">
        <v>-1962</v>
      </c>
      <c r="V13" s="5">
        <v>0</v>
      </c>
      <c r="W13" s="5">
        <v>0</v>
      </c>
      <c r="X13" s="5" t="s">
        <v>90</v>
      </c>
      <c r="Y13" s="5" t="s">
        <v>91</v>
      </c>
    </row>
    <row r="14" s="5" customFormat="1" spans="1:25">
      <c r="A14" s="5" t="s">
        <v>92</v>
      </c>
      <c r="B14" s="5" t="s">
        <v>26</v>
      </c>
      <c r="C14" s="5" t="s">
        <v>27</v>
      </c>
      <c r="D14" s="5" t="s">
        <v>93</v>
      </c>
      <c r="E14" s="5" t="s">
        <v>94</v>
      </c>
      <c r="F14" s="7">
        <v>44814</v>
      </c>
      <c r="G14" s="7">
        <v>44815</v>
      </c>
      <c r="H14" s="5">
        <v>1</v>
      </c>
      <c r="I14" s="5">
        <v>1</v>
      </c>
      <c r="J14" s="5">
        <v>1</v>
      </c>
      <c r="K14" s="5" t="s">
        <v>30</v>
      </c>
      <c r="L14" s="5">
        <v>371</v>
      </c>
      <c r="M14" s="5">
        <v>371</v>
      </c>
      <c r="N14" s="5" t="s">
        <v>95</v>
      </c>
      <c r="O14" s="5" t="s">
        <v>32</v>
      </c>
      <c r="P14" s="5" t="s">
        <v>33</v>
      </c>
      <c r="Q14" s="5">
        <v>0</v>
      </c>
      <c r="R14" s="8">
        <v>44790</v>
      </c>
      <c r="S14" s="7">
        <v>44818</v>
      </c>
      <c r="T14" s="5" t="s">
        <v>34</v>
      </c>
      <c r="U14" s="5">
        <v>371</v>
      </c>
      <c r="V14" s="5">
        <v>0</v>
      </c>
      <c r="W14" s="5">
        <v>0</v>
      </c>
      <c r="X14" s="5" t="s">
        <v>96</v>
      </c>
      <c r="Y14" s="5" t="s">
        <v>97</v>
      </c>
    </row>
    <row r="15" s="5" customFormat="1" spans="1:25">
      <c r="A15" s="5" t="s">
        <v>98</v>
      </c>
      <c r="B15" s="5" t="s">
        <v>26</v>
      </c>
      <c r="C15" s="5" t="s">
        <v>27</v>
      </c>
      <c r="D15" s="5" t="s">
        <v>99</v>
      </c>
      <c r="E15" s="5" t="s">
        <v>100</v>
      </c>
      <c r="F15" s="7">
        <v>44812</v>
      </c>
      <c r="G15" s="7">
        <v>44815</v>
      </c>
      <c r="H15" s="5">
        <v>2</v>
      </c>
      <c r="I15" s="5">
        <v>3</v>
      </c>
      <c r="J15" s="5">
        <v>6</v>
      </c>
      <c r="K15" s="5" t="s">
        <v>30</v>
      </c>
      <c r="L15" s="5">
        <v>1050</v>
      </c>
      <c r="M15" s="5">
        <v>1050</v>
      </c>
      <c r="N15" s="5" t="s">
        <v>101</v>
      </c>
      <c r="O15" s="5" t="s">
        <v>32</v>
      </c>
      <c r="P15" s="5" t="s">
        <v>33</v>
      </c>
      <c r="Q15" s="5">
        <v>0</v>
      </c>
      <c r="R15" s="8">
        <v>44790</v>
      </c>
      <c r="S15" s="7">
        <v>44818</v>
      </c>
      <c r="T15" s="5" t="s">
        <v>34</v>
      </c>
      <c r="U15" s="5">
        <v>1050</v>
      </c>
      <c r="V15" s="5">
        <v>0</v>
      </c>
      <c r="W15" s="5">
        <v>0</v>
      </c>
      <c r="X15" s="5" t="s">
        <v>102</v>
      </c>
      <c r="Y15" s="5" t="s">
        <v>103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105</v>
      </c>
      <c r="E16" s="5" t="s">
        <v>106</v>
      </c>
      <c r="F16" s="7">
        <v>44814</v>
      </c>
      <c r="G16" s="7">
        <v>44815</v>
      </c>
      <c r="H16" s="5">
        <v>1</v>
      </c>
      <c r="I16" s="5">
        <v>1</v>
      </c>
      <c r="J16" s="5">
        <v>1</v>
      </c>
      <c r="K16" s="5" t="s">
        <v>30</v>
      </c>
      <c r="L16" s="5">
        <v>1010</v>
      </c>
      <c r="M16" s="5">
        <v>1010</v>
      </c>
      <c r="N16" s="5" t="s">
        <v>107</v>
      </c>
      <c r="O16" s="5" t="s">
        <v>32</v>
      </c>
      <c r="P16" s="5" t="s">
        <v>33</v>
      </c>
      <c r="Q16" s="5">
        <v>0</v>
      </c>
      <c r="R16" s="8">
        <v>44793</v>
      </c>
      <c r="S16" s="7">
        <v>44818</v>
      </c>
      <c r="T16" s="5" t="s">
        <v>34</v>
      </c>
      <c r="U16" s="5">
        <v>1010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63</v>
      </c>
      <c r="E17" s="5" t="s">
        <v>111</v>
      </c>
      <c r="F17" s="7">
        <v>44813</v>
      </c>
      <c r="G17" s="7">
        <v>44815</v>
      </c>
      <c r="H17" s="5">
        <v>1</v>
      </c>
      <c r="I17" s="5">
        <v>2</v>
      </c>
      <c r="J17" s="5">
        <v>2</v>
      </c>
      <c r="K17" s="5" t="s">
        <v>30</v>
      </c>
      <c r="L17" s="5">
        <v>3226</v>
      </c>
      <c r="M17" s="5">
        <v>3226</v>
      </c>
      <c r="N17" s="5" t="s">
        <v>112</v>
      </c>
      <c r="O17" s="5" t="s">
        <v>32</v>
      </c>
      <c r="P17" s="5" t="s">
        <v>33</v>
      </c>
      <c r="Q17" s="5">
        <v>0</v>
      </c>
      <c r="R17" s="8">
        <v>44795</v>
      </c>
      <c r="S17" s="7">
        <v>44818</v>
      </c>
      <c r="T17" s="5" t="s">
        <v>34</v>
      </c>
      <c r="U17" s="5">
        <v>3226</v>
      </c>
      <c r="V17" s="5">
        <v>0</v>
      </c>
      <c r="W17" s="5">
        <v>0</v>
      </c>
      <c r="X17" s="5" t="s">
        <v>113</v>
      </c>
      <c r="Y17" s="5" t="s">
        <v>114</v>
      </c>
    </row>
    <row r="18" s="5" customFormat="1" spans="1:25">
      <c r="A18" s="5" t="s">
        <v>115</v>
      </c>
      <c r="B18" s="5" t="s">
        <v>26</v>
      </c>
      <c r="C18" s="5" t="s">
        <v>27</v>
      </c>
      <c r="D18" s="5" t="s">
        <v>116</v>
      </c>
      <c r="E18" s="5" t="s">
        <v>117</v>
      </c>
      <c r="F18" s="7">
        <v>44809</v>
      </c>
      <c r="G18" s="7">
        <v>44815</v>
      </c>
      <c r="H18" s="5">
        <v>1</v>
      </c>
      <c r="I18" s="5">
        <v>6</v>
      </c>
      <c r="J18" s="5">
        <v>6</v>
      </c>
      <c r="K18" s="5" t="s">
        <v>30</v>
      </c>
      <c r="L18" s="5">
        <v>5100</v>
      </c>
      <c r="M18" s="5">
        <v>5100</v>
      </c>
      <c r="N18" s="5" t="s">
        <v>118</v>
      </c>
      <c r="O18" s="5" t="s">
        <v>32</v>
      </c>
      <c r="P18" s="5" t="s">
        <v>33</v>
      </c>
      <c r="Q18" s="5">
        <v>0</v>
      </c>
      <c r="R18" s="8">
        <v>44795</v>
      </c>
      <c r="S18" s="7">
        <v>44818</v>
      </c>
      <c r="T18" s="5" t="s">
        <v>34</v>
      </c>
      <c r="U18" s="5">
        <v>5100</v>
      </c>
      <c r="V18" s="5">
        <v>0</v>
      </c>
      <c r="W18" s="5">
        <v>0</v>
      </c>
      <c r="X18" s="5" t="s">
        <v>119</v>
      </c>
      <c r="Y18" s="5" t="s">
        <v>120</v>
      </c>
    </row>
    <row r="19" s="5" customFormat="1" spans="1:25">
      <c r="A19" s="5" t="s">
        <v>121</v>
      </c>
      <c r="B19" s="5" t="s">
        <v>26</v>
      </c>
      <c r="C19" s="5" t="s">
        <v>27</v>
      </c>
      <c r="D19" s="5" t="s">
        <v>122</v>
      </c>
      <c r="E19" s="5" t="s">
        <v>123</v>
      </c>
      <c r="F19" s="7">
        <v>44814</v>
      </c>
      <c r="G19" s="7">
        <v>44815</v>
      </c>
      <c r="H19" s="5">
        <v>1</v>
      </c>
      <c r="I19" s="5">
        <v>1</v>
      </c>
      <c r="J19" s="5">
        <v>1</v>
      </c>
      <c r="K19" s="5" t="s">
        <v>30</v>
      </c>
      <c r="L19" s="5">
        <v>920</v>
      </c>
      <c r="M19" s="5">
        <v>920</v>
      </c>
      <c r="N19" s="5" t="s">
        <v>124</v>
      </c>
      <c r="O19" s="5" t="s">
        <v>32</v>
      </c>
      <c r="P19" s="5" t="s">
        <v>33</v>
      </c>
      <c r="Q19" s="5">
        <v>0</v>
      </c>
      <c r="R19" s="8">
        <v>44796</v>
      </c>
      <c r="S19" s="7">
        <v>44818</v>
      </c>
      <c r="T19" s="5" t="s">
        <v>34</v>
      </c>
      <c r="U19" s="5">
        <v>920</v>
      </c>
      <c r="V19" s="5">
        <v>0</v>
      </c>
      <c r="W19" s="5">
        <v>0</v>
      </c>
      <c r="X19" s="5" t="s">
        <v>125</v>
      </c>
      <c r="Y19" s="5" t="s">
        <v>126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44814</v>
      </c>
      <c r="G20" s="7">
        <v>44815</v>
      </c>
      <c r="H20" s="5">
        <v>1</v>
      </c>
      <c r="I20" s="5">
        <v>1</v>
      </c>
      <c r="J20" s="5">
        <v>1</v>
      </c>
      <c r="K20" s="5" t="s">
        <v>30</v>
      </c>
      <c r="L20" s="5">
        <v>324</v>
      </c>
      <c r="M20" s="5">
        <v>324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44797</v>
      </c>
      <c r="S20" s="7">
        <v>44818</v>
      </c>
      <c r="T20" s="5" t="s">
        <v>34</v>
      </c>
      <c r="U20" s="5">
        <v>324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44813</v>
      </c>
      <c r="G21" s="7">
        <v>44815</v>
      </c>
      <c r="H21" s="5">
        <v>1</v>
      </c>
      <c r="I21" s="5">
        <v>2</v>
      </c>
      <c r="J21" s="5">
        <v>2</v>
      </c>
      <c r="K21" s="5" t="s">
        <v>30</v>
      </c>
      <c r="L21" s="5">
        <v>2456</v>
      </c>
      <c r="M21" s="5">
        <v>2456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44797</v>
      </c>
      <c r="S21" s="7">
        <v>44818</v>
      </c>
      <c r="T21" s="5" t="s">
        <v>34</v>
      </c>
      <c r="U21" s="5">
        <v>2456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99</v>
      </c>
      <c r="E22" s="5" t="s">
        <v>100</v>
      </c>
      <c r="F22" s="7">
        <v>44812</v>
      </c>
      <c r="G22" s="7">
        <v>44815</v>
      </c>
      <c r="H22" s="5">
        <v>1</v>
      </c>
      <c r="I22" s="5">
        <v>3</v>
      </c>
      <c r="J22" s="5">
        <v>3</v>
      </c>
      <c r="K22" s="5" t="s">
        <v>30</v>
      </c>
      <c r="L22" s="5">
        <v>540</v>
      </c>
      <c r="M22" s="5">
        <v>540</v>
      </c>
      <c r="N22" s="5" t="s">
        <v>101</v>
      </c>
      <c r="O22" s="5" t="s">
        <v>32</v>
      </c>
      <c r="P22" s="5" t="s">
        <v>33</v>
      </c>
      <c r="Q22" s="5">
        <v>0</v>
      </c>
      <c r="R22" s="8">
        <v>44798</v>
      </c>
      <c r="S22" s="7">
        <v>44818</v>
      </c>
      <c r="T22" s="5" t="s">
        <v>34</v>
      </c>
      <c r="U22" s="5">
        <v>540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143</v>
      </c>
      <c r="E23" s="5" t="s">
        <v>144</v>
      </c>
      <c r="F23" s="7">
        <v>44813</v>
      </c>
      <c r="G23" s="7">
        <v>44815</v>
      </c>
      <c r="H23" s="5">
        <v>1</v>
      </c>
      <c r="I23" s="5">
        <v>2</v>
      </c>
      <c r="J23" s="5">
        <v>2</v>
      </c>
      <c r="K23" s="5" t="s">
        <v>30</v>
      </c>
      <c r="L23" s="5">
        <v>1148</v>
      </c>
      <c r="M23" s="5">
        <v>1148</v>
      </c>
      <c r="N23" s="5" t="s">
        <v>145</v>
      </c>
      <c r="O23" s="5" t="s">
        <v>32</v>
      </c>
      <c r="P23" s="5" t="s">
        <v>33</v>
      </c>
      <c r="Q23" s="5">
        <v>0</v>
      </c>
      <c r="R23" s="8">
        <v>44798</v>
      </c>
      <c r="S23" s="7">
        <v>44818</v>
      </c>
      <c r="T23" s="5" t="s">
        <v>34</v>
      </c>
      <c r="U23" s="5">
        <v>1148</v>
      </c>
      <c r="V23" s="5">
        <v>0</v>
      </c>
      <c r="W23" s="5">
        <v>0</v>
      </c>
      <c r="X23" s="5" t="s">
        <v>146</v>
      </c>
      <c r="Y23" s="5" t="s">
        <v>147</v>
      </c>
    </row>
    <row r="24" s="5" customFormat="1" spans="1:25">
      <c r="A24" s="5" t="s">
        <v>148</v>
      </c>
      <c r="B24" s="5" t="s">
        <v>26</v>
      </c>
      <c r="C24" s="5" t="s">
        <v>27</v>
      </c>
      <c r="D24" s="5" t="s">
        <v>143</v>
      </c>
      <c r="E24" s="5" t="s">
        <v>149</v>
      </c>
      <c r="F24" s="7">
        <v>44814</v>
      </c>
      <c r="G24" s="7">
        <v>44815</v>
      </c>
      <c r="H24" s="5">
        <v>1</v>
      </c>
      <c r="I24" s="5">
        <v>1</v>
      </c>
      <c r="J24" s="5">
        <v>1</v>
      </c>
      <c r="K24" s="5" t="s">
        <v>30</v>
      </c>
      <c r="L24" s="5">
        <v>667</v>
      </c>
      <c r="M24" s="5">
        <v>667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44799</v>
      </c>
      <c r="S24" s="7">
        <v>44818</v>
      </c>
      <c r="T24" s="5" t="s">
        <v>34</v>
      </c>
      <c r="U24" s="5">
        <v>667</v>
      </c>
      <c r="V24" s="5">
        <v>0</v>
      </c>
      <c r="W24" s="5">
        <v>0</v>
      </c>
      <c r="X24" s="5" t="s">
        <v>151</v>
      </c>
      <c r="Y24" s="5" t="s">
        <v>152</v>
      </c>
    </row>
    <row r="25" s="5" customFormat="1" spans="1:25">
      <c r="A25" s="5" t="s">
        <v>153</v>
      </c>
      <c r="B25" s="5" t="s">
        <v>26</v>
      </c>
      <c r="C25" s="5" t="s">
        <v>27</v>
      </c>
      <c r="D25" s="5" t="s">
        <v>154</v>
      </c>
      <c r="E25" s="5" t="s">
        <v>155</v>
      </c>
      <c r="F25" s="7">
        <v>44813</v>
      </c>
      <c r="G25" s="7">
        <v>44815</v>
      </c>
      <c r="H25" s="5">
        <v>1</v>
      </c>
      <c r="I25" s="5">
        <v>2</v>
      </c>
      <c r="J25" s="5">
        <v>2</v>
      </c>
      <c r="K25" s="5" t="s">
        <v>30</v>
      </c>
      <c r="L25" s="5">
        <v>5000</v>
      </c>
      <c r="M25" s="5">
        <v>5000</v>
      </c>
      <c r="N25" s="5" t="s">
        <v>156</v>
      </c>
      <c r="O25" s="5" t="s">
        <v>32</v>
      </c>
      <c r="P25" s="5" t="s">
        <v>33</v>
      </c>
      <c r="Q25" s="5">
        <v>0</v>
      </c>
      <c r="R25" s="8">
        <v>44800</v>
      </c>
      <c r="S25" s="7">
        <v>44818</v>
      </c>
      <c r="T25" s="5" t="s">
        <v>34</v>
      </c>
      <c r="U25" s="5">
        <v>5000</v>
      </c>
      <c r="V25" s="5">
        <v>0</v>
      </c>
      <c r="W25" s="5">
        <v>0</v>
      </c>
      <c r="X25" s="5" t="s">
        <v>157</v>
      </c>
      <c r="Y25" s="5" t="s">
        <v>158</v>
      </c>
    </row>
    <row r="26" s="5" customFormat="1" spans="1:26">
      <c r="A26" s="5" t="s">
        <v>159</v>
      </c>
      <c r="B26" s="5" t="s">
        <v>26</v>
      </c>
      <c r="C26" s="5" t="s">
        <v>27</v>
      </c>
      <c r="D26" s="5" t="s">
        <v>160</v>
      </c>
      <c r="E26" s="5" t="s">
        <v>161</v>
      </c>
      <c r="F26" s="7">
        <v>44812</v>
      </c>
      <c r="G26" s="7">
        <v>44815</v>
      </c>
      <c r="H26" s="5">
        <v>2</v>
      </c>
      <c r="I26" s="5">
        <v>3</v>
      </c>
      <c r="J26" s="5">
        <v>6</v>
      </c>
      <c r="K26" s="5" t="s">
        <v>30</v>
      </c>
      <c r="L26" s="5">
        <v>2808</v>
      </c>
      <c r="M26" s="5">
        <v>2808</v>
      </c>
      <c r="N26" s="5" t="s">
        <v>162</v>
      </c>
      <c r="O26" s="5" t="s">
        <v>32</v>
      </c>
      <c r="P26" s="5" t="s">
        <v>33</v>
      </c>
      <c r="Q26" s="5">
        <v>0</v>
      </c>
      <c r="R26" s="8">
        <v>44800</v>
      </c>
      <c r="S26" s="7">
        <v>44818</v>
      </c>
      <c r="T26" s="5" t="s">
        <v>34</v>
      </c>
      <c r="U26" s="5">
        <v>2808</v>
      </c>
      <c r="V26" s="5">
        <v>0</v>
      </c>
      <c r="W26" s="5">
        <v>0</v>
      </c>
      <c r="X26" s="5" t="s">
        <v>163</v>
      </c>
      <c r="Y26" s="5">
        <v>2533815</v>
      </c>
      <c r="Z26" s="5" t="s">
        <v>164</v>
      </c>
    </row>
    <row r="27" s="5" customFormat="1" spans="1:26">
      <c r="A27" s="5" t="s">
        <v>165</v>
      </c>
      <c r="B27" s="5" t="s">
        <v>26</v>
      </c>
      <c r="C27" s="5" t="s">
        <v>27</v>
      </c>
      <c r="D27" s="5" t="s">
        <v>160</v>
      </c>
      <c r="E27" s="5" t="s">
        <v>166</v>
      </c>
      <c r="F27" s="7">
        <v>44812</v>
      </c>
      <c r="G27" s="7">
        <v>44815</v>
      </c>
      <c r="H27" s="5">
        <v>2</v>
      </c>
      <c r="I27" s="5">
        <v>3</v>
      </c>
      <c r="J27" s="5">
        <v>6</v>
      </c>
      <c r="K27" s="5" t="s">
        <v>30</v>
      </c>
      <c r="L27" s="5">
        <v>2808</v>
      </c>
      <c r="M27" s="5">
        <v>2808</v>
      </c>
      <c r="N27" s="5" t="s">
        <v>167</v>
      </c>
      <c r="O27" s="5" t="s">
        <v>32</v>
      </c>
      <c r="P27" s="5" t="s">
        <v>33</v>
      </c>
      <c r="Q27" s="5">
        <v>0</v>
      </c>
      <c r="R27" s="8">
        <v>44800</v>
      </c>
      <c r="S27" s="7">
        <v>44818</v>
      </c>
      <c r="T27" s="5" t="s">
        <v>34</v>
      </c>
      <c r="U27" s="5">
        <v>2808</v>
      </c>
      <c r="V27" s="5">
        <v>0</v>
      </c>
      <c r="W27" s="5">
        <v>0</v>
      </c>
      <c r="X27" s="5" t="s">
        <v>168</v>
      </c>
      <c r="Y27" s="5">
        <v>2533817</v>
      </c>
      <c r="Z27" s="5" t="s">
        <v>169</v>
      </c>
    </row>
    <row r="28" s="5" customFormat="1" spans="1:25">
      <c r="A28" s="5" t="s">
        <v>170</v>
      </c>
      <c r="B28" s="5" t="s">
        <v>26</v>
      </c>
      <c r="C28" s="5" t="s">
        <v>27</v>
      </c>
      <c r="D28" s="5" t="s">
        <v>171</v>
      </c>
      <c r="E28" s="5" t="s">
        <v>172</v>
      </c>
      <c r="F28" s="7">
        <v>44813</v>
      </c>
      <c r="G28" s="7">
        <v>44815</v>
      </c>
      <c r="H28" s="5">
        <v>1</v>
      </c>
      <c r="I28" s="5">
        <v>2</v>
      </c>
      <c r="J28" s="5">
        <v>2</v>
      </c>
      <c r="K28" s="5" t="s">
        <v>30</v>
      </c>
      <c r="L28" s="5">
        <v>1774</v>
      </c>
      <c r="M28" s="5">
        <v>1774</v>
      </c>
      <c r="N28" s="5" t="s">
        <v>173</v>
      </c>
      <c r="O28" s="5" t="s">
        <v>32</v>
      </c>
      <c r="P28" s="5" t="s">
        <v>33</v>
      </c>
      <c r="Q28" s="5">
        <v>0</v>
      </c>
      <c r="R28" s="8">
        <v>44800</v>
      </c>
      <c r="S28" s="7">
        <v>44818</v>
      </c>
      <c r="T28" s="5" t="s">
        <v>34</v>
      </c>
      <c r="U28" s="5">
        <v>1774</v>
      </c>
      <c r="V28" s="5">
        <v>0</v>
      </c>
      <c r="W28" s="5">
        <v>0</v>
      </c>
      <c r="X28" s="5" t="s">
        <v>174</v>
      </c>
      <c r="Y28" s="5" t="s">
        <v>175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177</v>
      </c>
      <c r="E29" s="5" t="s">
        <v>178</v>
      </c>
      <c r="F29" s="7">
        <v>44811</v>
      </c>
      <c r="G29" s="7">
        <v>44815</v>
      </c>
      <c r="H29" s="5">
        <v>1</v>
      </c>
      <c r="I29" s="5">
        <v>4</v>
      </c>
      <c r="J29" s="5">
        <v>4</v>
      </c>
      <c r="K29" s="5" t="s">
        <v>30</v>
      </c>
      <c r="L29" s="5">
        <v>3441</v>
      </c>
      <c r="M29" s="5">
        <v>3441</v>
      </c>
      <c r="N29" s="5" t="s">
        <v>179</v>
      </c>
      <c r="O29" s="5" t="s">
        <v>32</v>
      </c>
      <c r="P29" s="5" t="s">
        <v>33</v>
      </c>
      <c r="Q29" s="5">
        <v>0</v>
      </c>
      <c r="R29" s="8">
        <v>44801</v>
      </c>
      <c r="S29" s="7">
        <v>44818</v>
      </c>
      <c r="T29" s="5" t="s">
        <v>34</v>
      </c>
      <c r="U29" s="5">
        <v>3441</v>
      </c>
      <c r="V29" s="5">
        <v>0</v>
      </c>
      <c r="W29" s="5">
        <v>0</v>
      </c>
      <c r="X29" s="5" t="s">
        <v>180</v>
      </c>
      <c r="Y29" s="5" t="s">
        <v>181</v>
      </c>
    </row>
    <row r="30" s="5" customFormat="1" spans="1:27">
      <c r="A30" s="5" t="s">
        <v>182</v>
      </c>
      <c r="B30" s="5" t="s">
        <v>26</v>
      </c>
      <c r="C30" s="5" t="s">
        <v>27</v>
      </c>
      <c r="D30" s="5" t="s">
        <v>183</v>
      </c>
      <c r="E30" s="5" t="s">
        <v>184</v>
      </c>
      <c r="F30" s="7">
        <v>44812</v>
      </c>
      <c r="G30" s="7">
        <v>44815</v>
      </c>
      <c r="H30" s="5">
        <v>1</v>
      </c>
      <c r="I30" s="5">
        <v>3</v>
      </c>
      <c r="J30" s="5">
        <v>3</v>
      </c>
      <c r="K30" s="5" t="s">
        <v>30</v>
      </c>
      <c r="L30" s="5">
        <v>2365</v>
      </c>
      <c r="M30" s="5">
        <v>2365</v>
      </c>
      <c r="N30" s="5" t="s">
        <v>185</v>
      </c>
      <c r="O30" s="5" t="s">
        <v>32</v>
      </c>
      <c r="P30" s="5" t="s">
        <v>33</v>
      </c>
      <c r="Q30" s="5">
        <v>0</v>
      </c>
      <c r="R30" s="8">
        <v>44801</v>
      </c>
      <c r="S30" s="7">
        <v>44818</v>
      </c>
      <c r="T30" s="5" t="s">
        <v>34</v>
      </c>
      <c r="U30" s="5">
        <v>2365</v>
      </c>
      <c r="V30" s="5">
        <v>0</v>
      </c>
      <c r="W30" s="5">
        <v>0</v>
      </c>
      <c r="X30" s="5" t="s">
        <v>186</v>
      </c>
      <c r="Y30" s="5">
        <v>160686</v>
      </c>
      <c r="Z30" s="5">
        <v>153958</v>
      </c>
      <c r="AA30" s="5" t="s">
        <v>187</v>
      </c>
    </row>
    <row r="31" s="5" customFormat="1" spans="1:26">
      <c r="A31" s="5" t="s">
        <v>188</v>
      </c>
      <c r="B31" s="5" t="s">
        <v>26</v>
      </c>
      <c r="C31" s="5" t="s">
        <v>27</v>
      </c>
      <c r="D31" s="5" t="s">
        <v>160</v>
      </c>
      <c r="E31" s="5" t="s">
        <v>161</v>
      </c>
      <c r="F31" s="7">
        <v>44812</v>
      </c>
      <c r="G31" s="7">
        <v>44815</v>
      </c>
      <c r="H31" s="5">
        <v>2</v>
      </c>
      <c r="I31" s="5">
        <v>3</v>
      </c>
      <c r="J31" s="5">
        <v>6</v>
      </c>
      <c r="K31" s="5" t="s">
        <v>30</v>
      </c>
      <c r="L31" s="5">
        <v>2808</v>
      </c>
      <c r="M31" s="5">
        <v>2808</v>
      </c>
      <c r="N31" s="5" t="s">
        <v>189</v>
      </c>
      <c r="O31" s="5" t="s">
        <v>32</v>
      </c>
      <c r="P31" s="5" t="s">
        <v>33</v>
      </c>
      <c r="Q31" s="5">
        <v>0</v>
      </c>
      <c r="R31" s="8">
        <v>44801</v>
      </c>
      <c r="S31" s="7">
        <v>44818</v>
      </c>
      <c r="T31" s="5" t="s">
        <v>34</v>
      </c>
      <c r="U31" s="5">
        <v>2808</v>
      </c>
      <c r="V31" s="5">
        <v>0</v>
      </c>
      <c r="W31" s="5">
        <v>0</v>
      </c>
      <c r="X31" s="5" t="s">
        <v>190</v>
      </c>
      <c r="Y31" s="5">
        <v>2533952</v>
      </c>
      <c r="Z31" s="5" t="s">
        <v>191</v>
      </c>
    </row>
    <row r="32" s="5" customFormat="1" spans="1:25">
      <c r="A32" s="5" t="s">
        <v>192</v>
      </c>
      <c r="B32" s="5" t="s">
        <v>26</v>
      </c>
      <c r="C32" s="5" t="s">
        <v>27</v>
      </c>
      <c r="D32" s="5" t="s">
        <v>160</v>
      </c>
      <c r="E32" s="5" t="s">
        <v>161</v>
      </c>
      <c r="F32" s="7">
        <v>44812</v>
      </c>
      <c r="G32" s="7">
        <v>44815</v>
      </c>
      <c r="H32" s="5">
        <v>1</v>
      </c>
      <c r="I32" s="5">
        <v>3</v>
      </c>
      <c r="J32" s="5">
        <v>3</v>
      </c>
      <c r="K32" s="5" t="s">
        <v>30</v>
      </c>
      <c r="L32" s="5">
        <v>1404</v>
      </c>
      <c r="M32" s="5">
        <v>1404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44801</v>
      </c>
      <c r="S32" s="7">
        <v>44818</v>
      </c>
      <c r="T32" s="5" t="s">
        <v>34</v>
      </c>
      <c r="U32" s="5">
        <v>1404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197</v>
      </c>
      <c r="E33" s="5" t="s">
        <v>198</v>
      </c>
      <c r="F33" s="7">
        <v>44812</v>
      </c>
      <c r="G33" s="7">
        <v>44815</v>
      </c>
      <c r="H33" s="5">
        <v>1</v>
      </c>
      <c r="I33" s="5">
        <v>3</v>
      </c>
      <c r="J33" s="5">
        <v>3</v>
      </c>
      <c r="K33" s="5" t="s">
        <v>30</v>
      </c>
      <c r="L33" s="5">
        <v>1296</v>
      </c>
      <c r="M33" s="5">
        <v>1296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44802</v>
      </c>
      <c r="S33" s="7">
        <v>44818</v>
      </c>
      <c r="T33" s="5" t="s">
        <v>34</v>
      </c>
      <c r="U33" s="5">
        <v>1296</v>
      </c>
      <c r="V33" s="5">
        <v>0</v>
      </c>
      <c r="W33" s="5">
        <v>0</v>
      </c>
      <c r="X33" s="5" t="s">
        <v>200</v>
      </c>
      <c r="Y33" s="5" t="s">
        <v>201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197</v>
      </c>
      <c r="E34" s="5" t="s">
        <v>203</v>
      </c>
      <c r="F34" s="7">
        <v>44812</v>
      </c>
      <c r="G34" s="7">
        <v>44815</v>
      </c>
      <c r="H34" s="5">
        <v>1</v>
      </c>
      <c r="I34" s="5">
        <v>3</v>
      </c>
      <c r="J34" s="5">
        <v>3</v>
      </c>
      <c r="K34" s="5" t="s">
        <v>30</v>
      </c>
      <c r="L34" s="5">
        <v>1296</v>
      </c>
      <c r="M34" s="5">
        <v>1296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44802</v>
      </c>
      <c r="S34" s="7">
        <v>44818</v>
      </c>
      <c r="T34" s="5" t="s">
        <v>34</v>
      </c>
      <c r="U34" s="5">
        <v>1296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171</v>
      </c>
      <c r="E35" s="5" t="s">
        <v>172</v>
      </c>
      <c r="F35" s="7">
        <v>44813</v>
      </c>
      <c r="G35" s="7">
        <v>44815</v>
      </c>
      <c r="H35" s="5">
        <v>1</v>
      </c>
      <c r="I35" s="5">
        <v>2</v>
      </c>
      <c r="J35" s="5">
        <v>2</v>
      </c>
      <c r="K35" s="5" t="s">
        <v>30</v>
      </c>
      <c r="L35" s="5">
        <v>1774</v>
      </c>
      <c r="M35" s="5">
        <v>1774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44802</v>
      </c>
      <c r="S35" s="7">
        <v>44818</v>
      </c>
      <c r="T35" s="5" t="s">
        <v>34</v>
      </c>
      <c r="U35" s="5">
        <v>1774</v>
      </c>
      <c r="V35" s="5">
        <v>0</v>
      </c>
      <c r="W35" s="5">
        <v>0</v>
      </c>
      <c r="X35" s="5" t="s">
        <v>209</v>
      </c>
      <c r="Y35" s="5" t="s">
        <v>210</v>
      </c>
    </row>
    <row r="36" s="5" customFormat="1" spans="1:25">
      <c r="A36" s="5" t="s">
        <v>211</v>
      </c>
      <c r="B36" s="5" t="s">
        <v>26</v>
      </c>
      <c r="C36" s="5" t="s">
        <v>27</v>
      </c>
      <c r="D36" s="5" t="s">
        <v>212</v>
      </c>
      <c r="E36" s="5" t="s">
        <v>213</v>
      </c>
      <c r="F36" s="7">
        <v>44813</v>
      </c>
      <c r="G36" s="7">
        <v>44815</v>
      </c>
      <c r="H36" s="5">
        <v>1</v>
      </c>
      <c r="I36" s="5">
        <v>2</v>
      </c>
      <c r="J36" s="5">
        <v>2</v>
      </c>
      <c r="K36" s="5" t="s">
        <v>30</v>
      </c>
      <c r="L36" s="5">
        <v>460</v>
      </c>
      <c r="M36" s="5">
        <v>460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44802</v>
      </c>
      <c r="S36" s="7">
        <v>44818</v>
      </c>
      <c r="T36" s="5" t="s">
        <v>34</v>
      </c>
      <c r="U36" s="5">
        <v>460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122</v>
      </c>
      <c r="E37" s="5" t="s">
        <v>123</v>
      </c>
      <c r="F37" s="7">
        <v>44814</v>
      </c>
      <c r="G37" s="7">
        <v>44815</v>
      </c>
      <c r="H37" s="5">
        <v>1</v>
      </c>
      <c r="I37" s="5">
        <v>1</v>
      </c>
      <c r="J37" s="5">
        <v>1</v>
      </c>
      <c r="K37" s="5" t="s">
        <v>30</v>
      </c>
      <c r="L37" s="5">
        <v>920</v>
      </c>
      <c r="M37" s="5">
        <v>920</v>
      </c>
      <c r="N37" s="5" t="s">
        <v>218</v>
      </c>
      <c r="O37" s="5" t="s">
        <v>32</v>
      </c>
      <c r="P37" s="5" t="s">
        <v>33</v>
      </c>
      <c r="Q37" s="5">
        <v>0</v>
      </c>
      <c r="R37" s="8">
        <v>44802</v>
      </c>
      <c r="S37" s="7">
        <v>44818</v>
      </c>
      <c r="T37" s="5" t="s">
        <v>34</v>
      </c>
      <c r="U37" s="5">
        <v>920</v>
      </c>
      <c r="V37" s="5">
        <v>0</v>
      </c>
      <c r="W37" s="5">
        <v>0</v>
      </c>
      <c r="X37" s="5" t="s">
        <v>219</v>
      </c>
      <c r="Y37" s="5" t="s">
        <v>220</v>
      </c>
    </row>
    <row r="38" s="5" customFormat="1" spans="1:25">
      <c r="A38" s="5" t="s">
        <v>221</v>
      </c>
      <c r="B38" s="5" t="s">
        <v>26</v>
      </c>
      <c r="C38" s="5" t="s">
        <v>27</v>
      </c>
      <c r="D38" s="5" t="s">
        <v>222</v>
      </c>
      <c r="E38" s="5" t="s">
        <v>223</v>
      </c>
      <c r="F38" s="7">
        <v>44813</v>
      </c>
      <c r="G38" s="7">
        <v>44815</v>
      </c>
      <c r="H38" s="5">
        <v>1</v>
      </c>
      <c r="I38" s="5">
        <v>2</v>
      </c>
      <c r="J38" s="5">
        <v>2</v>
      </c>
      <c r="K38" s="5" t="s">
        <v>30</v>
      </c>
      <c r="L38" s="5">
        <v>2196</v>
      </c>
      <c r="M38" s="5">
        <v>2196</v>
      </c>
      <c r="N38" s="5" t="s">
        <v>224</v>
      </c>
      <c r="O38" s="5" t="s">
        <v>32</v>
      </c>
      <c r="P38" s="5" t="s">
        <v>33</v>
      </c>
      <c r="Q38" s="5">
        <v>0</v>
      </c>
      <c r="R38" s="8">
        <v>44803</v>
      </c>
      <c r="S38" s="7">
        <v>44818</v>
      </c>
      <c r="T38" s="5" t="s">
        <v>34</v>
      </c>
      <c r="U38" s="5">
        <v>2196</v>
      </c>
      <c r="V38" s="5">
        <v>0</v>
      </c>
      <c r="W38" s="5">
        <v>0</v>
      </c>
      <c r="X38" s="5" t="s">
        <v>225</v>
      </c>
      <c r="Y38" s="5" t="s">
        <v>226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44813</v>
      </c>
      <c r="G39" s="7">
        <v>44815</v>
      </c>
      <c r="H39" s="5">
        <v>1</v>
      </c>
      <c r="I39" s="5">
        <v>2</v>
      </c>
      <c r="J39" s="5">
        <v>2</v>
      </c>
      <c r="K39" s="5" t="s">
        <v>30</v>
      </c>
      <c r="L39" s="5">
        <v>268</v>
      </c>
      <c r="M39" s="5">
        <v>268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44803</v>
      </c>
      <c r="S39" s="7">
        <v>44818</v>
      </c>
      <c r="T39" s="5" t="s">
        <v>34</v>
      </c>
      <c r="U39" s="5">
        <v>268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51</v>
      </c>
      <c r="E40" s="5" t="s">
        <v>234</v>
      </c>
      <c r="F40" s="7">
        <v>44813</v>
      </c>
      <c r="G40" s="7">
        <v>44815</v>
      </c>
      <c r="H40" s="5">
        <v>3</v>
      </c>
      <c r="I40" s="5">
        <v>2</v>
      </c>
      <c r="J40" s="5">
        <v>6</v>
      </c>
      <c r="K40" s="5" t="s">
        <v>30</v>
      </c>
      <c r="L40" s="5">
        <v>2970</v>
      </c>
      <c r="M40" s="5">
        <v>2970</v>
      </c>
      <c r="N40" s="5" t="s">
        <v>235</v>
      </c>
      <c r="O40" s="5" t="s">
        <v>32</v>
      </c>
      <c r="P40" s="5" t="s">
        <v>33</v>
      </c>
      <c r="Q40" s="5">
        <v>0</v>
      </c>
      <c r="R40" s="8">
        <v>44803</v>
      </c>
      <c r="S40" s="7">
        <v>44818</v>
      </c>
      <c r="T40" s="5" t="s">
        <v>34</v>
      </c>
      <c r="U40" s="5">
        <v>2970</v>
      </c>
      <c r="V40" s="5">
        <v>0</v>
      </c>
      <c r="W40" s="5">
        <v>0</v>
      </c>
      <c r="X40" s="5" t="s">
        <v>236</v>
      </c>
      <c r="Y40" s="5" t="s">
        <v>35</v>
      </c>
    </row>
    <row r="41" s="5" customFormat="1" spans="1:25">
      <c r="A41" s="5" t="s">
        <v>233</v>
      </c>
      <c r="B41" s="5" t="s">
        <v>26</v>
      </c>
      <c r="C41" s="5" t="s">
        <v>49</v>
      </c>
      <c r="D41" s="5" t="s">
        <v>51</v>
      </c>
      <c r="E41" s="5" t="s">
        <v>234</v>
      </c>
      <c r="F41" s="7">
        <v>44813</v>
      </c>
      <c r="G41" s="7">
        <v>44815</v>
      </c>
      <c r="H41" s="5">
        <v>3</v>
      </c>
      <c r="I41" s="5">
        <v>2</v>
      </c>
      <c r="J41" s="5">
        <v>6</v>
      </c>
      <c r="K41" s="5" t="s">
        <v>30</v>
      </c>
      <c r="L41" s="5">
        <v>-2970</v>
      </c>
      <c r="M41" s="5">
        <v>-2970</v>
      </c>
      <c r="N41" s="5" t="s">
        <v>235</v>
      </c>
      <c r="O41" s="5" t="s">
        <v>32</v>
      </c>
      <c r="P41" s="5" t="s">
        <v>33</v>
      </c>
      <c r="Q41" s="5">
        <v>0</v>
      </c>
      <c r="R41" s="8">
        <v>44803</v>
      </c>
      <c r="S41" s="7">
        <v>44818</v>
      </c>
      <c r="T41" s="5" t="s">
        <v>34</v>
      </c>
      <c r="U41" s="5">
        <v>-2970</v>
      </c>
      <c r="V41" s="5">
        <v>0</v>
      </c>
      <c r="W41" s="5">
        <v>0</v>
      </c>
      <c r="X41" s="5" t="s">
        <v>236</v>
      </c>
      <c r="Y41" s="5" t="s">
        <v>35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7">
        <v>44813</v>
      </c>
      <c r="G42" s="7">
        <v>44815</v>
      </c>
      <c r="H42" s="5">
        <v>1</v>
      </c>
      <c r="I42" s="5">
        <v>2</v>
      </c>
      <c r="J42" s="5">
        <v>2</v>
      </c>
      <c r="K42" s="5" t="s">
        <v>30</v>
      </c>
      <c r="L42" s="5">
        <v>348</v>
      </c>
      <c r="M42" s="5">
        <v>348</v>
      </c>
      <c r="N42" s="5" t="s">
        <v>240</v>
      </c>
      <c r="O42" s="5" t="s">
        <v>32</v>
      </c>
      <c r="P42" s="5" t="s">
        <v>33</v>
      </c>
      <c r="Q42" s="5">
        <v>0</v>
      </c>
      <c r="R42" s="8">
        <v>44803</v>
      </c>
      <c r="S42" s="7">
        <v>44818</v>
      </c>
      <c r="T42" s="5" t="s">
        <v>34</v>
      </c>
      <c r="U42" s="5">
        <v>348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238</v>
      </c>
      <c r="E43" s="5" t="s">
        <v>244</v>
      </c>
      <c r="F43" s="7">
        <v>44813</v>
      </c>
      <c r="G43" s="7">
        <v>44815</v>
      </c>
      <c r="H43" s="5">
        <v>7</v>
      </c>
      <c r="I43" s="5">
        <v>2</v>
      </c>
      <c r="J43" s="5">
        <v>14</v>
      </c>
      <c r="K43" s="5" t="s">
        <v>30</v>
      </c>
      <c r="L43" s="5">
        <v>2436</v>
      </c>
      <c r="M43" s="5">
        <v>2436</v>
      </c>
      <c r="N43" s="5" t="s">
        <v>245</v>
      </c>
      <c r="O43" s="5" t="s">
        <v>32</v>
      </c>
      <c r="P43" s="5" t="s">
        <v>33</v>
      </c>
      <c r="Q43" s="5">
        <v>0</v>
      </c>
      <c r="R43" s="8">
        <v>44803</v>
      </c>
      <c r="S43" s="7">
        <v>44818</v>
      </c>
      <c r="T43" s="5" t="s">
        <v>34</v>
      </c>
      <c r="U43" s="5">
        <v>2436</v>
      </c>
      <c r="V43" s="5">
        <v>0</v>
      </c>
      <c r="W43" s="5">
        <v>0</v>
      </c>
      <c r="X43" s="5" t="s">
        <v>246</v>
      </c>
      <c r="Y43" s="5" t="s">
        <v>247</v>
      </c>
    </row>
    <row r="44" s="5" customFormat="1" spans="1:25">
      <c r="A44" s="5" t="s">
        <v>248</v>
      </c>
      <c r="B44" s="5" t="s">
        <v>26</v>
      </c>
      <c r="C44" s="5" t="s">
        <v>27</v>
      </c>
      <c r="D44" s="5" t="s">
        <v>160</v>
      </c>
      <c r="E44" s="5" t="s">
        <v>249</v>
      </c>
      <c r="F44" s="7">
        <v>44812</v>
      </c>
      <c r="G44" s="7">
        <v>44815</v>
      </c>
      <c r="H44" s="5">
        <v>1</v>
      </c>
      <c r="I44" s="5">
        <v>3</v>
      </c>
      <c r="J44" s="5">
        <v>3</v>
      </c>
      <c r="K44" s="5" t="s">
        <v>30</v>
      </c>
      <c r="L44" s="5">
        <v>1356</v>
      </c>
      <c r="M44" s="5">
        <v>1356</v>
      </c>
      <c r="N44" s="5" t="s">
        <v>250</v>
      </c>
      <c r="O44" s="5" t="s">
        <v>32</v>
      </c>
      <c r="P44" s="5" t="s">
        <v>33</v>
      </c>
      <c r="Q44" s="5">
        <v>0</v>
      </c>
      <c r="R44" s="8">
        <v>44803</v>
      </c>
      <c r="S44" s="7">
        <v>44818</v>
      </c>
      <c r="T44" s="5" t="s">
        <v>34</v>
      </c>
      <c r="U44" s="5">
        <v>1356</v>
      </c>
      <c r="V44" s="5">
        <v>0</v>
      </c>
      <c r="W44" s="5">
        <v>0</v>
      </c>
      <c r="X44" s="5" t="s">
        <v>251</v>
      </c>
      <c r="Y44" s="5" t="s">
        <v>252</v>
      </c>
    </row>
    <row r="45" s="5" customFormat="1" spans="1:25">
      <c r="A45" s="5" t="s">
        <v>253</v>
      </c>
      <c r="B45" s="5" t="s">
        <v>26</v>
      </c>
      <c r="C45" s="5" t="s">
        <v>27</v>
      </c>
      <c r="D45" s="5" t="s">
        <v>254</v>
      </c>
      <c r="E45" s="5" t="s">
        <v>255</v>
      </c>
      <c r="F45" s="7">
        <v>44813</v>
      </c>
      <c r="G45" s="7">
        <v>44815</v>
      </c>
      <c r="H45" s="5">
        <v>1</v>
      </c>
      <c r="I45" s="5">
        <v>2</v>
      </c>
      <c r="J45" s="5">
        <v>2</v>
      </c>
      <c r="K45" s="5" t="s">
        <v>30</v>
      </c>
      <c r="L45" s="5">
        <v>3332</v>
      </c>
      <c r="M45" s="5">
        <v>3332</v>
      </c>
      <c r="N45" s="5" t="s">
        <v>256</v>
      </c>
      <c r="O45" s="5" t="s">
        <v>32</v>
      </c>
      <c r="P45" s="5" t="s">
        <v>33</v>
      </c>
      <c r="Q45" s="5">
        <v>0</v>
      </c>
      <c r="R45" s="8">
        <v>44804</v>
      </c>
      <c r="S45" s="7">
        <v>44818</v>
      </c>
      <c r="T45" s="5" t="s">
        <v>34</v>
      </c>
      <c r="U45" s="5">
        <v>3332</v>
      </c>
      <c r="V45" s="5">
        <v>0</v>
      </c>
      <c r="W45" s="5">
        <v>0</v>
      </c>
      <c r="X45" s="5" t="s">
        <v>257</v>
      </c>
      <c r="Y45" s="5" t="s">
        <v>35</v>
      </c>
    </row>
    <row r="46" s="5" customFormat="1" spans="1:25">
      <c r="A46" s="5" t="s">
        <v>258</v>
      </c>
      <c r="B46" s="5" t="s">
        <v>26</v>
      </c>
      <c r="C46" s="5" t="s">
        <v>27</v>
      </c>
      <c r="D46" s="5" t="s">
        <v>259</v>
      </c>
      <c r="E46" s="5" t="s">
        <v>260</v>
      </c>
      <c r="F46" s="7">
        <v>44813</v>
      </c>
      <c r="G46" s="7">
        <v>44815</v>
      </c>
      <c r="H46" s="5">
        <v>1</v>
      </c>
      <c r="I46" s="5">
        <v>2</v>
      </c>
      <c r="J46" s="5">
        <v>2</v>
      </c>
      <c r="K46" s="5" t="s">
        <v>30</v>
      </c>
      <c r="L46" s="5">
        <v>1145</v>
      </c>
      <c r="M46" s="5">
        <v>1145</v>
      </c>
      <c r="N46" s="5" t="s">
        <v>261</v>
      </c>
      <c r="O46" s="5" t="s">
        <v>32</v>
      </c>
      <c r="P46" s="5" t="s">
        <v>33</v>
      </c>
      <c r="Q46" s="5">
        <v>0</v>
      </c>
      <c r="R46" s="8">
        <v>44804</v>
      </c>
      <c r="S46" s="7">
        <v>44818</v>
      </c>
      <c r="T46" s="5" t="s">
        <v>34</v>
      </c>
      <c r="U46" s="5">
        <v>1145</v>
      </c>
      <c r="V46" s="5">
        <v>0</v>
      </c>
      <c r="W46" s="5">
        <v>0</v>
      </c>
      <c r="X46" s="5" t="s">
        <v>262</v>
      </c>
      <c r="Y46" s="5" t="s">
        <v>138</v>
      </c>
    </row>
    <row r="47" s="5" customFormat="1" spans="1:25">
      <c r="A47" s="5" t="s">
        <v>263</v>
      </c>
      <c r="B47" s="5" t="s">
        <v>26</v>
      </c>
      <c r="C47" s="5" t="s">
        <v>27</v>
      </c>
      <c r="D47" s="5" t="s">
        <v>264</v>
      </c>
      <c r="E47" s="5" t="s">
        <v>265</v>
      </c>
      <c r="F47" s="7">
        <v>44814</v>
      </c>
      <c r="G47" s="7">
        <v>44815</v>
      </c>
      <c r="H47" s="5">
        <v>1</v>
      </c>
      <c r="I47" s="5">
        <v>1</v>
      </c>
      <c r="J47" s="5">
        <v>1</v>
      </c>
      <c r="K47" s="5" t="s">
        <v>30</v>
      </c>
      <c r="L47" s="5">
        <v>596</v>
      </c>
      <c r="M47" s="5">
        <v>596</v>
      </c>
      <c r="N47" s="5" t="s">
        <v>266</v>
      </c>
      <c r="O47" s="5" t="s">
        <v>32</v>
      </c>
      <c r="P47" s="5" t="s">
        <v>33</v>
      </c>
      <c r="Q47" s="5">
        <v>0</v>
      </c>
      <c r="R47" s="8">
        <v>44804</v>
      </c>
      <c r="S47" s="7">
        <v>44818</v>
      </c>
      <c r="T47" s="5" t="s">
        <v>34</v>
      </c>
      <c r="U47" s="5">
        <v>596</v>
      </c>
      <c r="V47" s="5">
        <v>0</v>
      </c>
      <c r="W47" s="5">
        <v>0</v>
      </c>
      <c r="X47" s="5" t="s">
        <v>267</v>
      </c>
      <c r="Y47" s="5" t="s">
        <v>268</v>
      </c>
    </row>
    <row r="48" s="5" customFormat="1" spans="1:25">
      <c r="A48" s="5" t="s">
        <v>269</v>
      </c>
      <c r="B48" s="5" t="s">
        <v>26</v>
      </c>
      <c r="C48" s="5" t="s">
        <v>27</v>
      </c>
      <c r="D48" s="5" t="s">
        <v>270</v>
      </c>
      <c r="E48" s="5" t="s">
        <v>271</v>
      </c>
      <c r="F48" s="7">
        <v>44812</v>
      </c>
      <c r="G48" s="7">
        <v>44815</v>
      </c>
      <c r="H48" s="5">
        <v>1</v>
      </c>
      <c r="I48" s="5">
        <v>3</v>
      </c>
      <c r="J48" s="5">
        <v>3</v>
      </c>
      <c r="K48" s="5" t="s">
        <v>30</v>
      </c>
      <c r="L48" s="5">
        <v>1494</v>
      </c>
      <c r="M48" s="5">
        <v>1494</v>
      </c>
      <c r="N48" s="5" t="s">
        <v>272</v>
      </c>
      <c r="O48" s="5" t="s">
        <v>32</v>
      </c>
      <c r="P48" s="5" t="s">
        <v>33</v>
      </c>
      <c r="Q48" s="5">
        <v>0</v>
      </c>
      <c r="R48" s="8">
        <v>44805</v>
      </c>
      <c r="S48" s="7">
        <v>44818</v>
      </c>
      <c r="T48" s="5" t="s">
        <v>34</v>
      </c>
      <c r="U48" s="5">
        <v>1494</v>
      </c>
      <c r="V48" s="5">
        <v>0</v>
      </c>
      <c r="W48" s="5">
        <v>0</v>
      </c>
      <c r="X48" s="5" t="s">
        <v>273</v>
      </c>
      <c r="Y48" s="5" t="s">
        <v>274</v>
      </c>
    </row>
    <row r="49" s="5" customFormat="1" spans="1:25">
      <c r="A49" s="5" t="s">
        <v>275</v>
      </c>
      <c r="B49" s="5" t="s">
        <v>26</v>
      </c>
      <c r="C49" s="5" t="s">
        <v>27</v>
      </c>
      <c r="D49" s="5" t="s">
        <v>212</v>
      </c>
      <c r="E49" s="5" t="s">
        <v>213</v>
      </c>
      <c r="F49" s="7">
        <v>44813</v>
      </c>
      <c r="G49" s="7">
        <v>44815</v>
      </c>
      <c r="H49" s="5">
        <v>1</v>
      </c>
      <c r="I49" s="5">
        <v>2</v>
      </c>
      <c r="J49" s="5">
        <v>2</v>
      </c>
      <c r="K49" s="5" t="s">
        <v>30</v>
      </c>
      <c r="L49" s="5">
        <v>460</v>
      </c>
      <c r="M49" s="5">
        <v>460</v>
      </c>
      <c r="N49" s="5" t="s">
        <v>276</v>
      </c>
      <c r="O49" s="5" t="s">
        <v>32</v>
      </c>
      <c r="P49" s="5" t="s">
        <v>33</v>
      </c>
      <c r="Q49" s="5">
        <v>0</v>
      </c>
      <c r="R49" s="8">
        <v>44805</v>
      </c>
      <c r="S49" s="7">
        <v>44818</v>
      </c>
      <c r="T49" s="5" t="s">
        <v>34</v>
      </c>
      <c r="U49" s="5">
        <v>460</v>
      </c>
      <c r="V49" s="5">
        <v>0</v>
      </c>
      <c r="W49" s="5">
        <v>0</v>
      </c>
      <c r="X49" s="5" t="s">
        <v>277</v>
      </c>
      <c r="Y49" s="5" t="s">
        <v>35</v>
      </c>
    </row>
    <row r="50" s="5" customFormat="1" spans="1:25">
      <c r="A50" s="5" t="s">
        <v>278</v>
      </c>
      <c r="B50" s="5" t="s">
        <v>26</v>
      </c>
      <c r="C50" s="5" t="s">
        <v>27</v>
      </c>
      <c r="D50" s="5" t="s">
        <v>264</v>
      </c>
      <c r="E50" s="5" t="s">
        <v>265</v>
      </c>
      <c r="F50" s="7">
        <v>44814</v>
      </c>
      <c r="G50" s="7">
        <v>44815</v>
      </c>
      <c r="H50" s="5">
        <v>1</v>
      </c>
      <c r="I50" s="5">
        <v>1</v>
      </c>
      <c r="J50" s="5">
        <v>1</v>
      </c>
      <c r="K50" s="5" t="s">
        <v>30</v>
      </c>
      <c r="L50" s="5">
        <v>596</v>
      </c>
      <c r="M50" s="5">
        <v>596</v>
      </c>
      <c r="N50" s="5" t="s">
        <v>279</v>
      </c>
      <c r="O50" s="5" t="s">
        <v>32</v>
      </c>
      <c r="P50" s="5" t="s">
        <v>33</v>
      </c>
      <c r="Q50" s="5">
        <v>0</v>
      </c>
      <c r="R50" s="8">
        <v>44805</v>
      </c>
      <c r="S50" s="7">
        <v>44818</v>
      </c>
      <c r="T50" s="5" t="s">
        <v>34</v>
      </c>
      <c r="U50" s="5">
        <v>596</v>
      </c>
      <c r="V50" s="5">
        <v>0</v>
      </c>
      <c r="W50" s="5">
        <v>0</v>
      </c>
      <c r="X50" s="5" t="s">
        <v>280</v>
      </c>
      <c r="Y50" s="5" t="s">
        <v>281</v>
      </c>
    </row>
    <row r="51" s="5" customFormat="1" spans="1:25">
      <c r="A51" s="5" t="s">
        <v>275</v>
      </c>
      <c r="B51" s="5" t="s">
        <v>26</v>
      </c>
      <c r="C51" s="5" t="s">
        <v>49</v>
      </c>
      <c r="D51" s="5" t="s">
        <v>212</v>
      </c>
      <c r="E51" s="5" t="s">
        <v>213</v>
      </c>
      <c r="F51" s="7">
        <v>44813</v>
      </c>
      <c r="G51" s="7">
        <v>44815</v>
      </c>
      <c r="H51" s="5">
        <v>1</v>
      </c>
      <c r="I51" s="5">
        <v>2</v>
      </c>
      <c r="J51" s="5">
        <v>2</v>
      </c>
      <c r="K51" s="5" t="s">
        <v>30</v>
      </c>
      <c r="L51" s="5">
        <v>-460</v>
      </c>
      <c r="M51" s="5">
        <v>-460</v>
      </c>
      <c r="N51" s="5" t="s">
        <v>276</v>
      </c>
      <c r="O51" s="5" t="s">
        <v>32</v>
      </c>
      <c r="P51" s="5" t="s">
        <v>33</v>
      </c>
      <c r="Q51" s="5">
        <v>0</v>
      </c>
      <c r="R51" s="8">
        <v>44805</v>
      </c>
      <c r="S51" s="7">
        <v>44818</v>
      </c>
      <c r="T51" s="5" t="s">
        <v>34</v>
      </c>
      <c r="U51" s="5">
        <v>-460</v>
      </c>
      <c r="V51" s="5">
        <v>0</v>
      </c>
      <c r="W51" s="5">
        <v>0</v>
      </c>
      <c r="X51" s="5" t="s">
        <v>277</v>
      </c>
      <c r="Y51" s="5" t="s">
        <v>35</v>
      </c>
    </row>
    <row r="52" s="5" customFormat="1" spans="1:25">
      <c r="A52" s="5" t="s">
        <v>282</v>
      </c>
      <c r="B52" s="5" t="s">
        <v>26</v>
      </c>
      <c r="C52" s="5" t="s">
        <v>27</v>
      </c>
      <c r="D52" s="5" t="s">
        <v>51</v>
      </c>
      <c r="E52" s="5" t="s">
        <v>283</v>
      </c>
      <c r="F52" s="7">
        <v>44814</v>
      </c>
      <c r="G52" s="7">
        <v>44815</v>
      </c>
      <c r="H52" s="5">
        <v>1</v>
      </c>
      <c r="I52" s="5">
        <v>1</v>
      </c>
      <c r="J52" s="5">
        <v>1</v>
      </c>
      <c r="K52" s="5" t="s">
        <v>30</v>
      </c>
      <c r="L52" s="5">
        <v>426</v>
      </c>
      <c r="M52" s="5">
        <v>426</v>
      </c>
      <c r="N52" s="5" t="s">
        <v>284</v>
      </c>
      <c r="O52" s="5" t="s">
        <v>32</v>
      </c>
      <c r="P52" s="5" t="s">
        <v>33</v>
      </c>
      <c r="Q52" s="5">
        <v>0</v>
      </c>
      <c r="R52" s="8">
        <v>44805</v>
      </c>
      <c r="S52" s="7">
        <v>44818</v>
      </c>
      <c r="T52" s="5" t="s">
        <v>34</v>
      </c>
      <c r="U52" s="5">
        <v>426</v>
      </c>
      <c r="V52" s="5">
        <v>0</v>
      </c>
      <c r="W52" s="5">
        <v>0</v>
      </c>
      <c r="X52" s="5" t="s">
        <v>285</v>
      </c>
      <c r="Y52" s="5" t="s">
        <v>286</v>
      </c>
    </row>
    <row r="53" s="5" customFormat="1" spans="1:25">
      <c r="A53" s="5" t="s">
        <v>287</v>
      </c>
      <c r="B53" s="5" t="s">
        <v>26</v>
      </c>
      <c r="C53" s="5" t="s">
        <v>27</v>
      </c>
      <c r="D53" s="5" t="s">
        <v>177</v>
      </c>
      <c r="E53" s="5" t="s">
        <v>288</v>
      </c>
      <c r="F53" s="7">
        <v>44813</v>
      </c>
      <c r="G53" s="7">
        <v>44815</v>
      </c>
      <c r="H53" s="5">
        <v>1</v>
      </c>
      <c r="I53" s="5">
        <v>2</v>
      </c>
      <c r="J53" s="5">
        <v>2</v>
      </c>
      <c r="K53" s="5" t="s">
        <v>30</v>
      </c>
      <c r="L53" s="5">
        <v>1776</v>
      </c>
      <c r="M53" s="5">
        <v>1776</v>
      </c>
      <c r="N53" s="5" t="s">
        <v>289</v>
      </c>
      <c r="O53" s="5" t="s">
        <v>32</v>
      </c>
      <c r="P53" s="5" t="s">
        <v>33</v>
      </c>
      <c r="Q53" s="5">
        <v>0</v>
      </c>
      <c r="R53" s="8">
        <v>44805</v>
      </c>
      <c r="S53" s="7">
        <v>44818</v>
      </c>
      <c r="T53" s="5" t="s">
        <v>34</v>
      </c>
      <c r="U53" s="5">
        <v>1776</v>
      </c>
      <c r="V53" s="5">
        <v>0</v>
      </c>
      <c r="W53" s="5">
        <v>0</v>
      </c>
      <c r="X53" s="5" t="s">
        <v>290</v>
      </c>
      <c r="Y53" s="5" t="s">
        <v>291</v>
      </c>
    </row>
    <row r="54" s="5" customFormat="1" spans="1:25">
      <c r="A54" s="5" t="s">
        <v>292</v>
      </c>
      <c r="B54" s="5" t="s">
        <v>26</v>
      </c>
      <c r="C54" s="5" t="s">
        <v>27</v>
      </c>
      <c r="D54" s="5" t="s">
        <v>293</v>
      </c>
      <c r="E54" s="5" t="s">
        <v>294</v>
      </c>
      <c r="F54" s="7">
        <v>44811</v>
      </c>
      <c r="G54" s="7">
        <v>44815</v>
      </c>
      <c r="H54" s="5">
        <v>1</v>
      </c>
      <c r="I54" s="5">
        <v>4</v>
      </c>
      <c r="J54" s="5">
        <v>4</v>
      </c>
      <c r="K54" s="5" t="s">
        <v>30</v>
      </c>
      <c r="L54" s="5">
        <v>4000</v>
      </c>
      <c r="M54" s="5">
        <v>4000</v>
      </c>
      <c r="N54" s="5" t="s">
        <v>295</v>
      </c>
      <c r="O54" s="5" t="s">
        <v>32</v>
      </c>
      <c r="P54" s="5" t="s">
        <v>33</v>
      </c>
      <c r="Q54" s="5">
        <v>0</v>
      </c>
      <c r="R54" s="8">
        <v>44807</v>
      </c>
      <c r="S54" s="7">
        <v>44818</v>
      </c>
      <c r="T54" s="5" t="s">
        <v>34</v>
      </c>
      <c r="U54" s="5">
        <v>4000</v>
      </c>
      <c r="V54" s="5">
        <v>0</v>
      </c>
      <c r="W54" s="5">
        <v>0</v>
      </c>
      <c r="X54" s="5" t="s">
        <v>296</v>
      </c>
      <c r="Y54" s="5" t="s">
        <v>297</v>
      </c>
    </row>
    <row r="55" s="5" customFormat="1" spans="1:25">
      <c r="A55" s="5" t="s">
        <v>298</v>
      </c>
      <c r="B55" s="5" t="s">
        <v>26</v>
      </c>
      <c r="C55" s="5" t="s">
        <v>27</v>
      </c>
      <c r="D55" s="5" t="s">
        <v>299</v>
      </c>
      <c r="E55" s="5" t="s">
        <v>300</v>
      </c>
      <c r="F55" s="7">
        <v>44812</v>
      </c>
      <c r="G55" s="7">
        <v>44815</v>
      </c>
      <c r="H55" s="5">
        <v>3</v>
      </c>
      <c r="I55" s="5">
        <v>3</v>
      </c>
      <c r="J55" s="5">
        <v>9</v>
      </c>
      <c r="K55" s="5" t="s">
        <v>30</v>
      </c>
      <c r="L55" s="5">
        <v>1872</v>
      </c>
      <c r="M55" s="5">
        <v>1872</v>
      </c>
      <c r="N55" s="5" t="s">
        <v>301</v>
      </c>
      <c r="O55" s="5" t="s">
        <v>32</v>
      </c>
      <c r="P55" s="5" t="s">
        <v>33</v>
      </c>
      <c r="Q55" s="5">
        <v>0</v>
      </c>
      <c r="R55" s="8">
        <v>44807</v>
      </c>
      <c r="S55" s="7">
        <v>44818</v>
      </c>
      <c r="T55" s="5" t="s">
        <v>34</v>
      </c>
      <c r="U55" s="5">
        <v>1872</v>
      </c>
      <c r="V55" s="5">
        <v>0</v>
      </c>
      <c r="W55" s="5">
        <v>0</v>
      </c>
      <c r="X55" s="5" t="s">
        <v>302</v>
      </c>
      <c r="Y55" s="5" t="s">
        <v>303</v>
      </c>
    </row>
    <row r="56" s="5" customFormat="1" spans="1:25">
      <c r="A56" s="5" t="s">
        <v>304</v>
      </c>
      <c r="B56" s="5" t="s">
        <v>26</v>
      </c>
      <c r="C56" s="5" t="s">
        <v>27</v>
      </c>
      <c r="D56" s="5" t="s">
        <v>305</v>
      </c>
      <c r="E56" s="5" t="s">
        <v>306</v>
      </c>
      <c r="F56" s="7">
        <v>44813</v>
      </c>
      <c r="G56" s="7">
        <v>44815</v>
      </c>
      <c r="H56" s="5">
        <v>1</v>
      </c>
      <c r="I56" s="5">
        <v>2</v>
      </c>
      <c r="J56" s="5">
        <v>2</v>
      </c>
      <c r="K56" s="5" t="s">
        <v>30</v>
      </c>
      <c r="L56" s="5">
        <v>1158</v>
      </c>
      <c r="M56" s="5">
        <v>1158</v>
      </c>
      <c r="N56" s="5" t="s">
        <v>307</v>
      </c>
      <c r="O56" s="5" t="s">
        <v>32</v>
      </c>
      <c r="P56" s="5" t="s">
        <v>33</v>
      </c>
      <c r="Q56" s="5">
        <v>0</v>
      </c>
      <c r="R56" s="8">
        <v>44808</v>
      </c>
      <c r="S56" s="7">
        <v>44818</v>
      </c>
      <c r="T56" s="5" t="s">
        <v>34</v>
      </c>
      <c r="U56" s="5">
        <v>1158</v>
      </c>
      <c r="V56" s="5">
        <v>0</v>
      </c>
      <c r="W56" s="5">
        <v>0</v>
      </c>
      <c r="X56" s="5" t="s">
        <v>308</v>
      </c>
      <c r="Y56" s="5" t="s">
        <v>309</v>
      </c>
    </row>
    <row r="57" s="5" customFormat="1" spans="1:25">
      <c r="A57" s="5" t="s">
        <v>310</v>
      </c>
      <c r="B57" s="5" t="s">
        <v>26</v>
      </c>
      <c r="C57" s="5" t="s">
        <v>27</v>
      </c>
      <c r="D57" s="5" t="s">
        <v>311</v>
      </c>
      <c r="E57" s="5" t="s">
        <v>283</v>
      </c>
      <c r="F57" s="7">
        <v>44814</v>
      </c>
      <c r="G57" s="7">
        <v>44815</v>
      </c>
      <c r="H57" s="5">
        <v>1</v>
      </c>
      <c r="I57" s="5">
        <v>1</v>
      </c>
      <c r="J57" s="5">
        <v>1</v>
      </c>
      <c r="K57" s="5" t="s">
        <v>30</v>
      </c>
      <c r="L57" s="5">
        <v>468</v>
      </c>
      <c r="M57" s="5">
        <v>468</v>
      </c>
      <c r="N57" s="5" t="s">
        <v>312</v>
      </c>
      <c r="O57" s="5" t="s">
        <v>32</v>
      </c>
      <c r="P57" s="5" t="s">
        <v>33</v>
      </c>
      <c r="Q57" s="5">
        <v>0</v>
      </c>
      <c r="R57" s="8">
        <v>44808</v>
      </c>
      <c r="S57" s="7">
        <v>44818</v>
      </c>
      <c r="T57" s="5" t="s">
        <v>34</v>
      </c>
      <c r="U57" s="5">
        <v>468</v>
      </c>
      <c r="V57" s="5">
        <v>0</v>
      </c>
      <c r="W57" s="5">
        <v>0</v>
      </c>
      <c r="X57" s="5" t="s">
        <v>313</v>
      </c>
      <c r="Y57" s="5" t="s">
        <v>314</v>
      </c>
    </row>
    <row r="58" s="5" customFormat="1" spans="1:25">
      <c r="A58" s="5" t="s">
        <v>315</v>
      </c>
      <c r="B58" s="5" t="s">
        <v>26</v>
      </c>
      <c r="C58" s="5" t="s">
        <v>27</v>
      </c>
      <c r="D58" s="5" t="s">
        <v>259</v>
      </c>
      <c r="E58" s="5" t="s">
        <v>260</v>
      </c>
      <c r="F58" s="7">
        <v>44813</v>
      </c>
      <c r="G58" s="7">
        <v>44815</v>
      </c>
      <c r="H58" s="5">
        <v>1</v>
      </c>
      <c r="I58" s="5">
        <v>2</v>
      </c>
      <c r="J58" s="5">
        <v>2</v>
      </c>
      <c r="K58" s="5" t="s">
        <v>30</v>
      </c>
      <c r="L58" s="5">
        <v>1145</v>
      </c>
      <c r="M58" s="5">
        <v>1145</v>
      </c>
      <c r="N58" s="5" t="s">
        <v>316</v>
      </c>
      <c r="O58" s="5" t="s">
        <v>32</v>
      </c>
      <c r="P58" s="5" t="s">
        <v>33</v>
      </c>
      <c r="Q58" s="5">
        <v>0</v>
      </c>
      <c r="R58" s="8">
        <v>44808</v>
      </c>
      <c r="S58" s="7">
        <v>44818</v>
      </c>
      <c r="T58" s="5" t="s">
        <v>34</v>
      </c>
      <c r="U58" s="5">
        <v>1145</v>
      </c>
      <c r="V58" s="5">
        <v>0</v>
      </c>
      <c r="W58" s="5">
        <v>0</v>
      </c>
      <c r="X58" s="5" t="s">
        <v>317</v>
      </c>
      <c r="Y58" s="5" t="s">
        <v>35</v>
      </c>
    </row>
    <row r="59" s="5" customFormat="1" spans="1:25">
      <c r="A59" s="5" t="s">
        <v>318</v>
      </c>
      <c r="B59" s="5" t="s">
        <v>26</v>
      </c>
      <c r="C59" s="5" t="s">
        <v>27</v>
      </c>
      <c r="D59" s="5" t="s">
        <v>319</v>
      </c>
      <c r="E59" s="5" t="s">
        <v>320</v>
      </c>
      <c r="F59" s="7">
        <v>44812</v>
      </c>
      <c r="G59" s="7">
        <v>44815</v>
      </c>
      <c r="H59" s="5">
        <v>1</v>
      </c>
      <c r="I59" s="5">
        <v>3</v>
      </c>
      <c r="J59" s="5">
        <v>3</v>
      </c>
      <c r="K59" s="5" t="s">
        <v>30</v>
      </c>
      <c r="L59" s="5">
        <v>1134</v>
      </c>
      <c r="M59" s="5">
        <v>1134</v>
      </c>
      <c r="N59" s="5" t="s">
        <v>321</v>
      </c>
      <c r="O59" s="5" t="s">
        <v>32</v>
      </c>
      <c r="P59" s="5" t="s">
        <v>33</v>
      </c>
      <c r="Q59" s="5">
        <v>0</v>
      </c>
      <c r="R59" s="8">
        <v>44808</v>
      </c>
      <c r="S59" s="7">
        <v>44818</v>
      </c>
      <c r="T59" s="5" t="s">
        <v>34</v>
      </c>
      <c r="U59" s="5">
        <v>1134</v>
      </c>
      <c r="V59" s="5">
        <v>0</v>
      </c>
      <c r="W59" s="5">
        <v>0</v>
      </c>
      <c r="X59" s="5" t="s">
        <v>322</v>
      </c>
      <c r="Y59" s="5" t="s">
        <v>323</v>
      </c>
    </row>
    <row r="60" s="5" customFormat="1" spans="1:25">
      <c r="A60" s="5" t="s">
        <v>324</v>
      </c>
      <c r="B60" s="5" t="s">
        <v>26</v>
      </c>
      <c r="C60" s="5" t="s">
        <v>27</v>
      </c>
      <c r="D60" s="5" t="s">
        <v>325</v>
      </c>
      <c r="E60" s="5" t="s">
        <v>326</v>
      </c>
      <c r="F60" s="7">
        <v>44812</v>
      </c>
      <c r="G60" s="7">
        <v>44815</v>
      </c>
      <c r="H60" s="5">
        <v>1</v>
      </c>
      <c r="I60" s="5">
        <v>3</v>
      </c>
      <c r="J60" s="5">
        <v>3</v>
      </c>
      <c r="K60" s="5" t="s">
        <v>30</v>
      </c>
      <c r="L60" s="5">
        <v>1680</v>
      </c>
      <c r="M60" s="5">
        <v>1680</v>
      </c>
      <c r="N60" s="5" t="s">
        <v>327</v>
      </c>
      <c r="O60" s="5" t="s">
        <v>32</v>
      </c>
      <c r="P60" s="5" t="s">
        <v>33</v>
      </c>
      <c r="Q60" s="5">
        <v>0</v>
      </c>
      <c r="R60" s="8">
        <v>44808</v>
      </c>
      <c r="S60" s="7">
        <v>44818</v>
      </c>
      <c r="T60" s="5" t="s">
        <v>34</v>
      </c>
      <c r="U60" s="5">
        <v>1680</v>
      </c>
      <c r="V60" s="5">
        <v>0</v>
      </c>
      <c r="W60" s="5">
        <v>0</v>
      </c>
      <c r="X60" s="5" t="s">
        <v>328</v>
      </c>
      <c r="Y60" s="5" t="s">
        <v>329</v>
      </c>
    </row>
    <row r="61" s="5" customFormat="1" spans="1:25">
      <c r="A61" s="5" t="s">
        <v>330</v>
      </c>
      <c r="B61" s="5" t="s">
        <v>26</v>
      </c>
      <c r="C61" s="5" t="s">
        <v>27</v>
      </c>
      <c r="D61" s="5" t="s">
        <v>331</v>
      </c>
      <c r="E61" s="5" t="s">
        <v>332</v>
      </c>
      <c r="F61" s="7">
        <v>44814</v>
      </c>
      <c r="G61" s="7">
        <v>44815</v>
      </c>
      <c r="H61" s="5">
        <v>1</v>
      </c>
      <c r="I61" s="5">
        <v>1</v>
      </c>
      <c r="J61" s="5">
        <v>1</v>
      </c>
      <c r="K61" s="5" t="s">
        <v>30</v>
      </c>
      <c r="L61" s="5">
        <v>1083</v>
      </c>
      <c r="M61" s="5">
        <v>1083</v>
      </c>
      <c r="N61" s="5" t="s">
        <v>333</v>
      </c>
      <c r="O61" s="5" t="s">
        <v>32</v>
      </c>
      <c r="P61" s="5" t="s">
        <v>33</v>
      </c>
      <c r="Q61" s="5">
        <v>0</v>
      </c>
      <c r="R61" s="8">
        <v>44808</v>
      </c>
      <c r="S61" s="7">
        <v>44818</v>
      </c>
      <c r="T61" s="5" t="s">
        <v>34</v>
      </c>
      <c r="U61" s="5">
        <v>1083</v>
      </c>
      <c r="V61" s="5">
        <v>0</v>
      </c>
      <c r="W61" s="5">
        <v>0</v>
      </c>
      <c r="X61" s="5" t="s">
        <v>334</v>
      </c>
      <c r="Y61" s="5" t="s">
        <v>335</v>
      </c>
    </row>
    <row r="62" s="5" customFormat="1" spans="1:25">
      <c r="A62" s="5" t="s">
        <v>336</v>
      </c>
      <c r="B62" s="5" t="s">
        <v>26</v>
      </c>
      <c r="C62" s="5" t="s">
        <v>27</v>
      </c>
      <c r="D62" s="5" t="s">
        <v>337</v>
      </c>
      <c r="E62" s="5" t="s">
        <v>338</v>
      </c>
      <c r="F62" s="7">
        <v>44814</v>
      </c>
      <c r="G62" s="7">
        <v>44815</v>
      </c>
      <c r="H62" s="5">
        <v>1</v>
      </c>
      <c r="I62" s="5">
        <v>1</v>
      </c>
      <c r="J62" s="5">
        <v>1</v>
      </c>
      <c r="K62" s="5" t="s">
        <v>30</v>
      </c>
      <c r="L62" s="5">
        <v>3108</v>
      </c>
      <c r="M62" s="5">
        <v>3108</v>
      </c>
      <c r="N62" s="5" t="s">
        <v>339</v>
      </c>
      <c r="O62" s="5" t="s">
        <v>32</v>
      </c>
      <c r="P62" s="5" t="s">
        <v>33</v>
      </c>
      <c r="Q62" s="5">
        <v>0</v>
      </c>
      <c r="R62" s="8">
        <v>44808</v>
      </c>
      <c r="S62" s="7">
        <v>44818</v>
      </c>
      <c r="T62" s="5" t="s">
        <v>34</v>
      </c>
      <c r="U62" s="5">
        <v>3108</v>
      </c>
      <c r="V62" s="5">
        <v>0</v>
      </c>
      <c r="W62" s="5">
        <v>0</v>
      </c>
      <c r="X62" s="5" t="s">
        <v>340</v>
      </c>
      <c r="Y62" s="5" t="s">
        <v>341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311</v>
      </c>
      <c r="E63" s="5" t="s">
        <v>343</v>
      </c>
      <c r="F63" s="7">
        <v>44813</v>
      </c>
      <c r="G63" s="7">
        <v>44815</v>
      </c>
      <c r="H63" s="5">
        <v>1</v>
      </c>
      <c r="I63" s="5">
        <v>2</v>
      </c>
      <c r="J63" s="5">
        <v>2</v>
      </c>
      <c r="K63" s="5" t="s">
        <v>30</v>
      </c>
      <c r="L63" s="5">
        <v>920</v>
      </c>
      <c r="M63" s="5">
        <v>920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44809</v>
      </c>
      <c r="S63" s="7">
        <v>44818</v>
      </c>
      <c r="T63" s="5" t="s">
        <v>34</v>
      </c>
      <c r="U63" s="5">
        <v>920</v>
      </c>
      <c r="V63" s="5">
        <v>0</v>
      </c>
      <c r="W63" s="5">
        <v>0</v>
      </c>
      <c r="X63" s="5" t="s">
        <v>345</v>
      </c>
      <c r="Y63" s="5" t="s">
        <v>346</v>
      </c>
    </row>
    <row r="64" s="5" customFormat="1" spans="1:25">
      <c r="A64" s="5" t="s">
        <v>347</v>
      </c>
      <c r="B64" s="5" t="s">
        <v>26</v>
      </c>
      <c r="C64" s="5" t="s">
        <v>27</v>
      </c>
      <c r="D64" s="5" t="s">
        <v>348</v>
      </c>
      <c r="E64" s="5" t="s">
        <v>349</v>
      </c>
      <c r="F64" s="7">
        <v>44814</v>
      </c>
      <c r="G64" s="7">
        <v>44815</v>
      </c>
      <c r="H64" s="5">
        <v>1</v>
      </c>
      <c r="I64" s="5">
        <v>1</v>
      </c>
      <c r="J64" s="5">
        <v>1</v>
      </c>
      <c r="K64" s="5" t="s">
        <v>30</v>
      </c>
      <c r="L64" s="5">
        <v>346</v>
      </c>
      <c r="M64" s="5">
        <v>346</v>
      </c>
      <c r="N64" s="5" t="s">
        <v>350</v>
      </c>
      <c r="O64" s="5" t="s">
        <v>32</v>
      </c>
      <c r="P64" s="5" t="s">
        <v>33</v>
      </c>
      <c r="Q64" s="5">
        <v>0</v>
      </c>
      <c r="R64" s="8">
        <v>44809</v>
      </c>
      <c r="S64" s="7">
        <v>44818</v>
      </c>
      <c r="T64" s="5" t="s">
        <v>34</v>
      </c>
      <c r="U64" s="5">
        <v>346</v>
      </c>
      <c r="V64" s="5">
        <v>0</v>
      </c>
      <c r="W64" s="5">
        <v>0</v>
      </c>
      <c r="X64" s="5" t="s">
        <v>351</v>
      </c>
      <c r="Y64" s="5" t="s">
        <v>352</v>
      </c>
    </row>
    <row r="65" s="5" customFormat="1" spans="1:26">
      <c r="A65" s="5" t="s">
        <v>353</v>
      </c>
      <c r="B65" s="5" t="s">
        <v>26</v>
      </c>
      <c r="C65" s="5" t="s">
        <v>27</v>
      </c>
      <c r="D65" s="5" t="s">
        <v>354</v>
      </c>
      <c r="E65" s="5" t="s">
        <v>355</v>
      </c>
      <c r="F65" s="7">
        <v>44812</v>
      </c>
      <c r="G65" s="7">
        <v>44815</v>
      </c>
      <c r="H65" s="5">
        <v>2</v>
      </c>
      <c r="I65" s="5">
        <v>3</v>
      </c>
      <c r="J65" s="5">
        <v>6</v>
      </c>
      <c r="K65" s="5" t="s">
        <v>30</v>
      </c>
      <c r="L65" s="5">
        <v>2268</v>
      </c>
      <c r="M65" s="5">
        <v>2268</v>
      </c>
      <c r="N65" s="5" t="s">
        <v>356</v>
      </c>
      <c r="O65" s="5" t="s">
        <v>32</v>
      </c>
      <c r="P65" s="5" t="s">
        <v>33</v>
      </c>
      <c r="Q65" s="5">
        <v>0</v>
      </c>
      <c r="R65" s="8">
        <v>44809</v>
      </c>
      <c r="S65" s="7">
        <v>44818</v>
      </c>
      <c r="T65" s="5" t="s">
        <v>34</v>
      </c>
      <c r="U65" s="5">
        <v>2268</v>
      </c>
      <c r="V65" s="5">
        <v>0</v>
      </c>
      <c r="W65" s="5">
        <v>0</v>
      </c>
      <c r="X65" s="5" t="s">
        <v>357</v>
      </c>
      <c r="Y65" s="5">
        <v>202586</v>
      </c>
      <c r="Z65" s="5" t="s">
        <v>358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105</v>
      </c>
      <c r="E66" s="5" t="s">
        <v>106</v>
      </c>
      <c r="F66" s="7">
        <v>44811</v>
      </c>
      <c r="G66" s="7">
        <v>44815</v>
      </c>
      <c r="H66" s="5">
        <v>1</v>
      </c>
      <c r="I66" s="5">
        <v>4</v>
      </c>
      <c r="J66" s="5">
        <v>4</v>
      </c>
      <c r="K66" s="5" t="s">
        <v>30</v>
      </c>
      <c r="L66" s="5">
        <v>4112</v>
      </c>
      <c r="M66" s="5">
        <v>4112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44809</v>
      </c>
      <c r="S66" s="7">
        <v>44818</v>
      </c>
      <c r="T66" s="5" t="s">
        <v>34</v>
      </c>
      <c r="U66" s="5">
        <v>4112</v>
      </c>
      <c r="V66" s="5">
        <v>0</v>
      </c>
      <c r="W66" s="5">
        <v>0</v>
      </c>
      <c r="X66" s="5" t="s">
        <v>361</v>
      </c>
      <c r="Y66" s="5" t="s">
        <v>362</v>
      </c>
    </row>
    <row r="67" s="5" customFormat="1" spans="1:25">
      <c r="A67" s="5" t="s">
        <v>363</v>
      </c>
      <c r="B67" s="5" t="s">
        <v>26</v>
      </c>
      <c r="C67" s="5" t="s">
        <v>27</v>
      </c>
      <c r="D67" s="5" t="s">
        <v>364</v>
      </c>
      <c r="E67" s="5" t="s">
        <v>365</v>
      </c>
      <c r="F67" s="7">
        <v>44814</v>
      </c>
      <c r="G67" s="7">
        <v>44815</v>
      </c>
      <c r="H67" s="5">
        <v>1</v>
      </c>
      <c r="I67" s="5">
        <v>1</v>
      </c>
      <c r="J67" s="5">
        <v>1</v>
      </c>
      <c r="K67" s="5" t="s">
        <v>30</v>
      </c>
      <c r="L67" s="5">
        <v>235</v>
      </c>
      <c r="M67" s="5">
        <v>235</v>
      </c>
      <c r="N67" s="5" t="s">
        <v>366</v>
      </c>
      <c r="O67" s="5" t="s">
        <v>32</v>
      </c>
      <c r="P67" s="5" t="s">
        <v>33</v>
      </c>
      <c r="Q67" s="5">
        <v>0</v>
      </c>
      <c r="R67" s="8">
        <v>44809</v>
      </c>
      <c r="S67" s="7">
        <v>44818</v>
      </c>
      <c r="T67" s="5" t="s">
        <v>34</v>
      </c>
      <c r="U67" s="5">
        <v>235</v>
      </c>
      <c r="V67" s="5">
        <v>0</v>
      </c>
      <c r="W67" s="5">
        <v>0</v>
      </c>
      <c r="X67" s="5" t="s">
        <v>367</v>
      </c>
      <c r="Y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370</v>
      </c>
      <c r="E68" s="5" t="s">
        <v>371</v>
      </c>
      <c r="F68" s="7">
        <v>44811</v>
      </c>
      <c r="G68" s="7">
        <v>44815</v>
      </c>
      <c r="H68" s="5">
        <v>1</v>
      </c>
      <c r="I68" s="5">
        <v>4</v>
      </c>
      <c r="J68" s="5">
        <v>4</v>
      </c>
      <c r="K68" s="5" t="s">
        <v>30</v>
      </c>
      <c r="L68" s="5">
        <v>3471</v>
      </c>
      <c r="M68" s="5">
        <v>3471</v>
      </c>
      <c r="N68" s="5" t="s">
        <v>372</v>
      </c>
      <c r="O68" s="5" t="s">
        <v>32</v>
      </c>
      <c r="P68" s="5" t="s">
        <v>33</v>
      </c>
      <c r="Q68" s="5">
        <v>0</v>
      </c>
      <c r="R68" s="8">
        <v>44809</v>
      </c>
      <c r="S68" s="7">
        <v>44818</v>
      </c>
      <c r="T68" s="5" t="s">
        <v>34</v>
      </c>
      <c r="U68" s="5">
        <v>3471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376</v>
      </c>
      <c r="E69" s="5" t="s">
        <v>377</v>
      </c>
      <c r="F69" s="7">
        <v>44814</v>
      </c>
      <c r="G69" s="7">
        <v>44815</v>
      </c>
      <c r="H69" s="5">
        <v>1</v>
      </c>
      <c r="I69" s="5">
        <v>1</v>
      </c>
      <c r="J69" s="5">
        <v>1</v>
      </c>
      <c r="K69" s="5" t="s">
        <v>30</v>
      </c>
      <c r="L69" s="5">
        <v>567</v>
      </c>
      <c r="M69" s="5">
        <v>567</v>
      </c>
      <c r="N69" s="5" t="s">
        <v>378</v>
      </c>
      <c r="O69" s="5" t="s">
        <v>32</v>
      </c>
      <c r="P69" s="5" t="s">
        <v>33</v>
      </c>
      <c r="Q69" s="5">
        <v>0</v>
      </c>
      <c r="R69" s="8">
        <v>44810</v>
      </c>
      <c r="S69" s="7">
        <v>44818</v>
      </c>
      <c r="T69" s="5" t="s">
        <v>34</v>
      </c>
      <c r="U69" s="5">
        <v>567</v>
      </c>
      <c r="V69" s="5">
        <v>0</v>
      </c>
      <c r="W69" s="5">
        <v>0</v>
      </c>
      <c r="X69" s="5" t="s">
        <v>379</v>
      </c>
      <c r="Y69" s="5" t="s">
        <v>380</v>
      </c>
    </row>
    <row r="70" s="5" customFormat="1" spans="1:25">
      <c r="A70" s="5" t="s">
        <v>381</v>
      </c>
      <c r="B70" s="5" t="s">
        <v>26</v>
      </c>
      <c r="C70" s="5" t="s">
        <v>27</v>
      </c>
      <c r="D70" s="5" t="s">
        <v>382</v>
      </c>
      <c r="E70" s="5" t="s">
        <v>383</v>
      </c>
      <c r="F70" s="7">
        <v>44814</v>
      </c>
      <c r="G70" s="7">
        <v>44815</v>
      </c>
      <c r="H70" s="5">
        <v>1</v>
      </c>
      <c r="I70" s="5">
        <v>1</v>
      </c>
      <c r="J70" s="5">
        <v>1</v>
      </c>
      <c r="K70" s="5" t="s">
        <v>30</v>
      </c>
      <c r="L70" s="5">
        <v>433</v>
      </c>
      <c r="M70" s="5">
        <v>433</v>
      </c>
      <c r="N70" s="5" t="s">
        <v>384</v>
      </c>
      <c r="O70" s="5" t="s">
        <v>32</v>
      </c>
      <c r="P70" s="5" t="s">
        <v>33</v>
      </c>
      <c r="Q70" s="5">
        <v>0</v>
      </c>
      <c r="R70" s="8">
        <v>44810</v>
      </c>
      <c r="S70" s="7">
        <v>44818</v>
      </c>
      <c r="T70" s="5" t="s">
        <v>34</v>
      </c>
      <c r="U70" s="5">
        <v>433</v>
      </c>
      <c r="V70" s="5">
        <v>0</v>
      </c>
      <c r="W70" s="5">
        <v>0</v>
      </c>
      <c r="X70" s="5" t="s">
        <v>385</v>
      </c>
      <c r="Y70" s="5" t="s">
        <v>386</v>
      </c>
    </row>
    <row r="71" s="5" customFormat="1" spans="1:25">
      <c r="A71" s="5" t="s">
        <v>387</v>
      </c>
      <c r="B71" s="5" t="s">
        <v>26</v>
      </c>
      <c r="C71" s="5" t="s">
        <v>27</v>
      </c>
      <c r="D71" s="5" t="s">
        <v>388</v>
      </c>
      <c r="E71" s="5" t="s">
        <v>389</v>
      </c>
      <c r="F71" s="7">
        <v>44814</v>
      </c>
      <c r="G71" s="7">
        <v>44815</v>
      </c>
      <c r="H71" s="5">
        <v>1</v>
      </c>
      <c r="I71" s="5">
        <v>1</v>
      </c>
      <c r="J71" s="5">
        <v>1</v>
      </c>
      <c r="K71" s="5" t="s">
        <v>30</v>
      </c>
      <c r="L71" s="5">
        <v>353</v>
      </c>
      <c r="M71" s="5">
        <v>353</v>
      </c>
      <c r="N71" s="5" t="s">
        <v>390</v>
      </c>
      <c r="O71" s="5" t="s">
        <v>32</v>
      </c>
      <c r="P71" s="5" t="s">
        <v>33</v>
      </c>
      <c r="Q71" s="5">
        <v>0</v>
      </c>
      <c r="R71" s="8">
        <v>44810</v>
      </c>
      <c r="S71" s="7">
        <v>44818</v>
      </c>
      <c r="T71" s="5" t="s">
        <v>34</v>
      </c>
      <c r="U71" s="5">
        <v>353</v>
      </c>
      <c r="V71" s="5">
        <v>0</v>
      </c>
      <c r="W71" s="5">
        <v>0</v>
      </c>
      <c r="X71" s="5" t="s">
        <v>391</v>
      </c>
      <c r="Y71" s="5" t="s">
        <v>392</v>
      </c>
    </row>
    <row r="72" s="5" customFormat="1" spans="1:25">
      <c r="A72" s="5" t="s">
        <v>393</v>
      </c>
      <c r="B72" s="5" t="s">
        <v>26</v>
      </c>
      <c r="C72" s="5" t="s">
        <v>27</v>
      </c>
      <c r="D72" s="5" t="s">
        <v>394</v>
      </c>
      <c r="E72" s="5" t="s">
        <v>395</v>
      </c>
      <c r="F72" s="7">
        <v>44814</v>
      </c>
      <c r="G72" s="7">
        <v>44815</v>
      </c>
      <c r="H72" s="5">
        <v>1</v>
      </c>
      <c r="I72" s="5">
        <v>1</v>
      </c>
      <c r="J72" s="5">
        <v>1</v>
      </c>
      <c r="K72" s="5" t="s">
        <v>30</v>
      </c>
      <c r="L72" s="5">
        <v>1532</v>
      </c>
      <c r="M72" s="5">
        <v>1532</v>
      </c>
      <c r="N72" s="5" t="s">
        <v>396</v>
      </c>
      <c r="O72" s="5" t="s">
        <v>32</v>
      </c>
      <c r="P72" s="5" t="s">
        <v>33</v>
      </c>
      <c r="Q72" s="5">
        <v>0</v>
      </c>
      <c r="R72" s="8">
        <v>44810</v>
      </c>
      <c r="S72" s="7">
        <v>44818</v>
      </c>
      <c r="T72" s="5" t="s">
        <v>34</v>
      </c>
      <c r="U72" s="5">
        <v>1532</v>
      </c>
      <c r="V72" s="5">
        <v>0</v>
      </c>
      <c r="W72" s="5">
        <v>0</v>
      </c>
      <c r="X72" s="5" t="s">
        <v>397</v>
      </c>
      <c r="Y72" s="5" t="s">
        <v>398</v>
      </c>
    </row>
    <row r="73" s="5" customFormat="1" spans="1:25">
      <c r="A73" s="5" t="s">
        <v>399</v>
      </c>
      <c r="B73" s="5" t="s">
        <v>26</v>
      </c>
      <c r="C73" s="5" t="s">
        <v>27</v>
      </c>
      <c r="D73" s="5" t="s">
        <v>388</v>
      </c>
      <c r="E73" s="5" t="s">
        <v>400</v>
      </c>
      <c r="F73" s="7">
        <v>44813</v>
      </c>
      <c r="G73" s="7">
        <v>44815</v>
      </c>
      <c r="H73" s="5">
        <v>1</v>
      </c>
      <c r="I73" s="5">
        <v>2</v>
      </c>
      <c r="J73" s="5">
        <v>2</v>
      </c>
      <c r="K73" s="5" t="s">
        <v>30</v>
      </c>
      <c r="L73" s="5">
        <v>860</v>
      </c>
      <c r="M73" s="5">
        <v>860</v>
      </c>
      <c r="N73" s="5" t="s">
        <v>401</v>
      </c>
      <c r="O73" s="5" t="s">
        <v>32</v>
      </c>
      <c r="P73" s="5" t="s">
        <v>33</v>
      </c>
      <c r="Q73" s="5">
        <v>0</v>
      </c>
      <c r="R73" s="8">
        <v>44810</v>
      </c>
      <c r="S73" s="7">
        <v>44818</v>
      </c>
      <c r="T73" s="5" t="s">
        <v>34</v>
      </c>
      <c r="U73" s="5">
        <v>860</v>
      </c>
      <c r="V73" s="5">
        <v>0</v>
      </c>
      <c r="W73" s="5">
        <v>0</v>
      </c>
      <c r="X73" s="5" t="s">
        <v>402</v>
      </c>
      <c r="Y73" s="5" t="s">
        <v>403</v>
      </c>
    </row>
    <row r="74" s="5" customFormat="1" spans="1:25">
      <c r="A74" s="5" t="s">
        <v>404</v>
      </c>
      <c r="B74" s="5" t="s">
        <v>26</v>
      </c>
      <c r="C74" s="5" t="s">
        <v>27</v>
      </c>
      <c r="D74" s="5" t="s">
        <v>388</v>
      </c>
      <c r="E74" s="5" t="s">
        <v>400</v>
      </c>
      <c r="F74" s="7">
        <v>44813</v>
      </c>
      <c r="G74" s="7">
        <v>44815</v>
      </c>
      <c r="H74" s="5">
        <v>1</v>
      </c>
      <c r="I74" s="5">
        <v>2</v>
      </c>
      <c r="J74" s="5">
        <v>2</v>
      </c>
      <c r="K74" s="5" t="s">
        <v>30</v>
      </c>
      <c r="L74" s="5">
        <v>860</v>
      </c>
      <c r="M74" s="5">
        <v>860</v>
      </c>
      <c r="N74" s="5" t="s">
        <v>405</v>
      </c>
      <c r="O74" s="5" t="s">
        <v>32</v>
      </c>
      <c r="P74" s="5" t="s">
        <v>33</v>
      </c>
      <c r="Q74" s="5">
        <v>0</v>
      </c>
      <c r="R74" s="8">
        <v>44810</v>
      </c>
      <c r="S74" s="7">
        <v>44818</v>
      </c>
      <c r="T74" s="5" t="s">
        <v>34</v>
      </c>
      <c r="U74" s="5">
        <v>860</v>
      </c>
      <c r="V74" s="5">
        <v>0</v>
      </c>
      <c r="W74" s="5">
        <v>0</v>
      </c>
      <c r="X74" s="5" t="s">
        <v>406</v>
      </c>
      <c r="Y74" s="5" t="s">
        <v>407</v>
      </c>
    </row>
    <row r="75" s="5" customFormat="1" spans="1:25">
      <c r="A75" s="5" t="s">
        <v>408</v>
      </c>
      <c r="B75" s="5" t="s">
        <v>26</v>
      </c>
      <c r="C75" s="5" t="s">
        <v>27</v>
      </c>
      <c r="D75" s="5" t="s">
        <v>388</v>
      </c>
      <c r="E75" s="5" t="s">
        <v>400</v>
      </c>
      <c r="F75" s="7">
        <v>44813</v>
      </c>
      <c r="G75" s="7">
        <v>44815</v>
      </c>
      <c r="H75" s="5">
        <v>1</v>
      </c>
      <c r="I75" s="5">
        <v>2</v>
      </c>
      <c r="J75" s="5">
        <v>2</v>
      </c>
      <c r="K75" s="5" t="s">
        <v>30</v>
      </c>
      <c r="L75" s="5">
        <v>860</v>
      </c>
      <c r="M75" s="5">
        <v>860</v>
      </c>
      <c r="N75" s="5" t="s">
        <v>409</v>
      </c>
      <c r="O75" s="5" t="s">
        <v>32</v>
      </c>
      <c r="P75" s="5" t="s">
        <v>33</v>
      </c>
      <c r="Q75" s="5">
        <v>0</v>
      </c>
      <c r="R75" s="8">
        <v>44810</v>
      </c>
      <c r="S75" s="7">
        <v>44818</v>
      </c>
      <c r="T75" s="5" t="s">
        <v>34</v>
      </c>
      <c r="U75" s="5">
        <v>860</v>
      </c>
      <c r="V75" s="5">
        <v>0</v>
      </c>
      <c r="W75" s="5">
        <v>0</v>
      </c>
      <c r="X75" s="5" t="s">
        <v>410</v>
      </c>
      <c r="Y75" s="5" t="s">
        <v>411</v>
      </c>
    </row>
    <row r="76" s="5" customFormat="1" spans="1:25">
      <c r="A76" s="5" t="s">
        <v>412</v>
      </c>
      <c r="B76" s="5" t="s">
        <v>26</v>
      </c>
      <c r="C76" s="5" t="s">
        <v>27</v>
      </c>
      <c r="D76" s="5" t="s">
        <v>413</v>
      </c>
      <c r="E76" s="5" t="s">
        <v>414</v>
      </c>
      <c r="F76" s="7">
        <v>44814</v>
      </c>
      <c r="G76" s="7">
        <v>44815</v>
      </c>
      <c r="H76" s="5">
        <v>1</v>
      </c>
      <c r="I76" s="5">
        <v>1</v>
      </c>
      <c r="J76" s="5">
        <v>1</v>
      </c>
      <c r="K76" s="5" t="s">
        <v>30</v>
      </c>
      <c r="L76" s="5">
        <v>850.55</v>
      </c>
      <c r="M76" s="5">
        <v>850.55</v>
      </c>
      <c r="N76" s="5" t="s">
        <v>415</v>
      </c>
      <c r="O76" s="5" t="s">
        <v>32</v>
      </c>
      <c r="P76" s="5" t="s">
        <v>33</v>
      </c>
      <c r="Q76" s="5">
        <v>0</v>
      </c>
      <c r="R76" s="8">
        <v>44810</v>
      </c>
      <c r="S76" s="7">
        <v>44818</v>
      </c>
      <c r="T76" s="5" t="s">
        <v>34</v>
      </c>
      <c r="U76" s="5">
        <v>850.55</v>
      </c>
      <c r="V76" s="5">
        <v>0</v>
      </c>
      <c r="W76" s="5">
        <v>0</v>
      </c>
      <c r="X76" s="5" t="s">
        <v>416</v>
      </c>
      <c r="Y76" s="5" t="s">
        <v>35</v>
      </c>
    </row>
    <row r="77" s="5" customFormat="1" spans="1:25">
      <c r="A77" s="5" t="s">
        <v>417</v>
      </c>
      <c r="B77" s="5" t="s">
        <v>26</v>
      </c>
      <c r="C77" s="5" t="s">
        <v>27</v>
      </c>
      <c r="D77" s="5" t="s">
        <v>325</v>
      </c>
      <c r="E77" s="5" t="s">
        <v>418</v>
      </c>
      <c r="F77" s="7">
        <v>44813</v>
      </c>
      <c r="G77" s="7">
        <v>44815</v>
      </c>
      <c r="H77" s="5">
        <v>1</v>
      </c>
      <c r="I77" s="5">
        <v>2</v>
      </c>
      <c r="J77" s="5">
        <v>2</v>
      </c>
      <c r="K77" s="5" t="s">
        <v>30</v>
      </c>
      <c r="L77" s="5">
        <v>1790</v>
      </c>
      <c r="M77" s="5">
        <v>1790</v>
      </c>
      <c r="N77" s="5" t="s">
        <v>419</v>
      </c>
      <c r="O77" s="5" t="s">
        <v>32</v>
      </c>
      <c r="P77" s="5" t="s">
        <v>33</v>
      </c>
      <c r="Q77" s="5">
        <v>0</v>
      </c>
      <c r="R77" s="8">
        <v>44811</v>
      </c>
      <c r="S77" s="7">
        <v>44818</v>
      </c>
      <c r="T77" s="5" t="s">
        <v>34</v>
      </c>
      <c r="U77" s="5">
        <v>1790</v>
      </c>
      <c r="V77" s="5">
        <v>0</v>
      </c>
      <c r="W77" s="5">
        <v>0</v>
      </c>
      <c r="X77" s="5" t="s">
        <v>420</v>
      </c>
      <c r="Y77" s="5" t="s">
        <v>421</v>
      </c>
    </row>
    <row r="78" s="5" customFormat="1" spans="1:25">
      <c r="A78" s="5" t="s">
        <v>422</v>
      </c>
      <c r="B78" s="5" t="s">
        <v>26</v>
      </c>
      <c r="C78" s="5" t="s">
        <v>27</v>
      </c>
      <c r="D78" s="5" t="s">
        <v>394</v>
      </c>
      <c r="E78" s="5" t="s">
        <v>423</v>
      </c>
      <c r="F78" s="7">
        <v>44814</v>
      </c>
      <c r="G78" s="7">
        <v>44815</v>
      </c>
      <c r="H78" s="5">
        <v>1</v>
      </c>
      <c r="I78" s="5">
        <v>1</v>
      </c>
      <c r="J78" s="5">
        <v>1</v>
      </c>
      <c r="K78" s="5" t="s">
        <v>30</v>
      </c>
      <c r="L78" s="5">
        <v>784</v>
      </c>
      <c r="M78" s="5">
        <v>784</v>
      </c>
      <c r="N78" s="5" t="s">
        <v>424</v>
      </c>
      <c r="O78" s="5" t="s">
        <v>32</v>
      </c>
      <c r="P78" s="5" t="s">
        <v>33</v>
      </c>
      <c r="Q78" s="5">
        <v>0</v>
      </c>
      <c r="R78" s="8">
        <v>44810</v>
      </c>
      <c r="S78" s="7">
        <v>44818</v>
      </c>
      <c r="T78" s="5" t="s">
        <v>34</v>
      </c>
      <c r="U78" s="5">
        <v>784</v>
      </c>
      <c r="V78" s="5">
        <v>0</v>
      </c>
      <c r="W78" s="5">
        <v>0</v>
      </c>
      <c r="X78" s="5" t="s">
        <v>425</v>
      </c>
      <c r="Y78" s="5" t="s">
        <v>426</v>
      </c>
    </row>
    <row r="79" s="5" customFormat="1" spans="1:25">
      <c r="A79" s="5" t="s">
        <v>427</v>
      </c>
      <c r="B79" s="5" t="s">
        <v>26</v>
      </c>
      <c r="C79" s="5" t="s">
        <v>27</v>
      </c>
      <c r="D79" s="5" t="s">
        <v>325</v>
      </c>
      <c r="E79" s="5" t="s">
        <v>428</v>
      </c>
      <c r="F79" s="7">
        <v>44814</v>
      </c>
      <c r="G79" s="7">
        <v>44815</v>
      </c>
      <c r="H79" s="5">
        <v>1</v>
      </c>
      <c r="I79" s="5">
        <v>1</v>
      </c>
      <c r="J79" s="5">
        <v>1</v>
      </c>
      <c r="K79" s="5" t="s">
        <v>30</v>
      </c>
      <c r="L79" s="5">
        <v>557</v>
      </c>
      <c r="M79" s="5">
        <v>557</v>
      </c>
      <c r="N79" s="5" t="s">
        <v>429</v>
      </c>
      <c r="O79" s="5" t="s">
        <v>32</v>
      </c>
      <c r="P79" s="5" t="s">
        <v>33</v>
      </c>
      <c r="Q79" s="5">
        <v>0</v>
      </c>
      <c r="R79" s="8">
        <v>44811</v>
      </c>
      <c r="S79" s="7">
        <v>44818</v>
      </c>
      <c r="T79" s="5" t="s">
        <v>34</v>
      </c>
      <c r="U79" s="5">
        <v>557</v>
      </c>
      <c r="V79" s="5">
        <v>0</v>
      </c>
      <c r="W79" s="5">
        <v>0</v>
      </c>
      <c r="X79" s="5" t="s">
        <v>430</v>
      </c>
      <c r="Y79" s="5" t="s">
        <v>431</v>
      </c>
    </row>
    <row r="80" s="5" customFormat="1" spans="1:25">
      <c r="A80" s="5" t="s">
        <v>432</v>
      </c>
      <c r="B80" s="5" t="s">
        <v>26</v>
      </c>
      <c r="C80" s="5" t="s">
        <v>27</v>
      </c>
      <c r="D80" s="5" t="s">
        <v>433</v>
      </c>
      <c r="E80" s="5" t="s">
        <v>434</v>
      </c>
      <c r="F80" s="7">
        <v>44813</v>
      </c>
      <c r="G80" s="7">
        <v>44815</v>
      </c>
      <c r="H80" s="5">
        <v>1</v>
      </c>
      <c r="I80" s="5">
        <v>2</v>
      </c>
      <c r="J80" s="5">
        <v>2</v>
      </c>
      <c r="K80" s="5" t="s">
        <v>30</v>
      </c>
      <c r="L80" s="5">
        <v>656</v>
      </c>
      <c r="M80" s="5">
        <v>656</v>
      </c>
      <c r="N80" s="5" t="s">
        <v>435</v>
      </c>
      <c r="O80" s="5" t="s">
        <v>32</v>
      </c>
      <c r="P80" s="5" t="s">
        <v>33</v>
      </c>
      <c r="Q80" s="5">
        <v>0</v>
      </c>
      <c r="R80" s="8">
        <v>44811</v>
      </c>
      <c r="S80" s="7">
        <v>44818</v>
      </c>
      <c r="T80" s="5" t="s">
        <v>34</v>
      </c>
      <c r="U80" s="5">
        <v>656</v>
      </c>
      <c r="V80" s="5">
        <v>0</v>
      </c>
      <c r="W80" s="5">
        <v>0</v>
      </c>
      <c r="X80" s="5" t="s">
        <v>436</v>
      </c>
      <c r="Y80" s="5" t="s">
        <v>437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439</v>
      </c>
      <c r="E81" s="5" t="s">
        <v>440</v>
      </c>
      <c r="F81" s="7">
        <v>44813</v>
      </c>
      <c r="G81" s="7">
        <v>44815</v>
      </c>
      <c r="H81" s="5">
        <v>1</v>
      </c>
      <c r="I81" s="5">
        <v>2</v>
      </c>
      <c r="J81" s="5">
        <v>2</v>
      </c>
      <c r="K81" s="5" t="s">
        <v>30</v>
      </c>
      <c r="L81" s="5">
        <v>1736</v>
      </c>
      <c r="M81" s="5">
        <v>1736</v>
      </c>
      <c r="N81" s="5" t="s">
        <v>441</v>
      </c>
      <c r="O81" s="5" t="s">
        <v>32</v>
      </c>
      <c r="P81" s="5" t="s">
        <v>33</v>
      </c>
      <c r="Q81" s="5">
        <v>0</v>
      </c>
      <c r="R81" s="8">
        <v>44811</v>
      </c>
      <c r="S81" s="7">
        <v>44818</v>
      </c>
      <c r="T81" s="5" t="s">
        <v>34</v>
      </c>
      <c r="U81" s="5">
        <v>1736</v>
      </c>
      <c r="V81" s="5">
        <v>0</v>
      </c>
      <c r="W81" s="5">
        <v>0</v>
      </c>
      <c r="X81" s="5" t="s">
        <v>442</v>
      </c>
      <c r="Y81" s="5" t="s">
        <v>443</v>
      </c>
    </row>
    <row r="82" s="5" customFormat="1" spans="1:25">
      <c r="A82" s="5" t="s">
        <v>444</v>
      </c>
      <c r="B82" s="5" t="s">
        <v>26</v>
      </c>
      <c r="C82" s="5" t="s">
        <v>27</v>
      </c>
      <c r="D82" s="5" t="s">
        <v>445</v>
      </c>
      <c r="E82" s="5" t="s">
        <v>446</v>
      </c>
      <c r="F82" s="7">
        <v>44814</v>
      </c>
      <c r="G82" s="7">
        <v>44815</v>
      </c>
      <c r="H82" s="5">
        <v>1</v>
      </c>
      <c r="I82" s="5">
        <v>1</v>
      </c>
      <c r="J82" s="5">
        <v>1</v>
      </c>
      <c r="K82" s="5" t="s">
        <v>30</v>
      </c>
      <c r="L82" s="5">
        <v>566.71</v>
      </c>
      <c r="M82" s="5">
        <v>566.71</v>
      </c>
      <c r="N82" s="5" t="s">
        <v>447</v>
      </c>
      <c r="O82" s="5" t="s">
        <v>32</v>
      </c>
      <c r="P82" s="5" t="s">
        <v>33</v>
      </c>
      <c r="Q82" s="5">
        <v>0</v>
      </c>
      <c r="R82" s="8">
        <v>44811</v>
      </c>
      <c r="S82" s="7">
        <v>44818</v>
      </c>
      <c r="T82" s="5" t="s">
        <v>34</v>
      </c>
      <c r="U82" s="5">
        <v>566.71</v>
      </c>
      <c r="V82" s="5">
        <v>0</v>
      </c>
      <c r="W82" s="5">
        <v>0</v>
      </c>
      <c r="X82" s="5" t="s">
        <v>448</v>
      </c>
      <c r="Y82" s="5" t="s">
        <v>449</v>
      </c>
    </row>
    <row r="83" s="5" customFormat="1" spans="1:25">
      <c r="A83" s="5" t="s">
        <v>315</v>
      </c>
      <c r="B83" s="5" t="s">
        <v>26</v>
      </c>
      <c r="C83" s="5" t="s">
        <v>49</v>
      </c>
      <c r="D83" s="5" t="s">
        <v>259</v>
      </c>
      <c r="E83" s="5" t="s">
        <v>260</v>
      </c>
      <c r="F83" s="7">
        <v>44813</v>
      </c>
      <c r="G83" s="7">
        <v>44815</v>
      </c>
      <c r="H83" s="5">
        <v>1</v>
      </c>
      <c r="I83" s="5">
        <v>2</v>
      </c>
      <c r="J83" s="5">
        <v>2</v>
      </c>
      <c r="K83" s="5" t="s">
        <v>30</v>
      </c>
      <c r="L83" s="5">
        <v>-1145</v>
      </c>
      <c r="M83" s="5">
        <v>-1145</v>
      </c>
      <c r="N83" s="5" t="s">
        <v>316</v>
      </c>
      <c r="O83" s="5" t="s">
        <v>32</v>
      </c>
      <c r="P83" s="5" t="s">
        <v>33</v>
      </c>
      <c r="Q83" s="5">
        <v>0</v>
      </c>
      <c r="R83" s="8">
        <v>44808</v>
      </c>
      <c r="S83" s="7">
        <v>44818</v>
      </c>
      <c r="T83" s="5" t="s">
        <v>34</v>
      </c>
      <c r="U83" s="5">
        <v>-1145</v>
      </c>
      <c r="V83" s="5">
        <v>0</v>
      </c>
      <c r="W83" s="5">
        <v>0</v>
      </c>
      <c r="X83" s="5" t="s">
        <v>317</v>
      </c>
      <c r="Y83" s="5" t="s">
        <v>35</v>
      </c>
    </row>
    <row r="84" s="5" customFormat="1" spans="1:25">
      <c r="A84" s="5" t="s">
        <v>450</v>
      </c>
      <c r="B84" s="5" t="s">
        <v>26</v>
      </c>
      <c r="C84" s="5" t="s">
        <v>27</v>
      </c>
      <c r="D84" s="5" t="s">
        <v>388</v>
      </c>
      <c r="E84" s="5" t="s">
        <v>400</v>
      </c>
      <c r="F84" s="7">
        <v>44813</v>
      </c>
      <c r="G84" s="7">
        <v>44815</v>
      </c>
      <c r="H84" s="5">
        <v>1</v>
      </c>
      <c r="I84" s="5">
        <v>2</v>
      </c>
      <c r="J84" s="5">
        <v>2</v>
      </c>
      <c r="K84" s="5" t="s">
        <v>30</v>
      </c>
      <c r="L84" s="5">
        <v>860</v>
      </c>
      <c r="M84" s="5">
        <v>860</v>
      </c>
      <c r="N84" s="5" t="s">
        <v>451</v>
      </c>
      <c r="O84" s="5" t="s">
        <v>32</v>
      </c>
      <c r="P84" s="5" t="s">
        <v>33</v>
      </c>
      <c r="Q84" s="5">
        <v>0</v>
      </c>
      <c r="R84" s="8">
        <v>44811</v>
      </c>
      <c r="S84" s="7">
        <v>44818</v>
      </c>
      <c r="T84" s="5" t="s">
        <v>34</v>
      </c>
      <c r="U84" s="5">
        <v>860</v>
      </c>
      <c r="V84" s="5">
        <v>0</v>
      </c>
      <c r="W84" s="5">
        <v>0</v>
      </c>
      <c r="X84" s="5" t="s">
        <v>452</v>
      </c>
      <c r="Y84" s="5" t="s">
        <v>453</v>
      </c>
    </row>
    <row r="85" s="5" customFormat="1" spans="1:25">
      <c r="A85" s="5" t="s">
        <v>454</v>
      </c>
      <c r="B85" s="5" t="s">
        <v>26</v>
      </c>
      <c r="C85" s="5" t="s">
        <v>27</v>
      </c>
      <c r="D85" s="5" t="s">
        <v>311</v>
      </c>
      <c r="E85" s="5" t="s">
        <v>283</v>
      </c>
      <c r="F85" s="7">
        <v>44814</v>
      </c>
      <c r="G85" s="7">
        <v>44815</v>
      </c>
      <c r="H85" s="5">
        <v>1</v>
      </c>
      <c r="I85" s="5">
        <v>1</v>
      </c>
      <c r="J85" s="5">
        <v>1</v>
      </c>
      <c r="K85" s="5" t="s">
        <v>30</v>
      </c>
      <c r="L85" s="5">
        <v>478</v>
      </c>
      <c r="M85" s="5">
        <v>478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44811</v>
      </c>
      <c r="S85" s="7">
        <v>44818</v>
      </c>
      <c r="T85" s="5" t="s">
        <v>34</v>
      </c>
      <c r="U85" s="5">
        <v>478</v>
      </c>
      <c r="V85" s="5">
        <v>0</v>
      </c>
      <c r="W85" s="5">
        <v>0</v>
      </c>
      <c r="X85" s="5" t="s">
        <v>456</v>
      </c>
      <c r="Y85" s="5" t="s">
        <v>457</v>
      </c>
    </row>
    <row r="86" s="5" customFormat="1" spans="1:25">
      <c r="A86" s="5" t="s">
        <v>458</v>
      </c>
      <c r="B86" s="5" t="s">
        <v>26</v>
      </c>
      <c r="C86" s="5" t="s">
        <v>27</v>
      </c>
      <c r="D86" s="5" t="s">
        <v>459</v>
      </c>
      <c r="E86" s="5" t="s">
        <v>460</v>
      </c>
      <c r="F86" s="7">
        <v>44812</v>
      </c>
      <c r="G86" s="7">
        <v>44815</v>
      </c>
      <c r="H86" s="5">
        <v>1</v>
      </c>
      <c r="I86" s="5">
        <v>3</v>
      </c>
      <c r="J86" s="5">
        <v>3</v>
      </c>
      <c r="K86" s="5" t="s">
        <v>30</v>
      </c>
      <c r="L86" s="5">
        <v>690</v>
      </c>
      <c r="M86" s="5">
        <v>690</v>
      </c>
      <c r="N86" s="5" t="s">
        <v>461</v>
      </c>
      <c r="O86" s="5" t="s">
        <v>32</v>
      </c>
      <c r="P86" s="5" t="s">
        <v>33</v>
      </c>
      <c r="Q86" s="5">
        <v>0</v>
      </c>
      <c r="R86" s="8">
        <v>44811</v>
      </c>
      <c r="S86" s="7">
        <v>44818</v>
      </c>
      <c r="T86" s="5" t="s">
        <v>34</v>
      </c>
      <c r="U86" s="5">
        <v>690</v>
      </c>
      <c r="V86" s="5">
        <v>0</v>
      </c>
      <c r="W86" s="5">
        <v>0</v>
      </c>
      <c r="X86" s="5" t="s">
        <v>462</v>
      </c>
      <c r="Y86" s="5" t="s">
        <v>463</v>
      </c>
    </row>
    <row r="87" s="5" customFormat="1" spans="1:25">
      <c r="A87" s="5" t="s">
        <v>464</v>
      </c>
      <c r="B87" s="5" t="s">
        <v>26</v>
      </c>
      <c r="C87" s="5" t="s">
        <v>27</v>
      </c>
      <c r="D87" s="5" t="s">
        <v>183</v>
      </c>
      <c r="E87" s="5" t="s">
        <v>184</v>
      </c>
      <c r="F87" s="7">
        <v>44814</v>
      </c>
      <c r="G87" s="7">
        <v>44815</v>
      </c>
      <c r="H87" s="5">
        <v>1</v>
      </c>
      <c r="I87" s="5">
        <v>1</v>
      </c>
      <c r="J87" s="5">
        <v>1</v>
      </c>
      <c r="K87" s="5" t="s">
        <v>30</v>
      </c>
      <c r="L87" s="5">
        <v>810</v>
      </c>
      <c r="M87" s="5">
        <v>810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44811</v>
      </c>
      <c r="S87" s="7">
        <v>44818</v>
      </c>
      <c r="T87" s="5" t="s">
        <v>34</v>
      </c>
      <c r="U87" s="5">
        <v>810</v>
      </c>
      <c r="V87" s="5">
        <v>0</v>
      </c>
      <c r="W87" s="5">
        <v>0</v>
      </c>
      <c r="X87" s="5" t="s">
        <v>466</v>
      </c>
      <c r="Y87" s="5" t="s">
        <v>467</v>
      </c>
    </row>
    <row r="88" s="5" customFormat="1" spans="1:25">
      <c r="A88" s="5" t="s">
        <v>468</v>
      </c>
      <c r="B88" s="5" t="s">
        <v>26</v>
      </c>
      <c r="C88" s="5" t="s">
        <v>27</v>
      </c>
      <c r="D88" s="5" t="s">
        <v>469</v>
      </c>
      <c r="E88" s="5" t="s">
        <v>470</v>
      </c>
      <c r="F88" s="7">
        <v>44814</v>
      </c>
      <c r="G88" s="7">
        <v>44815</v>
      </c>
      <c r="H88" s="5">
        <v>1</v>
      </c>
      <c r="I88" s="5">
        <v>1</v>
      </c>
      <c r="J88" s="5">
        <v>1</v>
      </c>
      <c r="K88" s="5" t="s">
        <v>30</v>
      </c>
      <c r="L88" s="5">
        <v>114.8</v>
      </c>
      <c r="M88" s="5">
        <v>114.8</v>
      </c>
      <c r="N88" s="5" t="s">
        <v>471</v>
      </c>
      <c r="O88" s="5" t="s">
        <v>32</v>
      </c>
      <c r="P88" s="5" t="s">
        <v>33</v>
      </c>
      <c r="Q88" s="5">
        <v>0</v>
      </c>
      <c r="R88" s="8">
        <v>44811</v>
      </c>
      <c r="S88" s="7">
        <v>44818</v>
      </c>
      <c r="T88" s="5" t="s">
        <v>34</v>
      </c>
      <c r="U88" s="5">
        <v>114.8</v>
      </c>
      <c r="V88" s="5">
        <v>0</v>
      </c>
      <c r="W88" s="5">
        <v>0</v>
      </c>
      <c r="X88" s="5" t="s">
        <v>35</v>
      </c>
      <c r="Y88" s="5" t="s">
        <v>35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473</v>
      </c>
      <c r="E89" s="5" t="s">
        <v>474</v>
      </c>
      <c r="F89" s="7">
        <v>44813</v>
      </c>
      <c r="G89" s="7">
        <v>44815</v>
      </c>
      <c r="H89" s="5">
        <v>1</v>
      </c>
      <c r="I89" s="5">
        <v>2</v>
      </c>
      <c r="J89" s="5">
        <v>2</v>
      </c>
      <c r="K89" s="5" t="s">
        <v>30</v>
      </c>
      <c r="L89" s="5">
        <v>1100</v>
      </c>
      <c r="M89" s="5">
        <v>1100</v>
      </c>
      <c r="N89" s="5" t="s">
        <v>475</v>
      </c>
      <c r="O89" s="5" t="s">
        <v>32</v>
      </c>
      <c r="P89" s="5" t="s">
        <v>33</v>
      </c>
      <c r="Q89" s="5">
        <v>0</v>
      </c>
      <c r="R89" s="8">
        <v>44812</v>
      </c>
      <c r="S89" s="7">
        <v>44818</v>
      </c>
      <c r="T89" s="5" t="s">
        <v>34</v>
      </c>
      <c r="U89" s="5">
        <v>1100</v>
      </c>
      <c r="V89" s="5">
        <v>0</v>
      </c>
      <c r="W89" s="5">
        <v>0</v>
      </c>
      <c r="X89" s="5" t="s">
        <v>476</v>
      </c>
      <c r="Y89" s="5" t="s">
        <v>477</v>
      </c>
    </row>
    <row r="90" s="5" customFormat="1" spans="1:25">
      <c r="A90" s="5" t="s">
        <v>478</v>
      </c>
      <c r="B90" s="5" t="s">
        <v>26</v>
      </c>
      <c r="C90" s="5" t="s">
        <v>27</v>
      </c>
      <c r="D90" s="5" t="s">
        <v>479</v>
      </c>
      <c r="E90" s="5" t="s">
        <v>480</v>
      </c>
      <c r="F90" s="7">
        <v>44814</v>
      </c>
      <c r="G90" s="7">
        <v>44815</v>
      </c>
      <c r="H90" s="5">
        <v>1</v>
      </c>
      <c r="I90" s="5">
        <v>1</v>
      </c>
      <c r="J90" s="5">
        <v>1</v>
      </c>
      <c r="K90" s="5" t="s">
        <v>30</v>
      </c>
      <c r="L90" s="5">
        <v>971.09</v>
      </c>
      <c r="M90" s="5">
        <v>971.09</v>
      </c>
      <c r="N90" s="5" t="s">
        <v>481</v>
      </c>
      <c r="O90" s="5" t="s">
        <v>32</v>
      </c>
      <c r="P90" s="5" t="s">
        <v>33</v>
      </c>
      <c r="Q90" s="5">
        <v>0</v>
      </c>
      <c r="R90" s="8">
        <v>44812</v>
      </c>
      <c r="S90" s="7">
        <v>44818</v>
      </c>
      <c r="T90" s="5" t="s">
        <v>34</v>
      </c>
      <c r="U90" s="5">
        <v>971.09</v>
      </c>
      <c r="V90" s="5">
        <v>0</v>
      </c>
      <c r="W90" s="5">
        <v>0</v>
      </c>
      <c r="X90" s="5" t="s">
        <v>482</v>
      </c>
      <c r="Y90" s="5" t="s">
        <v>35</v>
      </c>
    </row>
    <row r="91" s="5" customFormat="1" spans="1:25">
      <c r="A91" s="5" t="s">
        <v>483</v>
      </c>
      <c r="B91" s="5" t="s">
        <v>26</v>
      </c>
      <c r="C91" s="5" t="s">
        <v>27</v>
      </c>
      <c r="D91" s="5" t="s">
        <v>484</v>
      </c>
      <c r="E91" s="5" t="s">
        <v>485</v>
      </c>
      <c r="F91" s="7">
        <v>44813</v>
      </c>
      <c r="G91" s="7">
        <v>44815</v>
      </c>
      <c r="H91" s="5">
        <v>2</v>
      </c>
      <c r="I91" s="5">
        <v>2</v>
      </c>
      <c r="J91" s="5">
        <v>4</v>
      </c>
      <c r="K91" s="5" t="s">
        <v>30</v>
      </c>
      <c r="L91" s="5">
        <v>1460</v>
      </c>
      <c r="M91" s="5">
        <v>1460</v>
      </c>
      <c r="N91" s="5" t="s">
        <v>486</v>
      </c>
      <c r="O91" s="5" t="s">
        <v>32</v>
      </c>
      <c r="P91" s="5" t="s">
        <v>33</v>
      </c>
      <c r="Q91" s="5">
        <v>0</v>
      </c>
      <c r="R91" s="8">
        <v>44812</v>
      </c>
      <c r="S91" s="7">
        <v>44818</v>
      </c>
      <c r="T91" s="5" t="s">
        <v>34</v>
      </c>
      <c r="U91" s="5">
        <v>1460</v>
      </c>
      <c r="V91" s="5">
        <v>0</v>
      </c>
      <c r="W91" s="5">
        <v>0</v>
      </c>
      <c r="X91" s="5" t="s">
        <v>35</v>
      </c>
      <c r="Y91" s="5" t="s">
        <v>35</v>
      </c>
    </row>
    <row r="92" s="5" customFormat="1" spans="1:25">
      <c r="A92" s="5" t="s">
        <v>487</v>
      </c>
      <c r="B92" s="5" t="s">
        <v>26</v>
      </c>
      <c r="C92" s="5" t="s">
        <v>27</v>
      </c>
      <c r="D92" s="5" t="s">
        <v>293</v>
      </c>
      <c r="E92" s="5" t="s">
        <v>488</v>
      </c>
      <c r="F92" s="7">
        <v>44812</v>
      </c>
      <c r="G92" s="7">
        <v>44815</v>
      </c>
      <c r="H92" s="5">
        <v>1</v>
      </c>
      <c r="I92" s="5">
        <v>3</v>
      </c>
      <c r="J92" s="5">
        <v>3</v>
      </c>
      <c r="K92" s="5" t="s">
        <v>30</v>
      </c>
      <c r="L92" s="5">
        <v>2591</v>
      </c>
      <c r="M92" s="5">
        <v>2591</v>
      </c>
      <c r="N92" s="5" t="s">
        <v>489</v>
      </c>
      <c r="O92" s="5" t="s">
        <v>32</v>
      </c>
      <c r="P92" s="5" t="s">
        <v>33</v>
      </c>
      <c r="Q92" s="5">
        <v>0</v>
      </c>
      <c r="R92" s="8">
        <v>44812</v>
      </c>
      <c r="S92" s="7">
        <v>44818</v>
      </c>
      <c r="T92" s="5" t="s">
        <v>34</v>
      </c>
      <c r="U92" s="5">
        <v>2591</v>
      </c>
      <c r="V92" s="5">
        <v>0</v>
      </c>
      <c r="W92" s="5">
        <v>0</v>
      </c>
      <c r="X92" s="5" t="s">
        <v>490</v>
      </c>
      <c r="Y92" s="5" t="s">
        <v>491</v>
      </c>
    </row>
    <row r="93" s="5" customFormat="1" spans="1:25">
      <c r="A93" s="5" t="s">
        <v>492</v>
      </c>
      <c r="B93" s="5" t="s">
        <v>26</v>
      </c>
      <c r="C93" s="5" t="s">
        <v>27</v>
      </c>
      <c r="D93" s="5" t="s">
        <v>493</v>
      </c>
      <c r="E93" s="5" t="s">
        <v>494</v>
      </c>
      <c r="F93" s="7">
        <v>44812</v>
      </c>
      <c r="G93" s="7">
        <v>44815</v>
      </c>
      <c r="H93" s="5">
        <v>1</v>
      </c>
      <c r="I93" s="5">
        <v>3</v>
      </c>
      <c r="J93" s="5">
        <v>3</v>
      </c>
      <c r="K93" s="5" t="s">
        <v>30</v>
      </c>
      <c r="L93" s="5">
        <v>1314</v>
      </c>
      <c r="M93" s="5">
        <v>1314</v>
      </c>
      <c r="N93" s="5" t="s">
        <v>495</v>
      </c>
      <c r="O93" s="5" t="s">
        <v>32</v>
      </c>
      <c r="P93" s="5" t="s">
        <v>33</v>
      </c>
      <c r="Q93" s="5">
        <v>0</v>
      </c>
      <c r="R93" s="8">
        <v>44812</v>
      </c>
      <c r="S93" s="7">
        <v>44818</v>
      </c>
      <c r="T93" s="5" t="s">
        <v>34</v>
      </c>
      <c r="U93" s="5">
        <v>1314</v>
      </c>
      <c r="V93" s="5">
        <v>0</v>
      </c>
      <c r="W93" s="5">
        <v>0</v>
      </c>
      <c r="X93" s="5" t="s">
        <v>496</v>
      </c>
      <c r="Y93" s="5" t="s">
        <v>497</v>
      </c>
    </row>
    <row r="94" s="5" customFormat="1" spans="1:25">
      <c r="A94" s="5" t="s">
        <v>498</v>
      </c>
      <c r="B94" s="5" t="s">
        <v>26</v>
      </c>
      <c r="C94" s="5" t="s">
        <v>27</v>
      </c>
      <c r="D94" s="5" t="s">
        <v>499</v>
      </c>
      <c r="E94" s="5" t="s">
        <v>283</v>
      </c>
      <c r="F94" s="7">
        <v>44813</v>
      </c>
      <c r="G94" s="7">
        <v>44815</v>
      </c>
      <c r="H94" s="5">
        <v>1</v>
      </c>
      <c r="I94" s="5">
        <v>2</v>
      </c>
      <c r="J94" s="5">
        <v>2</v>
      </c>
      <c r="K94" s="5" t="s">
        <v>30</v>
      </c>
      <c r="L94" s="5">
        <v>848</v>
      </c>
      <c r="M94" s="5">
        <v>848</v>
      </c>
      <c r="N94" s="5" t="s">
        <v>500</v>
      </c>
      <c r="O94" s="5" t="s">
        <v>32</v>
      </c>
      <c r="P94" s="5" t="s">
        <v>33</v>
      </c>
      <c r="Q94" s="5">
        <v>0</v>
      </c>
      <c r="R94" s="8">
        <v>44812</v>
      </c>
      <c r="S94" s="7">
        <v>44818</v>
      </c>
      <c r="T94" s="5" t="s">
        <v>34</v>
      </c>
      <c r="U94" s="5">
        <v>848</v>
      </c>
      <c r="V94" s="5">
        <v>0</v>
      </c>
      <c r="W94" s="5">
        <v>0</v>
      </c>
      <c r="X94" s="5" t="s">
        <v>501</v>
      </c>
      <c r="Y94" s="5" t="s">
        <v>502</v>
      </c>
    </row>
    <row r="95" s="5" customFormat="1" spans="1:25">
      <c r="A95" s="5" t="s">
        <v>503</v>
      </c>
      <c r="B95" s="5" t="s">
        <v>26</v>
      </c>
      <c r="C95" s="5" t="s">
        <v>27</v>
      </c>
      <c r="D95" s="5" t="s">
        <v>504</v>
      </c>
      <c r="E95" s="5" t="s">
        <v>129</v>
      </c>
      <c r="F95" s="7">
        <v>44813</v>
      </c>
      <c r="G95" s="7">
        <v>44815</v>
      </c>
      <c r="H95" s="5">
        <v>1</v>
      </c>
      <c r="I95" s="5">
        <v>2</v>
      </c>
      <c r="J95" s="5">
        <v>2</v>
      </c>
      <c r="K95" s="5" t="s">
        <v>30</v>
      </c>
      <c r="L95" s="5">
        <v>744</v>
      </c>
      <c r="M95" s="5">
        <v>744</v>
      </c>
      <c r="N95" s="5" t="s">
        <v>505</v>
      </c>
      <c r="O95" s="5" t="s">
        <v>32</v>
      </c>
      <c r="P95" s="5" t="s">
        <v>33</v>
      </c>
      <c r="Q95" s="5">
        <v>0</v>
      </c>
      <c r="R95" s="8">
        <v>44812</v>
      </c>
      <c r="S95" s="7">
        <v>44818</v>
      </c>
      <c r="T95" s="5" t="s">
        <v>34</v>
      </c>
      <c r="U95" s="5">
        <v>744</v>
      </c>
      <c r="V95" s="5">
        <v>0</v>
      </c>
      <c r="W95" s="5">
        <v>0</v>
      </c>
      <c r="X95" s="5" t="s">
        <v>506</v>
      </c>
      <c r="Y95" s="5" t="s">
        <v>507</v>
      </c>
    </row>
    <row r="96" s="5" customFormat="1" spans="1:25">
      <c r="A96" s="5" t="s">
        <v>483</v>
      </c>
      <c r="B96" s="5" t="s">
        <v>26</v>
      </c>
      <c r="C96" s="5" t="s">
        <v>49</v>
      </c>
      <c r="D96" s="5" t="s">
        <v>484</v>
      </c>
      <c r="E96" s="5" t="s">
        <v>485</v>
      </c>
      <c r="F96" s="7">
        <v>44813</v>
      </c>
      <c r="G96" s="7">
        <v>44815</v>
      </c>
      <c r="H96" s="5">
        <v>2</v>
      </c>
      <c r="I96" s="5">
        <v>2</v>
      </c>
      <c r="J96" s="5">
        <v>4</v>
      </c>
      <c r="K96" s="5" t="s">
        <v>30</v>
      </c>
      <c r="L96" s="5">
        <v>-1460</v>
      </c>
      <c r="M96" s="5">
        <v>-1460</v>
      </c>
      <c r="N96" s="5" t="s">
        <v>486</v>
      </c>
      <c r="O96" s="5" t="s">
        <v>32</v>
      </c>
      <c r="P96" s="5" t="s">
        <v>33</v>
      </c>
      <c r="Q96" s="5">
        <v>0</v>
      </c>
      <c r="R96" s="8">
        <v>44812</v>
      </c>
      <c r="S96" s="7">
        <v>44818</v>
      </c>
      <c r="T96" s="5" t="s">
        <v>34</v>
      </c>
      <c r="U96" s="5">
        <v>-1460</v>
      </c>
      <c r="V96" s="5">
        <v>0</v>
      </c>
      <c r="W96" s="5">
        <v>0</v>
      </c>
      <c r="X96" s="5" t="s">
        <v>35</v>
      </c>
      <c r="Y96" s="5" t="s">
        <v>35</v>
      </c>
    </row>
    <row r="97" s="5" customFormat="1" spans="1:25">
      <c r="A97" s="5" t="s">
        <v>508</v>
      </c>
      <c r="B97" s="5" t="s">
        <v>26</v>
      </c>
      <c r="C97" s="5" t="s">
        <v>27</v>
      </c>
      <c r="D97" s="5" t="s">
        <v>509</v>
      </c>
      <c r="E97" s="5" t="s">
        <v>510</v>
      </c>
      <c r="F97" s="7">
        <v>44813</v>
      </c>
      <c r="G97" s="7">
        <v>44815</v>
      </c>
      <c r="H97" s="5">
        <v>1</v>
      </c>
      <c r="I97" s="5">
        <v>2</v>
      </c>
      <c r="J97" s="5">
        <v>2</v>
      </c>
      <c r="K97" s="5" t="s">
        <v>30</v>
      </c>
      <c r="L97" s="5">
        <v>1012</v>
      </c>
      <c r="M97" s="5">
        <v>1012</v>
      </c>
      <c r="N97" s="5" t="s">
        <v>511</v>
      </c>
      <c r="O97" s="5" t="s">
        <v>32</v>
      </c>
      <c r="P97" s="5" t="s">
        <v>33</v>
      </c>
      <c r="Q97" s="5">
        <v>0</v>
      </c>
      <c r="R97" s="8">
        <v>44812</v>
      </c>
      <c r="S97" s="7">
        <v>44818</v>
      </c>
      <c r="T97" s="5" t="s">
        <v>34</v>
      </c>
      <c r="U97" s="5">
        <v>1012</v>
      </c>
      <c r="V97" s="5">
        <v>0</v>
      </c>
      <c r="W97" s="5">
        <v>0</v>
      </c>
      <c r="X97" s="5" t="s">
        <v>512</v>
      </c>
      <c r="Y97" s="5" t="s">
        <v>513</v>
      </c>
    </row>
    <row r="98" s="5" customFormat="1" spans="1:25">
      <c r="A98" s="5" t="s">
        <v>514</v>
      </c>
      <c r="B98" s="5" t="s">
        <v>26</v>
      </c>
      <c r="C98" s="5" t="s">
        <v>27</v>
      </c>
      <c r="D98" s="5" t="s">
        <v>515</v>
      </c>
      <c r="E98" s="5" t="s">
        <v>516</v>
      </c>
      <c r="F98" s="7">
        <v>44814</v>
      </c>
      <c r="G98" s="7">
        <v>44815</v>
      </c>
      <c r="H98" s="5">
        <v>1</v>
      </c>
      <c r="I98" s="5">
        <v>1</v>
      </c>
      <c r="J98" s="5">
        <v>1</v>
      </c>
      <c r="K98" s="5" t="s">
        <v>30</v>
      </c>
      <c r="L98" s="5">
        <v>338</v>
      </c>
      <c r="M98" s="5">
        <v>338</v>
      </c>
      <c r="N98" s="5" t="s">
        <v>517</v>
      </c>
      <c r="O98" s="5" t="s">
        <v>32</v>
      </c>
      <c r="P98" s="5" t="s">
        <v>33</v>
      </c>
      <c r="Q98" s="5">
        <v>0</v>
      </c>
      <c r="R98" s="8">
        <v>44812</v>
      </c>
      <c r="S98" s="7">
        <v>44818</v>
      </c>
      <c r="T98" s="5" t="s">
        <v>34</v>
      </c>
      <c r="U98" s="5">
        <v>338</v>
      </c>
      <c r="V98" s="5">
        <v>0</v>
      </c>
      <c r="W98" s="5">
        <v>0</v>
      </c>
      <c r="X98" s="5" t="s">
        <v>518</v>
      </c>
      <c r="Y98" s="5" t="s">
        <v>519</v>
      </c>
    </row>
    <row r="99" s="5" customFormat="1" spans="1:25">
      <c r="A99" s="5" t="s">
        <v>520</v>
      </c>
      <c r="B99" s="5" t="s">
        <v>26</v>
      </c>
      <c r="C99" s="5" t="s">
        <v>27</v>
      </c>
      <c r="D99" s="5" t="s">
        <v>459</v>
      </c>
      <c r="E99" s="5" t="s">
        <v>521</v>
      </c>
      <c r="F99" s="7">
        <v>44813</v>
      </c>
      <c r="G99" s="7">
        <v>44815</v>
      </c>
      <c r="H99" s="5">
        <v>1</v>
      </c>
      <c r="I99" s="5">
        <v>2</v>
      </c>
      <c r="J99" s="5">
        <v>2</v>
      </c>
      <c r="K99" s="5" t="s">
        <v>30</v>
      </c>
      <c r="L99" s="5">
        <v>550</v>
      </c>
      <c r="M99" s="5">
        <v>550</v>
      </c>
      <c r="N99" s="5" t="s">
        <v>522</v>
      </c>
      <c r="O99" s="5" t="s">
        <v>32</v>
      </c>
      <c r="P99" s="5" t="s">
        <v>33</v>
      </c>
      <c r="Q99" s="5">
        <v>0</v>
      </c>
      <c r="R99" s="8">
        <v>44812</v>
      </c>
      <c r="S99" s="7">
        <v>44818</v>
      </c>
      <c r="T99" s="5" t="s">
        <v>34</v>
      </c>
      <c r="U99" s="5">
        <v>550</v>
      </c>
      <c r="V99" s="5">
        <v>0</v>
      </c>
      <c r="W99" s="5">
        <v>0</v>
      </c>
      <c r="X99" s="5" t="s">
        <v>523</v>
      </c>
      <c r="Y99" s="5" t="s">
        <v>524</v>
      </c>
    </row>
    <row r="100" s="5" customFormat="1" spans="1:25">
      <c r="A100" s="5" t="s">
        <v>525</v>
      </c>
      <c r="B100" s="5" t="s">
        <v>26</v>
      </c>
      <c r="C100" s="5" t="s">
        <v>27</v>
      </c>
      <c r="D100" s="5" t="s">
        <v>526</v>
      </c>
      <c r="E100" s="5" t="s">
        <v>527</v>
      </c>
      <c r="F100" s="7">
        <v>44814</v>
      </c>
      <c r="G100" s="7">
        <v>44815</v>
      </c>
      <c r="H100" s="5">
        <v>1</v>
      </c>
      <c r="I100" s="5">
        <v>1</v>
      </c>
      <c r="J100" s="5">
        <v>1</v>
      </c>
      <c r="K100" s="5" t="s">
        <v>30</v>
      </c>
      <c r="L100" s="5">
        <v>588</v>
      </c>
      <c r="M100" s="5">
        <v>588</v>
      </c>
      <c r="N100" s="5" t="s">
        <v>528</v>
      </c>
      <c r="O100" s="5" t="s">
        <v>32</v>
      </c>
      <c r="P100" s="5" t="s">
        <v>33</v>
      </c>
      <c r="Q100" s="5">
        <v>0</v>
      </c>
      <c r="R100" s="8">
        <v>44813</v>
      </c>
      <c r="S100" s="7">
        <v>44818</v>
      </c>
      <c r="T100" s="5" t="s">
        <v>34</v>
      </c>
      <c r="U100" s="5">
        <v>588</v>
      </c>
      <c r="V100" s="5">
        <v>0</v>
      </c>
      <c r="W100" s="5">
        <v>0</v>
      </c>
      <c r="X100" s="5" t="s">
        <v>529</v>
      </c>
      <c r="Y100" s="5" t="s">
        <v>530</v>
      </c>
    </row>
    <row r="101" s="5" customFormat="1" spans="1:25">
      <c r="A101" s="5" t="s">
        <v>531</v>
      </c>
      <c r="B101" s="5" t="s">
        <v>26</v>
      </c>
      <c r="C101" s="5" t="s">
        <v>27</v>
      </c>
      <c r="D101" s="5" t="s">
        <v>504</v>
      </c>
      <c r="E101" s="5" t="s">
        <v>129</v>
      </c>
      <c r="F101" s="7">
        <v>44814</v>
      </c>
      <c r="G101" s="7">
        <v>44815</v>
      </c>
      <c r="H101" s="5">
        <v>1</v>
      </c>
      <c r="I101" s="5">
        <v>1</v>
      </c>
      <c r="J101" s="5">
        <v>1</v>
      </c>
      <c r="K101" s="5" t="s">
        <v>30</v>
      </c>
      <c r="L101" s="5">
        <v>375</v>
      </c>
      <c r="M101" s="5">
        <v>375</v>
      </c>
      <c r="N101" s="5" t="s">
        <v>532</v>
      </c>
      <c r="O101" s="5" t="s">
        <v>32</v>
      </c>
      <c r="P101" s="5" t="s">
        <v>33</v>
      </c>
      <c r="Q101" s="5">
        <v>0</v>
      </c>
      <c r="R101" s="8">
        <v>44813</v>
      </c>
      <c r="S101" s="7">
        <v>44818</v>
      </c>
      <c r="T101" s="5" t="s">
        <v>34</v>
      </c>
      <c r="U101" s="5">
        <v>375</v>
      </c>
      <c r="V101" s="5">
        <v>0</v>
      </c>
      <c r="W101" s="5">
        <v>0</v>
      </c>
      <c r="X101" s="5" t="s">
        <v>533</v>
      </c>
      <c r="Y101" s="5" t="s">
        <v>534</v>
      </c>
    </row>
    <row r="102" s="5" customFormat="1" spans="1:25">
      <c r="A102" s="5" t="s">
        <v>535</v>
      </c>
      <c r="B102" s="5" t="s">
        <v>26</v>
      </c>
      <c r="C102" s="5" t="s">
        <v>27</v>
      </c>
      <c r="D102" s="5" t="s">
        <v>536</v>
      </c>
      <c r="E102" s="5" t="s">
        <v>537</v>
      </c>
      <c r="F102" s="7">
        <v>44813</v>
      </c>
      <c r="G102" s="7">
        <v>44815</v>
      </c>
      <c r="H102" s="5">
        <v>1</v>
      </c>
      <c r="I102" s="5">
        <v>2</v>
      </c>
      <c r="J102" s="5">
        <v>2</v>
      </c>
      <c r="K102" s="5" t="s">
        <v>30</v>
      </c>
      <c r="L102" s="5">
        <v>384</v>
      </c>
      <c r="M102" s="5">
        <v>384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44813</v>
      </c>
      <c r="S102" s="7">
        <v>44818</v>
      </c>
      <c r="T102" s="5" t="s">
        <v>34</v>
      </c>
      <c r="U102" s="5">
        <v>384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542</v>
      </c>
      <c r="E103" s="5" t="s">
        <v>543</v>
      </c>
      <c r="F103" s="7">
        <v>44813</v>
      </c>
      <c r="G103" s="7">
        <v>44815</v>
      </c>
      <c r="H103" s="5">
        <v>1</v>
      </c>
      <c r="I103" s="5">
        <v>2</v>
      </c>
      <c r="J103" s="5">
        <v>2</v>
      </c>
      <c r="K103" s="5" t="s">
        <v>30</v>
      </c>
      <c r="L103" s="5">
        <v>318</v>
      </c>
      <c r="M103" s="5">
        <v>318</v>
      </c>
      <c r="N103" s="5" t="s">
        <v>544</v>
      </c>
      <c r="O103" s="5" t="s">
        <v>32</v>
      </c>
      <c r="P103" s="5" t="s">
        <v>33</v>
      </c>
      <c r="Q103" s="5">
        <v>0</v>
      </c>
      <c r="R103" s="8">
        <v>44813</v>
      </c>
      <c r="S103" s="7">
        <v>44818</v>
      </c>
      <c r="T103" s="5" t="s">
        <v>34</v>
      </c>
      <c r="U103" s="5">
        <v>318</v>
      </c>
      <c r="V103" s="5">
        <v>0</v>
      </c>
      <c r="W103" s="5">
        <v>0</v>
      </c>
      <c r="X103" s="5" t="s">
        <v>545</v>
      </c>
      <c r="Y103" s="5" t="s">
        <v>546</v>
      </c>
    </row>
    <row r="104" s="5" customFormat="1" spans="1:25">
      <c r="A104" s="5" t="s">
        <v>547</v>
      </c>
      <c r="B104" s="5" t="s">
        <v>26</v>
      </c>
      <c r="C104" s="5" t="s">
        <v>27</v>
      </c>
      <c r="D104" s="5" t="s">
        <v>548</v>
      </c>
      <c r="E104" s="5" t="s">
        <v>549</v>
      </c>
      <c r="F104" s="7">
        <v>44814</v>
      </c>
      <c r="G104" s="7">
        <v>44815</v>
      </c>
      <c r="H104" s="5">
        <v>1</v>
      </c>
      <c r="I104" s="5">
        <v>1</v>
      </c>
      <c r="J104" s="5">
        <v>1</v>
      </c>
      <c r="K104" s="5" t="s">
        <v>30</v>
      </c>
      <c r="L104" s="5">
        <v>910</v>
      </c>
      <c r="M104" s="5">
        <v>910</v>
      </c>
      <c r="N104" s="5" t="s">
        <v>550</v>
      </c>
      <c r="O104" s="5" t="s">
        <v>32</v>
      </c>
      <c r="P104" s="5" t="s">
        <v>33</v>
      </c>
      <c r="Q104" s="5">
        <v>0</v>
      </c>
      <c r="R104" s="8">
        <v>44813</v>
      </c>
      <c r="S104" s="7">
        <v>44818</v>
      </c>
      <c r="T104" s="5" t="s">
        <v>34</v>
      </c>
      <c r="U104" s="5">
        <v>910</v>
      </c>
      <c r="V104" s="5">
        <v>0</v>
      </c>
      <c r="W104" s="5">
        <v>0</v>
      </c>
      <c r="X104" s="5" t="s">
        <v>551</v>
      </c>
      <c r="Y104" s="5" t="s">
        <v>552</v>
      </c>
    </row>
    <row r="105" s="5" customFormat="1" spans="1:25">
      <c r="A105" s="5" t="s">
        <v>553</v>
      </c>
      <c r="B105" s="5" t="s">
        <v>26</v>
      </c>
      <c r="C105" s="5" t="s">
        <v>27</v>
      </c>
      <c r="D105" s="5" t="s">
        <v>331</v>
      </c>
      <c r="E105" s="5" t="s">
        <v>554</v>
      </c>
      <c r="F105" s="7">
        <v>44814</v>
      </c>
      <c r="G105" s="7">
        <v>44815</v>
      </c>
      <c r="H105" s="5">
        <v>1</v>
      </c>
      <c r="I105" s="5">
        <v>1</v>
      </c>
      <c r="J105" s="5">
        <v>1</v>
      </c>
      <c r="K105" s="5" t="s">
        <v>30</v>
      </c>
      <c r="L105" s="5">
        <v>543</v>
      </c>
      <c r="M105" s="5">
        <v>543</v>
      </c>
      <c r="N105" s="5" t="s">
        <v>555</v>
      </c>
      <c r="O105" s="5" t="s">
        <v>32</v>
      </c>
      <c r="P105" s="5" t="s">
        <v>33</v>
      </c>
      <c r="Q105" s="5">
        <v>0</v>
      </c>
      <c r="R105" s="8">
        <v>44813</v>
      </c>
      <c r="S105" s="7">
        <v>44818</v>
      </c>
      <c r="T105" s="5" t="s">
        <v>34</v>
      </c>
      <c r="U105" s="5">
        <v>543</v>
      </c>
      <c r="V105" s="5">
        <v>0</v>
      </c>
      <c r="W105" s="5">
        <v>0</v>
      </c>
      <c r="X105" s="5" t="s">
        <v>556</v>
      </c>
      <c r="Y105" s="5" t="s">
        <v>557</v>
      </c>
    </row>
    <row r="106" s="5" customFormat="1" spans="1:25">
      <c r="A106" s="5" t="s">
        <v>253</v>
      </c>
      <c r="B106" s="5" t="s">
        <v>26</v>
      </c>
      <c r="C106" s="5" t="s">
        <v>49</v>
      </c>
      <c r="D106" s="5" t="s">
        <v>254</v>
      </c>
      <c r="E106" s="5" t="s">
        <v>255</v>
      </c>
      <c r="F106" s="7">
        <v>44813</v>
      </c>
      <c r="G106" s="7">
        <v>44815</v>
      </c>
      <c r="H106" s="5">
        <v>1</v>
      </c>
      <c r="I106" s="5">
        <v>2</v>
      </c>
      <c r="J106" s="5">
        <v>2</v>
      </c>
      <c r="K106" s="5" t="s">
        <v>30</v>
      </c>
      <c r="L106" s="5">
        <v>-3332</v>
      </c>
      <c r="M106" s="5">
        <v>-3332</v>
      </c>
      <c r="N106" s="5" t="s">
        <v>256</v>
      </c>
      <c r="O106" s="5" t="s">
        <v>32</v>
      </c>
      <c r="P106" s="5" t="s">
        <v>33</v>
      </c>
      <c r="Q106" s="5">
        <v>0</v>
      </c>
      <c r="R106" s="8">
        <v>44804</v>
      </c>
      <c r="S106" s="7">
        <v>44818</v>
      </c>
      <c r="T106" s="5" t="s">
        <v>34</v>
      </c>
      <c r="U106" s="5">
        <v>-3332</v>
      </c>
      <c r="V106" s="5">
        <v>0</v>
      </c>
      <c r="W106" s="5">
        <v>0</v>
      </c>
      <c r="X106" s="5" t="s">
        <v>257</v>
      </c>
      <c r="Y106" s="5" t="s">
        <v>35</v>
      </c>
    </row>
    <row r="107" s="5" customFormat="1" spans="1:25">
      <c r="A107" s="5" t="s">
        <v>253</v>
      </c>
      <c r="B107" s="5" t="s">
        <v>26</v>
      </c>
      <c r="C107" s="5" t="s">
        <v>558</v>
      </c>
      <c r="D107" s="5" t="s">
        <v>254</v>
      </c>
      <c r="E107" s="5" t="s">
        <v>255</v>
      </c>
      <c r="F107" s="7">
        <v>44813</v>
      </c>
      <c r="G107" s="7">
        <v>44815</v>
      </c>
      <c r="H107" s="5">
        <v>1</v>
      </c>
      <c r="I107" s="5">
        <v>2</v>
      </c>
      <c r="J107" s="5">
        <v>2</v>
      </c>
      <c r="K107" s="5" t="s">
        <v>30</v>
      </c>
      <c r="L107" s="5">
        <v>0</v>
      </c>
      <c r="M107" s="5">
        <v>0</v>
      </c>
      <c r="N107" s="5" t="s">
        <v>256</v>
      </c>
      <c r="O107" s="5" t="s">
        <v>32</v>
      </c>
      <c r="P107" s="5" t="s">
        <v>33</v>
      </c>
      <c r="Q107" s="5">
        <v>0</v>
      </c>
      <c r="R107" s="8">
        <v>44804</v>
      </c>
      <c r="S107" s="7">
        <v>44818</v>
      </c>
      <c r="T107" s="5" t="s">
        <v>34</v>
      </c>
      <c r="U107" s="5">
        <v>0</v>
      </c>
      <c r="V107" s="5">
        <v>0</v>
      </c>
      <c r="W107" s="5">
        <v>0</v>
      </c>
      <c r="X107" s="5" t="s">
        <v>257</v>
      </c>
      <c r="Y107" s="5" t="s">
        <v>35</v>
      </c>
    </row>
    <row r="108" s="5" customFormat="1" spans="1:25">
      <c r="A108" s="5" t="s">
        <v>559</v>
      </c>
      <c r="B108" s="5" t="s">
        <v>26</v>
      </c>
      <c r="C108" s="5" t="s">
        <v>27</v>
      </c>
      <c r="D108" s="5" t="s">
        <v>222</v>
      </c>
      <c r="E108" s="5" t="s">
        <v>223</v>
      </c>
      <c r="F108" s="7">
        <v>44813</v>
      </c>
      <c r="G108" s="7">
        <v>44815</v>
      </c>
      <c r="H108" s="5">
        <v>1</v>
      </c>
      <c r="I108" s="5">
        <v>2</v>
      </c>
      <c r="J108" s="5">
        <v>2</v>
      </c>
      <c r="K108" s="5" t="s">
        <v>30</v>
      </c>
      <c r="L108" s="5">
        <v>300</v>
      </c>
      <c r="M108" s="5">
        <v>300</v>
      </c>
      <c r="N108" s="5" t="s">
        <v>560</v>
      </c>
      <c r="O108" s="5" t="s">
        <v>32</v>
      </c>
      <c r="P108" s="5" t="s">
        <v>33</v>
      </c>
      <c r="Q108" s="5">
        <v>0</v>
      </c>
      <c r="R108" s="8">
        <v>44813</v>
      </c>
      <c r="S108" s="7">
        <v>44818</v>
      </c>
      <c r="T108" s="5" t="s">
        <v>34</v>
      </c>
      <c r="U108" s="5">
        <v>300</v>
      </c>
      <c r="V108" s="5">
        <v>0</v>
      </c>
      <c r="W108" s="5">
        <v>0</v>
      </c>
      <c r="X108" s="5" t="s">
        <v>35</v>
      </c>
      <c r="Y108" s="5" t="s">
        <v>35</v>
      </c>
    </row>
    <row r="109" s="5" customFormat="1" spans="1:25">
      <c r="A109" s="5" t="s">
        <v>561</v>
      </c>
      <c r="B109" s="5" t="s">
        <v>26</v>
      </c>
      <c r="C109" s="5" t="s">
        <v>27</v>
      </c>
      <c r="D109" s="5" t="s">
        <v>562</v>
      </c>
      <c r="E109" s="5" t="s">
        <v>563</v>
      </c>
      <c r="F109" s="7">
        <v>44813</v>
      </c>
      <c r="G109" s="7">
        <v>44815</v>
      </c>
      <c r="H109" s="5">
        <v>1</v>
      </c>
      <c r="I109" s="5">
        <v>2</v>
      </c>
      <c r="J109" s="5">
        <v>2</v>
      </c>
      <c r="K109" s="5" t="s">
        <v>30</v>
      </c>
      <c r="L109" s="5">
        <v>5740</v>
      </c>
      <c r="M109" s="5">
        <v>5740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44813</v>
      </c>
      <c r="S109" s="7">
        <v>44818</v>
      </c>
      <c r="T109" s="5" t="s">
        <v>34</v>
      </c>
      <c r="U109" s="5">
        <v>5740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568</v>
      </c>
      <c r="E110" s="5" t="s">
        <v>283</v>
      </c>
      <c r="F110" s="7">
        <v>44814</v>
      </c>
      <c r="G110" s="7">
        <v>44815</v>
      </c>
      <c r="H110" s="5">
        <v>1</v>
      </c>
      <c r="I110" s="5">
        <v>1</v>
      </c>
      <c r="J110" s="5">
        <v>1</v>
      </c>
      <c r="K110" s="5" t="s">
        <v>30</v>
      </c>
      <c r="L110" s="5">
        <v>330</v>
      </c>
      <c r="M110" s="5">
        <v>330</v>
      </c>
      <c r="N110" s="5" t="s">
        <v>569</v>
      </c>
      <c r="O110" s="5" t="s">
        <v>32</v>
      </c>
      <c r="P110" s="5" t="s">
        <v>33</v>
      </c>
      <c r="Q110" s="5">
        <v>0</v>
      </c>
      <c r="R110" s="8">
        <v>44813</v>
      </c>
      <c r="S110" s="7">
        <v>44818</v>
      </c>
      <c r="T110" s="5" t="s">
        <v>34</v>
      </c>
      <c r="U110" s="5">
        <v>330</v>
      </c>
      <c r="V110" s="5">
        <v>0</v>
      </c>
      <c r="W110" s="5">
        <v>0</v>
      </c>
      <c r="X110" s="5" t="s">
        <v>570</v>
      </c>
      <c r="Y110" s="5" t="s">
        <v>571</v>
      </c>
    </row>
    <row r="111" s="5" customFormat="1" spans="1:25">
      <c r="A111" s="5" t="s">
        <v>572</v>
      </c>
      <c r="B111" s="5" t="s">
        <v>26</v>
      </c>
      <c r="C111" s="5" t="s">
        <v>27</v>
      </c>
      <c r="D111" s="5" t="s">
        <v>573</v>
      </c>
      <c r="E111" s="5" t="s">
        <v>574</v>
      </c>
      <c r="F111" s="7">
        <v>44814</v>
      </c>
      <c r="G111" s="7">
        <v>44815</v>
      </c>
      <c r="H111" s="5">
        <v>1</v>
      </c>
      <c r="I111" s="5">
        <v>1</v>
      </c>
      <c r="J111" s="5">
        <v>1</v>
      </c>
      <c r="K111" s="5" t="s">
        <v>30</v>
      </c>
      <c r="L111" s="5">
        <v>544</v>
      </c>
      <c r="M111" s="5">
        <v>544</v>
      </c>
      <c r="N111" s="5" t="s">
        <v>575</v>
      </c>
      <c r="O111" s="5" t="s">
        <v>32</v>
      </c>
      <c r="P111" s="5" t="s">
        <v>33</v>
      </c>
      <c r="Q111" s="5">
        <v>0</v>
      </c>
      <c r="R111" s="8">
        <v>44813</v>
      </c>
      <c r="S111" s="7">
        <v>44818</v>
      </c>
      <c r="T111" s="5" t="s">
        <v>34</v>
      </c>
      <c r="U111" s="5">
        <v>544</v>
      </c>
      <c r="V111" s="5">
        <v>0</v>
      </c>
      <c r="W111" s="5">
        <v>0</v>
      </c>
      <c r="X111" s="5" t="s">
        <v>576</v>
      </c>
      <c r="Y111" s="5" t="s">
        <v>35</v>
      </c>
    </row>
    <row r="112" s="5" customFormat="1" spans="1:25">
      <c r="A112" s="5" t="s">
        <v>577</v>
      </c>
      <c r="B112" s="5" t="s">
        <v>26</v>
      </c>
      <c r="C112" s="5" t="s">
        <v>27</v>
      </c>
      <c r="D112" s="5" t="s">
        <v>376</v>
      </c>
      <c r="E112" s="5" t="s">
        <v>578</v>
      </c>
      <c r="F112" s="7">
        <v>44813</v>
      </c>
      <c r="G112" s="7">
        <v>44815</v>
      </c>
      <c r="H112" s="5">
        <v>1</v>
      </c>
      <c r="I112" s="5">
        <v>2</v>
      </c>
      <c r="J112" s="5">
        <v>2</v>
      </c>
      <c r="K112" s="5" t="s">
        <v>30</v>
      </c>
      <c r="L112" s="5">
        <v>1216</v>
      </c>
      <c r="M112" s="5">
        <v>1216</v>
      </c>
      <c r="N112" s="5" t="s">
        <v>579</v>
      </c>
      <c r="O112" s="5" t="s">
        <v>32</v>
      </c>
      <c r="P112" s="5" t="s">
        <v>33</v>
      </c>
      <c r="Q112" s="5">
        <v>0</v>
      </c>
      <c r="R112" s="8">
        <v>44813</v>
      </c>
      <c r="S112" s="7">
        <v>44818</v>
      </c>
      <c r="T112" s="5" t="s">
        <v>34</v>
      </c>
      <c r="U112" s="5">
        <v>1216</v>
      </c>
      <c r="V112" s="5">
        <v>0</v>
      </c>
      <c r="W112" s="5">
        <v>0</v>
      </c>
      <c r="X112" s="5" t="s">
        <v>580</v>
      </c>
      <c r="Y112" s="5" t="s">
        <v>581</v>
      </c>
    </row>
    <row r="113" s="5" customFormat="1" spans="1:25">
      <c r="A113" s="5" t="s">
        <v>582</v>
      </c>
      <c r="B113" s="5" t="s">
        <v>26</v>
      </c>
      <c r="C113" s="5" t="s">
        <v>27</v>
      </c>
      <c r="D113" s="5" t="s">
        <v>583</v>
      </c>
      <c r="E113" s="5" t="s">
        <v>584</v>
      </c>
      <c r="F113" s="7">
        <v>44814</v>
      </c>
      <c r="G113" s="7">
        <v>44815</v>
      </c>
      <c r="H113" s="5">
        <v>1</v>
      </c>
      <c r="I113" s="5">
        <v>1</v>
      </c>
      <c r="J113" s="5">
        <v>1</v>
      </c>
      <c r="K113" s="5" t="s">
        <v>30</v>
      </c>
      <c r="L113" s="5">
        <v>459</v>
      </c>
      <c r="M113" s="5">
        <v>459</v>
      </c>
      <c r="N113" s="5" t="s">
        <v>585</v>
      </c>
      <c r="O113" s="5" t="s">
        <v>32</v>
      </c>
      <c r="P113" s="5" t="s">
        <v>33</v>
      </c>
      <c r="Q113" s="5">
        <v>0</v>
      </c>
      <c r="R113" s="8">
        <v>44813</v>
      </c>
      <c r="S113" s="7">
        <v>44818</v>
      </c>
      <c r="T113" s="5" t="s">
        <v>34</v>
      </c>
      <c r="U113" s="5">
        <v>459</v>
      </c>
      <c r="V113" s="5">
        <v>0</v>
      </c>
      <c r="W113" s="5">
        <v>0</v>
      </c>
      <c r="X113" s="5" t="s">
        <v>586</v>
      </c>
      <c r="Y113" s="5" t="s">
        <v>35</v>
      </c>
    </row>
    <row r="114" s="5" customFormat="1" spans="1:25">
      <c r="A114" s="5" t="s">
        <v>587</v>
      </c>
      <c r="B114" s="5" t="s">
        <v>26</v>
      </c>
      <c r="C114" s="5" t="s">
        <v>27</v>
      </c>
      <c r="D114" s="5" t="s">
        <v>562</v>
      </c>
      <c r="E114" s="5" t="s">
        <v>588</v>
      </c>
      <c r="F114" s="7">
        <v>44814</v>
      </c>
      <c r="G114" s="7">
        <v>44815</v>
      </c>
      <c r="H114" s="5">
        <v>1</v>
      </c>
      <c r="I114" s="5">
        <v>1</v>
      </c>
      <c r="J114" s="5">
        <v>1</v>
      </c>
      <c r="K114" s="5" t="s">
        <v>30</v>
      </c>
      <c r="L114" s="5">
        <v>3150</v>
      </c>
      <c r="M114" s="5">
        <v>3150</v>
      </c>
      <c r="N114" s="5" t="s">
        <v>589</v>
      </c>
      <c r="O114" s="5" t="s">
        <v>32</v>
      </c>
      <c r="P114" s="5" t="s">
        <v>33</v>
      </c>
      <c r="Q114" s="5">
        <v>0</v>
      </c>
      <c r="R114" s="8">
        <v>44813</v>
      </c>
      <c r="S114" s="7">
        <v>44818</v>
      </c>
      <c r="T114" s="5" t="s">
        <v>34</v>
      </c>
      <c r="U114" s="5">
        <v>3150</v>
      </c>
      <c r="V114" s="5">
        <v>0</v>
      </c>
      <c r="W114" s="5">
        <v>0</v>
      </c>
      <c r="X114" s="5" t="s">
        <v>590</v>
      </c>
      <c r="Y114" s="5" t="s">
        <v>591</v>
      </c>
    </row>
    <row r="115" s="5" customFormat="1" spans="1:25">
      <c r="A115" s="5" t="s">
        <v>592</v>
      </c>
      <c r="B115" s="5" t="s">
        <v>26</v>
      </c>
      <c r="C115" s="5" t="s">
        <v>27</v>
      </c>
      <c r="D115" s="5" t="s">
        <v>593</v>
      </c>
      <c r="E115" s="5" t="s">
        <v>594</v>
      </c>
      <c r="F115" s="7">
        <v>44814</v>
      </c>
      <c r="G115" s="7">
        <v>44815</v>
      </c>
      <c r="H115" s="5">
        <v>1</v>
      </c>
      <c r="I115" s="5">
        <v>1</v>
      </c>
      <c r="J115" s="5">
        <v>1</v>
      </c>
      <c r="K115" s="5" t="s">
        <v>30</v>
      </c>
      <c r="L115" s="5">
        <v>511</v>
      </c>
      <c r="M115" s="5">
        <v>511</v>
      </c>
      <c r="N115" s="5" t="s">
        <v>595</v>
      </c>
      <c r="O115" s="5" t="s">
        <v>32</v>
      </c>
      <c r="P115" s="5" t="s">
        <v>33</v>
      </c>
      <c r="Q115" s="5">
        <v>0</v>
      </c>
      <c r="R115" s="8">
        <v>44813</v>
      </c>
      <c r="S115" s="7">
        <v>44818</v>
      </c>
      <c r="T115" s="5" t="s">
        <v>34</v>
      </c>
      <c r="U115" s="5">
        <v>511</v>
      </c>
      <c r="V115" s="5">
        <v>0</v>
      </c>
      <c r="W115" s="5">
        <v>0</v>
      </c>
      <c r="X115" s="5" t="s">
        <v>596</v>
      </c>
      <c r="Y115" s="5" t="s">
        <v>597</v>
      </c>
    </row>
    <row r="116" s="5" customFormat="1" spans="1:25">
      <c r="A116" s="5" t="s">
        <v>572</v>
      </c>
      <c r="B116" s="5" t="s">
        <v>26</v>
      </c>
      <c r="C116" s="5" t="s">
        <v>49</v>
      </c>
      <c r="D116" s="5" t="s">
        <v>573</v>
      </c>
      <c r="E116" s="5" t="s">
        <v>574</v>
      </c>
      <c r="F116" s="7">
        <v>44814</v>
      </c>
      <c r="G116" s="7">
        <v>44815</v>
      </c>
      <c r="H116" s="5">
        <v>1</v>
      </c>
      <c r="I116" s="5">
        <v>1</v>
      </c>
      <c r="J116" s="5">
        <v>1</v>
      </c>
      <c r="K116" s="5" t="s">
        <v>30</v>
      </c>
      <c r="L116" s="5">
        <v>-544</v>
      </c>
      <c r="M116" s="5">
        <v>-544</v>
      </c>
      <c r="N116" s="5" t="s">
        <v>575</v>
      </c>
      <c r="O116" s="5" t="s">
        <v>32</v>
      </c>
      <c r="P116" s="5" t="s">
        <v>33</v>
      </c>
      <c r="Q116" s="5">
        <v>0</v>
      </c>
      <c r="R116" s="8">
        <v>44813</v>
      </c>
      <c r="S116" s="7">
        <v>44818</v>
      </c>
      <c r="T116" s="5" t="s">
        <v>34</v>
      </c>
      <c r="U116" s="5">
        <v>-544</v>
      </c>
      <c r="V116" s="5">
        <v>0</v>
      </c>
      <c r="W116" s="5">
        <v>0</v>
      </c>
      <c r="X116" s="5" t="s">
        <v>576</v>
      </c>
      <c r="Y116" s="5" t="s">
        <v>35</v>
      </c>
    </row>
    <row r="117" s="5" customFormat="1" spans="1:25">
      <c r="A117" s="5" t="s">
        <v>598</v>
      </c>
      <c r="B117" s="5" t="s">
        <v>26</v>
      </c>
      <c r="C117" s="5" t="s">
        <v>27</v>
      </c>
      <c r="D117" s="5" t="s">
        <v>599</v>
      </c>
      <c r="E117" s="5" t="s">
        <v>600</v>
      </c>
      <c r="F117" s="7">
        <v>44814</v>
      </c>
      <c r="G117" s="7">
        <v>44815</v>
      </c>
      <c r="H117" s="5">
        <v>1</v>
      </c>
      <c r="I117" s="5">
        <v>1</v>
      </c>
      <c r="J117" s="5">
        <v>1</v>
      </c>
      <c r="K117" s="5" t="s">
        <v>30</v>
      </c>
      <c r="L117" s="5">
        <v>585</v>
      </c>
      <c r="M117" s="5">
        <v>585</v>
      </c>
      <c r="N117" s="5" t="s">
        <v>601</v>
      </c>
      <c r="O117" s="5" t="s">
        <v>32</v>
      </c>
      <c r="P117" s="5" t="s">
        <v>33</v>
      </c>
      <c r="Q117" s="5">
        <v>0</v>
      </c>
      <c r="R117" s="8">
        <v>44813</v>
      </c>
      <c r="S117" s="7">
        <v>44818</v>
      </c>
      <c r="T117" s="5" t="s">
        <v>34</v>
      </c>
      <c r="U117" s="5">
        <v>585</v>
      </c>
      <c r="V117" s="5">
        <v>0</v>
      </c>
      <c r="W117" s="5">
        <v>0</v>
      </c>
      <c r="X117" s="5" t="s">
        <v>602</v>
      </c>
      <c r="Y117" s="5" t="s">
        <v>603</v>
      </c>
    </row>
    <row r="118" s="5" customFormat="1" spans="1:25">
      <c r="A118" s="5" t="s">
        <v>604</v>
      </c>
      <c r="B118" s="5" t="s">
        <v>26</v>
      </c>
      <c r="C118" s="5" t="s">
        <v>27</v>
      </c>
      <c r="D118" s="5" t="s">
        <v>499</v>
      </c>
      <c r="E118" s="5" t="s">
        <v>283</v>
      </c>
      <c r="F118" s="7">
        <v>44814</v>
      </c>
      <c r="G118" s="7">
        <v>44815</v>
      </c>
      <c r="H118" s="5">
        <v>1</v>
      </c>
      <c r="I118" s="5">
        <v>1</v>
      </c>
      <c r="J118" s="5">
        <v>1</v>
      </c>
      <c r="K118" s="5" t="s">
        <v>30</v>
      </c>
      <c r="L118" s="5">
        <v>575</v>
      </c>
      <c r="M118" s="5">
        <v>575</v>
      </c>
      <c r="N118" s="5" t="s">
        <v>605</v>
      </c>
      <c r="O118" s="5" t="s">
        <v>32</v>
      </c>
      <c r="P118" s="5" t="s">
        <v>33</v>
      </c>
      <c r="Q118" s="5">
        <v>0</v>
      </c>
      <c r="R118" s="8">
        <v>44813</v>
      </c>
      <c r="S118" s="7">
        <v>44818</v>
      </c>
      <c r="T118" s="5" t="s">
        <v>34</v>
      </c>
      <c r="U118" s="5">
        <v>575</v>
      </c>
      <c r="V118" s="5">
        <v>0</v>
      </c>
      <c r="W118" s="5">
        <v>0</v>
      </c>
      <c r="X118" s="5" t="s">
        <v>606</v>
      </c>
      <c r="Y118" s="5" t="s">
        <v>35</v>
      </c>
    </row>
    <row r="119" s="5" customFormat="1" spans="1:25">
      <c r="A119" s="5" t="s">
        <v>607</v>
      </c>
      <c r="B119" s="5" t="s">
        <v>26</v>
      </c>
      <c r="C119" s="5" t="s">
        <v>27</v>
      </c>
      <c r="D119" s="5" t="s">
        <v>608</v>
      </c>
      <c r="E119" s="5" t="s">
        <v>383</v>
      </c>
      <c r="F119" s="7">
        <v>44814</v>
      </c>
      <c r="G119" s="7">
        <v>44815</v>
      </c>
      <c r="H119" s="5">
        <v>1</v>
      </c>
      <c r="I119" s="5">
        <v>1</v>
      </c>
      <c r="J119" s="5">
        <v>1</v>
      </c>
      <c r="K119" s="5" t="s">
        <v>30</v>
      </c>
      <c r="L119" s="5">
        <v>214</v>
      </c>
      <c r="M119" s="5">
        <v>214</v>
      </c>
      <c r="N119" s="5" t="s">
        <v>609</v>
      </c>
      <c r="O119" s="5" t="s">
        <v>32</v>
      </c>
      <c r="P119" s="5" t="s">
        <v>33</v>
      </c>
      <c r="Q119" s="5">
        <v>0</v>
      </c>
      <c r="R119" s="8">
        <v>44814</v>
      </c>
      <c r="S119" s="7">
        <v>44818</v>
      </c>
      <c r="T119" s="5" t="s">
        <v>34</v>
      </c>
      <c r="U119" s="5">
        <v>214</v>
      </c>
      <c r="V119" s="5">
        <v>0</v>
      </c>
      <c r="W119" s="5">
        <v>0</v>
      </c>
      <c r="X119" s="5" t="s">
        <v>610</v>
      </c>
      <c r="Y119" s="5" t="s">
        <v>611</v>
      </c>
    </row>
    <row r="120" s="5" customFormat="1" spans="1:25">
      <c r="A120" s="5" t="s">
        <v>612</v>
      </c>
      <c r="B120" s="5" t="s">
        <v>26</v>
      </c>
      <c r="C120" s="5" t="s">
        <v>27</v>
      </c>
      <c r="D120" s="5" t="s">
        <v>613</v>
      </c>
      <c r="E120" s="5" t="s">
        <v>614</v>
      </c>
      <c r="F120" s="7">
        <v>44814</v>
      </c>
      <c r="G120" s="7">
        <v>44815</v>
      </c>
      <c r="H120" s="5">
        <v>1</v>
      </c>
      <c r="I120" s="5">
        <v>1</v>
      </c>
      <c r="J120" s="5">
        <v>1</v>
      </c>
      <c r="K120" s="5" t="s">
        <v>30</v>
      </c>
      <c r="L120" s="5">
        <v>975</v>
      </c>
      <c r="M120" s="5">
        <v>975</v>
      </c>
      <c r="N120" s="5" t="s">
        <v>615</v>
      </c>
      <c r="O120" s="5" t="s">
        <v>32</v>
      </c>
      <c r="P120" s="5" t="s">
        <v>33</v>
      </c>
      <c r="Q120" s="5">
        <v>0</v>
      </c>
      <c r="R120" s="8">
        <v>44814</v>
      </c>
      <c r="S120" s="7">
        <v>44818</v>
      </c>
      <c r="T120" s="5" t="s">
        <v>34</v>
      </c>
      <c r="U120" s="5">
        <v>975</v>
      </c>
      <c r="V120" s="5">
        <v>0</v>
      </c>
      <c r="W120" s="5">
        <v>0</v>
      </c>
      <c r="X120" s="5" t="s">
        <v>616</v>
      </c>
      <c r="Y120" s="5" t="s">
        <v>617</v>
      </c>
    </row>
    <row r="121" s="5" customFormat="1" spans="1:25">
      <c r="A121" s="5" t="s">
        <v>618</v>
      </c>
      <c r="B121" s="5" t="s">
        <v>26</v>
      </c>
      <c r="C121" s="5" t="s">
        <v>27</v>
      </c>
      <c r="D121" s="5" t="s">
        <v>619</v>
      </c>
      <c r="E121" s="5" t="s">
        <v>620</v>
      </c>
      <c r="F121" s="7">
        <v>44814</v>
      </c>
      <c r="G121" s="7">
        <v>44815</v>
      </c>
      <c r="H121" s="5">
        <v>1</v>
      </c>
      <c r="I121" s="5">
        <v>1</v>
      </c>
      <c r="J121" s="5">
        <v>1</v>
      </c>
      <c r="K121" s="5" t="s">
        <v>30</v>
      </c>
      <c r="L121" s="5">
        <v>795</v>
      </c>
      <c r="M121" s="5">
        <v>795</v>
      </c>
      <c r="N121" s="5" t="s">
        <v>621</v>
      </c>
      <c r="O121" s="5" t="s">
        <v>32</v>
      </c>
      <c r="P121" s="5" t="s">
        <v>33</v>
      </c>
      <c r="Q121" s="5">
        <v>0</v>
      </c>
      <c r="R121" s="8">
        <v>44814</v>
      </c>
      <c r="S121" s="7">
        <v>44818</v>
      </c>
      <c r="T121" s="5" t="s">
        <v>34</v>
      </c>
      <c r="U121" s="5">
        <v>795</v>
      </c>
      <c r="V121" s="5">
        <v>0</v>
      </c>
      <c r="W121" s="5">
        <v>0</v>
      </c>
      <c r="X121" s="5" t="s">
        <v>622</v>
      </c>
      <c r="Y121" s="5" t="s">
        <v>623</v>
      </c>
    </row>
    <row r="122" s="5" customFormat="1" spans="1:25">
      <c r="A122" s="5" t="s">
        <v>624</v>
      </c>
      <c r="B122" s="5" t="s">
        <v>26</v>
      </c>
      <c r="C122" s="5" t="s">
        <v>27</v>
      </c>
      <c r="D122" s="5" t="s">
        <v>311</v>
      </c>
      <c r="E122" s="5" t="s">
        <v>283</v>
      </c>
      <c r="F122" s="7">
        <v>44814</v>
      </c>
      <c r="G122" s="7">
        <v>44815</v>
      </c>
      <c r="H122" s="5">
        <v>1</v>
      </c>
      <c r="I122" s="5">
        <v>1</v>
      </c>
      <c r="J122" s="5">
        <v>1</v>
      </c>
      <c r="K122" s="5" t="s">
        <v>30</v>
      </c>
      <c r="L122" s="5">
        <v>473</v>
      </c>
      <c r="M122" s="5">
        <v>473</v>
      </c>
      <c r="N122" s="5" t="s">
        <v>625</v>
      </c>
      <c r="O122" s="5" t="s">
        <v>32</v>
      </c>
      <c r="P122" s="5" t="s">
        <v>33</v>
      </c>
      <c r="Q122" s="5">
        <v>0</v>
      </c>
      <c r="R122" s="8">
        <v>44814</v>
      </c>
      <c r="S122" s="7">
        <v>44818</v>
      </c>
      <c r="T122" s="5" t="s">
        <v>34</v>
      </c>
      <c r="U122" s="5">
        <v>473</v>
      </c>
      <c r="V122" s="5">
        <v>0</v>
      </c>
      <c r="W122" s="5">
        <v>0</v>
      </c>
      <c r="X122" s="5" t="s">
        <v>626</v>
      </c>
      <c r="Y122" s="5" t="s">
        <v>35</v>
      </c>
    </row>
    <row r="123" s="5" customFormat="1" spans="1:25">
      <c r="A123" s="5" t="s">
        <v>624</v>
      </c>
      <c r="B123" s="5" t="s">
        <v>26</v>
      </c>
      <c r="C123" s="5" t="s">
        <v>49</v>
      </c>
      <c r="D123" s="5" t="s">
        <v>311</v>
      </c>
      <c r="E123" s="5" t="s">
        <v>283</v>
      </c>
      <c r="F123" s="7">
        <v>44814</v>
      </c>
      <c r="G123" s="7">
        <v>44815</v>
      </c>
      <c r="H123" s="5">
        <v>1</v>
      </c>
      <c r="I123" s="5">
        <v>1</v>
      </c>
      <c r="J123" s="5">
        <v>1</v>
      </c>
      <c r="K123" s="5" t="s">
        <v>30</v>
      </c>
      <c r="L123" s="5">
        <v>-473</v>
      </c>
      <c r="M123" s="5">
        <v>-473</v>
      </c>
      <c r="N123" s="5" t="s">
        <v>625</v>
      </c>
      <c r="O123" s="5" t="s">
        <v>32</v>
      </c>
      <c r="P123" s="5" t="s">
        <v>33</v>
      </c>
      <c r="Q123" s="5">
        <v>0</v>
      </c>
      <c r="R123" s="8">
        <v>44814</v>
      </c>
      <c r="S123" s="7">
        <v>44818</v>
      </c>
      <c r="T123" s="5" t="s">
        <v>34</v>
      </c>
      <c r="U123" s="5">
        <v>-473</v>
      </c>
      <c r="V123" s="5">
        <v>0</v>
      </c>
      <c r="W123" s="5">
        <v>0</v>
      </c>
      <c r="X123" s="5" t="s">
        <v>626</v>
      </c>
      <c r="Y123" s="5" t="s">
        <v>35</v>
      </c>
    </row>
    <row r="124" s="5" customFormat="1" spans="1:25">
      <c r="A124" s="5" t="s">
        <v>624</v>
      </c>
      <c r="B124" s="5" t="s">
        <v>26</v>
      </c>
      <c r="C124" s="5" t="s">
        <v>558</v>
      </c>
      <c r="D124" s="5" t="s">
        <v>311</v>
      </c>
      <c r="E124" s="5" t="s">
        <v>283</v>
      </c>
      <c r="F124" s="7">
        <v>44814</v>
      </c>
      <c r="G124" s="7">
        <v>44815</v>
      </c>
      <c r="H124" s="5">
        <v>1</v>
      </c>
      <c r="I124" s="5">
        <v>1</v>
      </c>
      <c r="J124" s="5">
        <v>1</v>
      </c>
      <c r="K124" s="5" t="s">
        <v>30</v>
      </c>
      <c r="L124" s="5">
        <v>0</v>
      </c>
      <c r="M124" s="5">
        <v>0</v>
      </c>
      <c r="N124" s="5" t="s">
        <v>625</v>
      </c>
      <c r="O124" s="5" t="s">
        <v>32</v>
      </c>
      <c r="P124" s="5" t="s">
        <v>33</v>
      </c>
      <c r="Q124" s="5">
        <v>0</v>
      </c>
      <c r="R124" s="8">
        <v>44814</v>
      </c>
      <c r="S124" s="7">
        <v>44818</v>
      </c>
      <c r="T124" s="5" t="s">
        <v>34</v>
      </c>
      <c r="U124" s="5">
        <v>0</v>
      </c>
      <c r="V124" s="5">
        <v>0</v>
      </c>
      <c r="W124" s="5">
        <v>0</v>
      </c>
      <c r="X124" s="5" t="s">
        <v>626</v>
      </c>
      <c r="Y124" s="5" t="s">
        <v>35</v>
      </c>
    </row>
    <row r="125" s="5" customFormat="1" spans="1:25">
      <c r="A125" s="5" t="s">
        <v>627</v>
      </c>
      <c r="B125" s="5" t="s">
        <v>26</v>
      </c>
      <c r="C125" s="5" t="s">
        <v>27</v>
      </c>
      <c r="D125" s="5" t="s">
        <v>619</v>
      </c>
      <c r="E125" s="5" t="s">
        <v>628</v>
      </c>
      <c r="F125" s="7">
        <v>44814</v>
      </c>
      <c r="G125" s="7">
        <v>44815</v>
      </c>
      <c r="H125" s="5">
        <v>1</v>
      </c>
      <c r="I125" s="5">
        <v>1</v>
      </c>
      <c r="J125" s="5">
        <v>1</v>
      </c>
      <c r="K125" s="5" t="s">
        <v>30</v>
      </c>
      <c r="L125" s="5">
        <v>741</v>
      </c>
      <c r="M125" s="5">
        <v>741</v>
      </c>
      <c r="N125" s="5" t="s">
        <v>629</v>
      </c>
      <c r="O125" s="5" t="s">
        <v>32</v>
      </c>
      <c r="P125" s="5" t="s">
        <v>33</v>
      </c>
      <c r="Q125" s="5">
        <v>0</v>
      </c>
      <c r="R125" s="8">
        <v>44814</v>
      </c>
      <c r="S125" s="7">
        <v>44818</v>
      </c>
      <c r="T125" s="5" t="s">
        <v>34</v>
      </c>
      <c r="U125" s="5">
        <v>741</v>
      </c>
      <c r="V125" s="5">
        <v>0</v>
      </c>
      <c r="W125" s="5">
        <v>0</v>
      </c>
      <c r="X125" s="5" t="s">
        <v>630</v>
      </c>
      <c r="Y125" s="5" t="s">
        <v>631</v>
      </c>
    </row>
    <row r="126" s="5" customFormat="1" spans="1:25">
      <c r="A126" s="5" t="s">
        <v>632</v>
      </c>
      <c r="B126" s="5" t="s">
        <v>26</v>
      </c>
      <c r="C126" s="5" t="s">
        <v>27</v>
      </c>
      <c r="D126" s="5" t="s">
        <v>633</v>
      </c>
      <c r="E126" s="5" t="s">
        <v>634</v>
      </c>
      <c r="F126" s="7">
        <v>44814</v>
      </c>
      <c r="G126" s="7">
        <v>44815</v>
      </c>
      <c r="H126" s="5">
        <v>1</v>
      </c>
      <c r="I126" s="5">
        <v>1</v>
      </c>
      <c r="J126" s="5">
        <v>1</v>
      </c>
      <c r="K126" s="5" t="s">
        <v>30</v>
      </c>
      <c r="L126" s="5">
        <v>445</v>
      </c>
      <c r="M126" s="5">
        <v>445</v>
      </c>
      <c r="N126" s="5" t="s">
        <v>635</v>
      </c>
      <c r="O126" s="5" t="s">
        <v>32</v>
      </c>
      <c r="P126" s="5" t="s">
        <v>33</v>
      </c>
      <c r="Q126" s="5">
        <v>0</v>
      </c>
      <c r="R126" s="8">
        <v>44814</v>
      </c>
      <c r="S126" s="7">
        <v>44818</v>
      </c>
      <c r="T126" s="5" t="s">
        <v>34</v>
      </c>
      <c r="U126" s="5">
        <v>445</v>
      </c>
      <c r="V126" s="5">
        <v>0</v>
      </c>
      <c r="W126" s="5">
        <v>0</v>
      </c>
      <c r="X126" s="5" t="s">
        <v>636</v>
      </c>
      <c r="Y126" s="5" t="s">
        <v>637</v>
      </c>
    </row>
    <row r="127" s="5" customFormat="1" spans="1:25">
      <c r="A127" s="5" t="s">
        <v>604</v>
      </c>
      <c r="B127" s="5" t="s">
        <v>26</v>
      </c>
      <c r="C127" s="5" t="s">
        <v>49</v>
      </c>
      <c r="D127" s="5" t="s">
        <v>499</v>
      </c>
      <c r="E127" s="5" t="s">
        <v>283</v>
      </c>
      <c r="F127" s="7">
        <v>44814</v>
      </c>
      <c r="G127" s="7">
        <v>44815</v>
      </c>
      <c r="H127" s="5">
        <v>1</v>
      </c>
      <c r="I127" s="5">
        <v>1</v>
      </c>
      <c r="J127" s="5">
        <v>1</v>
      </c>
      <c r="K127" s="5" t="s">
        <v>30</v>
      </c>
      <c r="L127" s="5">
        <v>-575</v>
      </c>
      <c r="M127" s="5">
        <v>-575</v>
      </c>
      <c r="N127" s="5" t="s">
        <v>605</v>
      </c>
      <c r="O127" s="5" t="s">
        <v>32</v>
      </c>
      <c r="P127" s="5" t="s">
        <v>33</v>
      </c>
      <c r="Q127" s="5">
        <v>0</v>
      </c>
      <c r="R127" s="8">
        <v>44813</v>
      </c>
      <c r="S127" s="7">
        <v>44818</v>
      </c>
      <c r="T127" s="5" t="s">
        <v>34</v>
      </c>
      <c r="U127" s="5">
        <v>-575</v>
      </c>
      <c r="V127" s="5">
        <v>0</v>
      </c>
      <c r="W127" s="5">
        <v>0</v>
      </c>
      <c r="X127" s="5" t="s">
        <v>606</v>
      </c>
      <c r="Y127" s="5" t="s">
        <v>35</v>
      </c>
    </row>
    <row r="128" s="5" customFormat="1" spans="1:25">
      <c r="A128" s="5" t="s">
        <v>638</v>
      </c>
      <c r="B128" s="5" t="s">
        <v>26</v>
      </c>
      <c r="C128" s="5" t="s">
        <v>27</v>
      </c>
      <c r="D128" s="5" t="s">
        <v>639</v>
      </c>
      <c r="E128" s="5" t="s">
        <v>283</v>
      </c>
      <c r="F128" s="7">
        <v>44814</v>
      </c>
      <c r="G128" s="7">
        <v>44815</v>
      </c>
      <c r="H128" s="5">
        <v>1</v>
      </c>
      <c r="I128" s="5">
        <v>1</v>
      </c>
      <c r="J128" s="5">
        <v>1</v>
      </c>
      <c r="K128" s="5" t="s">
        <v>30</v>
      </c>
      <c r="L128" s="5">
        <v>684</v>
      </c>
      <c r="M128" s="5">
        <v>684</v>
      </c>
      <c r="N128" s="5" t="s">
        <v>640</v>
      </c>
      <c r="O128" s="5" t="s">
        <v>32</v>
      </c>
      <c r="P128" s="5" t="s">
        <v>33</v>
      </c>
      <c r="Q128" s="5">
        <v>0</v>
      </c>
      <c r="R128" s="8">
        <v>44813</v>
      </c>
      <c r="S128" s="7">
        <v>44818</v>
      </c>
      <c r="T128" s="5" t="s">
        <v>34</v>
      </c>
      <c r="U128" s="5">
        <v>684</v>
      </c>
      <c r="V128" s="5">
        <v>0</v>
      </c>
      <c r="W128" s="5">
        <v>0</v>
      </c>
      <c r="X128" s="5" t="s">
        <v>641</v>
      </c>
      <c r="Y128" s="5" t="s">
        <v>642</v>
      </c>
    </row>
    <row r="129" s="5" customFormat="1" spans="1:25">
      <c r="A129" s="5" t="s">
        <v>643</v>
      </c>
      <c r="B129" s="5" t="s">
        <v>26</v>
      </c>
      <c r="C129" s="5" t="s">
        <v>27</v>
      </c>
      <c r="D129" s="5" t="s">
        <v>644</v>
      </c>
      <c r="E129" s="5" t="s">
        <v>645</v>
      </c>
      <c r="F129" s="7">
        <v>44814</v>
      </c>
      <c r="G129" s="7">
        <v>44815</v>
      </c>
      <c r="H129" s="5">
        <v>1</v>
      </c>
      <c r="I129" s="5">
        <v>1</v>
      </c>
      <c r="J129" s="5">
        <v>1</v>
      </c>
      <c r="K129" s="5" t="s">
        <v>30</v>
      </c>
      <c r="L129" s="5">
        <v>371.28</v>
      </c>
      <c r="M129" s="5">
        <v>371.28</v>
      </c>
      <c r="N129" s="5" t="s">
        <v>646</v>
      </c>
      <c r="O129" s="5" t="s">
        <v>32</v>
      </c>
      <c r="P129" s="5" t="s">
        <v>33</v>
      </c>
      <c r="Q129" s="5">
        <v>0</v>
      </c>
      <c r="R129" s="8">
        <v>44814</v>
      </c>
      <c r="S129" s="7">
        <v>44818</v>
      </c>
      <c r="T129" s="5" t="s">
        <v>34</v>
      </c>
      <c r="U129" s="5">
        <v>371.28</v>
      </c>
      <c r="V129" s="5">
        <v>0</v>
      </c>
      <c r="W129" s="5">
        <v>0</v>
      </c>
      <c r="X129" s="5" t="s">
        <v>647</v>
      </c>
      <c r="Y129" s="5" t="s">
        <v>35</v>
      </c>
    </row>
    <row r="130" s="5" customFormat="1" spans="1:25">
      <c r="A130" s="5" t="s">
        <v>648</v>
      </c>
      <c r="B130" s="5" t="s">
        <v>26</v>
      </c>
      <c r="C130" s="5" t="s">
        <v>27</v>
      </c>
      <c r="D130" s="5" t="s">
        <v>649</v>
      </c>
      <c r="E130" s="5" t="s">
        <v>650</v>
      </c>
      <c r="F130" s="7">
        <v>44814</v>
      </c>
      <c r="G130" s="7">
        <v>44815</v>
      </c>
      <c r="H130" s="5">
        <v>1</v>
      </c>
      <c r="I130" s="5">
        <v>1</v>
      </c>
      <c r="J130" s="5">
        <v>1</v>
      </c>
      <c r="K130" s="5" t="s">
        <v>30</v>
      </c>
      <c r="L130" s="5">
        <v>499</v>
      </c>
      <c r="M130" s="5">
        <v>499</v>
      </c>
      <c r="N130" s="5" t="s">
        <v>651</v>
      </c>
      <c r="O130" s="5" t="s">
        <v>32</v>
      </c>
      <c r="P130" s="5" t="s">
        <v>33</v>
      </c>
      <c r="Q130" s="5">
        <v>0</v>
      </c>
      <c r="R130" s="8">
        <v>44814</v>
      </c>
      <c r="S130" s="7">
        <v>44818</v>
      </c>
      <c r="T130" s="5" t="s">
        <v>34</v>
      </c>
      <c r="U130" s="5">
        <v>499</v>
      </c>
      <c r="V130" s="5">
        <v>0</v>
      </c>
      <c r="W130" s="5">
        <v>0</v>
      </c>
      <c r="X130" s="5" t="s">
        <v>652</v>
      </c>
      <c r="Y130" s="5" t="s">
        <v>653</v>
      </c>
    </row>
    <row r="131" s="5" customFormat="1" spans="1:25">
      <c r="A131" s="5" t="s">
        <v>654</v>
      </c>
      <c r="B131" s="5" t="s">
        <v>26</v>
      </c>
      <c r="C131" s="5" t="s">
        <v>27</v>
      </c>
      <c r="D131" s="5" t="s">
        <v>655</v>
      </c>
      <c r="E131" s="5" t="s">
        <v>656</v>
      </c>
      <c r="F131" s="7">
        <v>44814</v>
      </c>
      <c r="G131" s="7">
        <v>44815</v>
      </c>
      <c r="H131" s="5">
        <v>1</v>
      </c>
      <c r="I131" s="5">
        <v>1</v>
      </c>
      <c r="J131" s="5">
        <v>1</v>
      </c>
      <c r="K131" s="5" t="s">
        <v>30</v>
      </c>
      <c r="L131" s="5">
        <v>115</v>
      </c>
      <c r="M131" s="5">
        <v>115</v>
      </c>
      <c r="N131" s="5" t="s">
        <v>657</v>
      </c>
      <c r="O131" s="5" t="s">
        <v>32</v>
      </c>
      <c r="P131" s="5" t="s">
        <v>33</v>
      </c>
      <c r="Q131" s="5">
        <v>0</v>
      </c>
      <c r="R131" s="8">
        <v>44814</v>
      </c>
      <c r="S131" s="7">
        <v>44818</v>
      </c>
      <c r="T131" s="5" t="s">
        <v>34</v>
      </c>
      <c r="U131" s="5">
        <v>115</v>
      </c>
      <c r="V131" s="5">
        <v>0</v>
      </c>
      <c r="W131" s="5">
        <v>0</v>
      </c>
      <c r="X131" s="5" t="s">
        <v>658</v>
      </c>
      <c r="Y131" s="5" t="s">
        <v>659</v>
      </c>
    </row>
    <row r="132" s="5" customFormat="1" spans="1:25">
      <c r="A132" s="5" t="s">
        <v>660</v>
      </c>
      <c r="B132" s="5" t="s">
        <v>26</v>
      </c>
      <c r="C132" s="5" t="s">
        <v>27</v>
      </c>
      <c r="D132" s="5" t="s">
        <v>661</v>
      </c>
      <c r="E132" s="5" t="s">
        <v>70</v>
      </c>
      <c r="F132" s="7">
        <v>44814</v>
      </c>
      <c r="G132" s="7">
        <v>44815</v>
      </c>
      <c r="H132" s="5">
        <v>1</v>
      </c>
      <c r="I132" s="5">
        <v>1</v>
      </c>
      <c r="J132" s="5">
        <v>1</v>
      </c>
      <c r="K132" s="5" t="s">
        <v>30</v>
      </c>
      <c r="L132" s="5">
        <v>420</v>
      </c>
      <c r="M132" s="5">
        <v>420</v>
      </c>
      <c r="N132" s="5" t="s">
        <v>662</v>
      </c>
      <c r="O132" s="5" t="s">
        <v>32</v>
      </c>
      <c r="P132" s="5" t="s">
        <v>33</v>
      </c>
      <c r="Q132" s="5">
        <v>0</v>
      </c>
      <c r="R132" s="8">
        <v>44814</v>
      </c>
      <c r="S132" s="7">
        <v>44818</v>
      </c>
      <c r="T132" s="5" t="s">
        <v>34</v>
      </c>
      <c r="U132" s="5">
        <v>420</v>
      </c>
      <c r="V132" s="5">
        <v>0</v>
      </c>
      <c r="W132" s="5">
        <v>0</v>
      </c>
      <c r="X132" s="5" t="s">
        <v>663</v>
      </c>
      <c r="Y132" s="5" t="s">
        <v>664</v>
      </c>
    </row>
    <row r="133" s="5" customFormat="1" spans="1:25">
      <c r="A133" s="5" t="s">
        <v>665</v>
      </c>
      <c r="B133" s="5" t="s">
        <v>26</v>
      </c>
      <c r="C133" s="5" t="s">
        <v>27</v>
      </c>
      <c r="D133" s="5" t="s">
        <v>473</v>
      </c>
      <c r="E133" s="5" t="s">
        <v>666</v>
      </c>
      <c r="F133" s="7">
        <v>44814</v>
      </c>
      <c r="G133" s="7">
        <v>44815</v>
      </c>
      <c r="H133" s="5">
        <v>1</v>
      </c>
      <c r="I133" s="5">
        <v>1</v>
      </c>
      <c r="J133" s="5">
        <v>1</v>
      </c>
      <c r="K133" s="5" t="s">
        <v>30</v>
      </c>
      <c r="L133" s="5">
        <v>420</v>
      </c>
      <c r="M133" s="5">
        <v>420</v>
      </c>
      <c r="N133" s="5" t="s">
        <v>667</v>
      </c>
      <c r="O133" s="5" t="s">
        <v>32</v>
      </c>
      <c r="P133" s="5" t="s">
        <v>33</v>
      </c>
      <c r="Q133" s="5">
        <v>0</v>
      </c>
      <c r="R133" s="8">
        <v>44814</v>
      </c>
      <c r="S133" s="7">
        <v>44818</v>
      </c>
      <c r="T133" s="5" t="s">
        <v>34</v>
      </c>
      <c r="U133" s="5">
        <v>420</v>
      </c>
      <c r="V133" s="5">
        <v>0</v>
      </c>
      <c r="W133" s="5">
        <v>0</v>
      </c>
      <c r="X133" s="5" t="s">
        <v>668</v>
      </c>
      <c r="Y133" s="5" t="s">
        <v>669</v>
      </c>
    </row>
    <row r="134" s="5" customFormat="1" spans="1:25">
      <c r="A134" s="5" t="s">
        <v>670</v>
      </c>
      <c r="B134" s="5" t="s">
        <v>26</v>
      </c>
      <c r="C134" s="5" t="s">
        <v>27</v>
      </c>
      <c r="D134" s="5" t="s">
        <v>671</v>
      </c>
      <c r="E134" s="5" t="s">
        <v>672</v>
      </c>
      <c r="F134" s="7">
        <v>44814</v>
      </c>
      <c r="G134" s="7">
        <v>44815</v>
      </c>
      <c r="H134" s="5">
        <v>1</v>
      </c>
      <c r="I134" s="5">
        <v>1</v>
      </c>
      <c r="J134" s="5">
        <v>1</v>
      </c>
      <c r="K134" s="5" t="s">
        <v>30</v>
      </c>
      <c r="L134" s="5">
        <v>293.15</v>
      </c>
      <c r="M134" s="5">
        <v>293.15</v>
      </c>
      <c r="N134" s="5" t="s">
        <v>673</v>
      </c>
      <c r="O134" s="5" t="s">
        <v>32</v>
      </c>
      <c r="P134" s="5" t="s">
        <v>33</v>
      </c>
      <c r="Q134" s="5">
        <v>0</v>
      </c>
      <c r="R134" s="8">
        <v>44814</v>
      </c>
      <c r="S134" s="7">
        <v>44818</v>
      </c>
      <c r="T134" s="5" t="s">
        <v>34</v>
      </c>
      <c r="U134" s="5">
        <v>293.15</v>
      </c>
      <c r="V134" s="5">
        <v>0</v>
      </c>
      <c r="W134" s="5">
        <v>0</v>
      </c>
      <c r="X134" s="5" t="s">
        <v>674</v>
      </c>
      <c r="Y134" s="5" t="s">
        <v>35</v>
      </c>
    </row>
    <row r="135" s="5" customFormat="1" spans="1:25">
      <c r="A135" s="5" t="s">
        <v>675</v>
      </c>
      <c r="B135" s="5" t="s">
        <v>26</v>
      </c>
      <c r="C135" s="5" t="s">
        <v>27</v>
      </c>
      <c r="D135" s="5" t="s">
        <v>671</v>
      </c>
      <c r="E135" s="5" t="s">
        <v>676</v>
      </c>
      <c r="F135" s="7">
        <v>44814</v>
      </c>
      <c r="G135" s="7">
        <v>44815</v>
      </c>
      <c r="H135" s="5">
        <v>2</v>
      </c>
      <c r="I135" s="5">
        <v>1</v>
      </c>
      <c r="J135" s="5">
        <v>2</v>
      </c>
      <c r="K135" s="5" t="s">
        <v>30</v>
      </c>
      <c r="L135" s="5">
        <v>508.14</v>
      </c>
      <c r="M135" s="5">
        <v>508.14</v>
      </c>
      <c r="N135" s="5" t="s">
        <v>677</v>
      </c>
      <c r="O135" s="5" t="s">
        <v>32</v>
      </c>
      <c r="P135" s="5" t="s">
        <v>33</v>
      </c>
      <c r="Q135" s="5">
        <v>0</v>
      </c>
      <c r="R135" s="8">
        <v>44814</v>
      </c>
      <c r="S135" s="7">
        <v>44818</v>
      </c>
      <c r="T135" s="5" t="s">
        <v>34</v>
      </c>
      <c r="U135" s="5">
        <v>508.14</v>
      </c>
      <c r="V135" s="5">
        <v>0</v>
      </c>
      <c r="W135" s="5">
        <v>0</v>
      </c>
      <c r="X135" s="5" t="s">
        <v>678</v>
      </c>
      <c r="Y135" s="5" t="s">
        <v>35</v>
      </c>
    </row>
    <row r="136" s="5" customFormat="1" spans="1:25">
      <c r="A136" s="5" t="s">
        <v>679</v>
      </c>
      <c r="B136" s="5" t="s">
        <v>26</v>
      </c>
      <c r="C136" s="5" t="s">
        <v>27</v>
      </c>
      <c r="D136" s="5" t="s">
        <v>671</v>
      </c>
      <c r="E136" s="5" t="s">
        <v>676</v>
      </c>
      <c r="F136" s="7">
        <v>44814</v>
      </c>
      <c r="G136" s="7">
        <v>44815</v>
      </c>
      <c r="H136" s="5">
        <v>1</v>
      </c>
      <c r="I136" s="5">
        <v>1</v>
      </c>
      <c r="J136" s="5">
        <v>1</v>
      </c>
      <c r="K136" s="5" t="s">
        <v>30</v>
      </c>
      <c r="L136" s="5">
        <v>254.07</v>
      </c>
      <c r="M136" s="5">
        <v>254.07</v>
      </c>
      <c r="N136" s="5" t="s">
        <v>680</v>
      </c>
      <c r="O136" s="5" t="s">
        <v>32</v>
      </c>
      <c r="P136" s="5" t="s">
        <v>33</v>
      </c>
      <c r="Q136" s="5">
        <v>0</v>
      </c>
      <c r="R136" s="8">
        <v>44814</v>
      </c>
      <c r="S136" s="7">
        <v>44818</v>
      </c>
      <c r="T136" s="5" t="s">
        <v>34</v>
      </c>
      <c r="U136" s="5">
        <v>254.07</v>
      </c>
      <c r="V136" s="5">
        <v>0</v>
      </c>
      <c r="W136" s="5">
        <v>0</v>
      </c>
      <c r="X136" s="5" t="s">
        <v>35</v>
      </c>
      <c r="Y136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A135" sqref="A135:E138"/>
    </sheetView>
  </sheetViews>
  <sheetFormatPr defaultColWidth="9" defaultRowHeight="13.5"/>
  <cols>
    <col min="1" max="1" width="12.625" style="5"/>
    <col min="2" max="5" width="10.375" style="5"/>
    <col min="6" max="1637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681</v>
      </c>
    </row>
    <row r="2" s="5" customFormat="1" hidden="1" spans="1:10">
      <c r="A2" s="6">
        <v>18044478504</v>
      </c>
      <c r="B2" s="7">
        <v>44813</v>
      </c>
      <c r="C2" s="7">
        <v>44815</v>
      </c>
      <c r="D2" s="5">
        <v>1400</v>
      </c>
      <c r="E2" s="5" t="str">
        <f>VLOOKUP(A2,HOP!A:L,12,0)</f>
        <v>1400.00</v>
      </c>
      <c r="F2" s="5" t="str">
        <f>VLOOKUP(A2,HOP!A:C,3,0)</f>
        <v>2575470</v>
      </c>
      <c r="G2" s="5">
        <f>D2-E2</f>
        <v>0</v>
      </c>
      <c r="H2" s="5" t="str">
        <f>$H$1&amp;F2</f>
        <v>，2575470</v>
      </c>
      <c r="I2" s="8" t="str">
        <f>VLOOKUP(A2,HOP!A:U,21,0)</f>
        <v>直采</v>
      </c>
      <c r="J2" s="7"/>
    </row>
    <row r="3" s="5" customFormat="1" hidden="1" spans="1:10">
      <c r="A3" s="6">
        <v>18199309688</v>
      </c>
      <c r="B3" s="7">
        <v>44813</v>
      </c>
      <c r="C3" s="7">
        <v>44815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8" t="e">
        <f>VLOOKUP(A3,HOP!A:U,21,0)</f>
        <v>#N/A</v>
      </c>
      <c r="J3" s="7"/>
    </row>
    <row r="4" s="5" customFormat="1" hidden="1" spans="1:10">
      <c r="A4" s="6">
        <v>18208472864</v>
      </c>
      <c r="B4" s="7">
        <v>44811</v>
      </c>
      <c r="C4" s="7">
        <v>44815</v>
      </c>
      <c r="D4" s="5">
        <v>2824</v>
      </c>
      <c r="E4" s="5" t="str">
        <f>VLOOKUP(A4,HOP!A:L,12,0)</f>
        <v>2824.00</v>
      </c>
      <c r="F4" s="5" t="str">
        <f>VLOOKUP(A4,HOP!A:C,3,0)</f>
        <v>2603093</v>
      </c>
      <c r="G4" s="5">
        <f t="shared" si="0"/>
        <v>0</v>
      </c>
      <c r="H4" s="5" t="str">
        <f t="shared" si="1"/>
        <v>，2603093</v>
      </c>
      <c r="I4" s="8" t="str">
        <f>VLOOKUP(A4,HOP!A:U,21,0)</f>
        <v>直采</v>
      </c>
      <c r="J4" s="7"/>
    </row>
    <row r="5" s="5" customFormat="1" hidden="1" spans="1:10">
      <c r="A5" s="6">
        <v>18247586329</v>
      </c>
      <c r="B5" s="7">
        <v>44814</v>
      </c>
      <c r="C5" s="7">
        <v>44815</v>
      </c>
      <c r="D5" s="5">
        <v>578</v>
      </c>
      <c r="E5" s="5" t="str">
        <f>VLOOKUP(A5,HOP!A:L,12,0)</f>
        <v>578.00</v>
      </c>
      <c r="F5" s="5" t="str">
        <f>VLOOKUP(A5,HOP!A:C,3,0)</f>
        <v>2607581</v>
      </c>
      <c r="G5" s="5">
        <f t="shared" si="0"/>
        <v>0</v>
      </c>
      <c r="H5" s="5" t="str">
        <f t="shared" si="1"/>
        <v>，2607581</v>
      </c>
      <c r="I5" s="8" t="str">
        <f>VLOOKUP(A5,HOP!A:U,21,0)</f>
        <v>直采</v>
      </c>
      <c r="J5" s="7"/>
    </row>
    <row r="6" s="5" customFormat="1" hidden="1" spans="1:10">
      <c r="A6" s="6">
        <v>18299321077</v>
      </c>
      <c r="B6" s="7">
        <v>44811</v>
      </c>
      <c r="C6" s="7">
        <v>44815</v>
      </c>
      <c r="D6" s="5">
        <v>1648</v>
      </c>
      <c r="E6" s="5" t="str">
        <f>VLOOKUP(A6,HOP!A:L,12,0)</f>
        <v>1648.00</v>
      </c>
      <c r="F6" s="5" t="str">
        <f>VLOOKUP(A6,HOP!A:C,3,0)</f>
        <v>2611840</v>
      </c>
      <c r="G6" s="5">
        <f t="shared" si="0"/>
        <v>0</v>
      </c>
      <c r="H6" s="5" t="str">
        <f t="shared" si="1"/>
        <v>，2611840</v>
      </c>
      <c r="I6" s="8" t="str">
        <f>VLOOKUP(A6,HOP!A:U,21,0)</f>
        <v>直采</v>
      </c>
      <c r="J6" s="7"/>
    </row>
    <row r="7" s="5" customFormat="1" hidden="1" spans="1:10">
      <c r="A7" s="6">
        <v>18299786868</v>
      </c>
      <c r="B7" s="7">
        <v>44813</v>
      </c>
      <c r="C7" s="7">
        <v>44815</v>
      </c>
      <c r="D7" s="5">
        <v>5592</v>
      </c>
      <c r="E7" s="5" t="str">
        <f>VLOOKUP(A7,HOP!A:L,12,0)</f>
        <v>5592.00</v>
      </c>
      <c r="F7" s="5" t="str">
        <f>VLOOKUP(A7,HOP!A:C,3,0)</f>
        <v>2611890</v>
      </c>
      <c r="G7" s="5">
        <f t="shared" si="0"/>
        <v>0</v>
      </c>
      <c r="H7" s="5" t="str">
        <f t="shared" si="1"/>
        <v>，2611890</v>
      </c>
      <c r="I7" s="8" t="str">
        <f>VLOOKUP(A7,HOP!A:U,21,0)</f>
        <v>直采</v>
      </c>
      <c r="J7" s="7"/>
    </row>
    <row r="8" s="5" customFormat="1" hidden="1" spans="1:10">
      <c r="A8" s="6">
        <v>18498663450</v>
      </c>
      <c r="B8" s="7">
        <v>44813</v>
      </c>
      <c r="C8" s="7">
        <v>44815</v>
      </c>
      <c r="D8" s="5">
        <v>3124</v>
      </c>
      <c r="E8" s="5" t="str">
        <f>VLOOKUP(A8,HOP!A:L,12,0)</f>
        <v>3124.00</v>
      </c>
      <c r="F8" s="5" t="str">
        <f>VLOOKUP(A8,HOP!A:C,3,0)</f>
        <v>2631627</v>
      </c>
      <c r="G8" s="5">
        <f t="shared" si="0"/>
        <v>0</v>
      </c>
      <c r="H8" s="5" t="str">
        <f t="shared" si="1"/>
        <v>，2631627</v>
      </c>
      <c r="I8" s="8" t="str">
        <f>VLOOKUP(A8,HOP!A:U,21,0)</f>
        <v>直采</v>
      </c>
      <c r="J8" s="7"/>
    </row>
    <row r="9" s="5" customFormat="1" hidden="1" spans="1:10">
      <c r="A9" s="6">
        <v>18538011112</v>
      </c>
      <c r="B9" s="7">
        <v>44812</v>
      </c>
      <c r="C9" s="7">
        <v>44815</v>
      </c>
      <c r="D9" s="5">
        <v>4038</v>
      </c>
      <c r="E9" s="5" t="str">
        <f>VLOOKUP(A9,HOP!A:L,12,0)</f>
        <v>4038.00</v>
      </c>
      <c r="F9" s="5" t="str">
        <f>VLOOKUP(A9,HOP!A:C,3,0)</f>
        <v>2635407</v>
      </c>
      <c r="G9" s="5">
        <f t="shared" si="0"/>
        <v>0</v>
      </c>
      <c r="H9" s="5" t="str">
        <f t="shared" si="1"/>
        <v>，2635407</v>
      </c>
      <c r="I9" s="8" t="str">
        <f>VLOOKUP(A9,HOP!A:U,21,0)</f>
        <v>直采</v>
      </c>
      <c r="J9" s="7"/>
    </row>
    <row r="10" s="5" customFormat="1" hidden="1" spans="1:10">
      <c r="A10" s="6">
        <v>18546791575</v>
      </c>
      <c r="B10" s="7">
        <v>44807</v>
      </c>
      <c r="C10" s="7">
        <v>44815</v>
      </c>
      <c r="D10" s="5">
        <v>5440</v>
      </c>
      <c r="E10" s="5" t="str">
        <f>VLOOKUP(A10,HOP!A:L,12,0)</f>
        <v>5440.00</v>
      </c>
      <c r="F10" s="5" t="str">
        <f>VLOOKUP(A10,HOP!A:C,3,0)</f>
        <v>2636262</v>
      </c>
      <c r="G10" s="5">
        <f t="shared" si="0"/>
        <v>0</v>
      </c>
      <c r="H10" s="5" t="str">
        <f t="shared" si="1"/>
        <v>，2636262</v>
      </c>
      <c r="I10" s="8" t="str">
        <f>VLOOKUP(A10,HOP!A:U,21,0)</f>
        <v>直采</v>
      </c>
      <c r="J10" s="7"/>
    </row>
    <row r="11" s="5" customFormat="1" hidden="1" spans="1:10">
      <c r="A11" s="6">
        <v>18748087475</v>
      </c>
      <c r="B11" s="7">
        <v>44812</v>
      </c>
      <c r="C11" s="7">
        <v>44815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8" t="e">
        <f>VLOOKUP(A11,HOP!A:U,21,0)</f>
        <v>#N/A</v>
      </c>
      <c r="J11" s="7"/>
    </row>
    <row r="12" s="5" customFormat="1" hidden="1" spans="1:10">
      <c r="A12" s="6">
        <v>18775978678</v>
      </c>
      <c r="B12" s="7">
        <v>44814</v>
      </c>
      <c r="C12" s="7">
        <v>44815</v>
      </c>
      <c r="D12" s="5">
        <v>371</v>
      </c>
      <c r="E12" s="5" t="str">
        <f>VLOOKUP(A12,HOP!A:L,12,0)</f>
        <v>371.00</v>
      </c>
      <c r="F12" s="5" t="str">
        <f>VLOOKUP(A12,HOP!A:C,3,0)</f>
        <v>2657544</v>
      </c>
      <c r="G12" s="5">
        <f t="shared" si="0"/>
        <v>0</v>
      </c>
      <c r="H12" s="5" t="str">
        <f t="shared" si="1"/>
        <v>，2657544</v>
      </c>
      <c r="I12" s="8" t="str">
        <f>VLOOKUP(A12,HOP!A:U,21,0)</f>
        <v>直采</v>
      </c>
      <c r="J12" s="7"/>
    </row>
    <row r="13" s="5" customFormat="1" hidden="1" spans="1:10">
      <c r="A13" s="6">
        <v>18777704977</v>
      </c>
      <c r="B13" s="7">
        <v>44812</v>
      </c>
      <c r="C13" s="7">
        <v>44815</v>
      </c>
      <c r="D13" s="5">
        <v>1050</v>
      </c>
      <c r="E13" s="5" t="str">
        <f>VLOOKUP(A13,HOP!A:L,12,0)</f>
        <v>1050.00</v>
      </c>
      <c r="F13" s="5" t="str">
        <f>VLOOKUP(A13,HOP!A:C,3,0)</f>
        <v>2658018</v>
      </c>
      <c r="G13" s="5">
        <f t="shared" si="0"/>
        <v>0</v>
      </c>
      <c r="H13" s="5" t="str">
        <f t="shared" si="1"/>
        <v>，2658018</v>
      </c>
      <c r="I13" s="8" t="str">
        <f>VLOOKUP(A13,HOP!A:U,21,0)</f>
        <v>直采</v>
      </c>
      <c r="J13" s="7"/>
    </row>
    <row r="14" s="5" customFormat="1" hidden="1" spans="1:10">
      <c r="A14" s="6">
        <v>18820211991</v>
      </c>
      <c r="B14" s="7">
        <v>44814</v>
      </c>
      <c r="C14" s="7">
        <v>44815</v>
      </c>
      <c r="D14" s="5">
        <v>1010</v>
      </c>
      <c r="E14" s="5" t="str">
        <f>VLOOKUP(A14,HOP!A:L,12,0)</f>
        <v>1010.00</v>
      </c>
      <c r="F14" s="5" t="str">
        <f>VLOOKUP(A14,HOP!A:C,3,0)</f>
        <v>2661891</v>
      </c>
      <c r="G14" s="5">
        <f t="shared" si="0"/>
        <v>0</v>
      </c>
      <c r="H14" s="5" t="str">
        <f t="shared" si="1"/>
        <v>，2661891</v>
      </c>
      <c r="I14" s="8" t="str">
        <f>VLOOKUP(A14,HOP!A:U,21,0)</f>
        <v>直采</v>
      </c>
      <c r="J14" s="7"/>
    </row>
    <row r="15" s="5" customFormat="1" hidden="1" spans="1:10">
      <c r="A15" s="6">
        <v>18839588380</v>
      </c>
      <c r="B15" s="7">
        <v>44813</v>
      </c>
      <c r="C15" s="7">
        <v>44815</v>
      </c>
      <c r="D15" s="5">
        <v>3226</v>
      </c>
      <c r="E15" s="5" t="str">
        <f>VLOOKUP(A15,HOP!A:L,12,0)</f>
        <v>3226.00</v>
      </c>
      <c r="F15" s="5" t="str">
        <f>VLOOKUP(A15,HOP!A:C,3,0)</f>
        <v>2663732</v>
      </c>
      <c r="G15" s="5">
        <f t="shared" si="0"/>
        <v>0</v>
      </c>
      <c r="H15" s="5" t="str">
        <f t="shared" si="1"/>
        <v>，2663732</v>
      </c>
      <c r="I15" s="8" t="str">
        <f>VLOOKUP(A15,HOP!A:U,21,0)</f>
        <v>直采</v>
      </c>
      <c r="J15" s="7"/>
    </row>
    <row r="16" s="5" customFormat="1" hidden="1" spans="1:10">
      <c r="A16" s="6">
        <v>18840833196</v>
      </c>
      <c r="B16" s="7">
        <v>44809</v>
      </c>
      <c r="C16" s="7">
        <v>44815</v>
      </c>
      <c r="D16" s="5">
        <v>5100</v>
      </c>
      <c r="E16" s="5" t="str">
        <f>VLOOKUP(A16,HOP!A:L,12,0)</f>
        <v>5100.00</v>
      </c>
      <c r="F16" s="5" t="str">
        <f>VLOOKUP(A16,HOP!A:C,3,0)</f>
        <v>2663926</v>
      </c>
      <c r="G16" s="5">
        <f t="shared" si="0"/>
        <v>0</v>
      </c>
      <c r="H16" s="5" t="str">
        <f t="shared" si="1"/>
        <v>，2663926</v>
      </c>
      <c r="I16" s="8" t="str">
        <f>VLOOKUP(A16,HOP!A:U,21,0)</f>
        <v>直采</v>
      </c>
      <c r="J16" s="7"/>
    </row>
    <row r="17" s="5" customFormat="1" hidden="1" spans="1:10">
      <c r="A17" s="6">
        <v>18841098803</v>
      </c>
      <c r="B17" s="7">
        <v>44814</v>
      </c>
      <c r="C17" s="7">
        <v>44815</v>
      </c>
      <c r="D17" s="5">
        <v>920</v>
      </c>
      <c r="E17" s="5" t="str">
        <f>VLOOKUP(A17,HOP!A:L,12,0)</f>
        <v>920.00</v>
      </c>
      <c r="F17" s="5" t="str">
        <f>VLOOKUP(A17,HOP!A:C,3,0)</f>
        <v>2663979</v>
      </c>
      <c r="G17" s="5">
        <f t="shared" si="0"/>
        <v>0</v>
      </c>
      <c r="H17" s="5" t="str">
        <f t="shared" si="1"/>
        <v>，2663979</v>
      </c>
      <c r="I17" s="8" t="str">
        <f>VLOOKUP(A17,HOP!A:U,21,0)</f>
        <v>直采</v>
      </c>
      <c r="J17" s="7"/>
    </row>
    <row r="18" s="5" customFormat="1" hidden="1" spans="1:10">
      <c r="A18" s="6">
        <v>18852575006</v>
      </c>
      <c r="B18" s="7">
        <v>44814</v>
      </c>
      <c r="C18" s="7">
        <v>44815</v>
      </c>
      <c r="D18" s="5">
        <v>324</v>
      </c>
      <c r="E18" s="5" t="str">
        <f>VLOOKUP(A18,HOP!A:L,12,0)</f>
        <v>324.00</v>
      </c>
      <c r="F18" s="5" t="str">
        <f>VLOOKUP(A18,HOP!A:C,3,0)</f>
        <v>2665496</v>
      </c>
      <c r="G18" s="5">
        <f t="shared" si="0"/>
        <v>0</v>
      </c>
      <c r="H18" s="5" t="str">
        <f t="shared" si="1"/>
        <v>，2665496</v>
      </c>
      <c r="I18" s="8" t="str">
        <f>VLOOKUP(A18,HOP!A:U,21,0)</f>
        <v>直采</v>
      </c>
      <c r="J18" s="7"/>
    </row>
    <row r="19" s="5" customFormat="1" hidden="1" spans="1:10">
      <c r="A19" s="6">
        <v>18858974842</v>
      </c>
      <c r="B19" s="7">
        <v>44813</v>
      </c>
      <c r="C19" s="7">
        <v>44815</v>
      </c>
      <c r="D19" s="5">
        <v>2456</v>
      </c>
      <c r="E19" s="5" t="str">
        <f>VLOOKUP(A19,HOP!A:L,12,0)</f>
        <v>2456.00</v>
      </c>
      <c r="F19" s="5" t="str">
        <f>VLOOKUP(A19,HOP!A:C,3,0)</f>
        <v>2665945</v>
      </c>
      <c r="G19" s="5">
        <f t="shared" si="0"/>
        <v>0</v>
      </c>
      <c r="H19" s="5" t="str">
        <f t="shared" si="1"/>
        <v>，2665945</v>
      </c>
      <c r="I19" s="8" t="str">
        <f>VLOOKUP(A19,HOP!A:U,21,0)</f>
        <v>直采</v>
      </c>
      <c r="J19" s="7"/>
    </row>
    <row r="20" s="5" customFormat="1" hidden="1" spans="1:10">
      <c r="A20" s="6">
        <v>18871684725</v>
      </c>
      <c r="B20" s="7">
        <v>44812</v>
      </c>
      <c r="C20" s="7">
        <v>44815</v>
      </c>
      <c r="D20" s="5">
        <v>540</v>
      </c>
      <c r="E20" s="5" t="str">
        <f>VLOOKUP(A20,HOP!A:L,12,0)</f>
        <v>540.00</v>
      </c>
      <c r="F20" s="5" t="str">
        <f>VLOOKUP(A20,HOP!A:C,3,0)</f>
        <v>2667689</v>
      </c>
      <c r="G20" s="5">
        <f t="shared" si="0"/>
        <v>0</v>
      </c>
      <c r="H20" s="5" t="str">
        <f t="shared" si="1"/>
        <v>，2667689</v>
      </c>
      <c r="I20" s="8" t="str">
        <f>VLOOKUP(A20,HOP!A:U,21,0)</f>
        <v>直采</v>
      </c>
      <c r="J20" s="7"/>
    </row>
    <row r="21" s="5" customFormat="1" hidden="1" spans="1:10">
      <c r="A21" s="6">
        <v>18871746337</v>
      </c>
      <c r="B21" s="7">
        <v>44813</v>
      </c>
      <c r="C21" s="7">
        <v>44815</v>
      </c>
      <c r="D21" s="5">
        <v>1148</v>
      </c>
      <c r="E21" s="5" t="str">
        <f>VLOOKUP(A21,HOP!A:L,12,0)</f>
        <v>1148.00</v>
      </c>
      <c r="F21" s="5" t="str">
        <f>VLOOKUP(A21,HOP!A:C,3,0)</f>
        <v>2667695</v>
      </c>
      <c r="G21" s="5">
        <f t="shared" si="0"/>
        <v>0</v>
      </c>
      <c r="H21" s="5" t="str">
        <f t="shared" si="1"/>
        <v>，2667695</v>
      </c>
      <c r="I21" s="8" t="str">
        <f>VLOOKUP(A21,HOP!A:U,21,0)</f>
        <v>直采</v>
      </c>
      <c r="J21" s="7"/>
    </row>
    <row r="22" s="5" customFormat="1" hidden="1" spans="1:10">
      <c r="A22" s="6">
        <v>18883048303</v>
      </c>
      <c r="B22" s="7">
        <v>44814</v>
      </c>
      <c r="C22" s="7">
        <v>44815</v>
      </c>
      <c r="D22" s="5">
        <v>667</v>
      </c>
      <c r="E22" s="5" t="str">
        <f>VLOOKUP(A22,HOP!A:L,12,0)</f>
        <v>667.00</v>
      </c>
      <c r="F22" s="5" t="str">
        <f>VLOOKUP(A22,HOP!A:C,3,0)</f>
        <v>2669053</v>
      </c>
      <c r="G22" s="5">
        <f t="shared" si="0"/>
        <v>0</v>
      </c>
      <c r="H22" s="5" t="str">
        <f t="shared" si="1"/>
        <v>，2669053</v>
      </c>
      <c r="I22" s="8" t="str">
        <f>VLOOKUP(A22,HOP!A:U,21,0)</f>
        <v>直采</v>
      </c>
      <c r="J22" s="7"/>
    </row>
    <row r="23" s="5" customFormat="1" hidden="1" spans="1:10">
      <c r="A23" s="6">
        <v>18886501915</v>
      </c>
      <c r="B23" s="7">
        <v>44813</v>
      </c>
      <c r="C23" s="7">
        <v>44815</v>
      </c>
      <c r="D23" s="5">
        <v>5000</v>
      </c>
      <c r="E23" s="5" t="str">
        <f>VLOOKUP(A23,HOP!A:L,12,0)</f>
        <v>5000.00</v>
      </c>
      <c r="F23" s="5" t="str">
        <f>VLOOKUP(A23,HOP!A:C,3,0)</f>
        <v>2669780</v>
      </c>
      <c r="G23" s="5">
        <f t="shared" si="0"/>
        <v>0</v>
      </c>
      <c r="H23" s="5" t="str">
        <f t="shared" si="1"/>
        <v>，2669780</v>
      </c>
      <c r="I23" s="8" t="str">
        <f>VLOOKUP(A23,HOP!A:U,21,0)</f>
        <v>直采</v>
      </c>
      <c r="J23" s="7"/>
    </row>
    <row r="24" s="5" customFormat="1" hidden="1" spans="1:10">
      <c r="A24" s="6">
        <v>18887570644</v>
      </c>
      <c r="B24" s="7">
        <v>44812</v>
      </c>
      <c r="C24" s="7">
        <v>44815</v>
      </c>
      <c r="D24" s="5">
        <v>2808</v>
      </c>
      <c r="E24" s="5" t="str">
        <f>VLOOKUP(A24,HOP!A:L,12,0)</f>
        <v>2808.00</v>
      </c>
      <c r="F24" s="5" t="str">
        <f>VLOOKUP(A24,HOP!A:C,3,0)</f>
        <v>2670111</v>
      </c>
      <c r="G24" s="5">
        <f t="shared" si="0"/>
        <v>0</v>
      </c>
      <c r="H24" s="5" t="str">
        <f t="shared" si="1"/>
        <v>，2670111</v>
      </c>
      <c r="I24" s="8" t="str">
        <f>VLOOKUP(A24,HOP!A:U,21,0)</f>
        <v>直采</v>
      </c>
      <c r="J24" s="7"/>
    </row>
    <row r="25" s="5" customFormat="1" hidden="1" spans="1:10">
      <c r="A25" s="6">
        <v>18887575652</v>
      </c>
      <c r="B25" s="7">
        <v>44812</v>
      </c>
      <c r="C25" s="7">
        <v>44815</v>
      </c>
      <c r="D25" s="5">
        <v>2808</v>
      </c>
      <c r="E25" s="5" t="str">
        <f>VLOOKUP(A25,HOP!A:L,12,0)</f>
        <v>2808.00</v>
      </c>
      <c r="F25" s="5" t="str">
        <f>VLOOKUP(A25,HOP!A:C,3,0)</f>
        <v>2670112</v>
      </c>
      <c r="G25" s="5">
        <f t="shared" si="0"/>
        <v>0</v>
      </c>
      <c r="H25" s="5" t="str">
        <f t="shared" si="1"/>
        <v>，2670112</v>
      </c>
      <c r="I25" s="8" t="str">
        <f>VLOOKUP(A25,HOP!A:U,21,0)</f>
        <v>直采</v>
      </c>
      <c r="J25" s="7"/>
    </row>
    <row r="26" s="5" customFormat="1" hidden="1" spans="1:10">
      <c r="A26" s="6">
        <v>18888541351</v>
      </c>
      <c r="B26" s="7">
        <v>44813</v>
      </c>
      <c r="C26" s="7">
        <v>44815</v>
      </c>
      <c r="D26" s="5">
        <v>1774</v>
      </c>
      <c r="E26" s="5" t="str">
        <f>VLOOKUP(A26,HOP!A:L,12,0)</f>
        <v>1774.00</v>
      </c>
      <c r="F26" s="5" t="str">
        <f>VLOOKUP(A26,HOP!A:C,3,0)</f>
        <v>2670398</v>
      </c>
      <c r="G26" s="5">
        <f t="shared" si="0"/>
        <v>0</v>
      </c>
      <c r="H26" s="5" t="str">
        <f t="shared" si="1"/>
        <v>，2670398</v>
      </c>
      <c r="I26" s="8" t="str">
        <f>VLOOKUP(A26,HOP!A:U,21,0)</f>
        <v>直采</v>
      </c>
      <c r="J26" s="7"/>
    </row>
    <row r="27" s="5" customFormat="1" hidden="1" spans="1:10">
      <c r="A27" s="6">
        <v>18888788142</v>
      </c>
      <c r="B27" s="7">
        <v>44811</v>
      </c>
      <c r="C27" s="7">
        <v>44815</v>
      </c>
      <c r="D27" s="5">
        <v>3441</v>
      </c>
      <c r="E27" s="5" t="str">
        <f>VLOOKUP(A27,HOP!A:L,12,0)</f>
        <v>3441.00</v>
      </c>
      <c r="F27" s="5" t="str">
        <f>VLOOKUP(A27,HOP!A:C,3,0)</f>
        <v>2670502</v>
      </c>
      <c r="G27" s="5">
        <f t="shared" si="0"/>
        <v>0</v>
      </c>
      <c r="H27" s="5" t="str">
        <f t="shared" si="1"/>
        <v>，2670502</v>
      </c>
      <c r="I27" s="8" t="str">
        <f>VLOOKUP(A27,HOP!A:U,21,0)</f>
        <v>直采</v>
      </c>
      <c r="J27" s="7"/>
    </row>
    <row r="28" s="5" customFormat="1" hidden="1" spans="1:10">
      <c r="A28" s="6">
        <v>18889244732</v>
      </c>
      <c r="B28" s="7">
        <v>44812</v>
      </c>
      <c r="C28" s="7">
        <v>44815</v>
      </c>
      <c r="D28" s="5">
        <v>2365</v>
      </c>
      <c r="E28" s="5" t="str">
        <f>VLOOKUP(A28,HOP!A:L,12,0)</f>
        <v>2365.00</v>
      </c>
      <c r="F28" s="5" t="str">
        <f>VLOOKUP(A28,HOP!A:C,3,0)</f>
        <v>2670720</v>
      </c>
      <c r="G28" s="5">
        <f t="shared" si="0"/>
        <v>0</v>
      </c>
      <c r="H28" s="5" t="str">
        <f t="shared" si="1"/>
        <v>，2670720</v>
      </c>
      <c r="I28" s="8" t="str">
        <f>VLOOKUP(A28,HOP!A:U,21,0)</f>
        <v>直采</v>
      </c>
      <c r="J28" s="7"/>
    </row>
    <row r="29" s="5" customFormat="1" hidden="1" spans="1:10">
      <c r="A29" s="6">
        <v>18889573698</v>
      </c>
      <c r="B29" s="7">
        <v>44812</v>
      </c>
      <c r="C29" s="7">
        <v>44815</v>
      </c>
      <c r="D29" s="5">
        <v>2808</v>
      </c>
      <c r="E29" s="5" t="str">
        <f>VLOOKUP(A29,HOP!A:L,12,0)</f>
        <v>2808.00</v>
      </c>
      <c r="F29" s="5" t="str">
        <f>VLOOKUP(A29,HOP!A:C,3,0)</f>
        <v>2670828</v>
      </c>
      <c r="G29" s="5">
        <f t="shared" si="0"/>
        <v>0</v>
      </c>
      <c r="H29" s="5" t="str">
        <f t="shared" si="1"/>
        <v>，2670828</v>
      </c>
      <c r="I29" s="8" t="str">
        <f>VLOOKUP(A29,HOP!A:U,21,0)</f>
        <v>直采</v>
      </c>
      <c r="J29" s="7"/>
    </row>
    <row r="30" s="5" customFormat="1" hidden="1" spans="1:10">
      <c r="A30" s="6">
        <v>18890537337</v>
      </c>
      <c r="B30" s="7">
        <v>44812</v>
      </c>
      <c r="C30" s="7">
        <v>44815</v>
      </c>
      <c r="D30" s="5">
        <v>1404</v>
      </c>
      <c r="E30" s="5" t="str">
        <f>VLOOKUP(A30,HOP!A:L,12,0)</f>
        <v>1404.00</v>
      </c>
      <c r="F30" s="5" t="str">
        <f>VLOOKUP(A30,HOP!A:C,3,0)</f>
        <v>2671120</v>
      </c>
      <c r="G30" s="5">
        <f t="shared" si="0"/>
        <v>0</v>
      </c>
      <c r="H30" s="5" t="str">
        <f t="shared" si="1"/>
        <v>，2671120</v>
      </c>
      <c r="I30" s="8" t="str">
        <f>VLOOKUP(A30,HOP!A:U,21,0)</f>
        <v>直采</v>
      </c>
      <c r="J30" s="7"/>
    </row>
    <row r="31" s="5" customFormat="1" hidden="1" spans="1:10">
      <c r="A31" s="6">
        <v>18902799537</v>
      </c>
      <c r="B31" s="7">
        <v>44812</v>
      </c>
      <c r="C31" s="7">
        <v>44815</v>
      </c>
      <c r="D31" s="5">
        <v>1296</v>
      </c>
      <c r="E31" s="5" t="str">
        <f>VLOOKUP(A31,HOP!A:L,12,0)</f>
        <v>1296.00</v>
      </c>
      <c r="F31" s="5" t="str">
        <f>VLOOKUP(A31,HOP!A:C,3,0)</f>
        <v>2671761</v>
      </c>
      <c r="G31" s="5">
        <f t="shared" si="0"/>
        <v>0</v>
      </c>
      <c r="H31" s="5" t="str">
        <f t="shared" si="1"/>
        <v>，2671761</v>
      </c>
      <c r="I31" s="8" t="str">
        <f>VLOOKUP(A31,HOP!A:U,21,0)</f>
        <v>直采</v>
      </c>
      <c r="J31" s="7"/>
    </row>
    <row r="32" s="5" customFormat="1" hidden="1" spans="1:10">
      <c r="A32" s="6">
        <v>18902827861</v>
      </c>
      <c r="B32" s="7">
        <v>44812</v>
      </c>
      <c r="C32" s="7">
        <v>44815</v>
      </c>
      <c r="D32" s="5">
        <v>1296</v>
      </c>
      <c r="E32" s="5" t="str">
        <f>VLOOKUP(A32,HOP!A:L,12,0)</f>
        <v>1296.00</v>
      </c>
      <c r="F32" s="5" t="str">
        <f>VLOOKUP(A32,HOP!A:C,3,0)</f>
        <v>2671766</v>
      </c>
      <c r="G32" s="5">
        <f t="shared" si="0"/>
        <v>0</v>
      </c>
      <c r="H32" s="5" t="str">
        <f t="shared" si="1"/>
        <v>，2671766</v>
      </c>
      <c r="I32" s="8" t="str">
        <f>VLOOKUP(A32,HOP!A:U,21,0)</f>
        <v>直采</v>
      </c>
      <c r="J32" s="7"/>
    </row>
    <row r="33" s="5" customFormat="1" hidden="1" spans="1:10">
      <c r="A33" s="6">
        <v>18903398008</v>
      </c>
      <c r="B33" s="7">
        <v>44813</v>
      </c>
      <c r="C33" s="7">
        <v>44815</v>
      </c>
      <c r="D33" s="5">
        <v>1774</v>
      </c>
      <c r="E33" s="5" t="str">
        <f>VLOOKUP(A33,HOP!A:L,12,0)</f>
        <v>1774.00</v>
      </c>
      <c r="F33" s="5" t="str">
        <f>VLOOKUP(A33,HOP!A:C,3,0)</f>
        <v>2671842</v>
      </c>
      <c r="G33" s="5">
        <f t="shared" si="0"/>
        <v>0</v>
      </c>
      <c r="H33" s="5" t="str">
        <f t="shared" si="1"/>
        <v>，2671842</v>
      </c>
      <c r="I33" s="8" t="str">
        <f>VLOOKUP(A33,HOP!A:U,21,0)</f>
        <v>直采</v>
      </c>
      <c r="J33" s="7"/>
    </row>
    <row r="34" s="5" customFormat="1" hidden="1" spans="1:10">
      <c r="A34" s="6">
        <v>18905206796</v>
      </c>
      <c r="B34" s="7">
        <v>44813</v>
      </c>
      <c r="C34" s="7">
        <v>44815</v>
      </c>
      <c r="D34" s="5">
        <v>460</v>
      </c>
      <c r="E34" s="5" t="str">
        <f>VLOOKUP(A34,HOP!A:L,12,0)</f>
        <v>460.00</v>
      </c>
      <c r="F34" s="5" t="str">
        <f>VLOOKUP(A34,HOP!A:C,3,0)</f>
        <v>2672125</v>
      </c>
      <c r="G34" s="5">
        <f t="shared" si="0"/>
        <v>0</v>
      </c>
      <c r="H34" s="5" t="str">
        <f t="shared" si="1"/>
        <v>，2672125</v>
      </c>
      <c r="I34" s="8" t="str">
        <f>VLOOKUP(A34,HOP!A:U,21,0)</f>
        <v>直采</v>
      </c>
      <c r="J34" s="7"/>
    </row>
    <row r="35" s="5" customFormat="1" hidden="1" spans="1:10">
      <c r="A35" s="6">
        <v>18905211545</v>
      </c>
      <c r="B35" s="7">
        <v>44814</v>
      </c>
      <c r="C35" s="7">
        <v>44815</v>
      </c>
      <c r="D35" s="5">
        <v>920</v>
      </c>
      <c r="E35" s="5" t="str">
        <f>VLOOKUP(A35,HOP!A:L,12,0)</f>
        <v>920.00</v>
      </c>
      <c r="F35" s="5" t="str">
        <f>VLOOKUP(A35,HOP!A:C,3,0)</f>
        <v>2672126</v>
      </c>
      <c r="G35" s="5">
        <f t="shared" ref="G35:G66" si="2">D35-E35</f>
        <v>0</v>
      </c>
      <c r="H35" s="5" t="str">
        <f t="shared" ref="H35:H66" si="3">$H$1&amp;F35</f>
        <v>，2672126</v>
      </c>
      <c r="I35" s="8" t="str">
        <f>VLOOKUP(A35,HOP!A:U,21,0)</f>
        <v>直采</v>
      </c>
      <c r="J35" s="7"/>
    </row>
    <row r="36" s="5" customFormat="1" spans="1:10">
      <c r="A36" s="6">
        <v>18907913504</v>
      </c>
      <c r="B36" s="7">
        <v>44813</v>
      </c>
      <c r="C36" s="7">
        <v>44815</v>
      </c>
      <c r="D36" s="5">
        <v>2196</v>
      </c>
      <c r="E36" s="5" t="str">
        <f>VLOOKUP(A36,HOP!A:L,12,0)</f>
        <v>2496.00</v>
      </c>
      <c r="F36" s="5" t="str">
        <f>VLOOKUP(A36,HOP!A:C,3,0)</f>
        <v>2672681</v>
      </c>
      <c r="G36" s="5">
        <f t="shared" si="2"/>
        <v>-300</v>
      </c>
      <c r="H36" s="5" t="str">
        <f t="shared" si="3"/>
        <v>，2672681</v>
      </c>
      <c r="I36" s="8" t="str">
        <f>VLOOKUP(A36,HOP!A:U,21,0)</f>
        <v>直采</v>
      </c>
      <c r="J36" s="7" t="s">
        <v>682</v>
      </c>
    </row>
    <row r="37" s="5" customFormat="1" hidden="1" spans="1:10">
      <c r="A37" s="6">
        <v>18909009741</v>
      </c>
      <c r="B37" s="7">
        <v>44813</v>
      </c>
      <c r="C37" s="7">
        <v>44815</v>
      </c>
      <c r="D37" s="5">
        <v>268</v>
      </c>
      <c r="E37" s="5" t="str">
        <f>VLOOKUP(A37,HOP!A:L,12,0)</f>
        <v>268.00</v>
      </c>
      <c r="F37" s="5" t="str">
        <f>VLOOKUP(A37,HOP!A:C,3,0)</f>
        <v>2673084</v>
      </c>
      <c r="G37" s="5">
        <f t="shared" si="2"/>
        <v>0</v>
      </c>
      <c r="H37" s="5" t="str">
        <f t="shared" si="3"/>
        <v>，2673084</v>
      </c>
      <c r="I37" s="8" t="str">
        <f>VLOOKUP(A37,HOP!A:U,21,0)</f>
        <v>直采</v>
      </c>
      <c r="J37" s="7"/>
    </row>
    <row r="38" s="5" customFormat="1" hidden="1" spans="1:10">
      <c r="A38" s="6">
        <v>18909311080</v>
      </c>
      <c r="B38" s="7">
        <v>44813</v>
      </c>
      <c r="C38" s="7">
        <v>44815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8" t="e">
        <f>VLOOKUP(A38,HOP!A:U,21,0)</f>
        <v>#N/A</v>
      </c>
      <c r="J38" s="7"/>
    </row>
    <row r="39" s="5" customFormat="1" hidden="1" spans="1:10">
      <c r="A39" s="6">
        <v>18909873300</v>
      </c>
      <c r="B39" s="7">
        <v>44813</v>
      </c>
      <c r="C39" s="7">
        <v>44815</v>
      </c>
      <c r="D39" s="5">
        <v>348</v>
      </c>
      <c r="E39" s="5" t="str">
        <f>VLOOKUP(A39,HOP!A:L,12,0)</f>
        <v>348.00</v>
      </c>
      <c r="F39" s="5" t="str">
        <f>VLOOKUP(A39,HOP!A:C,3,0)</f>
        <v>2673345</v>
      </c>
      <c r="G39" s="5">
        <f t="shared" si="2"/>
        <v>0</v>
      </c>
      <c r="H39" s="5" t="str">
        <f t="shared" si="3"/>
        <v>，2673345</v>
      </c>
      <c r="I39" s="8" t="str">
        <f>VLOOKUP(A39,HOP!A:U,21,0)</f>
        <v>直采</v>
      </c>
      <c r="J39" s="7"/>
    </row>
    <row r="40" s="5" customFormat="1" hidden="1" spans="1:10">
      <c r="A40" s="6">
        <v>18909913122</v>
      </c>
      <c r="B40" s="7">
        <v>44813</v>
      </c>
      <c r="C40" s="7">
        <v>44815</v>
      </c>
      <c r="D40" s="5">
        <v>2436</v>
      </c>
      <c r="E40" s="5" t="str">
        <f>VLOOKUP(A40,HOP!A:L,12,0)</f>
        <v>2436.00</v>
      </c>
      <c r="F40" s="5" t="str">
        <f>VLOOKUP(A40,HOP!A:C,3,0)</f>
        <v>2673357</v>
      </c>
      <c r="G40" s="5">
        <f t="shared" si="2"/>
        <v>0</v>
      </c>
      <c r="H40" s="5" t="str">
        <f t="shared" si="3"/>
        <v>，2673357</v>
      </c>
      <c r="I40" s="8" t="str">
        <f>VLOOKUP(A40,HOP!A:U,21,0)</f>
        <v>直采</v>
      </c>
      <c r="J40" s="7"/>
    </row>
    <row r="41" s="5" customFormat="1" hidden="1" spans="1:10">
      <c r="A41" s="6">
        <v>18910038771</v>
      </c>
      <c r="B41" s="7">
        <v>44812</v>
      </c>
      <c r="C41" s="7">
        <v>44815</v>
      </c>
      <c r="D41" s="5">
        <v>1356</v>
      </c>
      <c r="E41" s="5" t="str">
        <f>VLOOKUP(A41,HOP!A:L,12,0)</f>
        <v>1356.00</v>
      </c>
      <c r="F41" s="5" t="str">
        <f>VLOOKUP(A41,HOP!A:C,3,0)</f>
        <v>2673391</v>
      </c>
      <c r="G41" s="5">
        <f t="shared" si="2"/>
        <v>0</v>
      </c>
      <c r="H41" s="5" t="str">
        <f t="shared" si="3"/>
        <v>，2673391</v>
      </c>
      <c r="I41" s="8" t="str">
        <f>VLOOKUP(A41,HOP!A:U,21,0)</f>
        <v>直采</v>
      </c>
      <c r="J41" s="7"/>
    </row>
    <row r="42" s="5" customFormat="1" hidden="1" spans="1:10">
      <c r="A42" s="6">
        <v>18913369575</v>
      </c>
      <c r="B42" s="7">
        <v>44813</v>
      </c>
      <c r="C42" s="7">
        <v>44815</v>
      </c>
      <c r="D42" s="5">
        <v>1145</v>
      </c>
      <c r="E42" s="5" t="str">
        <f>VLOOKUP(A42,HOP!A:L,12,0)</f>
        <v>1145.00</v>
      </c>
      <c r="F42" s="5" t="str">
        <f>VLOOKUP(A42,HOP!A:C,3,0)</f>
        <v>2674652</v>
      </c>
      <c r="G42" s="5">
        <f t="shared" si="2"/>
        <v>0</v>
      </c>
      <c r="H42" s="5" t="str">
        <f t="shared" si="3"/>
        <v>，2674652</v>
      </c>
      <c r="I42" s="8" t="str">
        <f>VLOOKUP(A42,HOP!A:U,21,0)</f>
        <v>直采</v>
      </c>
      <c r="J42" s="7"/>
    </row>
    <row r="43" s="5" customFormat="1" hidden="1" spans="1:10">
      <c r="A43" s="6">
        <v>18913568394</v>
      </c>
      <c r="B43" s="7">
        <v>44814</v>
      </c>
      <c r="C43" s="7">
        <v>44815</v>
      </c>
      <c r="D43" s="5">
        <v>596</v>
      </c>
      <c r="E43" s="5" t="str">
        <f>VLOOKUP(A43,HOP!A:L,12,0)</f>
        <v>596.00</v>
      </c>
      <c r="F43" s="5" t="str">
        <f>VLOOKUP(A43,HOP!A:C,3,0)</f>
        <v>2674769</v>
      </c>
      <c r="G43" s="5">
        <f t="shared" si="2"/>
        <v>0</v>
      </c>
      <c r="H43" s="5" t="str">
        <f t="shared" si="3"/>
        <v>，2674769</v>
      </c>
      <c r="I43" s="8" t="str">
        <f>VLOOKUP(A43,HOP!A:U,21,0)</f>
        <v>直采</v>
      </c>
      <c r="J43" s="7"/>
    </row>
    <row r="44" s="5" customFormat="1" hidden="1" spans="1:10">
      <c r="A44" s="6">
        <v>18913670581</v>
      </c>
      <c r="B44" s="7">
        <v>44812</v>
      </c>
      <c r="C44" s="7">
        <v>44815</v>
      </c>
      <c r="D44" s="5">
        <v>1494</v>
      </c>
      <c r="E44" s="5" t="str">
        <f>VLOOKUP(A44,HOP!A:L,12,0)</f>
        <v>1494.00</v>
      </c>
      <c r="F44" s="5" t="str">
        <f>VLOOKUP(A44,HOP!A:C,3,0)</f>
        <v>2674848</v>
      </c>
      <c r="G44" s="5">
        <f t="shared" si="2"/>
        <v>0</v>
      </c>
      <c r="H44" s="5" t="str">
        <f t="shared" si="3"/>
        <v>，2674848</v>
      </c>
      <c r="I44" s="8" t="str">
        <f>VLOOKUP(A44,HOP!A:U,21,0)</f>
        <v>直采</v>
      </c>
      <c r="J44" s="7"/>
    </row>
    <row r="45" s="5" customFormat="1" hidden="1" spans="1:10">
      <c r="A45" s="6">
        <v>18913680086</v>
      </c>
      <c r="B45" s="7">
        <v>44813</v>
      </c>
      <c r="C45" s="7">
        <v>44815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2"/>
        <v>#N/A</v>
      </c>
      <c r="H45" s="5" t="e">
        <f t="shared" si="3"/>
        <v>#N/A</v>
      </c>
      <c r="I45" s="8" t="e">
        <f>VLOOKUP(A45,HOP!A:U,21,0)</f>
        <v>#N/A</v>
      </c>
      <c r="J45" s="7"/>
    </row>
    <row r="46" s="5" customFormat="1" hidden="1" spans="1:10">
      <c r="A46" s="6">
        <v>18913720231</v>
      </c>
      <c r="B46" s="7">
        <v>44814</v>
      </c>
      <c r="C46" s="7">
        <v>44815</v>
      </c>
      <c r="D46" s="5">
        <v>596</v>
      </c>
      <c r="E46" s="5" t="str">
        <f>VLOOKUP(A46,HOP!A:L,12,0)</f>
        <v>596.00</v>
      </c>
      <c r="F46" s="5" t="str">
        <f>VLOOKUP(A46,HOP!A:C,3,0)</f>
        <v>2674927</v>
      </c>
      <c r="G46" s="5">
        <f t="shared" si="2"/>
        <v>0</v>
      </c>
      <c r="H46" s="5" t="str">
        <f t="shared" si="3"/>
        <v>，2674927</v>
      </c>
      <c r="I46" s="8" t="str">
        <f>VLOOKUP(A46,HOP!A:U,21,0)</f>
        <v>直采</v>
      </c>
      <c r="J46" s="7"/>
    </row>
    <row r="47" s="5" customFormat="1" hidden="1" spans="1:10">
      <c r="A47" s="6">
        <v>18914481034</v>
      </c>
      <c r="B47" s="7">
        <v>44814</v>
      </c>
      <c r="C47" s="7">
        <v>44815</v>
      </c>
      <c r="D47" s="5">
        <v>426</v>
      </c>
      <c r="E47" s="5" t="str">
        <f>VLOOKUP(A47,HOP!A:L,12,0)</f>
        <v>426.00</v>
      </c>
      <c r="F47" s="5" t="str">
        <f>VLOOKUP(A47,HOP!A:C,3,0)</f>
        <v>2675541</v>
      </c>
      <c r="G47" s="5">
        <f t="shared" si="2"/>
        <v>0</v>
      </c>
      <c r="H47" s="5" t="str">
        <f t="shared" si="3"/>
        <v>，2675541</v>
      </c>
      <c r="I47" s="8" t="str">
        <f>VLOOKUP(A47,HOP!A:U,21,0)</f>
        <v>直采</v>
      </c>
      <c r="J47" s="7"/>
    </row>
    <row r="48" s="5" customFormat="1" hidden="1" spans="1:10">
      <c r="A48" s="6">
        <v>18914672379</v>
      </c>
      <c r="B48" s="7">
        <v>44813</v>
      </c>
      <c r="C48" s="7">
        <v>44815</v>
      </c>
      <c r="D48" s="5">
        <v>1776</v>
      </c>
      <c r="E48" s="5" t="str">
        <f>VLOOKUP(A48,HOP!A:L,12,0)</f>
        <v>1776.00</v>
      </c>
      <c r="F48" s="5" t="str">
        <f>VLOOKUP(A48,HOP!A:C,3,0)</f>
        <v>2675675</v>
      </c>
      <c r="G48" s="5">
        <f t="shared" si="2"/>
        <v>0</v>
      </c>
      <c r="H48" s="5" t="str">
        <f t="shared" si="3"/>
        <v>，2675675</v>
      </c>
      <c r="I48" s="8" t="str">
        <f>VLOOKUP(A48,HOP!A:U,21,0)</f>
        <v>直采</v>
      </c>
      <c r="J48" s="7"/>
    </row>
    <row r="49" s="5" customFormat="1" hidden="1" spans="1:10">
      <c r="A49" s="6">
        <v>18917344572</v>
      </c>
      <c r="B49" s="7">
        <v>44811</v>
      </c>
      <c r="C49" s="7">
        <v>44815</v>
      </c>
      <c r="D49" s="5">
        <v>4000</v>
      </c>
      <c r="E49" s="5" t="str">
        <f>VLOOKUP(A49,HOP!A:L,12,0)</f>
        <v>4000.00</v>
      </c>
      <c r="F49" s="5" t="str">
        <f>VLOOKUP(A49,HOP!A:C,3,0)</f>
        <v>2677742</v>
      </c>
      <c r="G49" s="5">
        <f t="shared" si="2"/>
        <v>0</v>
      </c>
      <c r="H49" s="5" t="str">
        <f t="shared" si="3"/>
        <v>，2677742</v>
      </c>
      <c r="I49" s="8" t="str">
        <f>VLOOKUP(A49,HOP!A:U,21,0)</f>
        <v>直采</v>
      </c>
      <c r="J49" s="7"/>
    </row>
    <row r="50" s="5" customFormat="1" hidden="1" spans="1:10">
      <c r="A50" s="6">
        <v>18918009454</v>
      </c>
      <c r="B50" s="7">
        <v>44812</v>
      </c>
      <c r="C50" s="7">
        <v>44815</v>
      </c>
      <c r="D50" s="5">
        <v>1872</v>
      </c>
      <c r="E50" s="5" t="str">
        <f>VLOOKUP(A50,HOP!A:L,12,0)</f>
        <v>1872.00</v>
      </c>
      <c r="F50" s="5" t="str">
        <f>VLOOKUP(A50,HOP!A:C,3,0)</f>
        <v>2678150</v>
      </c>
      <c r="G50" s="5">
        <f t="shared" si="2"/>
        <v>0</v>
      </c>
      <c r="H50" s="5" t="str">
        <f t="shared" si="3"/>
        <v>，2678150</v>
      </c>
      <c r="I50" s="8" t="str">
        <f>VLOOKUP(A50,HOP!A:U,21,0)</f>
        <v>直采</v>
      </c>
      <c r="J50" s="7"/>
    </row>
    <row r="51" s="5" customFormat="1" hidden="1" spans="1:10">
      <c r="A51" s="6">
        <v>18918258714</v>
      </c>
      <c r="B51" s="7">
        <v>44813</v>
      </c>
      <c r="C51" s="7">
        <v>44815</v>
      </c>
      <c r="D51" s="5">
        <v>1158</v>
      </c>
      <c r="E51" s="5" t="str">
        <f>VLOOKUP(A51,HOP!A:L,12,0)</f>
        <v>1158.00</v>
      </c>
      <c r="F51" s="5" t="str">
        <f>VLOOKUP(A51,HOP!A:C,3,0)</f>
        <v>2678299</v>
      </c>
      <c r="G51" s="5">
        <f t="shared" si="2"/>
        <v>0</v>
      </c>
      <c r="H51" s="5" t="str">
        <f t="shared" si="3"/>
        <v>，2678299</v>
      </c>
      <c r="I51" s="8" t="str">
        <f>VLOOKUP(A51,HOP!A:U,21,0)</f>
        <v>直采</v>
      </c>
      <c r="J51" s="7"/>
    </row>
    <row r="52" s="5" customFormat="1" hidden="1" spans="1:10">
      <c r="A52" s="6">
        <v>18918502615</v>
      </c>
      <c r="B52" s="7">
        <v>44814</v>
      </c>
      <c r="C52" s="7">
        <v>44815</v>
      </c>
      <c r="D52" s="5">
        <v>468</v>
      </c>
      <c r="E52" s="5" t="str">
        <f>VLOOKUP(A52,HOP!A:L,12,0)</f>
        <v>468.00</v>
      </c>
      <c r="F52" s="5" t="str">
        <f>VLOOKUP(A52,HOP!A:C,3,0)</f>
        <v>2678565</v>
      </c>
      <c r="G52" s="5">
        <f t="shared" si="2"/>
        <v>0</v>
      </c>
      <c r="H52" s="5" t="str">
        <f t="shared" si="3"/>
        <v>，2678565</v>
      </c>
      <c r="I52" s="8" t="str">
        <f>VLOOKUP(A52,HOP!A:U,21,0)</f>
        <v>直采</v>
      </c>
      <c r="J52" s="7"/>
    </row>
    <row r="53" s="5" customFormat="1" hidden="1" spans="1:10">
      <c r="A53" s="6">
        <v>18919118434</v>
      </c>
      <c r="B53" s="7">
        <v>44813</v>
      </c>
      <c r="C53" s="7">
        <v>44815</v>
      </c>
      <c r="D53" s="5">
        <v>0</v>
      </c>
      <c r="E53" s="5" t="str">
        <f>VLOOKUP(A53,HOP!A:L,12,0)</f>
        <v>0.00</v>
      </c>
      <c r="F53" s="5" t="str">
        <f>VLOOKUP(A53,HOP!A:C,3,0)</f>
        <v>2679000</v>
      </c>
      <c r="G53" s="5">
        <f t="shared" si="2"/>
        <v>0</v>
      </c>
      <c r="H53" s="5" t="str">
        <f t="shared" si="3"/>
        <v>，2679000</v>
      </c>
      <c r="I53" s="8" t="str">
        <f>VLOOKUP(A53,HOP!A:U,21,0)</f>
        <v>直采</v>
      </c>
      <c r="J53" s="7"/>
    </row>
    <row r="54" s="5" customFormat="1" hidden="1" spans="1:10">
      <c r="A54" s="6">
        <v>18919119665</v>
      </c>
      <c r="B54" s="7">
        <v>44812</v>
      </c>
      <c r="C54" s="7">
        <v>44815</v>
      </c>
      <c r="D54" s="5">
        <v>1134</v>
      </c>
      <c r="E54" s="5" t="str">
        <f>VLOOKUP(A54,HOP!A:L,12,0)</f>
        <v>1134.00</v>
      </c>
      <c r="F54" s="5" t="str">
        <f>VLOOKUP(A54,HOP!A:C,3,0)</f>
        <v>2679006</v>
      </c>
      <c r="G54" s="5">
        <f t="shared" si="2"/>
        <v>0</v>
      </c>
      <c r="H54" s="5" t="str">
        <f t="shared" si="3"/>
        <v>，2679006</v>
      </c>
      <c r="I54" s="8" t="str">
        <f>VLOOKUP(A54,HOP!A:U,21,0)</f>
        <v>直采</v>
      </c>
      <c r="J54" s="7"/>
    </row>
    <row r="55" s="5" customFormat="1" hidden="1" spans="1:10">
      <c r="A55" s="6">
        <v>18919186243</v>
      </c>
      <c r="B55" s="7">
        <v>44812</v>
      </c>
      <c r="C55" s="7">
        <v>44815</v>
      </c>
      <c r="D55" s="5">
        <v>1680</v>
      </c>
      <c r="E55" s="5" t="str">
        <f>VLOOKUP(A55,HOP!A:L,12,0)</f>
        <v>1680.00</v>
      </c>
      <c r="F55" s="5" t="str">
        <f>VLOOKUP(A55,HOP!A:C,3,0)</f>
        <v>2679053</v>
      </c>
      <c r="G55" s="5">
        <f t="shared" si="2"/>
        <v>0</v>
      </c>
      <c r="H55" s="5" t="str">
        <f t="shared" si="3"/>
        <v>，2679053</v>
      </c>
      <c r="I55" s="8" t="str">
        <f>VLOOKUP(A55,HOP!A:U,21,0)</f>
        <v>直采</v>
      </c>
      <c r="J55" s="7"/>
    </row>
    <row r="56" s="5" customFormat="1" hidden="1" spans="1:10">
      <c r="A56" s="6">
        <v>18919404911</v>
      </c>
      <c r="B56" s="7">
        <v>44814</v>
      </c>
      <c r="C56" s="7">
        <v>44815</v>
      </c>
      <c r="D56" s="5">
        <v>1083</v>
      </c>
      <c r="E56" s="5" t="str">
        <f>VLOOKUP(A56,HOP!A:L,12,0)</f>
        <v>1083.00</v>
      </c>
      <c r="F56" s="5" t="str">
        <f>VLOOKUP(A56,HOP!A:C,3,0)</f>
        <v>2679216</v>
      </c>
      <c r="G56" s="5">
        <f t="shared" si="2"/>
        <v>0</v>
      </c>
      <c r="H56" s="5" t="str">
        <f t="shared" si="3"/>
        <v>，2679216</v>
      </c>
      <c r="I56" s="8" t="str">
        <f>VLOOKUP(A56,HOP!A:U,21,0)</f>
        <v>直采</v>
      </c>
      <c r="J56" s="7"/>
    </row>
    <row r="57" s="5" customFormat="1" hidden="1" spans="1:10">
      <c r="A57" s="6">
        <v>18919416243</v>
      </c>
      <c r="B57" s="7">
        <v>44814</v>
      </c>
      <c r="C57" s="7">
        <v>44815</v>
      </c>
      <c r="D57" s="5">
        <v>3108</v>
      </c>
      <c r="E57" s="5" t="str">
        <f>VLOOKUP(A57,HOP!A:L,12,0)</f>
        <v>3108.00</v>
      </c>
      <c r="F57" s="5" t="str">
        <f>VLOOKUP(A57,HOP!A:C,3,0)</f>
        <v>2679232</v>
      </c>
      <c r="G57" s="5">
        <f t="shared" si="2"/>
        <v>0</v>
      </c>
      <c r="H57" s="5" t="str">
        <f t="shared" si="3"/>
        <v>，2679232</v>
      </c>
      <c r="I57" s="8" t="str">
        <f>VLOOKUP(A57,HOP!A:U,21,0)</f>
        <v>直采</v>
      </c>
      <c r="J57" s="7"/>
    </row>
    <row r="58" s="5" customFormat="1" hidden="1" spans="1:10">
      <c r="A58" s="6">
        <v>18919540865</v>
      </c>
      <c r="B58" s="7">
        <v>44813</v>
      </c>
      <c r="C58" s="7">
        <v>44815</v>
      </c>
      <c r="D58" s="5">
        <v>920</v>
      </c>
      <c r="E58" s="5" t="str">
        <f>VLOOKUP(A58,HOP!A:L,12,0)</f>
        <v>920.00</v>
      </c>
      <c r="F58" s="5" t="str">
        <f>VLOOKUP(A58,HOP!A:C,3,0)</f>
        <v>2679354</v>
      </c>
      <c r="G58" s="5">
        <f t="shared" si="2"/>
        <v>0</v>
      </c>
      <c r="H58" s="5" t="str">
        <f t="shared" si="3"/>
        <v>，2679354</v>
      </c>
      <c r="I58" s="8" t="str">
        <f>VLOOKUP(A58,HOP!A:U,21,0)</f>
        <v>直采</v>
      </c>
      <c r="J58" s="7"/>
    </row>
    <row r="59" s="5" customFormat="1" hidden="1" spans="1:10">
      <c r="A59" s="6">
        <v>18919540869</v>
      </c>
      <c r="B59" s="7">
        <v>44814</v>
      </c>
      <c r="C59" s="7">
        <v>44815</v>
      </c>
      <c r="D59" s="5">
        <v>346</v>
      </c>
      <c r="E59" s="5" t="str">
        <f>VLOOKUP(A59,HOP!A:L,12,0)</f>
        <v>346.00</v>
      </c>
      <c r="F59" s="5" t="str">
        <f>VLOOKUP(A59,HOP!A:C,3,0)</f>
        <v>2679355</v>
      </c>
      <c r="G59" s="5">
        <f t="shared" si="2"/>
        <v>0</v>
      </c>
      <c r="H59" s="5" t="str">
        <f t="shared" si="3"/>
        <v>，2679355</v>
      </c>
      <c r="I59" s="8" t="str">
        <f>VLOOKUP(A59,HOP!A:U,21,0)</f>
        <v>直采</v>
      </c>
      <c r="J59" s="7"/>
    </row>
    <row r="60" s="5" customFormat="1" hidden="1" spans="1:10">
      <c r="A60" s="6">
        <v>18919559035</v>
      </c>
      <c r="B60" s="7">
        <v>44812</v>
      </c>
      <c r="C60" s="7">
        <v>44815</v>
      </c>
      <c r="D60" s="5">
        <v>2268</v>
      </c>
      <c r="E60" s="5" t="str">
        <f>VLOOKUP(A60,HOP!A:L,12,0)</f>
        <v>2268.00</v>
      </c>
      <c r="F60" s="5" t="str">
        <f>VLOOKUP(A60,HOP!A:C,3,0)</f>
        <v>2679403</v>
      </c>
      <c r="G60" s="5">
        <f t="shared" si="2"/>
        <v>0</v>
      </c>
      <c r="H60" s="5" t="str">
        <f t="shared" si="3"/>
        <v>，2679403</v>
      </c>
      <c r="I60" s="8" t="str">
        <f>VLOOKUP(A60,HOP!A:U,21,0)</f>
        <v>直采</v>
      </c>
      <c r="J60" s="7"/>
    </row>
    <row r="61" s="5" customFormat="1" hidden="1" spans="1:10">
      <c r="A61" s="6">
        <v>18919999350</v>
      </c>
      <c r="B61" s="7">
        <v>44811</v>
      </c>
      <c r="C61" s="7">
        <v>44815</v>
      </c>
      <c r="D61" s="5">
        <v>4112</v>
      </c>
      <c r="E61" s="5" t="str">
        <f>VLOOKUP(A61,HOP!A:L,12,0)</f>
        <v>4112.00</v>
      </c>
      <c r="F61" s="5" t="str">
        <f>VLOOKUP(A61,HOP!A:C,3,0)</f>
        <v>2679720</v>
      </c>
      <c r="G61" s="5">
        <f t="shared" si="2"/>
        <v>0</v>
      </c>
      <c r="H61" s="5" t="str">
        <f t="shared" si="3"/>
        <v>，2679720</v>
      </c>
      <c r="I61" s="8" t="str">
        <f>VLOOKUP(A61,HOP!A:U,21,0)</f>
        <v>直采</v>
      </c>
      <c r="J61" s="7"/>
    </row>
    <row r="62" s="5" customFormat="1" hidden="1" spans="1:10">
      <c r="A62" s="6">
        <v>18920143491</v>
      </c>
      <c r="B62" s="7">
        <v>44814</v>
      </c>
      <c r="C62" s="7">
        <v>44815</v>
      </c>
      <c r="D62" s="5">
        <v>235</v>
      </c>
      <c r="E62" s="5" t="str">
        <f>VLOOKUP(A62,HOP!A:L,12,0)</f>
        <v>235.00</v>
      </c>
      <c r="F62" s="5" t="str">
        <f>VLOOKUP(A62,HOP!A:C,3,0)</f>
        <v>2679839</v>
      </c>
      <c r="G62" s="5">
        <f t="shared" si="2"/>
        <v>0</v>
      </c>
      <c r="H62" s="5" t="str">
        <f t="shared" si="3"/>
        <v>，2679839</v>
      </c>
      <c r="I62" s="8" t="str">
        <f>VLOOKUP(A62,HOP!A:U,21,0)</f>
        <v>直采</v>
      </c>
      <c r="J62" s="7"/>
    </row>
    <row r="63" s="5" customFormat="1" hidden="1" spans="1:10">
      <c r="A63" s="6">
        <v>18920168447</v>
      </c>
      <c r="B63" s="7">
        <v>44811</v>
      </c>
      <c r="C63" s="7">
        <v>44815</v>
      </c>
      <c r="D63" s="5">
        <v>3471</v>
      </c>
      <c r="E63" s="5" t="str">
        <f>VLOOKUP(A63,HOP!A:L,12,0)</f>
        <v>3471.00</v>
      </c>
      <c r="F63" s="5" t="str">
        <f>VLOOKUP(A63,HOP!A:C,3,0)</f>
        <v>2679860</v>
      </c>
      <c r="G63" s="5">
        <f t="shared" si="2"/>
        <v>0</v>
      </c>
      <c r="H63" s="5" t="str">
        <f t="shared" si="3"/>
        <v>，2679860</v>
      </c>
      <c r="I63" s="8" t="str">
        <f>VLOOKUP(A63,HOP!A:U,21,0)</f>
        <v>直采</v>
      </c>
      <c r="J63" s="7"/>
    </row>
    <row r="64" s="5" customFormat="1" hidden="1" spans="1:10">
      <c r="A64" s="6">
        <v>18923523470</v>
      </c>
      <c r="B64" s="7">
        <v>44814</v>
      </c>
      <c r="C64" s="7">
        <v>44815</v>
      </c>
      <c r="D64" s="5">
        <v>567</v>
      </c>
      <c r="E64" s="5" t="str">
        <f>VLOOKUP(A64,HOP!A:L,12,0)</f>
        <v>567.00</v>
      </c>
      <c r="F64" s="5" t="str">
        <f>VLOOKUP(A64,HOP!A:C,3,0)</f>
        <v>2680857</v>
      </c>
      <c r="G64" s="5">
        <f t="shared" si="2"/>
        <v>0</v>
      </c>
      <c r="H64" s="5" t="str">
        <f t="shared" si="3"/>
        <v>，2680857</v>
      </c>
      <c r="I64" s="8" t="str">
        <f>VLOOKUP(A64,HOP!A:U,21,0)</f>
        <v>直采</v>
      </c>
      <c r="J64" s="7"/>
    </row>
    <row r="65" s="5" customFormat="1" hidden="1" spans="1:10">
      <c r="A65" s="6">
        <v>18923846510</v>
      </c>
      <c r="B65" s="7">
        <v>44814</v>
      </c>
      <c r="C65" s="7">
        <v>44815</v>
      </c>
      <c r="D65" s="5">
        <v>433</v>
      </c>
      <c r="E65" s="5" t="str">
        <f>VLOOKUP(A65,HOP!A:L,12,0)</f>
        <v>433.00</v>
      </c>
      <c r="F65" s="5" t="str">
        <f>VLOOKUP(A65,HOP!A:C,3,0)</f>
        <v>2680914</v>
      </c>
      <c r="G65" s="5">
        <f t="shared" si="2"/>
        <v>0</v>
      </c>
      <c r="H65" s="5" t="str">
        <f t="shared" si="3"/>
        <v>，2680914</v>
      </c>
      <c r="I65" s="8" t="str">
        <f>VLOOKUP(A65,HOP!A:U,21,0)</f>
        <v>直采</v>
      </c>
      <c r="J65" s="7"/>
    </row>
    <row r="66" s="5" customFormat="1" hidden="1" spans="1:10">
      <c r="A66" s="6">
        <v>18923926233</v>
      </c>
      <c r="B66" s="7">
        <v>44814</v>
      </c>
      <c r="C66" s="7">
        <v>44815</v>
      </c>
      <c r="D66" s="5">
        <v>353</v>
      </c>
      <c r="E66" s="5" t="str">
        <f>VLOOKUP(A66,HOP!A:L,12,0)</f>
        <v>353.00</v>
      </c>
      <c r="F66" s="5" t="str">
        <f>VLOOKUP(A66,HOP!A:C,3,0)</f>
        <v>2680931</v>
      </c>
      <c r="G66" s="5">
        <f t="shared" si="2"/>
        <v>0</v>
      </c>
      <c r="H66" s="5" t="str">
        <f t="shared" si="3"/>
        <v>，2680931</v>
      </c>
      <c r="I66" s="8" t="str">
        <f>VLOOKUP(A66,HOP!A:U,21,0)</f>
        <v>直采</v>
      </c>
      <c r="J66" s="7"/>
    </row>
    <row r="67" s="5" customFormat="1" hidden="1" spans="1:10">
      <c r="A67" s="6">
        <v>18924325127</v>
      </c>
      <c r="B67" s="7">
        <v>44814</v>
      </c>
      <c r="C67" s="7">
        <v>44815</v>
      </c>
      <c r="D67" s="5">
        <v>1532</v>
      </c>
      <c r="E67" s="5" t="str">
        <f>VLOOKUP(A67,HOP!A:L,12,0)</f>
        <v>1532.00</v>
      </c>
      <c r="F67" s="5" t="str">
        <f>VLOOKUP(A67,HOP!A:C,3,0)</f>
        <v>2681017</v>
      </c>
      <c r="G67" s="5">
        <f t="shared" ref="G67:G98" si="4">D67-E67</f>
        <v>0</v>
      </c>
      <c r="H67" s="5" t="str">
        <f t="shared" ref="H67:H98" si="5">$H$1&amp;F67</f>
        <v>，2681017</v>
      </c>
      <c r="I67" s="8" t="str">
        <f>VLOOKUP(A67,HOP!A:U,21,0)</f>
        <v>直采</v>
      </c>
      <c r="J67" s="7"/>
    </row>
    <row r="68" s="5" customFormat="1" hidden="1" spans="1:10">
      <c r="A68" s="6">
        <v>18924709691</v>
      </c>
      <c r="B68" s="7">
        <v>44813</v>
      </c>
      <c r="C68" s="7">
        <v>44815</v>
      </c>
      <c r="D68" s="5">
        <v>860</v>
      </c>
      <c r="E68" s="5" t="str">
        <f>VLOOKUP(A68,HOP!A:L,12,0)</f>
        <v>860.00</v>
      </c>
      <c r="F68" s="5" t="str">
        <f>VLOOKUP(A68,HOP!A:C,3,0)</f>
        <v>2681092</v>
      </c>
      <c r="G68" s="5">
        <f t="shared" si="4"/>
        <v>0</v>
      </c>
      <c r="H68" s="5" t="str">
        <f t="shared" si="5"/>
        <v>，2681092</v>
      </c>
      <c r="I68" s="8" t="str">
        <f>VLOOKUP(A68,HOP!A:U,21,0)</f>
        <v>直采</v>
      </c>
      <c r="J68" s="7"/>
    </row>
    <row r="69" s="5" customFormat="1" hidden="1" spans="1:10">
      <c r="A69" s="6">
        <v>18924740201</v>
      </c>
      <c r="B69" s="7">
        <v>44813</v>
      </c>
      <c r="C69" s="7">
        <v>44815</v>
      </c>
      <c r="D69" s="5">
        <v>860</v>
      </c>
      <c r="E69" s="5" t="str">
        <f>VLOOKUP(A69,HOP!A:L,12,0)</f>
        <v>860.00</v>
      </c>
      <c r="F69" s="5" t="str">
        <f>VLOOKUP(A69,HOP!A:C,3,0)</f>
        <v>2681104</v>
      </c>
      <c r="G69" s="5">
        <f t="shared" si="4"/>
        <v>0</v>
      </c>
      <c r="H69" s="5" t="str">
        <f t="shared" si="5"/>
        <v>，2681104</v>
      </c>
      <c r="I69" s="8" t="str">
        <f>VLOOKUP(A69,HOP!A:U,21,0)</f>
        <v>直采</v>
      </c>
      <c r="J69" s="7"/>
    </row>
    <row r="70" s="5" customFormat="1" hidden="1" spans="1:10">
      <c r="A70" s="6">
        <v>18924739779</v>
      </c>
      <c r="B70" s="7">
        <v>44813</v>
      </c>
      <c r="C70" s="7">
        <v>44815</v>
      </c>
      <c r="D70" s="5">
        <v>860</v>
      </c>
      <c r="E70" s="5" t="str">
        <f>VLOOKUP(A70,HOP!A:L,12,0)</f>
        <v>860.00</v>
      </c>
      <c r="F70" s="5" t="str">
        <f>VLOOKUP(A70,HOP!A:C,3,0)</f>
        <v>2681105</v>
      </c>
      <c r="G70" s="5">
        <f t="shared" si="4"/>
        <v>0</v>
      </c>
      <c r="H70" s="5" t="str">
        <f t="shared" si="5"/>
        <v>，2681105</v>
      </c>
      <c r="I70" s="8" t="str">
        <f>VLOOKUP(A70,HOP!A:U,21,0)</f>
        <v>直采</v>
      </c>
      <c r="J70" s="7"/>
    </row>
    <row r="71" s="5" customFormat="1" hidden="1" spans="1:10">
      <c r="A71" s="6">
        <v>18925733316</v>
      </c>
      <c r="B71" s="7">
        <v>44814</v>
      </c>
      <c r="C71" s="7">
        <v>44815</v>
      </c>
      <c r="D71" s="5">
        <v>850.55</v>
      </c>
      <c r="E71" s="5" t="str">
        <f>VLOOKUP(A71,HOP!A:L,12,0)</f>
        <v>850.55</v>
      </c>
      <c r="F71" s="5" t="str">
        <f>VLOOKUP(A71,HOP!A:C,3,0)</f>
        <v>2681242</v>
      </c>
      <c r="G71" s="5">
        <f t="shared" si="4"/>
        <v>0</v>
      </c>
      <c r="H71" s="5" t="str">
        <f t="shared" si="5"/>
        <v>，2681242</v>
      </c>
      <c r="I71" s="8" t="str">
        <f>VLOOKUP(A71,HOP!A:U,21,0)</f>
        <v>直连</v>
      </c>
      <c r="J71" s="7"/>
    </row>
    <row r="72" s="5" customFormat="1" hidden="1" spans="1:10">
      <c r="A72" s="6">
        <v>18927328912</v>
      </c>
      <c r="B72" s="7">
        <v>44813</v>
      </c>
      <c r="C72" s="7">
        <v>44815</v>
      </c>
      <c r="D72" s="5">
        <v>1790</v>
      </c>
      <c r="E72" s="5" t="str">
        <f>VLOOKUP(A72,HOP!A:L,12,0)</f>
        <v>1790.00</v>
      </c>
      <c r="F72" s="5" t="str">
        <f>VLOOKUP(A72,HOP!A:C,3,0)</f>
        <v>2681539</v>
      </c>
      <c r="G72" s="5">
        <f t="shared" si="4"/>
        <v>0</v>
      </c>
      <c r="H72" s="5" t="str">
        <f t="shared" si="5"/>
        <v>，2681539</v>
      </c>
      <c r="I72" s="8" t="str">
        <f>VLOOKUP(A72,HOP!A:U,21,0)</f>
        <v>直采</v>
      </c>
      <c r="J72" s="7"/>
    </row>
    <row r="73" s="5" customFormat="1" hidden="1" spans="1:10">
      <c r="A73" s="6">
        <v>18926226655</v>
      </c>
      <c r="B73" s="7">
        <v>44814</v>
      </c>
      <c r="C73" s="7">
        <v>44815</v>
      </c>
      <c r="D73" s="5">
        <v>784</v>
      </c>
      <c r="E73" s="5" t="str">
        <f>VLOOKUP(A73,HOP!A:L,12,0)</f>
        <v>784.00</v>
      </c>
      <c r="F73" s="5" t="str">
        <f>VLOOKUP(A73,HOP!A:C,3,0)</f>
        <v>2681332</v>
      </c>
      <c r="G73" s="5">
        <f t="shared" si="4"/>
        <v>0</v>
      </c>
      <c r="H73" s="5" t="str">
        <f t="shared" si="5"/>
        <v>，2681332</v>
      </c>
      <c r="I73" s="8" t="str">
        <f>VLOOKUP(A73,HOP!A:U,21,0)</f>
        <v>直采</v>
      </c>
      <c r="J73" s="7"/>
    </row>
    <row r="74" s="5" customFormat="1" hidden="1" spans="1:10">
      <c r="A74" s="6">
        <v>18928215815</v>
      </c>
      <c r="B74" s="7">
        <v>44814</v>
      </c>
      <c r="C74" s="7">
        <v>44815</v>
      </c>
      <c r="D74" s="5">
        <v>557</v>
      </c>
      <c r="E74" s="5" t="str">
        <f>VLOOKUP(A74,HOP!A:L,12,0)</f>
        <v>557.00</v>
      </c>
      <c r="F74" s="5" t="str">
        <f>VLOOKUP(A74,HOP!A:C,3,0)</f>
        <v>2681782</v>
      </c>
      <c r="G74" s="5">
        <f t="shared" si="4"/>
        <v>0</v>
      </c>
      <c r="H74" s="5" t="str">
        <f t="shared" si="5"/>
        <v>，2681782</v>
      </c>
      <c r="I74" s="8" t="str">
        <f>VLOOKUP(A74,HOP!A:U,21,0)</f>
        <v>直采</v>
      </c>
      <c r="J74" s="7"/>
    </row>
    <row r="75" s="5" customFormat="1" hidden="1" spans="1:10">
      <c r="A75" s="6">
        <v>18928843931</v>
      </c>
      <c r="B75" s="7">
        <v>44813</v>
      </c>
      <c r="C75" s="7">
        <v>44815</v>
      </c>
      <c r="D75" s="5">
        <v>656</v>
      </c>
      <c r="E75" s="5" t="str">
        <f>VLOOKUP(A75,HOP!A:L,12,0)</f>
        <v>656.00</v>
      </c>
      <c r="F75" s="5" t="str">
        <f>VLOOKUP(A75,HOP!A:C,3,0)</f>
        <v>2681928</v>
      </c>
      <c r="G75" s="5">
        <f t="shared" si="4"/>
        <v>0</v>
      </c>
      <c r="H75" s="5" t="str">
        <f t="shared" si="5"/>
        <v>，2681928</v>
      </c>
      <c r="I75" s="8" t="str">
        <f>VLOOKUP(A75,HOP!A:U,21,0)</f>
        <v>直采</v>
      </c>
      <c r="J75" s="7"/>
    </row>
    <row r="76" s="5" customFormat="1" spans="1:10">
      <c r="A76" s="6">
        <v>18932032335</v>
      </c>
      <c r="B76" s="7">
        <v>44813</v>
      </c>
      <c r="C76" s="7">
        <v>44815</v>
      </c>
      <c r="D76" s="5">
        <v>1736</v>
      </c>
      <c r="E76" s="5" t="e">
        <f>VLOOKUP(A76,HOP!A:L,12,0)</f>
        <v>#N/A</v>
      </c>
      <c r="F76" s="5">
        <v>2682070</v>
      </c>
      <c r="G76" s="5" t="e">
        <f t="shared" si="4"/>
        <v>#N/A</v>
      </c>
      <c r="H76" s="5" t="str">
        <f t="shared" si="5"/>
        <v>，2682070</v>
      </c>
      <c r="I76" s="8" t="e">
        <f>VLOOKUP(A76,HOP!A:U,21,0)</f>
        <v>#N/A</v>
      </c>
      <c r="J76" s="7" t="s">
        <v>683</v>
      </c>
    </row>
    <row r="77" s="5" customFormat="1" hidden="1" spans="1:10">
      <c r="A77" s="6">
        <v>18932391342</v>
      </c>
      <c r="B77" s="7">
        <v>44814</v>
      </c>
      <c r="C77" s="7">
        <v>44815</v>
      </c>
      <c r="D77" s="5">
        <v>566.71</v>
      </c>
      <c r="E77" s="5" t="str">
        <f>VLOOKUP(A77,HOP!A:L,12,0)</f>
        <v>566.71</v>
      </c>
      <c r="F77" s="5" t="str">
        <f>VLOOKUP(A77,HOP!A:C,3,0)</f>
        <v>2682103</v>
      </c>
      <c r="G77" s="5">
        <f t="shared" si="4"/>
        <v>0</v>
      </c>
      <c r="H77" s="5" t="str">
        <f t="shared" si="5"/>
        <v>，2682103</v>
      </c>
      <c r="I77" s="8" t="str">
        <f>VLOOKUP(A77,HOP!A:U,21,0)</f>
        <v>直连</v>
      </c>
      <c r="J77" s="7"/>
    </row>
    <row r="78" s="5" customFormat="1" hidden="1" spans="1:10">
      <c r="A78" s="6">
        <v>18934597178</v>
      </c>
      <c r="B78" s="7">
        <v>44813</v>
      </c>
      <c r="C78" s="7">
        <v>44815</v>
      </c>
      <c r="D78" s="5">
        <v>860</v>
      </c>
      <c r="E78" s="5" t="str">
        <f>VLOOKUP(A78,HOP!A:L,12,0)</f>
        <v>860.00</v>
      </c>
      <c r="F78" s="5" t="str">
        <f>VLOOKUP(A78,HOP!A:C,3,0)</f>
        <v>2682296</v>
      </c>
      <c r="G78" s="5">
        <f t="shared" si="4"/>
        <v>0</v>
      </c>
      <c r="H78" s="5" t="str">
        <f t="shared" si="5"/>
        <v>，2682296</v>
      </c>
      <c r="I78" s="8" t="str">
        <f>VLOOKUP(A78,HOP!A:U,21,0)</f>
        <v>直采</v>
      </c>
      <c r="J78" s="7"/>
    </row>
    <row r="79" s="5" customFormat="1" hidden="1" spans="1:10">
      <c r="A79" s="6">
        <v>18935772722</v>
      </c>
      <c r="B79" s="7">
        <v>44814</v>
      </c>
      <c r="C79" s="7">
        <v>44815</v>
      </c>
      <c r="D79" s="5">
        <v>478</v>
      </c>
      <c r="E79" s="5" t="str">
        <f>VLOOKUP(A79,HOP!A:L,12,0)</f>
        <v>478.00</v>
      </c>
      <c r="F79" s="5" t="str">
        <f>VLOOKUP(A79,HOP!A:C,3,0)</f>
        <v>2682418</v>
      </c>
      <c r="G79" s="5">
        <f t="shared" si="4"/>
        <v>0</v>
      </c>
      <c r="H79" s="5" t="str">
        <f t="shared" si="5"/>
        <v>，2682418</v>
      </c>
      <c r="I79" s="8" t="str">
        <f>VLOOKUP(A79,HOP!A:U,21,0)</f>
        <v>直采</v>
      </c>
      <c r="J79" s="7"/>
    </row>
    <row r="80" s="5" customFormat="1" hidden="1" spans="1:10">
      <c r="A80" s="6">
        <v>18935964861</v>
      </c>
      <c r="B80" s="7">
        <v>44812</v>
      </c>
      <c r="C80" s="7">
        <v>44815</v>
      </c>
      <c r="D80" s="5">
        <v>690</v>
      </c>
      <c r="E80" s="5" t="str">
        <f>VLOOKUP(A80,HOP!A:L,12,0)</f>
        <v>690.00</v>
      </c>
      <c r="F80" s="5" t="str">
        <f>VLOOKUP(A80,HOP!A:C,3,0)</f>
        <v>2682452</v>
      </c>
      <c r="G80" s="5">
        <f t="shared" si="4"/>
        <v>0</v>
      </c>
      <c r="H80" s="5" t="str">
        <f t="shared" si="5"/>
        <v>，2682452</v>
      </c>
      <c r="I80" s="8" t="str">
        <f>VLOOKUP(A80,HOP!A:U,21,0)</f>
        <v>直采</v>
      </c>
      <c r="J80" s="7"/>
    </row>
    <row r="81" s="5" customFormat="1" hidden="1" spans="1:10">
      <c r="A81" s="6">
        <v>18937248965</v>
      </c>
      <c r="B81" s="7">
        <v>44814</v>
      </c>
      <c r="C81" s="7">
        <v>44815</v>
      </c>
      <c r="D81" s="5">
        <v>810</v>
      </c>
      <c r="E81" s="5" t="str">
        <f>VLOOKUP(A81,HOP!A:L,12,0)</f>
        <v>810.00</v>
      </c>
      <c r="F81" s="5" t="str">
        <f>VLOOKUP(A81,HOP!A:C,3,0)</f>
        <v>2682601</v>
      </c>
      <c r="G81" s="5">
        <f t="shared" si="4"/>
        <v>0</v>
      </c>
      <c r="H81" s="5" t="str">
        <f t="shared" si="5"/>
        <v>，2682601</v>
      </c>
      <c r="I81" s="8" t="str">
        <f>VLOOKUP(A81,HOP!A:U,21,0)</f>
        <v>直采</v>
      </c>
      <c r="J81" s="7"/>
    </row>
    <row r="82" s="5" customFormat="1" hidden="1" spans="1:10">
      <c r="A82" s="6">
        <v>18937268781</v>
      </c>
      <c r="B82" s="7">
        <v>44814</v>
      </c>
      <c r="C82" s="7">
        <v>44815</v>
      </c>
      <c r="D82" s="5">
        <v>114.8</v>
      </c>
      <c r="E82" s="5" t="str">
        <f>VLOOKUP(A82,HOP!A:L,12,0)</f>
        <v>114.80</v>
      </c>
      <c r="F82" s="5" t="str">
        <f>VLOOKUP(A82,HOP!A:C,3,0)</f>
        <v>2682605</v>
      </c>
      <c r="G82" s="5">
        <f t="shared" si="4"/>
        <v>0</v>
      </c>
      <c r="H82" s="5" t="str">
        <f t="shared" si="5"/>
        <v>，2682605</v>
      </c>
      <c r="I82" s="8" t="str">
        <f>VLOOKUP(A82,HOP!A:U,21,0)</f>
        <v>直连</v>
      </c>
      <c r="J82" s="7"/>
    </row>
    <row r="83" s="5" customFormat="1" hidden="1" spans="1:10">
      <c r="A83" s="6">
        <v>18938241814</v>
      </c>
      <c r="B83" s="7">
        <v>44813</v>
      </c>
      <c r="C83" s="7">
        <v>44815</v>
      </c>
      <c r="D83" s="5">
        <v>1100</v>
      </c>
      <c r="E83" s="5" t="str">
        <f>VLOOKUP(A83,HOP!A:L,12,0)</f>
        <v>1100.00</v>
      </c>
      <c r="F83" s="5" t="str">
        <f>VLOOKUP(A83,HOP!A:C,3,0)</f>
        <v>2682775</v>
      </c>
      <c r="G83" s="5">
        <f t="shared" si="4"/>
        <v>0</v>
      </c>
      <c r="H83" s="5" t="str">
        <f t="shared" si="5"/>
        <v>，2682775</v>
      </c>
      <c r="I83" s="8" t="str">
        <f>VLOOKUP(A83,HOP!A:U,21,0)</f>
        <v>直采</v>
      </c>
      <c r="J83" s="7"/>
    </row>
    <row r="84" s="5" customFormat="1" hidden="1" spans="1:10">
      <c r="A84" s="6">
        <v>18938328554</v>
      </c>
      <c r="B84" s="7">
        <v>44814</v>
      </c>
      <c r="C84" s="7">
        <v>44815</v>
      </c>
      <c r="D84" s="5">
        <v>971.09</v>
      </c>
      <c r="E84" s="5" t="str">
        <f>VLOOKUP(A84,HOP!A:L,12,0)</f>
        <v>971.09</v>
      </c>
      <c r="F84" s="5" t="str">
        <f>VLOOKUP(A84,HOP!A:C,3,0)</f>
        <v>2682833</v>
      </c>
      <c r="G84" s="5">
        <f t="shared" si="4"/>
        <v>0</v>
      </c>
      <c r="H84" s="5" t="str">
        <f t="shared" si="5"/>
        <v>，2682833</v>
      </c>
      <c r="I84" s="8" t="str">
        <f>VLOOKUP(A84,HOP!A:U,21,0)</f>
        <v>直连</v>
      </c>
      <c r="J84" s="7"/>
    </row>
    <row r="85" s="5" customFormat="1" hidden="1" spans="1:10">
      <c r="A85" s="6">
        <v>18939546342</v>
      </c>
      <c r="B85" s="7">
        <v>44813</v>
      </c>
      <c r="C85" s="7">
        <v>44815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4"/>
        <v>#N/A</v>
      </c>
      <c r="H85" s="5" t="e">
        <f t="shared" si="5"/>
        <v>#N/A</v>
      </c>
      <c r="I85" s="8" t="e">
        <f>VLOOKUP(A85,HOP!A:U,21,0)</f>
        <v>#N/A</v>
      </c>
      <c r="J85" s="7"/>
    </row>
    <row r="86" s="5" customFormat="1" hidden="1" spans="1:10">
      <c r="A86" s="6">
        <v>18939655231</v>
      </c>
      <c r="B86" s="7">
        <v>44812</v>
      </c>
      <c r="C86" s="7">
        <v>44815</v>
      </c>
      <c r="D86" s="5">
        <v>2591</v>
      </c>
      <c r="E86" s="5" t="str">
        <f>VLOOKUP(A86,HOP!A:L,12,0)</f>
        <v>2591.00</v>
      </c>
      <c r="F86" s="5" t="str">
        <f>VLOOKUP(A86,HOP!A:C,3,0)</f>
        <v>2683139</v>
      </c>
      <c r="G86" s="5">
        <f t="shared" si="4"/>
        <v>0</v>
      </c>
      <c r="H86" s="5" t="str">
        <f t="shared" si="5"/>
        <v>，2683139</v>
      </c>
      <c r="I86" s="8" t="str">
        <f>VLOOKUP(A86,HOP!A:U,21,0)</f>
        <v>直采</v>
      </c>
      <c r="J86" s="7"/>
    </row>
    <row r="87" s="5" customFormat="1" hidden="1" spans="1:10">
      <c r="A87" s="6">
        <v>18940274490</v>
      </c>
      <c r="B87" s="7">
        <v>44812</v>
      </c>
      <c r="C87" s="7">
        <v>44815</v>
      </c>
      <c r="D87" s="5">
        <v>1314</v>
      </c>
      <c r="E87" s="5" t="str">
        <f>VLOOKUP(A87,HOP!A:L,12,0)</f>
        <v>1314.00</v>
      </c>
      <c r="F87" s="5" t="str">
        <f>VLOOKUP(A87,HOP!A:C,3,0)</f>
        <v>2683214</v>
      </c>
      <c r="G87" s="5">
        <f t="shared" si="4"/>
        <v>0</v>
      </c>
      <c r="H87" s="5" t="str">
        <f t="shared" si="5"/>
        <v>，2683214</v>
      </c>
      <c r="I87" s="8" t="str">
        <f>VLOOKUP(A87,HOP!A:U,21,0)</f>
        <v>直采</v>
      </c>
      <c r="J87" s="7"/>
    </row>
    <row r="88" s="5" customFormat="1" hidden="1" spans="1:10">
      <c r="A88" s="6">
        <v>18941128438</v>
      </c>
      <c r="B88" s="7">
        <v>44813</v>
      </c>
      <c r="C88" s="7">
        <v>44815</v>
      </c>
      <c r="D88" s="5">
        <v>848</v>
      </c>
      <c r="E88" s="5" t="str">
        <f>VLOOKUP(A88,HOP!A:L,12,0)</f>
        <v>848.00</v>
      </c>
      <c r="F88" s="5" t="str">
        <f>VLOOKUP(A88,HOP!A:C,3,0)</f>
        <v>2683371</v>
      </c>
      <c r="G88" s="5">
        <f t="shared" si="4"/>
        <v>0</v>
      </c>
      <c r="H88" s="5" t="str">
        <f t="shared" si="5"/>
        <v>，2683371</v>
      </c>
      <c r="I88" s="8" t="str">
        <f>VLOOKUP(A88,HOP!A:U,21,0)</f>
        <v>直采</v>
      </c>
      <c r="J88" s="7"/>
    </row>
    <row r="89" s="5" customFormat="1" hidden="1" spans="1:10">
      <c r="A89" s="6">
        <v>18941154506</v>
      </c>
      <c r="B89" s="7">
        <v>44813</v>
      </c>
      <c r="C89" s="7">
        <v>44815</v>
      </c>
      <c r="D89" s="5">
        <v>744</v>
      </c>
      <c r="E89" s="5" t="str">
        <f>VLOOKUP(A89,HOP!A:L,12,0)</f>
        <v>744.00</v>
      </c>
      <c r="F89" s="5" t="str">
        <f>VLOOKUP(A89,HOP!A:C,3,0)</f>
        <v>2683374</v>
      </c>
      <c r="G89" s="5">
        <f t="shared" si="4"/>
        <v>0</v>
      </c>
      <c r="H89" s="5" t="str">
        <f t="shared" si="5"/>
        <v>，2683374</v>
      </c>
      <c r="I89" s="8" t="str">
        <f>VLOOKUP(A89,HOP!A:U,21,0)</f>
        <v>直采</v>
      </c>
      <c r="J89" s="7"/>
    </row>
    <row r="90" s="5" customFormat="1" hidden="1" spans="1:10">
      <c r="A90" s="6">
        <v>18942722705</v>
      </c>
      <c r="B90" s="7">
        <v>44813</v>
      </c>
      <c r="C90" s="7">
        <v>44815</v>
      </c>
      <c r="D90" s="5">
        <v>1012</v>
      </c>
      <c r="E90" s="5" t="str">
        <f>VLOOKUP(A90,HOP!A:L,12,0)</f>
        <v>1012.00</v>
      </c>
      <c r="F90" s="5" t="str">
        <f>VLOOKUP(A90,HOP!A:C,3,0)</f>
        <v>2683660</v>
      </c>
      <c r="G90" s="5">
        <f t="shared" si="4"/>
        <v>0</v>
      </c>
      <c r="H90" s="5" t="str">
        <f t="shared" si="5"/>
        <v>，2683660</v>
      </c>
      <c r="I90" s="8" t="str">
        <f>VLOOKUP(A90,HOP!A:U,21,0)</f>
        <v>直采</v>
      </c>
      <c r="J90" s="7"/>
    </row>
    <row r="91" s="5" customFormat="1" hidden="1" spans="1:10">
      <c r="A91" s="6">
        <v>18942750192</v>
      </c>
      <c r="B91" s="7">
        <v>44814</v>
      </c>
      <c r="C91" s="7">
        <v>44815</v>
      </c>
      <c r="D91" s="5">
        <v>338</v>
      </c>
      <c r="E91" s="5" t="str">
        <f>VLOOKUP(A91,HOP!A:L,12,0)</f>
        <v>338.00</v>
      </c>
      <c r="F91" s="5" t="str">
        <f>VLOOKUP(A91,HOP!A:C,3,0)</f>
        <v>2683680</v>
      </c>
      <c r="G91" s="5">
        <f t="shared" si="4"/>
        <v>0</v>
      </c>
      <c r="H91" s="5" t="str">
        <f t="shared" si="5"/>
        <v>，2683680</v>
      </c>
      <c r="I91" s="8" t="str">
        <f>VLOOKUP(A91,HOP!A:U,21,0)</f>
        <v>直采</v>
      </c>
      <c r="J91" s="7"/>
    </row>
    <row r="92" s="5" customFormat="1" hidden="1" spans="1:10">
      <c r="A92" s="6">
        <v>18942974800</v>
      </c>
      <c r="B92" s="7">
        <v>44813</v>
      </c>
      <c r="C92" s="7">
        <v>44815</v>
      </c>
      <c r="D92" s="5">
        <v>550</v>
      </c>
      <c r="E92" s="5" t="str">
        <f>VLOOKUP(A92,HOP!A:L,12,0)</f>
        <v>550.00</v>
      </c>
      <c r="F92" s="5" t="str">
        <f>VLOOKUP(A92,HOP!A:C,3,0)</f>
        <v>2683710</v>
      </c>
      <c r="G92" s="5">
        <f t="shared" si="4"/>
        <v>0</v>
      </c>
      <c r="H92" s="5" t="str">
        <f t="shared" si="5"/>
        <v>，2683710</v>
      </c>
      <c r="I92" s="8" t="str">
        <f>VLOOKUP(A92,HOP!A:U,21,0)</f>
        <v>直采</v>
      </c>
      <c r="J92" s="7"/>
    </row>
    <row r="93" s="5" customFormat="1" hidden="1" spans="1:10">
      <c r="A93" s="6">
        <v>18943910774</v>
      </c>
      <c r="B93" s="7">
        <v>44814</v>
      </c>
      <c r="C93" s="7">
        <v>44815</v>
      </c>
      <c r="D93" s="5">
        <v>588</v>
      </c>
      <c r="E93" s="5" t="str">
        <f>VLOOKUP(A93,HOP!A:L,12,0)</f>
        <v>588.00</v>
      </c>
      <c r="F93" s="5" t="str">
        <f>VLOOKUP(A93,HOP!A:C,3,0)</f>
        <v>2683994</v>
      </c>
      <c r="G93" s="5">
        <f t="shared" si="4"/>
        <v>0</v>
      </c>
      <c r="H93" s="5" t="str">
        <f t="shared" si="5"/>
        <v>，2683994</v>
      </c>
      <c r="I93" s="8" t="str">
        <f>VLOOKUP(A93,HOP!A:U,21,0)</f>
        <v>直采</v>
      </c>
      <c r="J93" s="7"/>
    </row>
    <row r="94" s="5" customFormat="1" hidden="1" spans="1:10">
      <c r="A94" s="6">
        <v>18944233776</v>
      </c>
      <c r="B94" s="7">
        <v>44814</v>
      </c>
      <c r="C94" s="7">
        <v>44815</v>
      </c>
      <c r="D94" s="5">
        <v>375</v>
      </c>
      <c r="E94" s="5" t="str">
        <f>VLOOKUP(A94,HOP!A:L,12,0)</f>
        <v>375.00</v>
      </c>
      <c r="F94" s="5" t="str">
        <f>VLOOKUP(A94,HOP!A:C,3,0)</f>
        <v>2684250</v>
      </c>
      <c r="G94" s="5">
        <f t="shared" si="4"/>
        <v>0</v>
      </c>
      <c r="H94" s="5" t="str">
        <f t="shared" si="5"/>
        <v>，2684250</v>
      </c>
      <c r="I94" s="8" t="str">
        <f>VLOOKUP(A94,HOP!A:U,21,0)</f>
        <v>直采</v>
      </c>
      <c r="J94" s="7"/>
    </row>
    <row r="95" s="5" customFormat="1" hidden="1" spans="1:10">
      <c r="A95" s="6">
        <v>18944183163</v>
      </c>
      <c r="B95" s="7">
        <v>44813</v>
      </c>
      <c r="C95" s="7">
        <v>44815</v>
      </c>
      <c r="D95" s="5">
        <v>384</v>
      </c>
      <c r="E95" s="5" t="str">
        <f>VLOOKUP(A95,HOP!A:L,12,0)</f>
        <v>384.00</v>
      </c>
      <c r="F95" s="5" t="str">
        <f>VLOOKUP(A95,HOP!A:C,3,0)</f>
        <v>2684219</v>
      </c>
      <c r="G95" s="5">
        <f t="shared" si="4"/>
        <v>0</v>
      </c>
      <c r="H95" s="5" t="str">
        <f t="shared" si="5"/>
        <v>，2684219</v>
      </c>
      <c r="I95" s="8" t="str">
        <f>VLOOKUP(A95,HOP!A:U,21,0)</f>
        <v>直采</v>
      </c>
      <c r="J95" s="7"/>
    </row>
    <row r="96" s="5" customFormat="1" hidden="1" spans="1:10">
      <c r="A96" s="6">
        <v>18944204570</v>
      </c>
      <c r="B96" s="7">
        <v>44813</v>
      </c>
      <c r="C96" s="7">
        <v>44815</v>
      </c>
      <c r="D96" s="5">
        <v>318</v>
      </c>
      <c r="E96" s="5" t="str">
        <f>VLOOKUP(A96,HOP!A:L,12,0)</f>
        <v>318.00</v>
      </c>
      <c r="F96" s="5" t="str">
        <f>VLOOKUP(A96,HOP!A:C,3,0)</f>
        <v>2684236</v>
      </c>
      <c r="G96" s="5">
        <f t="shared" si="4"/>
        <v>0</v>
      </c>
      <c r="H96" s="5" t="str">
        <f t="shared" si="5"/>
        <v>，2684236</v>
      </c>
      <c r="I96" s="8" t="str">
        <f>VLOOKUP(A96,HOP!A:U,21,0)</f>
        <v>直采</v>
      </c>
      <c r="J96" s="7"/>
    </row>
    <row r="97" s="5" customFormat="1" hidden="1" spans="1:10">
      <c r="A97" s="6">
        <v>18944476040</v>
      </c>
      <c r="B97" s="7">
        <v>44814</v>
      </c>
      <c r="C97" s="7">
        <v>44815</v>
      </c>
      <c r="D97" s="5">
        <v>910</v>
      </c>
      <c r="E97" s="5" t="str">
        <f>VLOOKUP(A97,HOP!A:L,12,0)</f>
        <v>910.00</v>
      </c>
      <c r="F97" s="5" t="str">
        <f>VLOOKUP(A97,HOP!A:C,3,0)</f>
        <v>2684392</v>
      </c>
      <c r="G97" s="5">
        <f t="shared" si="4"/>
        <v>0</v>
      </c>
      <c r="H97" s="5" t="str">
        <f t="shared" si="5"/>
        <v>，2684392</v>
      </c>
      <c r="I97" s="8" t="str">
        <f>VLOOKUP(A97,HOP!A:U,21,0)</f>
        <v>直采</v>
      </c>
      <c r="J97" s="7"/>
    </row>
    <row r="98" s="5" customFormat="1" hidden="1" spans="1:10">
      <c r="A98" s="6">
        <v>18944771658</v>
      </c>
      <c r="B98" s="7">
        <v>44814</v>
      </c>
      <c r="C98" s="7">
        <v>44815</v>
      </c>
      <c r="D98" s="5">
        <v>543</v>
      </c>
      <c r="E98" s="5" t="str">
        <f>VLOOKUP(A98,HOP!A:L,12,0)</f>
        <v>543.00</v>
      </c>
      <c r="F98" s="5" t="str">
        <f>VLOOKUP(A98,HOP!A:C,3,0)</f>
        <v>2684523</v>
      </c>
      <c r="G98" s="5">
        <f t="shared" si="4"/>
        <v>0</v>
      </c>
      <c r="H98" s="5" t="str">
        <f t="shared" si="5"/>
        <v>，2684523</v>
      </c>
      <c r="I98" s="8" t="str">
        <f>VLOOKUP(A98,HOP!A:U,21,0)</f>
        <v>直采</v>
      </c>
      <c r="J98" s="7"/>
    </row>
    <row r="99" s="5" customFormat="1" hidden="1" spans="1:10">
      <c r="A99" s="6">
        <v>18910919489</v>
      </c>
      <c r="B99" s="7">
        <v>44813</v>
      </c>
      <c r="C99" s="7">
        <v>44815</v>
      </c>
      <c r="D99" s="5">
        <v>0</v>
      </c>
      <c r="E99" s="5" t="str">
        <f>VLOOKUP(A99,HOP!A:L,12,0)</f>
        <v>0.00</v>
      </c>
      <c r="F99" s="5" t="str">
        <f>VLOOKUP(A99,HOP!A:C,3,0)</f>
        <v>2673818</v>
      </c>
      <c r="G99" s="5">
        <f t="shared" ref="G99:G124" si="6">D99-E99</f>
        <v>0</v>
      </c>
      <c r="H99" s="5" t="str">
        <f t="shared" ref="H99:H124" si="7">$H$1&amp;F99</f>
        <v>，2673818</v>
      </c>
      <c r="I99" s="8" t="str">
        <f>VLOOKUP(A99,HOP!A:U,21,0)</f>
        <v>直采</v>
      </c>
      <c r="J99" s="7"/>
    </row>
    <row r="100" s="5" customFormat="1" spans="1:10">
      <c r="A100" s="6">
        <v>18944993417</v>
      </c>
      <c r="B100" s="7">
        <v>44813</v>
      </c>
      <c r="C100" s="7">
        <v>44815</v>
      </c>
      <c r="D100" s="5">
        <v>300</v>
      </c>
      <c r="E100" s="5" t="e">
        <f>VLOOKUP(A100,HOP!A:L,12,0)</f>
        <v>#N/A</v>
      </c>
      <c r="F100" s="5">
        <v>2672681</v>
      </c>
      <c r="G100" s="5" t="e">
        <f t="shared" si="6"/>
        <v>#N/A</v>
      </c>
      <c r="H100" s="5" t="str">
        <f t="shared" si="7"/>
        <v>，2672681</v>
      </c>
      <c r="I100" s="8" t="e">
        <f>VLOOKUP(A100,HOP!A:U,21,0)</f>
        <v>#N/A</v>
      </c>
      <c r="J100" s="7" t="s">
        <v>684</v>
      </c>
    </row>
    <row r="101" s="5" customFormat="1" hidden="1" spans="1:10">
      <c r="A101" s="6">
        <v>18945128583</v>
      </c>
      <c r="B101" s="7">
        <v>44813</v>
      </c>
      <c r="C101" s="7">
        <v>44815</v>
      </c>
      <c r="D101" s="5">
        <v>5740</v>
      </c>
      <c r="E101" s="5" t="str">
        <f>VLOOKUP(A101,HOP!A:L,12,0)</f>
        <v>5740.00</v>
      </c>
      <c r="F101" s="5" t="str">
        <f>VLOOKUP(A101,HOP!A:C,3,0)</f>
        <v>2684690</v>
      </c>
      <c r="G101" s="5">
        <f t="shared" si="6"/>
        <v>0</v>
      </c>
      <c r="H101" s="5" t="str">
        <f t="shared" si="7"/>
        <v>，2684690</v>
      </c>
      <c r="I101" s="8" t="str">
        <f>VLOOKUP(A101,HOP!A:U,21,0)</f>
        <v>直采</v>
      </c>
      <c r="J101" s="7"/>
    </row>
    <row r="102" s="5" customFormat="1" hidden="1" spans="1:10">
      <c r="A102" s="6">
        <v>18945132645</v>
      </c>
      <c r="B102" s="7">
        <v>44814</v>
      </c>
      <c r="C102" s="7">
        <v>44815</v>
      </c>
      <c r="D102" s="5">
        <v>330</v>
      </c>
      <c r="E102" s="5" t="str">
        <f>VLOOKUP(A102,HOP!A:L,12,0)</f>
        <v>330.00</v>
      </c>
      <c r="F102" s="5" t="str">
        <f>VLOOKUP(A102,HOP!A:C,3,0)</f>
        <v>2684694</v>
      </c>
      <c r="G102" s="5">
        <f t="shared" si="6"/>
        <v>0</v>
      </c>
      <c r="H102" s="5" t="str">
        <f t="shared" si="7"/>
        <v>，2684694</v>
      </c>
      <c r="I102" s="8" t="str">
        <f>VLOOKUP(A102,HOP!A:U,21,0)</f>
        <v>直采</v>
      </c>
      <c r="J102" s="7"/>
    </row>
    <row r="103" s="5" customFormat="1" hidden="1" spans="1:10">
      <c r="A103" s="6">
        <v>18945177688</v>
      </c>
      <c r="B103" s="7">
        <v>44814</v>
      </c>
      <c r="C103" s="7">
        <v>44815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 t="shared" si="6"/>
        <v>#N/A</v>
      </c>
      <c r="H103" s="5" t="e">
        <f t="shared" si="7"/>
        <v>#N/A</v>
      </c>
      <c r="I103" s="8" t="e">
        <f>VLOOKUP(A103,HOP!A:U,21,0)</f>
        <v>#N/A</v>
      </c>
      <c r="J103" s="7"/>
    </row>
    <row r="104" s="5" customFormat="1" hidden="1" spans="1:10">
      <c r="A104" s="6">
        <v>18945219736</v>
      </c>
      <c r="B104" s="7">
        <v>44813</v>
      </c>
      <c r="C104" s="7">
        <v>44815</v>
      </c>
      <c r="D104" s="5">
        <v>1216</v>
      </c>
      <c r="E104" s="5" t="str">
        <f>VLOOKUP(A104,HOP!A:L,12,0)</f>
        <v>1216.00</v>
      </c>
      <c r="F104" s="5" t="str">
        <f>VLOOKUP(A104,HOP!A:C,3,0)</f>
        <v>2684744</v>
      </c>
      <c r="G104" s="5">
        <f t="shared" si="6"/>
        <v>0</v>
      </c>
      <c r="H104" s="5" t="str">
        <f t="shared" si="7"/>
        <v>，2684744</v>
      </c>
      <c r="I104" s="8" t="str">
        <f>VLOOKUP(A104,HOP!A:U,21,0)</f>
        <v>直采</v>
      </c>
      <c r="J104" s="7"/>
    </row>
    <row r="105" s="5" customFormat="1" hidden="1" spans="1:10">
      <c r="A105" s="6">
        <v>18945262440</v>
      </c>
      <c r="B105" s="7">
        <v>44814</v>
      </c>
      <c r="C105" s="7">
        <v>44815</v>
      </c>
      <c r="D105" s="5">
        <v>459</v>
      </c>
      <c r="E105" s="5" t="str">
        <f>VLOOKUP(A105,HOP!A:L,12,0)</f>
        <v>459.00</v>
      </c>
      <c r="F105" s="5" t="str">
        <f>VLOOKUP(A105,HOP!A:C,3,0)</f>
        <v>2684767</v>
      </c>
      <c r="G105" s="5">
        <f t="shared" si="6"/>
        <v>0</v>
      </c>
      <c r="H105" s="5" t="str">
        <f t="shared" si="7"/>
        <v>，2684767</v>
      </c>
      <c r="I105" s="8" t="str">
        <f>VLOOKUP(A105,HOP!A:U,21,0)</f>
        <v>直采</v>
      </c>
      <c r="J105" s="7"/>
    </row>
    <row r="106" s="5" customFormat="1" hidden="1" spans="1:10">
      <c r="A106" s="6">
        <v>18945281502</v>
      </c>
      <c r="B106" s="7">
        <v>44814</v>
      </c>
      <c r="C106" s="7">
        <v>44815</v>
      </c>
      <c r="D106" s="5">
        <v>3150</v>
      </c>
      <c r="E106" s="5" t="str">
        <f>VLOOKUP(A106,HOP!A:L,12,0)</f>
        <v>3150.00</v>
      </c>
      <c r="F106" s="5" t="str">
        <f>VLOOKUP(A106,HOP!A:C,3,0)</f>
        <v>2684782</v>
      </c>
      <c r="G106" s="5">
        <f t="shared" si="6"/>
        <v>0</v>
      </c>
      <c r="H106" s="5" t="str">
        <f t="shared" si="7"/>
        <v>，2684782</v>
      </c>
      <c r="I106" s="8" t="str">
        <f>VLOOKUP(A106,HOP!A:U,21,0)</f>
        <v>直采</v>
      </c>
      <c r="J106" s="7"/>
    </row>
    <row r="107" s="5" customFormat="1" hidden="1" spans="1:10">
      <c r="A107" s="6">
        <v>18945410928</v>
      </c>
      <c r="B107" s="7">
        <v>44814</v>
      </c>
      <c r="C107" s="7">
        <v>44815</v>
      </c>
      <c r="D107" s="5">
        <v>511</v>
      </c>
      <c r="E107" s="5" t="str">
        <f>VLOOKUP(A107,HOP!A:L,12,0)</f>
        <v>511.00</v>
      </c>
      <c r="F107" s="5" t="str">
        <f>VLOOKUP(A107,HOP!A:C,3,0)</f>
        <v>2684852</v>
      </c>
      <c r="G107" s="5">
        <f t="shared" si="6"/>
        <v>0</v>
      </c>
      <c r="H107" s="5" t="str">
        <f t="shared" si="7"/>
        <v>，2684852</v>
      </c>
      <c r="I107" s="8" t="str">
        <f>VLOOKUP(A107,HOP!A:U,21,0)</f>
        <v>直采</v>
      </c>
      <c r="J107" s="7"/>
    </row>
    <row r="108" s="5" customFormat="1" hidden="1" spans="1:10">
      <c r="A108" s="6">
        <v>18945821545</v>
      </c>
      <c r="B108" s="7">
        <v>44814</v>
      </c>
      <c r="C108" s="7">
        <v>44815</v>
      </c>
      <c r="D108" s="5">
        <v>585</v>
      </c>
      <c r="E108" s="5" t="str">
        <f>VLOOKUP(A108,HOP!A:L,12,0)</f>
        <v>585.00</v>
      </c>
      <c r="F108" s="5" t="str">
        <f>VLOOKUP(A108,HOP!A:C,3,0)</f>
        <v>2685079</v>
      </c>
      <c r="G108" s="5">
        <f t="shared" si="6"/>
        <v>0</v>
      </c>
      <c r="H108" s="5" t="str">
        <f t="shared" si="7"/>
        <v>，2685079</v>
      </c>
      <c r="I108" s="8" t="str">
        <f>VLOOKUP(A108,HOP!A:U,21,0)</f>
        <v>直采</v>
      </c>
      <c r="J108" s="7"/>
    </row>
    <row r="109" s="5" customFormat="1" hidden="1" spans="1:10">
      <c r="A109" s="6">
        <v>18946418151</v>
      </c>
      <c r="B109" s="7">
        <v>44814</v>
      </c>
      <c r="C109" s="7">
        <v>44815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6"/>
        <v>#N/A</v>
      </c>
      <c r="H109" s="5" t="e">
        <f t="shared" si="7"/>
        <v>#N/A</v>
      </c>
      <c r="I109" s="8" t="e">
        <f>VLOOKUP(A109,HOP!A:U,21,0)</f>
        <v>#N/A</v>
      </c>
      <c r="J109" s="7"/>
    </row>
    <row r="110" s="5" customFormat="1" hidden="1" spans="1:10">
      <c r="A110" s="6">
        <v>18946681077</v>
      </c>
      <c r="B110" s="7">
        <v>44814</v>
      </c>
      <c r="C110" s="7">
        <v>44815</v>
      </c>
      <c r="D110" s="5">
        <v>214</v>
      </c>
      <c r="E110" s="5" t="str">
        <f>VLOOKUP(A110,HOP!A:L,12,0)</f>
        <v>214.00</v>
      </c>
      <c r="F110" s="5" t="str">
        <f>VLOOKUP(A110,HOP!A:C,3,0)</f>
        <v>2685421</v>
      </c>
      <c r="G110" s="5">
        <f t="shared" si="6"/>
        <v>0</v>
      </c>
      <c r="H110" s="5" t="str">
        <f t="shared" si="7"/>
        <v>，2685421</v>
      </c>
      <c r="I110" s="8" t="str">
        <f>VLOOKUP(A110,HOP!A:U,21,0)</f>
        <v>直采</v>
      </c>
      <c r="J110" s="7"/>
    </row>
    <row r="111" s="5" customFormat="1" hidden="1" spans="1:10">
      <c r="A111" s="6">
        <v>18946725200</v>
      </c>
      <c r="B111" s="7">
        <v>44814</v>
      </c>
      <c r="C111" s="7">
        <v>44815</v>
      </c>
      <c r="D111" s="5">
        <v>975</v>
      </c>
      <c r="E111" s="5" t="str">
        <f>VLOOKUP(A111,HOP!A:L,12,0)</f>
        <v>975.00</v>
      </c>
      <c r="F111" s="5" t="str">
        <f>VLOOKUP(A111,HOP!A:C,3,0)</f>
        <v>2685453</v>
      </c>
      <c r="G111" s="5">
        <f t="shared" si="6"/>
        <v>0</v>
      </c>
      <c r="H111" s="5" t="str">
        <f t="shared" si="7"/>
        <v>，2685453</v>
      </c>
      <c r="I111" s="8" t="str">
        <f>VLOOKUP(A111,HOP!A:U,21,0)</f>
        <v>直采</v>
      </c>
      <c r="J111" s="7"/>
    </row>
    <row r="112" s="5" customFormat="1" hidden="1" spans="1:10">
      <c r="A112" s="6">
        <v>18946737426</v>
      </c>
      <c r="B112" s="7">
        <v>44814</v>
      </c>
      <c r="C112" s="7">
        <v>44815</v>
      </c>
      <c r="D112" s="5">
        <v>795</v>
      </c>
      <c r="E112" s="5" t="str">
        <f>VLOOKUP(A112,HOP!A:L,12,0)</f>
        <v>795.00</v>
      </c>
      <c r="F112" s="5" t="str">
        <f>VLOOKUP(A112,HOP!A:C,3,0)</f>
        <v>2685458</v>
      </c>
      <c r="G112" s="5">
        <f t="shared" si="6"/>
        <v>0</v>
      </c>
      <c r="H112" s="5" t="str">
        <f t="shared" si="7"/>
        <v>，2685458</v>
      </c>
      <c r="I112" s="8" t="str">
        <f>VLOOKUP(A112,HOP!A:U,21,0)</f>
        <v>直采</v>
      </c>
      <c r="J112" s="7"/>
    </row>
    <row r="113" s="5" customFormat="1" hidden="1" spans="1:10">
      <c r="A113" s="6">
        <v>18946925645</v>
      </c>
      <c r="B113" s="7">
        <v>44814</v>
      </c>
      <c r="C113" s="7">
        <v>44815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8" t="e">
        <f>VLOOKUP(A113,HOP!A:U,21,0)</f>
        <v>#N/A</v>
      </c>
      <c r="J113" s="7"/>
    </row>
    <row r="114" s="5" customFormat="1" hidden="1" spans="1:10">
      <c r="A114" s="6">
        <v>18947066170</v>
      </c>
      <c r="B114" s="7">
        <v>44814</v>
      </c>
      <c r="C114" s="7">
        <v>44815</v>
      </c>
      <c r="D114" s="5">
        <v>741</v>
      </c>
      <c r="E114" s="5" t="str">
        <f>VLOOKUP(A114,HOP!A:L,12,0)</f>
        <v>741.00</v>
      </c>
      <c r="F114" s="5" t="str">
        <f>VLOOKUP(A114,HOP!A:C,3,0)</f>
        <v>2685749</v>
      </c>
      <c r="G114" s="5">
        <f t="shared" si="6"/>
        <v>0</v>
      </c>
      <c r="H114" s="5" t="str">
        <f t="shared" si="7"/>
        <v>，2685749</v>
      </c>
      <c r="I114" s="8" t="str">
        <f>VLOOKUP(A114,HOP!A:U,21,0)</f>
        <v>直采</v>
      </c>
      <c r="J114" s="7"/>
    </row>
    <row r="115" s="5" customFormat="1" hidden="1" spans="1:10">
      <c r="A115" s="6">
        <v>18947157953</v>
      </c>
      <c r="B115" s="7">
        <v>44814</v>
      </c>
      <c r="C115" s="7">
        <v>44815</v>
      </c>
      <c r="D115" s="5">
        <v>445</v>
      </c>
      <c r="E115" s="5" t="str">
        <f>VLOOKUP(A115,HOP!A:L,12,0)</f>
        <v>445.00</v>
      </c>
      <c r="F115" s="5" t="str">
        <f>VLOOKUP(A115,HOP!A:C,3,0)</f>
        <v>2685795</v>
      </c>
      <c r="G115" s="5">
        <f t="shared" si="6"/>
        <v>0</v>
      </c>
      <c r="H115" s="5" t="str">
        <f t="shared" si="7"/>
        <v>，2685795</v>
      </c>
      <c r="I115" s="8" t="str">
        <f>VLOOKUP(A115,HOP!A:U,21,0)</f>
        <v>直采</v>
      </c>
      <c r="J115" s="7"/>
    </row>
    <row r="116" s="5" customFormat="1" hidden="1" spans="1:10">
      <c r="A116" s="6">
        <v>18946097841</v>
      </c>
      <c r="B116" s="7">
        <v>44814</v>
      </c>
      <c r="C116" s="7">
        <v>44815</v>
      </c>
      <c r="D116" s="5">
        <v>684</v>
      </c>
      <c r="E116" s="5" t="str">
        <f>VLOOKUP(A116,HOP!A:L,12,0)</f>
        <v>684.00</v>
      </c>
      <c r="F116" s="5" t="str">
        <f>VLOOKUP(A116,HOP!A:C,3,0)</f>
        <v>2685196</v>
      </c>
      <c r="G116" s="5">
        <f t="shared" si="6"/>
        <v>0</v>
      </c>
      <c r="H116" s="5" t="str">
        <f t="shared" si="7"/>
        <v>，2685196</v>
      </c>
      <c r="I116" s="8" t="str">
        <f>VLOOKUP(A116,HOP!A:U,21,0)</f>
        <v>直采</v>
      </c>
      <c r="J116" s="7"/>
    </row>
    <row r="117" s="5" customFormat="1" hidden="1" spans="1:10">
      <c r="A117" s="6">
        <v>18947359012</v>
      </c>
      <c r="B117" s="7">
        <v>44814</v>
      </c>
      <c r="C117" s="7">
        <v>44815</v>
      </c>
      <c r="D117" s="5">
        <v>371.28</v>
      </c>
      <c r="E117" s="5" t="str">
        <f>VLOOKUP(A117,HOP!A:L,12,0)</f>
        <v>371.28</v>
      </c>
      <c r="F117" s="5" t="str">
        <f>VLOOKUP(A117,HOP!A:C,3,0)</f>
        <v>2685892</v>
      </c>
      <c r="G117" s="5">
        <f t="shared" si="6"/>
        <v>0</v>
      </c>
      <c r="H117" s="5" t="str">
        <f t="shared" si="7"/>
        <v>，2685892</v>
      </c>
      <c r="I117" s="8" t="str">
        <f>VLOOKUP(A117,HOP!A:U,21,0)</f>
        <v>直连</v>
      </c>
      <c r="J117" s="7"/>
    </row>
    <row r="118" s="5" customFormat="1" hidden="1" spans="1:10">
      <c r="A118" s="6">
        <v>18947817431</v>
      </c>
      <c r="B118" s="7">
        <v>44814</v>
      </c>
      <c r="C118" s="7">
        <v>44815</v>
      </c>
      <c r="D118" s="5">
        <v>499</v>
      </c>
      <c r="E118" s="5" t="str">
        <f>VLOOKUP(A118,HOP!A:L,12,0)</f>
        <v>499.00</v>
      </c>
      <c r="F118" s="5" t="str">
        <f>VLOOKUP(A118,HOP!A:C,3,0)</f>
        <v>2686088</v>
      </c>
      <c r="G118" s="5">
        <f t="shared" si="6"/>
        <v>0</v>
      </c>
      <c r="H118" s="5" t="str">
        <f t="shared" si="7"/>
        <v>，2686088</v>
      </c>
      <c r="I118" s="8" t="str">
        <f>VLOOKUP(A118,HOP!A:U,21,0)</f>
        <v>直采</v>
      </c>
      <c r="J118" s="7"/>
    </row>
    <row r="119" s="5" customFormat="1" hidden="1" spans="1:10">
      <c r="A119" s="6">
        <v>18947997387</v>
      </c>
      <c r="B119" s="7">
        <v>44814</v>
      </c>
      <c r="C119" s="7">
        <v>44815</v>
      </c>
      <c r="D119" s="5">
        <v>115</v>
      </c>
      <c r="E119" s="5" t="str">
        <f>VLOOKUP(A119,HOP!A:L,12,0)</f>
        <v>115.00</v>
      </c>
      <c r="F119" s="5" t="str">
        <f>VLOOKUP(A119,HOP!A:C,3,0)</f>
        <v>2686204</v>
      </c>
      <c r="G119" s="5">
        <f t="shared" si="6"/>
        <v>0</v>
      </c>
      <c r="H119" s="5" t="str">
        <f t="shared" si="7"/>
        <v>，2686204</v>
      </c>
      <c r="I119" s="8" t="str">
        <f>VLOOKUP(A119,HOP!A:U,21,0)</f>
        <v>直采</v>
      </c>
      <c r="J119" s="7"/>
    </row>
    <row r="120" s="5" customFormat="1" hidden="1" spans="1:10">
      <c r="A120" s="6">
        <v>18948233644</v>
      </c>
      <c r="B120" s="7">
        <v>44814</v>
      </c>
      <c r="C120" s="7">
        <v>44815</v>
      </c>
      <c r="D120" s="5">
        <v>420</v>
      </c>
      <c r="E120" s="5" t="str">
        <f>VLOOKUP(A120,HOP!A:L,12,0)</f>
        <v>420.00</v>
      </c>
      <c r="F120" s="5" t="str">
        <f>VLOOKUP(A120,HOP!A:C,3,0)</f>
        <v>2686339</v>
      </c>
      <c r="G120" s="5">
        <f t="shared" si="6"/>
        <v>0</v>
      </c>
      <c r="H120" s="5" t="str">
        <f t="shared" si="7"/>
        <v>，2686339</v>
      </c>
      <c r="I120" s="8" t="str">
        <f>VLOOKUP(A120,HOP!A:U,21,0)</f>
        <v>直采</v>
      </c>
      <c r="J120" s="7"/>
    </row>
    <row r="121" s="5" customFormat="1" hidden="1" spans="1:10">
      <c r="A121" s="6">
        <v>18948283927</v>
      </c>
      <c r="B121" s="7">
        <v>44814</v>
      </c>
      <c r="C121" s="7">
        <v>44815</v>
      </c>
      <c r="D121" s="5">
        <v>420</v>
      </c>
      <c r="E121" s="5" t="str">
        <f>VLOOKUP(A121,HOP!A:L,12,0)</f>
        <v>420.00</v>
      </c>
      <c r="F121" s="5" t="str">
        <f>VLOOKUP(A121,HOP!A:C,3,0)</f>
        <v>2686363</v>
      </c>
      <c r="G121" s="5">
        <f t="shared" si="6"/>
        <v>0</v>
      </c>
      <c r="H121" s="5" t="str">
        <f t="shared" si="7"/>
        <v>，2686363</v>
      </c>
      <c r="I121" s="8" t="str">
        <f>VLOOKUP(A121,HOP!A:U,21,0)</f>
        <v>直采</v>
      </c>
      <c r="J121" s="7"/>
    </row>
    <row r="122" s="5" customFormat="1" hidden="1" spans="1:10">
      <c r="A122" s="6">
        <v>18948523052</v>
      </c>
      <c r="B122" s="7">
        <v>44814</v>
      </c>
      <c r="C122" s="7">
        <v>44815</v>
      </c>
      <c r="D122" s="5">
        <v>293.15</v>
      </c>
      <c r="E122" s="5" t="str">
        <f>VLOOKUP(A122,HOP!A:L,12,0)</f>
        <v>293.15</v>
      </c>
      <c r="F122" s="5" t="str">
        <f>VLOOKUP(A122,HOP!A:C,3,0)</f>
        <v>2686498</v>
      </c>
      <c r="G122" s="5">
        <f t="shared" si="6"/>
        <v>0</v>
      </c>
      <c r="H122" s="5" t="str">
        <f t="shared" si="7"/>
        <v>，2686498</v>
      </c>
      <c r="I122" s="8" t="str">
        <f>VLOOKUP(A122,HOP!A:U,21,0)</f>
        <v>直连</v>
      </c>
      <c r="J122" s="7"/>
    </row>
    <row r="123" s="5" customFormat="1" hidden="1" spans="1:10">
      <c r="A123" s="6">
        <v>18948589528</v>
      </c>
      <c r="B123" s="7">
        <v>44814</v>
      </c>
      <c r="C123" s="7">
        <v>44815</v>
      </c>
      <c r="D123" s="5">
        <v>508.14</v>
      </c>
      <c r="E123" s="5" t="str">
        <f>VLOOKUP(A123,HOP!A:L,12,0)</f>
        <v>508.14</v>
      </c>
      <c r="F123" s="5" t="str">
        <f>VLOOKUP(A123,HOP!A:C,3,0)</f>
        <v>2686534</v>
      </c>
      <c r="G123" s="5">
        <f t="shared" si="6"/>
        <v>0</v>
      </c>
      <c r="H123" s="5" t="str">
        <f t="shared" si="7"/>
        <v>，2686534</v>
      </c>
      <c r="I123" s="8" t="str">
        <f>VLOOKUP(A123,HOP!A:U,21,0)</f>
        <v>直连</v>
      </c>
      <c r="J123" s="7"/>
    </row>
    <row r="124" s="5" customFormat="1" hidden="1" spans="1:10">
      <c r="A124" s="6">
        <v>18948839184</v>
      </c>
      <c r="B124" s="7">
        <v>44814</v>
      </c>
      <c r="C124" s="7">
        <v>44815</v>
      </c>
      <c r="D124" s="5">
        <v>254.07</v>
      </c>
      <c r="E124" s="5" t="str">
        <f>VLOOKUP(A124,HOP!A:L,12,0)</f>
        <v>254.07</v>
      </c>
      <c r="F124" s="5" t="str">
        <f>VLOOKUP(A124,HOP!A:C,3,0)</f>
        <v>2686665</v>
      </c>
      <c r="G124" s="5">
        <f t="shared" si="6"/>
        <v>0</v>
      </c>
      <c r="H124" s="5" t="str">
        <f t="shared" si="7"/>
        <v>，2686665</v>
      </c>
      <c r="I124" s="8" t="str">
        <f>VLOOKUP(A124,HOP!A:U,21,0)</f>
        <v>直连</v>
      </c>
      <c r="J124" s="7"/>
    </row>
    <row r="126" spans="4:4">
      <c r="D126" s="5">
        <f>SUM(D2:D125)</f>
        <v>155071.79</v>
      </c>
    </row>
    <row r="135" spans="1:5">
      <c r="A135" s="5" t="s">
        <v>685</v>
      </c>
      <c r="D135" s="5">
        <v>151142</v>
      </c>
      <c r="E135" s="5">
        <v>170068.23</v>
      </c>
    </row>
    <row r="136" spans="1:5">
      <c r="A136" s="5" t="s">
        <v>686</v>
      </c>
      <c r="D136" s="5">
        <v>3929.79</v>
      </c>
      <c r="E136" s="5">
        <v>4421.88</v>
      </c>
    </row>
    <row r="137" spans="1:5">
      <c r="A137" s="5" t="s">
        <v>687</v>
      </c>
      <c r="D137" s="5">
        <f>SUBTOTAL(9,D135:D136)</f>
        <v>155071.79</v>
      </c>
      <c r="E137" s="5">
        <f>SUBTOTAL(9,E135:E136)</f>
        <v>174490.11</v>
      </c>
    </row>
    <row r="138" spans="1:1">
      <c r="A138" s="5" t="s">
        <v>688</v>
      </c>
    </row>
  </sheetData>
  <autoFilter ref="A1:X124">
    <filterColumn colId="3">
      <filters>
        <filter val="114.8"/>
        <filter val="300"/>
        <filter val="1100"/>
        <filter val="1400"/>
        <filter val="4000"/>
        <filter val="5000"/>
        <filter val="5100"/>
        <filter val="1404"/>
        <filter val="254.07"/>
        <filter val="2808"/>
        <filter val="3108"/>
        <filter val="971.09"/>
        <filter val="810"/>
        <filter val="910"/>
        <filter val="1010"/>
        <filter val="511"/>
        <filter val="1012"/>
        <filter val="4112"/>
        <filter val="214"/>
        <filter val="1314"/>
        <filter val="508.14"/>
        <filter val="115"/>
        <filter val="293.15"/>
        <filter val="1216"/>
        <filter val="318"/>
        <filter val="420"/>
        <filter val="920"/>
        <filter val="324"/>
        <filter val="2824"/>
        <filter val="3124"/>
        <filter val="426"/>
        <filter val="3226"/>
        <filter val="371.28"/>
        <filter val="330"/>
        <filter val="1532"/>
        <filter val="433"/>
        <filter val="1134"/>
        <filter val="235"/>
        <filter val="1736"/>
        <filter val="2436"/>
        <filter val="338"/>
        <filter val="4038"/>
        <filter val="540"/>
        <filter val="5440"/>
        <filter val="5740"/>
        <filter val="741"/>
        <filter val="3441"/>
        <filter val="543"/>
        <filter val="744"/>
        <filter val="445"/>
        <filter val="1145"/>
        <filter val="346"/>
        <filter val="348"/>
        <filter val="848"/>
        <filter val="1148"/>
        <filter val="1648"/>
        <filter val="550"/>
        <filter val="1050"/>
        <filter val="3150"/>
        <filter val="353"/>
        <filter val="850.55"/>
        <filter val="656"/>
        <filter val="1356"/>
        <filter val="2456"/>
        <filter val="557"/>
        <filter val="1158"/>
        <filter val="459"/>
        <filter val="460"/>
        <filter val="860"/>
        <filter val="2365"/>
        <filter val="567"/>
        <filter val="667"/>
        <filter val="268"/>
        <filter val="468"/>
        <filter val="2268"/>
        <filter val="371"/>
        <filter val="3471"/>
        <filter val="566.71"/>
        <filter val="1872"/>
        <filter val="1774"/>
        <filter val="375"/>
        <filter val="975"/>
        <filter val="1776"/>
        <filter val="478"/>
        <filter val="578"/>
        <filter val="1680"/>
        <filter val="1083"/>
        <filter val="384"/>
        <filter val="684"/>
        <filter val="784"/>
        <filter val="585"/>
        <filter val="588"/>
        <filter val="690"/>
        <filter val="1790"/>
        <filter val="2591"/>
        <filter val="5592"/>
        <filter val="1494"/>
        <filter val="795"/>
        <filter val="596"/>
        <filter val="1296"/>
        <filter val="2196"/>
        <filter val="499"/>
      </filters>
    </filterColumn>
    <filterColumn colId="6">
      <filters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689</v>
      </c>
      <c r="B1" s="2" t="s">
        <v>690</v>
      </c>
      <c r="C1" s="2" t="s">
        <v>691</v>
      </c>
      <c r="D1" s="2" t="s">
        <v>692</v>
      </c>
      <c r="E1" s="2" t="s">
        <v>13</v>
      </c>
      <c r="F1" s="2" t="s">
        <v>5</v>
      </c>
      <c r="G1" s="2" t="s">
        <v>6</v>
      </c>
      <c r="H1" s="2" t="s">
        <v>693</v>
      </c>
      <c r="I1" s="2" t="s">
        <v>694</v>
      </c>
      <c r="J1" s="2" t="s">
        <v>695</v>
      </c>
      <c r="K1" s="2" t="s">
        <v>696</v>
      </c>
      <c r="L1" s="2" t="s">
        <v>697</v>
      </c>
      <c r="M1" s="2" t="s">
        <v>698</v>
      </c>
      <c r="N1" s="2" t="s">
        <v>699</v>
      </c>
      <c r="O1" s="2" t="s">
        <v>700</v>
      </c>
      <c r="P1" s="2" t="s">
        <v>701</v>
      </c>
      <c r="Q1" s="2" t="s">
        <v>702</v>
      </c>
      <c r="R1" s="2" t="s">
        <v>703</v>
      </c>
      <c r="S1" s="2" t="s">
        <v>704</v>
      </c>
      <c r="T1" s="2" t="s">
        <v>705</v>
      </c>
      <c r="U1" s="2" t="s">
        <v>706</v>
      </c>
      <c r="V1" s="2" t="s">
        <v>707</v>
      </c>
    </row>
    <row r="2" s="1" customFormat="1" spans="1:22">
      <c r="A2" s="3">
        <v>18948839184</v>
      </c>
      <c r="B2" s="1" t="s">
        <v>708</v>
      </c>
      <c r="C2" s="1" t="s">
        <v>709</v>
      </c>
      <c r="D2" s="1" t="s">
        <v>710</v>
      </c>
      <c r="E2" s="1" t="s">
        <v>711</v>
      </c>
      <c r="F2" s="1" t="s">
        <v>708</v>
      </c>
      <c r="G2" s="1" t="s">
        <v>712</v>
      </c>
      <c r="H2" s="1" t="s">
        <v>713</v>
      </c>
      <c r="I2" s="1" t="s">
        <v>714</v>
      </c>
      <c r="J2" s="1" t="s">
        <v>715</v>
      </c>
      <c r="K2" s="1" t="s">
        <v>714</v>
      </c>
      <c r="L2" s="1" t="s">
        <v>714</v>
      </c>
      <c r="M2" s="1" t="s">
        <v>716</v>
      </c>
      <c r="N2" s="1" t="s">
        <v>716</v>
      </c>
      <c r="O2" s="1" t="s">
        <v>717</v>
      </c>
      <c r="P2" s="1" t="s">
        <v>718</v>
      </c>
      <c r="Q2" s="1" t="s">
        <v>719</v>
      </c>
      <c r="R2" s="1" t="s">
        <v>720</v>
      </c>
      <c r="S2" s="1" t="s">
        <v>721</v>
      </c>
      <c r="T2" s="1" t="s">
        <v>722</v>
      </c>
      <c r="U2" s="1" t="s">
        <v>723</v>
      </c>
      <c r="V2" s="1" t="s">
        <v>724</v>
      </c>
    </row>
    <row r="3" s="1" customFormat="1" spans="1:22">
      <c r="A3" s="3">
        <v>18948589528</v>
      </c>
      <c r="B3" s="1" t="s">
        <v>708</v>
      </c>
      <c r="C3" s="1" t="s">
        <v>725</v>
      </c>
      <c r="D3" s="1" t="s">
        <v>710</v>
      </c>
      <c r="E3" s="1" t="s">
        <v>726</v>
      </c>
      <c r="F3" s="1" t="s">
        <v>708</v>
      </c>
      <c r="G3" s="1" t="s">
        <v>712</v>
      </c>
      <c r="H3" s="1" t="s">
        <v>713</v>
      </c>
      <c r="I3" s="1" t="s">
        <v>727</v>
      </c>
      <c r="J3" s="1" t="s">
        <v>715</v>
      </c>
      <c r="K3" s="1" t="s">
        <v>727</v>
      </c>
      <c r="L3" s="1" t="s">
        <v>727</v>
      </c>
      <c r="M3" s="1" t="s">
        <v>716</v>
      </c>
      <c r="N3" s="1" t="s">
        <v>716</v>
      </c>
      <c r="O3" s="1" t="s">
        <v>717</v>
      </c>
      <c r="P3" s="1" t="s">
        <v>718</v>
      </c>
      <c r="Q3" s="1" t="s">
        <v>719</v>
      </c>
      <c r="R3" s="1" t="s">
        <v>728</v>
      </c>
      <c r="S3" s="1" t="s">
        <v>721</v>
      </c>
      <c r="T3" s="1" t="s">
        <v>722</v>
      </c>
      <c r="U3" s="1" t="s">
        <v>723</v>
      </c>
      <c r="V3" s="1" t="s">
        <v>724</v>
      </c>
    </row>
    <row r="4" s="1" customFormat="1" spans="1:22">
      <c r="A4" s="3">
        <v>18948523052</v>
      </c>
      <c r="B4" s="1" t="s">
        <v>708</v>
      </c>
      <c r="C4" s="1" t="s">
        <v>729</v>
      </c>
      <c r="D4" s="1" t="s">
        <v>710</v>
      </c>
      <c r="E4" s="1" t="s">
        <v>730</v>
      </c>
      <c r="F4" s="1" t="s">
        <v>708</v>
      </c>
      <c r="G4" s="1" t="s">
        <v>712</v>
      </c>
      <c r="H4" s="1" t="s">
        <v>713</v>
      </c>
      <c r="I4" s="1" t="s">
        <v>731</v>
      </c>
      <c r="J4" s="1" t="s">
        <v>715</v>
      </c>
      <c r="K4" s="1" t="s">
        <v>731</v>
      </c>
      <c r="L4" s="1" t="s">
        <v>731</v>
      </c>
      <c r="M4" s="1" t="s">
        <v>716</v>
      </c>
      <c r="N4" s="1" t="s">
        <v>716</v>
      </c>
      <c r="O4" s="1" t="s">
        <v>717</v>
      </c>
      <c r="P4" s="1" t="s">
        <v>718</v>
      </c>
      <c r="Q4" s="1" t="s">
        <v>719</v>
      </c>
      <c r="R4" s="1" t="s">
        <v>732</v>
      </c>
      <c r="S4" s="1" t="s">
        <v>721</v>
      </c>
      <c r="T4" s="1" t="s">
        <v>722</v>
      </c>
      <c r="U4" s="1" t="s">
        <v>723</v>
      </c>
      <c r="V4" s="1" t="s">
        <v>724</v>
      </c>
    </row>
    <row r="5" s="1" customFormat="1" spans="1:22">
      <c r="A5" s="3">
        <v>18948283927</v>
      </c>
      <c r="B5" s="1" t="s">
        <v>708</v>
      </c>
      <c r="C5" s="1" t="s">
        <v>733</v>
      </c>
      <c r="D5" s="1" t="s">
        <v>734</v>
      </c>
      <c r="E5" s="1" t="s">
        <v>735</v>
      </c>
      <c r="F5" s="1" t="s">
        <v>708</v>
      </c>
      <c r="G5" s="1" t="s">
        <v>712</v>
      </c>
      <c r="H5" s="1" t="s">
        <v>713</v>
      </c>
      <c r="I5" s="1" t="s">
        <v>736</v>
      </c>
      <c r="J5" s="1" t="s">
        <v>715</v>
      </c>
      <c r="K5" s="1" t="s">
        <v>736</v>
      </c>
      <c r="L5" s="1" t="s">
        <v>736</v>
      </c>
      <c r="M5" s="1" t="s">
        <v>716</v>
      </c>
      <c r="N5" s="1" t="s">
        <v>716</v>
      </c>
      <c r="O5" s="1" t="s">
        <v>717</v>
      </c>
      <c r="P5" s="1" t="s">
        <v>718</v>
      </c>
      <c r="Q5" s="1" t="s">
        <v>719</v>
      </c>
      <c r="R5" s="1" t="s">
        <v>737</v>
      </c>
      <c r="S5" s="1" t="s">
        <v>721</v>
      </c>
      <c r="T5" s="1" t="s">
        <v>722</v>
      </c>
      <c r="U5" s="1" t="s">
        <v>738</v>
      </c>
      <c r="V5" s="1" t="s">
        <v>724</v>
      </c>
    </row>
    <row r="6" s="1" customFormat="1" spans="1:22">
      <c r="A6" s="3">
        <v>18948233644</v>
      </c>
      <c r="B6" s="1" t="s">
        <v>708</v>
      </c>
      <c r="C6" s="1" t="s">
        <v>739</v>
      </c>
      <c r="D6" s="1" t="s">
        <v>740</v>
      </c>
      <c r="E6" s="1" t="s">
        <v>741</v>
      </c>
      <c r="F6" s="1" t="s">
        <v>708</v>
      </c>
      <c r="G6" s="1" t="s">
        <v>712</v>
      </c>
      <c r="H6" s="1" t="s">
        <v>713</v>
      </c>
      <c r="I6" s="1" t="s">
        <v>736</v>
      </c>
      <c r="J6" s="1" t="s">
        <v>715</v>
      </c>
      <c r="K6" s="1" t="s">
        <v>736</v>
      </c>
      <c r="L6" s="1" t="s">
        <v>736</v>
      </c>
      <c r="M6" s="1" t="s">
        <v>716</v>
      </c>
      <c r="N6" s="1" t="s">
        <v>716</v>
      </c>
      <c r="O6" s="1" t="s">
        <v>717</v>
      </c>
      <c r="P6" s="1" t="s">
        <v>718</v>
      </c>
      <c r="Q6" s="1" t="s">
        <v>719</v>
      </c>
      <c r="R6" s="1" t="s">
        <v>742</v>
      </c>
      <c r="S6" s="1" t="s">
        <v>721</v>
      </c>
      <c r="T6" s="1" t="s">
        <v>722</v>
      </c>
      <c r="U6" s="1" t="s">
        <v>738</v>
      </c>
      <c r="V6" s="1" t="s">
        <v>724</v>
      </c>
    </row>
    <row r="7" s="1" customFormat="1" spans="1:22">
      <c r="A7" s="3">
        <v>18947997387</v>
      </c>
      <c r="B7" s="1" t="s">
        <v>708</v>
      </c>
      <c r="C7" s="1" t="s">
        <v>743</v>
      </c>
      <c r="D7" s="1" t="s">
        <v>744</v>
      </c>
      <c r="E7" s="1" t="s">
        <v>745</v>
      </c>
      <c r="F7" s="1" t="s">
        <v>708</v>
      </c>
      <c r="G7" s="1" t="s">
        <v>712</v>
      </c>
      <c r="H7" s="1" t="s">
        <v>713</v>
      </c>
      <c r="I7" s="1" t="s">
        <v>746</v>
      </c>
      <c r="J7" s="1" t="s">
        <v>715</v>
      </c>
      <c r="K7" s="1" t="s">
        <v>746</v>
      </c>
      <c r="L7" s="1" t="s">
        <v>746</v>
      </c>
      <c r="M7" s="1" t="s">
        <v>716</v>
      </c>
      <c r="N7" s="1" t="s">
        <v>716</v>
      </c>
      <c r="O7" s="1" t="s">
        <v>717</v>
      </c>
      <c r="P7" s="1" t="s">
        <v>718</v>
      </c>
      <c r="Q7" s="1" t="s">
        <v>719</v>
      </c>
      <c r="R7" s="1" t="s">
        <v>747</v>
      </c>
      <c r="S7" s="1" t="s">
        <v>721</v>
      </c>
      <c r="T7" s="1" t="s">
        <v>722</v>
      </c>
      <c r="U7" s="1" t="s">
        <v>738</v>
      </c>
      <c r="V7" s="1" t="s">
        <v>724</v>
      </c>
    </row>
    <row r="8" s="1" customFormat="1" spans="1:22">
      <c r="A8" s="3">
        <v>18947817431</v>
      </c>
      <c r="B8" s="1" t="s">
        <v>708</v>
      </c>
      <c r="C8" s="1" t="s">
        <v>748</v>
      </c>
      <c r="D8" s="1" t="s">
        <v>749</v>
      </c>
      <c r="E8" s="1" t="s">
        <v>750</v>
      </c>
      <c r="F8" s="1" t="s">
        <v>708</v>
      </c>
      <c r="G8" s="1" t="s">
        <v>712</v>
      </c>
      <c r="H8" s="1" t="s">
        <v>713</v>
      </c>
      <c r="I8" s="1" t="s">
        <v>751</v>
      </c>
      <c r="J8" s="1" t="s">
        <v>715</v>
      </c>
      <c r="K8" s="1" t="s">
        <v>751</v>
      </c>
      <c r="L8" s="1" t="s">
        <v>751</v>
      </c>
      <c r="M8" s="1" t="s">
        <v>716</v>
      </c>
      <c r="N8" s="1" t="s">
        <v>716</v>
      </c>
      <c r="O8" s="1" t="s">
        <v>717</v>
      </c>
      <c r="P8" s="1" t="s">
        <v>718</v>
      </c>
      <c r="Q8" s="1" t="s">
        <v>719</v>
      </c>
      <c r="R8" s="1" t="s">
        <v>752</v>
      </c>
      <c r="S8" s="1" t="s">
        <v>721</v>
      </c>
      <c r="T8" s="1" t="s">
        <v>722</v>
      </c>
      <c r="U8" s="1" t="s">
        <v>738</v>
      </c>
      <c r="V8" s="1" t="s">
        <v>724</v>
      </c>
    </row>
    <row r="9" s="1" customFormat="1" spans="1:22">
      <c r="A9" s="3">
        <v>18947359012</v>
      </c>
      <c r="B9" s="1" t="s">
        <v>708</v>
      </c>
      <c r="C9" s="1" t="s">
        <v>753</v>
      </c>
      <c r="D9" s="1" t="s">
        <v>754</v>
      </c>
      <c r="E9" s="1" t="s">
        <v>755</v>
      </c>
      <c r="F9" s="1" t="s">
        <v>708</v>
      </c>
      <c r="G9" s="1" t="s">
        <v>712</v>
      </c>
      <c r="H9" s="1" t="s">
        <v>713</v>
      </c>
      <c r="I9" s="1" t="s">
        <v>756</v>
      </c>
      <c r="J9" s="1" t="s">
        <v>715</v>
      </c>
      <c r="K9" s="1" t="s">
        <v>756</v>
      </c>
      <c r="L9" s="1" t="s">
        <v>756</v>
      </c>
      <c r="M9" s="1" t="s">
        <v>716</v>
      </c>
      <c r="N9" s="1" t="s">
        <v>716</v>
      </c>
      <c r="O9" s="1" t="s">
        <v>717</v>
      </c>
      <c r="P9" s="1" t="s">
        <v>718</v>
      </c>
      <c r="Q9" s="1" t="s">
        <v>719</v>
      </c>
      <c r="R9" s="1" t="s">
        <v>757</v>
      </c>
      <c r="S9" s="1" t="s">
        <v>721</v>
      </c>
      <c r="T9" s="1" t="s">
        <v>722</v>
      </c>
      <c r="U9" s="1" t="s">
        <v>723</v>
      </c>
      <c r="V9" s="1" t="s">
        <v>758</v>
      </c>
    </row>
    <row r="10" s="1" customFormat="1" spans="1:22">
      <c r="A10" s="3">
        <v>18947157953</v>
      </c>
      <c r="B10" s="1" t="s">
        <v>708</v>
      </c>
      <c r="C10" s="1" t="s">
        <v>759</v>
      </c>
      <c r="D10" s="1" t="s">
        <v>760</v>
      </c>
      <c r="E10" s="1" t="s">
        <v>761</v>
      </c>
      <c r="F10" s="1" t="s">
        <v>708</v>
      </c>
      <c r="G10" s="1" t="s">
        <v>712</v>
      </c>
      <c r="H10" s="1" t="s">
        <v>713</v>
      </c>
      <c r="I10" s="1" t="s">
        <v>762</v>
      </c>
      <c r="J10" s="1" t="s">
        <v>715</v>
      </c>
      <c r="K10" s="1" t="s">
        <v>762</v>
      </c>
      <c r="L10" s="1" t="s">
        <v>762</v>
      </c>
      <c r="M10" s="1" t="s">
        <v>716</v>
      </c>
      <c r="N10" s="1" t="s">
        <v>716</v>
      </c>
      <c r="O10" s="1" t="s">
        <v>717</v>
      </c>
      <c r="P10" s="1" t="s">
        <v>718</v>
      </c>
      <c r="Q10" s="1" t="s">
        <v>719</v>
      </c>
      <c r="R10" s="1" t="s">
        <v>763</v>
      </c>
      <c r="S10" s="1" t="s">
        <v>721</v>
      </c>
      <c r="T10" s="1" t="s">
        <v>722</v>
      </c>
      <c r="U10" s="1" t="s">
        <v>738</v>
      </c>
      <c r="V10" s="1" t="s">
        <v>724</v>
      </c>
    </row>
    <row r="11" s="1" customFormat="1" spans="1:22">
      <c r="A11" s="3">
        <v>18947066170</v>
      </c>
      <c r="B11" s="1" t="s">
        <v>708</v>
      </c>
      <c r="C11" s="1" t="s">
        <v>764</v>
      </c>
      <c r="D11" s="1" t="s">
        <v>765</v>
      </c>
      <c r="E11" s="1" t="s">
        <v>766</v>
      </c>
      <c r="F11" s="1" t="s">
        <v>708</v>
      </c>
      <c r="G11" s="1" t="s">
        <v>712</v>
      </c>
      <c r="H11" s="1" t="s">
        <v>713</v>
      </c>
      <c r="I11" s="1" t="s">
        <v>767</v>
      </c>
      <c r="J11" s="1" t="s">
        <v>715</v>
      </c>
      <c r="K11" s="1" t="s">
        <v>767</v>
      </c>
      <c r="L11" s="1" t="s">
        <v>767</v>
      </c>
      <c r="M11" s="1" t="s">
        <v>716</v>
      </c>
      <c r="N11" s="1" t="s">
        <v>716</v>
      </c>
      <c r="O11" s="1" t="s">
        <v>717</v>
      </c>
      <c r="P11" s="1" t="s">
        <v>718</v>
      </c>
      <c r="Q11" s="1" t="s">
        <v>719</v>
      </c>
      <c r="R11" s="1" t="s">
        <v>768</v>
      </c>
      <c r="S11" s="1" t="s">
        <v>721</v>
      </c>
      <c r="T11" s="1" t="s">
        <v>722</v>
      </c>
      <c r="U11" s="1" t="s">
        <v>738</v>
      </c>
      <c r="V11" s="1" t="s">
        <v>769</v>
      </c>
    </row>
    <row r="12" s="1" customFormat="1" spans="1:22">
      <c r="A12" s="3">
        <v>18946737426</v>
      </c>
      <c r="B12" s="1" t="s">
        <v>708</v>
      </c>
      <c r="C12" s="1" t="s">
        <v>770</v>
      </c>
      <c r="D12" s="1" t="s">
        <v>765</v>
      </c>
      <c r="E12" s="1" t="s">
        <v>771</v>
      </c>
      <c r="F12" s="1" t="s">
        <v>708</v>
      </c>
      <c r="G12" s="1" t="s">
        <v>712</v>
      </c>
      <c r="H12" s="1" t="s">
        <v>713</v>
      </c>
      <c r="I12" s="1" t="s">
        <v>772</v>
      </c>
      <c r="J12" s="1" t="s">
        <v>715</v>
      </c>
      <c r="K12" s="1" t="s">
        <v>772</v>
      </c>
      <c r="L12" s="1" t="s">
        <v>772</v>
      </c>
      <c r="M12" s="1" t="s">
        <v>716</v>
      </c>
      <c r="N12" s="1" t="s">
        <v>716</v>
      </c>
      <c r="O12" s="1" t="s">
        <v>717</v>
      </c>
      <c r="P12" s="1" t="s">
        <v>718</v>
      </c>
      <c r="Q12" s="1" t="s">
        <v>719</v>
      </c>
      <c r="R12" s="1" t="s">
        <v>773</v>
      </c>
      <c r="S12" s="1" t="s">
        <v>721</v>
      </c>
      <c r="T12" s="1" t="s">
        <v>722</v>
      </c>
      <c r="U12" s="1" t="s">
        <v>738</v>
      </c>
      <c r="V12" s="1" t="s">
        <v>769</v>
      </c>
    </row>
    <row r="13" s="1" customFormat="1" spans="1:22">
      <c r="A13" s="3">
        <v>18946725200</v>
      </c>
      <c r="B13" s="1" t="s">
        <v>708</v>
      </c>
      <c r="C13" s="1" t="s">
        <v>774</v>
      </c>
      <c r="D13" s="1" t="s">
        <v>775</v>
      </c>
      <c r="E13" s="1" t="s">
        <v>776</v>
      </c>
      <c r="F13" s="1" t="s">
        <v>708</v>
      </c>
      <c r="G13" s="1" t="s">
        <v>712</v>
      </c>
      <c r="H13" s="1" t="s">
        <v>713</v>
      </c>
      <c r="I13" s="1" t="s">
        <v>777</v>
      </c>
      <c r="J13" s="1" t="s">
        <v>715</v>
      </c>
      <c r="K13" s="1" t="s">
        <v>777</v>
      </c>
      <c r="L13" s="1" t="s">
        <v>777</v>
      </c>
      <c r="M13" s="1" t="s">
        <v>716</v>
      </c>
      <c r="N13" s="1" t="s">
        <v>716</v>
      </c>
      <c r="O13" s="1" t="s">
        <v>717</v>
      </c>
      <c r="P13" s="1" t="s">
        <v>718</v>
      </c>
      <c r="Q13" s="1" t="s">
        <v>719</v>
      </c>
      <c r="R13" s="1" t="s">
        <v>778</v>
      </c>
      <c r="S13" s="1" t="s">
        <v>721</v>
      </c>
      <c r="T13" s="1" t="s">
        <v>722</v>
      </c>
      <c r="U13" s="1" t="s">
        <v>738</v>
      </c>
      <c r="V13" s="1" t="s">
        <v>724</v>
      </c>
    </row>
    <row r="14" s="1" customFormat="1" spans="1:22">
      <c r="A14" s="3">
        <v>18946681077</v>
      </c>
      <c r="B14" s="1" t="s">
        <v>708</v>
      </c>
      <c r="C14" s="1" t="s">
        <v>779</v>
      </c>
      <c r="D14" s="1" t="s">
        <v>780</v>
      </c>
      <c r="E14" s="1" t="s">
        <v>781</v>
      </c>
      <c r="F14" s="1" t="s">
        <v>708</v>
      </c>
      <c r="G14" s="1" t="s">
        <v>712</v>
      </c>
      <c r="H14" s="1" t="s">
        <v>713</v>
      </c>
      <c r="I14" s="1" t="s">
        <v>782</v>
      </c>
      <c r="J14" s="1" t="s">
        <v>715</v>
      </c>
      <c r="K14" s="1" t="s">
        <v>782</v>
      </c>
      <c r="L14" s="1" t="s">
        <v>782</v>
      </c>
      <c r="M14" s="1" t="s">
        <v>716</v>
      </c>
      <c r="N14" s="1" t="s">
        <v>716</v>
      </c>
      <c r="O14" s="1" t="s">
        <v>717</v>
      </c>
      <c r="P14" s="1" t="s">
        <v>718</v>
      </c>
      <c r="Q14" s="1" t="s">
        <v>719</v>
      </c>
      <c r="R14" s="1" t="s">
        <v>783</v>
      </c>
      <c r="S14" s="1" t="s">
        <v>721</v>
      </c>
      <c r="T14" s="1" t="s">
        <v>722</v>
      </c>
      <c r="U14" s="1" t="s">
        <v>738</v>
      </c>
      <c r="V14" s="1" t="s">
        <v>724</v>
      </c>
    </row>
    <row r="15" s="1" customFormat="1" spans="1:22">
      <c r="A15" s="3">
        <v>18946097841</v>
      </c>
      <c r="B15" s="1" t="s">
        <v>784</v>
      </c>
      <c r="C15" s="1" t="s">
        <v>785</v>
      </c>
      <c r="D15" s="1" t="s">
        <v>786</v>
      </c>
      <c r="E15" s="1" t="s">
        <v>787</v>
      </c>
      <c r="F15" s="1" t="s">
        <v>708</v>
      </c>
      <c r="G15" s="1" t="s">
        <v>712</v>
      </c>
      <c r="H15" s="1" t="s">
        <v>713</v>
      </c>
      <c r="I15" s="1" t="s">
        <v>788</v>
      </c>
      <c r="J15" s="1" t="s">
        <v>715</v>
      </c>
      <c r="K15" s="1" t="s">
        <v>788</v>
      </c>
      <c r="L15" s="1" t="s">
        <v>788</v>
      </c>
      <c r="M15" s="1" t="s">
        <v>716</v>
      </c>
      <c r="N15" s="1" t="s">
        <v>716</v>
      </c>
      <c r="O15" s="1" t="s">
        <v>717</v>
      </c>
      <c r="P15" s="1" t="s">
        <v>718</v>
      </c>
      <c r="Q15" s="1" t="s">
        <v>719</v>
      </c>
      <c r="R15" s="1" t="s">
        <v>789</v>
      </c>
      <c r="S15" s="1" t="s">
        <v>721</v>
      </c>
      <c r="T15" s="1" t="s">
        <v>722</v>
      </c>
      <c r="U15" s="1" t="s">
        <v>738</v>
      </c>
      <c r="V15" s="1" t="s">
        <v>724</v>
      </c>
    </row>
    <row r="16" s="1" customFormat="1" spans="1:22">
      <c r="A16" s="3">
        <v>18945821545</v>
      </c>
      <c r="B16" s="1" t="s">
        <v>784</v>
      </c>
      <c r="C16" s="1" t="s">
        <v>790</v>
      </c>
      <c r="D16" s="1" t="s">
        <v>791</v>
      </c>
      <c r="E16" s="1" t="s">
        <v>792</v>
      </c>
      <c r="F16" s="1" t="s">
        <v>708</v>
      </c>
      <c r="G16" s="1" t="s">
        <v>712</v>
      </c>
      <c r="H16" s="1" t="s">
        <v>713</v>
      </c>
      <c r="I16" s="1" t="s">
        <v>793</v>
      </c>
      <c r="J16" s="1" t="s">
        <v>715</v>
      </c>
      <c r="K16" s="1" t="s">
        <v>793</v>
      </c>
      <c r="L16" s="1" t="s">
        <v>793</v>
      </c>
      <c r="M16" s="1" t="s">
        <v>716</v>
      </c>
      <c r="N16" s="1" t="s">
        <v>716</v>
      </c>
      <c r="O16" s="1" t="s">
        <v>717</v>
      </c>
      <c r="P16" s="1" t="s">
        <v>718</v>
      </c>
      <c r="Q16" s="1" t="s">
        <v>719</v>
      </c>
      <c r="R16" s="1" t="s">
        <v>794</v>
      </c>
      <c r="S16" s="1" t="s">
        <v>721</v>
      </c>
      <c r="T16" s="1" t="s">
        <v>722</v>
      </c>
      <c r="U16" s="1" t="s">
        <v>738</v>
      </c>
      <c r="V16" s="1" t="s">
        <v>795</v>
      </c>
    </row>
    <row r="17" s="1" customFormat="1" spans="1:22">
      <c r="A17" s="3">
        <v>18945410928</v>
      </c>
      <c r="B17" s="1" t="s">
        <v>784</v>
      </c>
      <c r="C17" s="1" t="s">
        <v>796</v>
      </c>
      <c r="D17" s="1" t="s">
        <v>797</v>
      </c>
      <c r="E17" s="1" t="s">
        <v>798</v>
      </c>
      <c r="F17" s="1" t="s">
        <v>708</v>
      </c>
      <c r="G17" s="1" t="s">
        <v>712</v>
      </c>
      <c r="H17" s="1" t="s">
        <v>713</v>
      </c>
      <c r="I17" s="1" t="s">
        <v>799</v>
      </c>
      <c r="J17" s="1" t="s">
        <v>715</v>
      </c>
      <c r="K17" s="1" t="s">
        <v>799</v>
      </c>
      <c r="L17" s="1" t="s">
        <v>799</v>
      </c>
      <c r="M17" s="1" t="s">
        <v>716</v>
      </c>
      <c r="N17" s="1" t="s">
        <v>716</v>
      </c>
      <c r="O17" s="1" t="s">
        <v>717</v>
      </c>
      <c r="P17" s="1" t="s">
        <v>718</v>
      </c>
      <c r="Q17" s="1" t="s">
        <v>719</v>
      </c>
      <c r="R17" s="1" t="s">
        <v>800</v>
      </c>
      <c r="S17" s="1" t="s">
        <v>721</v>
      </c>
      <c r="T17" s="1" t="s">
        <v>722</v>
      </c>
      <c r="U17" s="1" t="s">
        <v>738</v>
      </c>
      <c r="V17" s="1" t="s">
        <v>724</v>
      </c>
    </row>
    <row r="18" s="1" customFormat="1" spans="1:22">
      <c r="A18" s="3">
        <v>18945281502</v>
      </c>
      <c r="B18" s="1" t="s">
        <v>784</v>
      </c>
      <c r="C18" s="1" t="s">
        <v>801</v>
      </c>
      <c r="D18" s="1" t="s">
        <v>802</v>
      </c>
      <c r="E18" s="1" t="s">
        <v>803</v>
      </c>
      <c r="F18" s="1" t="s">
        <v>708</v>
      </c>
      <c r="G18" s="1" t="s">
        <v>712</v>
      </c>
      <c r="H18" s="1" t="s">
        <v>713</v>
      </c>
      <c r="I18" s="1" t="s">
        <v>804</v>
      </c>
      <c r="J18" s="1" t="s">
        <v>715</v>
      </c>
      <c r="K18" s="1" t="s">
        <v>804</v>
      </c>
      <c r="L18" s="1" t="s">
        <v>804</v>
      </c>
      <c r="M18" s="1" t="s">
        <v>716</v>
      </c>
      <c r="N18" s="1" t="s">
        <v>716</v>
      </c>
      <c r="O18" s="1" t="s">
        <v>717</v>
      </c>
      <c r="P18" s="1" t="s">
        <v>718</v>
      </c>
      <c r="Q18" s="1" t="s">
        <v>719</v>
      </c>
      <c r="R18" s="1" t="s">
        <v>805</v>
      </c>
      <c r="S18" s="1" t="s">
        <v>721</v>
      </c>
      <c r="T18" s="1" t="s">
        <v>722</v>
      </c>
      <c r="U18" s="1" t="s">
        <v>738</v>
      </c>
      <c r="V18" s="1" t="s">
        <v>724</v>
      </c>
    </row>
    <row r="19" s="1" customFormat="1" spans="1:22">
      <c r="A19" s="3">
        <v>18945262440</v>
      </c>
      <c r="B19" s="1" t="s">
        <v>784</v>
      </c>
      <c r="C19" s="1" t="s">
        <v>806</v>
      </c>
      <c r="D19" s="1" t="s">
        <v>807</v>
      </c>
      <c r="E19" s="1" t="s">
        <v>808</v>
      </c>
      <c r="F19" s="1" t="s">
        <v>708</v>
      </c>
      <c r="G19" s="1" t="s">
        <v>712</v>
      </c>
      <c r="H19" s="1" t="s">
        <v>713</v>
      </c>
      <c r="I19" s="1" t="s">
        <v>809</v>
      </c>
      <c r="J19" s="1" t="s">
        <v>715</v>
      </c>
      <c r="K19" s="1" t="s">
        <v>809</v>
      </c>
      <c r="L19" s="1" t="s">
        <v>809</v>
      </c>
      <c r="M19" s="1" t="s">
        <v>716</v>
      </c>
      <c r="N19" s="1" t="s">
        <v>716</v>
      </c>
      <c r="O19" s="1" t="s">
        <v>717</v>
      </c>
      <c r="P19" s="1" t="s">
        <v>718</v>
      </c>
      <c r="Q19" s="1" t="s">
        <v>719</v>
      </c>
      <c r="R19" s="1" t="s">
        <v>810</v>
      </c>
      <c r="S19" s="1" t="s">
        <v>721</v>
      </c>
      <c r="T19" s="1" t="s">
        <v>722</v>
      </c>
      <c r="U19" s="1" t="s">
        <v>738</v>
      </c>
      <c r="V19" s="1" t="s">
        <v>758</v>
      </c>
    </row>
    <row r="20" s="1" customFormat="1" spans="1:22">
      <c r="A20" s="3">
        <v>18945219736</v>
      </c>
      <c r="B20" s="1" t="s">
        <v>784</v>
      </c>
      <c r="C20" s="1" t="s">
        <v>811</v>
      </c>
      <c r="D20" s="1" t="s">
        <v>812</v>
      </c>
      <c r="E20" s="1" t="s">
        <v>813</v>
      </c>
      <c r="F20" s="1" t="s">
        <v>784</v>
      </c>
      <c r="G20" s="1" t="s">
        <v>712</v>
      </c>
      <c r="H20" s="1" t="s">
        <v>713</v>
      </c>
      <c r="I20" s="1" t="s">
        <v>814</v>
      </c>
      <c r="J20" s="1" t="s">
        <v>715</v>
      </c>
      <c r="K20" s="1" t="s">
        <v>814</v>
      </c>
      <c r="L20" s="1" t="s">
        <v>814</v>
      </c>
      <c r="M20" s="1" t="s">
        <v>716</v>
      </c>
      <c r="N20" s="1" t="s">
        <v>716</v>
      </c>
      <c r="O20" s="1" t="s">
        <v>717</v>
      </c>
      <c r="P20" s="1" t="s">
        <v>718</v>
      </c>
      <c r="Q20" s="1" t="s">
        <v>719</v>
      </c>
      <c r="R20" s="1" t="s">
        <v>815</v>
      </c>
      <c r="S20" s="1" t="s">
        <v>721</v>
      </c>
      <c r="T20" s="1" t="s">
        <v>722</v>
      </c>
      <c r="U20" s="1" t="s">
        <v>738</v>
      </c>
      <c r="V20" s="1" t="s">
        <v>795</v>
      </c>
    </row>
    <row r="21" s="1" customFormat="1" spans="1:22">
      <c r="A21" s="3">
        <v>18945132645</v>
      </c>
      <c r="B21" s="1" t="s">
        <v>784</v>
      </c>
      <c r="C21" s="1" t="s">
        <v>816</v>
      </c>
      <c r="D21" s="1" t="s">
        <v>817</v>
      </c>
      <c r="E21" s="1" t="s">
        <v>818</v>
      </c>
      <c r="F21" s="1" t="s">
        <v>708</v>
      </c>
      <c r="G21" s="1" t="s">
        <v>712</v>
      </c>
      <c r="H21" s="1" t="s">
        <v>713</v>
      </c>
      <c r="I21" s="1" t="s">
        <v>819</v>
      </c>
      <c r="J21" s="1" t="s">
        <v>715</v>
      </c>
      <c r="K21" s="1" t="s">
        <v>819</v>
      </c>
      <c r="L21" s="1" t="s">
        <v>819</v>
      </c>
      <c r="M21" s="1" t="s">
        <v>716</v>
      </c>
      <c r="N21" s="1" t="s">
        <v>716</v>
      </c>
      <c r="O21" s="1" t="s">
        <v>717</v>
      </c>
      <c r="P21" s="1" t="s">
        <v>718</v>
      </c>
      <c r="Q21" s="1" t="s">
        <v>719</v>
      </c>
      <c r="R21" s="1" t="s">
        <v>820</v>
      </c>
      <c r="S21" s="1" t="s">
        <v>721</v>
      </c>
      <c r="T21" s="1" t="s">
        <v>722</v>
      </c>
      <c r="U21" s="1" t="s">
        <v>738</v>
      </c>
      <c r="V21" s="1" t="s">
        <v>795</v>
      </c>
    </row>
    <row r="22" s="1" customFormat="1" spans="1:22">
      <c r="A22" s="3">
        <v>18945128583</v>
      </c>
      <c r="B22" s="1" t="s">
        <v>784</v>
      </c>
      <c r="C22" s="1" t="s">
        <v>821</v>
      </c>
      <c r="D22" s="1" t="s">
        <v>802</v>
      </c>
      <c r="E22" s="1" t="s">
        <v>822</v>
      </c>
      <c r="F22" s="1" t="s">
        <v>784</v>
      </c>
      <c r="G22" s="1" t="s">
        <v>712</v>
      </c>
      <c r="H22" s="1" t="s">
        <v>713</v>
      </c>
      <c r="I22" s="1" t="s">
        <v>823</v>
      </c>
      <c r="J22" s="1" t="s">
        <v>715</v>
      </c>
      <c r="K22" s="1" t="s">
        <v>823</v>
      </c>
      <c r="L22" s="1" t="s">
        <v>823</v>
      </c>
      <c r="M22" s="1" t="s">
        <v>716</v>
      </c>
      <c r="N22" s="1" t="s">
        <v>716</v>
      </c>
      <c r="O22" s="1" t="s">
        <v>717</v>
      </c>
      <c r="P22" s="1" t="s">
        <v>718</v>
      </c>
      <c r="Q22" s="1" t="s">
        <v>719</v>
      </c>
      <c r="R22" s="1" t="s">
        <v>824</v>
      </c>
      <c r="S22" s="1" t="s">
        <v>721</v>
      </c>
      <c r="T22" s="1" t="s">
        <v>722</v>
      </c>
      <c r="U22" s="1" t="s">
        <v>738</v>
      </c>
      <c r="V22" s="1" t="s">
        <v>724</v>
      </c>
    </row>
    <row r="23" s="1" customFormat="1" spans="1:22">
      <c r="A23" s="3">
        <v>18944771658</v>
      </c>
      <c r="B23" s="1" t="s">
        <v>784</v>
      </c>
      <c r="C23" s="1" t="s">
        <v>825</v>
      </c>
      <c r="D23" s="1" t="s">
        <v>826</v>
      </c>
      <c r="E23" s="1" t="s">
        <v>827</v>
      </c>
      <c r="F23" s="1" t="s">
        <v>708</v>
      </c>
      <c r="G23" s="1" t="s">
        <v>712</v>
      </c>
      <c r="H23" s="1" t="s">
        <v>713</v>
      </c>
      <c r="I23" s="1" t="s">
        <v>828</v>
      </c>
      <c r="J23" s="1" t="s">
        <v>715</v>
      </c>
      <c r="K23" s="1" t="s">
        <v>828</v>
      </c>
      <c r="L23" s="1" t="s">
        <v>828</v>
      </c>
      <c r="M23" s="1" t="s">
        <v>716</v>
      </c>
      <c r="N23" s="1" t="s">
        <v>716</v>
      </c>
      <c r="O23" s="1" t="s">
        <v>717</v>
      </c>
      <c r="P23" s="1" t="s">
        <v>718</v>
      </c>
      <c r="Q23" s="1" t="s">
        <v>719</v>
      </c>
      <c r="R23" s="1" t="s">
        <v>829</v>
      </c>
      <c r="S23" s="1" t="s">
        <v>721</v>
      </c>
      <c r="T23" s="1" t="s">
        <v>722</v>
      </c>
      <c r="U23" s="1" t="s">
        <v>738</v>
      </c>
      <c r="V23" s="1" t="s">
        <v>724</v>
      </c>
    </row>
    <row r="24" s="1" customFormat="1" spans="1:22">
      <c r="A24" s="3">
        <v>18944476040</v>
      </c>
      <c r="B24" s="1" t="s">
        <v>784</v>
      </c>
      <c r="C24" s="1" t="s">
        <v>830</v>
      </c>
      <c r="D24" s="1" t="s">
        <v>831</v>
      </c>
      <c r="E24" s="1" t="s">
        <v>832</v>
      </c>
      <c r="F24" s="1" t="s">
        <v>708</v>
      </c>
      <c r="G24" s="1" t="s">
        <v>712</v>
      </c>
      <c r="H24" s="1" t="s">
        <v>713</v>
      </c>
      <c r="I24" s="1" t="s">
        <v>833</v>
      </c>
      <c r="J24" s="1" t="s">
        <v>715</v>
      </c>
      <c r="K24" s="1" t="s">
        <v>833</v>
      </c>
      <c r="L24" s="1" t="s">
        <v>833</v>
      </c>
      <c r="M24" s="1" t="s">
        <v>716</v>
      </c>
      <c r="N24" s="1" t="s">
        <v>716</v>
      </c>
      <c r="O24" s="1" t="s">
        <v>717</v>
      </c>
      <c r="P24" s="1" t="s">
        <v>718</v>
      </c>
      <c r="Q24" s="1" t="s">
        <v>719</v>
      </c>
      <c r="R24" s="1" t="s">
        <v>834</v>
      </c>
      <c r="S24" s="1" t="s">
        <v>721</v>
      </c>
      <c r="T24" s="1" t="s">
        <v>722</v>
      </c>
      <c r="U24" s="1" t="s">
        <v>738</v>
      </c>
      <c r="V24" s="1" t="s">
        <v>758</v>
      </c>
    </row>
    <row r="25" s="1" customFormat="1" spans="1:22">
      <c r="A25" s="3">
        <v>18944233776</v>
      </c>
      <c r="B25" s="1" t="s">
        <v>784</v>
      </c>
      <c r="C25" s="1" t="s">
        <v>835</v>
      </c>
      <c r="D25" s="1" t="s">
        <v>836</v>
      </c>
      <c r="E25" s="1" t="s">
        <v>837</v>
      </c>
      <c r="F25" s="1" t="s">
        <v>708</v>
      </c>
      <c r="G25" s="1" t="s">
        <v>712</v>
      </c>
      <c r="H25" s="1" t="s">
        <v>713</v>
      </c>
      <c r="I25" s="1" t="s">
        <v>838</v>
      </c>
      <c r="J25" s="1" t="s">
        <v>715</v>
      </c>
      <c r="K25" s="1" t="s">
        <v>838</v>
      </c>
      <c r="L25" s="1" t="s">
        <v>838</v>
      </c>
      <c r="M25" s="1" t="s">
        <v>716</v>
      </c>
      <c r="N25" s="1" t="s">
        <v>716</v>
      </c>
      <c r="O25" s="1" t="s">
        <v>717</v>
      </c>
      <c r="P25" s="1" t="s">
        <v>718</v>
      </c>
      <c r="Q25" s="1" t="s">
        <v>719</v>
      </c>
      <c r="R25" s="1" t="s">
        <v>839</v>
      </c>
      <c r="S25" s="1" t="s">
        <v>721</v>
      </c>
      <c r="T25" s="1" t="s">
        <v>722</v>
      </c>
      <c r="U25" s="1" t="s">
        <v>738</v>
      </c>
      <c r="V25" s="1" t="s">
        <v>795</v>
      </c>
    </row>
    <row r="26" s="1" customFormat="1" spans="1:22">
      <c r="A26" s="3">
        <v>18944204570</v>
      </c>
      <c r="B26" s="1" t="s">
        <v>784</v>
      </c>
      <c r="C26" s="1" t="s">
        <v>840</v>
      </c>
      <c r="D26" s="1" t="s">
        <v>841</v>
      </c>
      <c r="E26" s="1" t="s">
        <v>842</v>
      </c>
      <c r="F26" s="1" t="s">
        <v>784</v>
      </c>
      <c r="G26" s="1" t="s">
        <v>712</v>
      </c>
      <c r="H26" s="1" t="s">
        <v>713</v>
      </c>
      <c r="I26" s="1" t="s">
        <v>843</v>
      </c>
      <c r="J26" s="1" t="s">
        <v>715</v>
      </c>
      <c r="K26" s="1" t="s">
        <v>843</v>
      </c>
      <c r="L26" s="1" t="s">
        <v>843</v>
      </c>
      <c r="M26" s="1" t="s">
        <v>716</v>
      </c>
      <c r="N26" s="1" t="s">
        <v>716</v>
      </c>
      <c r="O26" s="1" t="s">
        <v>717</v>
      </c>
      <c r="P26" s="1" t="s">
        <v>718</v>
      </c>
      <c r="Q26" s="1" t="s">
        <v>719</v>
      </c>
      <c r="R26" s="1" t="s">
        <v>844</v>
      </c>
      <c r="S26" s="1" t="s">
        <v>721</v>
      </c>
      <c r="T26" s="1" t="s">
        <v>722</v>
      </c>
      <c r="U26" s="1" t="s">
        <v>738</v>
      </c>
      <c r="V26" s="1" t="s">
        <v>724</v>
      </c>
    </row>
    <row r="27" s="1" customFormat="1" spans="1:22">
      <c r="A27" s="3">
        <v>18944183163</v>
      </c>
      <c r="B27" s="1" t="s">
        <v>784</v>
      </c>
      <c r="C27" s="1" t="s">
        <v>845</v>
      </c>
      <c r="D27" s="1" t="s">
        <v>846</v>
      </c>
      <c r="E27" s="1" t="s">
        <v>847</v>
      </c>
      <c r="F27" s="1" t="s">
        <v>784</v>
      </c>
      <c r="G27" s="1" t="s">
        <v>712</v>
      </c>
      <c r="H27" s="1" t="s">
        <v>713</v>
      </c>
      <c r="I27" s="1" t="s">
        <v>848</v>
      </c>
      <c r="J27" s="1" t="s">
        <v>715</v>
      </c>
      <c r="K27" s="1" t="s">
        <v>848</v>
      </c>
      <c r="L27" s="1" t="s">
        <v>848</v>
      </c>
      <c r="M27" s="1" t="s">
        <v>716</v>
      </c>
      <c r="N27" s="1" t="s">
        <v>716</v>
      </c>
      <c r="O27" s="1" t="s">
        <v>717</v>
      </c>
      <c r="P27" s="1" t="s">
        <v>718</v>
      </c>
      <c r="Q27" s="1" t="s">
        <v>719</v>
      </c>
      <c r="R27" s="1" t="s">
        <v>849</v>
      </c>
      <c r="S27" s="1" t="s">
        <v>721</v>
      </c>
      <c r="T27" s="1" t="s">
        <v>722</v>
      </c>
      <c r="U27" s="1" t="s">
        <v>738</v>
      </c>
      <c r="V27" s="1" t="s">
        <v>724</v>
      </c>
    </row>
    <row r="28" s="1" customFormat="1" spans="1:22">
      <c r="A28" s="3">
        <v>18943910774</v>
      </c>
      <c r="B28" s="1" t="s">
        <v>784</v>
      </c>
      <c r="C28" s="1" t="s">
        <v>850</v>
      </c>
      <c r="D28" s="1" t="s">
        <v>851</v>
      </c>
      <c r="E28" s="1" t="s">
        <v>852</v>
      </c>
      <c r="F28" s="1" t="s">
        <v>708</v>
      </c>
      <c r="G28" s="1" t="s">
        <v>712</v>
      </c>
      <c r="H28" s="1" t="s">
        <v>713</v>
      </c>
      <c r="I28" s="1" t="s">
        <v>853</v>
      </c>
      <c r="J28" s="1" t="s">
        <v>715</v>
      </c>
      <c r="K28" s="1" t="s">
        <v>853</v>
      </c>
      <c r="L28" s="1" t="s">
        <v>853</v>
      </c>
      <c r="M28" s="1" t="s">
        <v>716</v>
      </c>
      <c r="N28" s="1" t="s">
        <v>716</v>
      </c>
      <c r="O28" s="1" t="s">
        <v>717</v>
      </c>
      <c r="P28" s="1" t="s">
        <v>718</v>
      </c>
      <c r="Q28" s="1" t="s">
        <v>719</v>
      </c>
      <c r="R28" s="1" t="s">
        <v>854</v>
      </c>
      <c r="S28" s="1" t="s">
        <v>721</v>
      </c>
      <c r="T28" s="1" t="s">
        <v>722</v>
      </c>
      <c r="U28" s="1" t="s">
        <v>738</v>
      </c>
      <c r="V28" s="1" t="s">
        <v>758</v>
      </c>
    </row>
    <row r="29" s="1" customFormat="1" spans="1:22">
      <c r="A29" s="3">
        <v>18942974800</v>
      </c>
      <c r="B29" s="1" t="s">
        <v>855</v>
      </c>
      <c r="C29" s="1" t="s">
        <v>856</v>
      </c>
      <c r="D29" s="1" t="s">
        <v>857</v>
      </c>
      <c r="E29" s="1" t="s">
        <v>858</v>
      </c>
      <c r="F29" s="1" t="s">
        <v>784</v>
      </c>
      <c r="G29" s="1" t="s">
        <v>712</v>
      </c>
      <c r="H29" s="1" t="s">
        <v>713</v>
      </c>
      <c r="I29" s="1" t="s">
        <v>859</v>
      </c>
      <c r="J29" s="1" t="s">
        <v>715</v>
      </c>
      <c r="K29" s="1" t="s">
        <v>859</v>
      </c>
      <c r="L29" s="1" t="s">
        <v>859</v>
      </c>
      <c r="M29" s="1" t="s">
        <v>716</v>
      </c>
      <c r="N29" s="1" t="s">
        <v>716</v>
      </c>
      <c r="O29" s="1" t="s">
        <v>717</v>
      </c>
      <c r="P29" s="1" t="s">
        <v>718</v>
      </c>
      <c r="Q29" s="1" t="s">
        <v>719</v>
      </c>
      <c r="R29" s="1" t="s">
        <v>860</v>
      </c>
      <c r="S29" s="1" t="s">
        <v>721</v>
      </c>
      <c r="T29" s="1" t="s">
        <v>722</v>
      </c>
      <c r="U29" s="1" t="s">
        <v>738</v>
      </c>
      <c r="V29" s="1" t="s">
        <v>724</v>
      </c>
    </row>
    <row r="30" s="1" customFormat="1" spans="1:22">
      <c r="A30" s="3">
        <v>18942750192</v>
      </c>
      <c r="B30" s="1" t="s">
        <v>855</v>
      </c>
      <c r="C30" s="1" t="s">
        <v>861</v>
      </c>
      <c r="D30" s="1" t="s">
        <v>862</v>
      </c>
      <c r="E30" s="1" t="s">
        <v>863</v>
      </c>
      <c r="F30" s="1" t="s">
        <v>708</v>
      </c>
      <c r="G30" s="1" t="s">
        <v>712</v>
      </c>
      <c r="H30" s="1" t="s">
        <v>713</v>
      </c>
      <c r="I30" s="1" t="s">
        <v>864</v>
      </c>
      <c r="J30" s="1" t="s">
        <v>715</v>
      </c>
      <c r="K30" s="1" t="s">
        <v>864</v>
      </c>
      <c r="L30" s="1" t="s">
        <v>864</v>
      </c>
      <c r="M30" s="1" t="s">
        <v>716</v>
      </c>
      <c r="N30" s="1" t="s">
        <v>716</v>
      </c>
      <c r="O30" s="1" t="s">
        <v>717</v>
      </c>
      <c r="P30" s="1" t="s">
        <v>718</v>
      </c>
      <c r="Q30" s="1" t="s">
        <v>719</v>
      </c>
      <c r="R30" s="1" t="s">
        <v>865</v>
      </c>
      <c r="S30" s="1" t="s">
        <v>721</v>
      </c>
      <c r="T30" s="1" t="s">
        <v>722</v>
      </c>
      <c r="U30" s="1" t="s">
        <v>738</v>
      </c>
      <c r="V30" s="1" t="s">
        <v>795</v>
      </c>
    </row>
    <row r="31" s="1" customFormat="1" spans="1:22">
      <c r="A31" s="3">
        <v>18942722705</v>
      </c>
      <c r="B31" s="1" t="s">
        <v>855</v>
      </c>
      <c r="C31" s="1" t="s">
        <v>866</v>
      </c>
      <c r="D31" s="1" t="s">
        <v>867</v>
      </c>
      <c r="E31" s="1" t="s">
        <v>868</v>
      </c>
      <c r="F31" s="1" t="s">
        <v>784</v>
      </c>
      <c r="G31" s="1" t="s">
        <v>712</v>
      </c>
      <c r="H31" s="1" t="s">
        <v>713</v>
      </c>
      <c r="I31" s="1" t="s">
        <v>869</v>
      </c>
      <c r="J31" s="1" t="s">
        <v>715</v>
      </c>
      <c r="K31" s="1" t="s">
        <v>869</v>
      </c>
      <c r="L31" s="1" t="s">
        <v>869</v>
      </c>
      <c r="M31" s="1" t="s">
        <v>716</v>
      </c>
      <c r="N31" s="1" t="s">
        <v>716</v>
      </c>
      <c r="O31" s="1" t="s">
        <v>717</v>
      </c>
      <c r="P31" s="1" t="s">
        <v>718</v>
      </c>
      <c r="Q31" s="1" t="s">
        <v>719</v>
      </c>
      <c r="R31" s="1" t="s">
        <v>870</v>
      </c>
      <c r="S31" s="1" t="s">
        <v>721</v>
      </c>
      <c r="T31" s="1" t="s">
        <v>722</v>
      </c>
      <c r="U31" s="1" t="s">
        <v>738</v>
      </c>
      <c r="V31" s="1" t="s">
        <v>724</v>
      </c>
    </row>
    <row r="32" s="1" customFormat="1" spans="1:22">
      <c r="A32" s="3">
        <v>18941154506</v>
      </c>
      <c r="B32" s="1" t="s">
        <v>855</v>
      </c>
      <c r="C32" s="1" t="s">
        <v>871</v>
      </c>
      <c r="D32" s="1" t="s">
        <v>836</v>
      </c>
      <c r="E32" s="1" t="s">
        <v>872</v>
      </c>
      <c r="F32" s="1" t="s">
        <v>784</v>
      </c>
      <c r="G32" s="1" t="s">
        <v>712</v>
      </c>
      <c r="H32" s="1" t="s">
        <v>713</v>
      </c>
      <c r="I32" s="1" t="s">
        <v>873</v>
      </c>
      <c r="J32" s="1" t="s">
        <v>715</v>
      </c>
      <c r="K32" s="1" t="s">
        <v>873</v>
      </c>
      <c r="L32" s="1" t="s">
        <v>873</v>
      </c>
      <c r="M32" s="1" t="s">
        <v>716</v>
      </c>
      <c r="N32" s="1" t="s">
        <v>716</v>
      </c>
      <c r="O32" s="1" t="s">
        <v>717</v>
      </c>
      <c r="P32" s="1" t="s">
        <v>718</v>
      </c>
      <c r="Q32" s="1" t="s">
        <v>719</v>
      </c>
      <c r="R32" s="1" t="s">
        <v>874</v>
      </c>
      <c r="S32" s="1" t="s">
        <v>721</v>
      </c>
      <c r="T32" s="1" t="s">
        <v>722</v>
      </c>
      <c r="U32" s="1" t="s">
        <v>738</v>
      </c>
      <c r="V32" s="1" t="s">
        <v>795</v>
      </c>
    </row>
    <row r="33" s="1" customFormat="1" spans="1:22">
      <c r="A33" s="3">
        <v>18941128438</v>
      </c>
      <c r="B33" s="1" t="s">
        <v>855</v>
      </c>
      <c r="C33" s="1" t="s">
        <v>875</v>
      </c>
      <c r="D33" s="1" t="s">
        <v>876</v>
      </c>
      <c r="E33" s="1" t="s">
        <v>877</v>
      </c>
      <c r="F33" s="1" t="s">
        <v>784</v>
      </c>
      <c r="G33" s="1" t="s">
        <v>712</v>
      </c>
      <c r="H33" s="1" t="s">
        <v>713</v>
      </c>
      <c r="I33" s="1" t="s">
        <v>878</v>
      </c>
      <c r="J33" s="1" t="s">
        <v>715</v>
      </c>
      <c r="K33" s="1" t="s">
        <v>878</v>
      </c>
      <c r="L33" s="1" t="s">
        <v>878</v>
      </c>
      <c r="M33" s="1" t="s">
        <v>716</v>
      </c>
      <c r="N33" s="1" t="s">
        <v>716</v>
      </c>
      <c r="O33" s="1" t="s">
        <v>717</v>
      </c>
      <c r="P33" s="1" t="s">
        <v>718</v>
      </c>
      <c r="Q33" s="1" t="s">
        <v>719</v>
      </c>
      <c r="R33" s="1" t="s">
        <v>879</v>
      </c>
      <c r="S33" s="1" t="s">
        <v>721</v>
      </c>
      <c r="T33" s="1" t="s">
        <v>722</v>
      </c>
      <c r="U33" s="1" t="s">
        <v>738</v>
      </c>
      <c r="V33" s="1" t="s">
        <v>795</v>
      </c>
    </row>
    <row r="34" s="1" customFormat="1" spans="1:22">
      <c r="A34" s="3">
        <v>18940274490</v>
      </c>
      <c r="B34" s="1" t="s">
        <v>855</v>
      </c>
      <c r="C34" s="1" t="s">
        <v>880</v>
      </c>
      <c r="D34" s="1" t="s">
        <v>881</v>
      </c>
      <c r="E34" s="1" t="s">
        <v>882</v>
      </c>
      <c r="F34" s="1" t="s">
        <v>855</v>
      </c>
      <c r="G34" s="1" t="s">
        <v>712</v>
      </c>
      <c r="H34" s="1" t="s">
        <v>713</v>
      </c>
      <c r="I34" s="1" t="s">
        <v>883</v>
      </c>
      <c r="J34" s="1" t="s">
        <v>715</v>
      </c>
      <c r="K34" s="1" t="s">
        <v>883</v>
      </c>
      <c r="L34" s="1" t="s">
        <v>883</v>
      </c>
      <c r="M34" s="1" t="s">
        <v>716</v>
      </c>
      <c r="N34" s="1" t="s">
        <v>716</v>
      </c>
      <c r="O34" s="1" t="s">
        <v>717</v>
      </c>
      <c r="P34" s="1" t="s">
        <v>718</v>
      </c>
      <c r="Q34" s="1" t="s">
        <v>719</v>
      </c>
      <c r="R34" s="1" t="s">
        <v>884</v>
      </c>
      <c r="S34" s="1" t="s">
        <v>721</v>
      </c>
      <c r="T34" s="1" t="s">
        <v>722</v>
      </c>
      <c r="U34" s="1" t="s">
        <v>738</v>
      </c>
      <c r="V34" s="1" t="s">
        <v>724</v>
      </c>
    </row>
    <row r="35" s="1" customFormat="1" spans="1:22">
      <c r="A35" s="3">
        <v>18939655231</v>
      </c>
      <c r="B35" s="1" t="s">
        <v>855</v>
      </c>
      <c r="C35" s="1" t="s">
        <v>885</v>
      </c>
      <c r="D35" s="1" t="s">
        <v>886</v>
      </c>
      <c r="E35" s="1" t="s">
        <v>887</v>
      </c>
      <c r="F35" s="1" t="s">
        <v>855</v>
      </c>
      <c r="G35" s="1" t="s">
        <v>712</v>
      </c>
      <c r="H35" s="1" t="s">
        <v>713</v>
      </c>
      <c r="I35" s="1" t="s">
        <v>888</v>
      </c>
      <c r="J35" s="1" t="s">
        <v>715</v>
      </c>
      <c r="K35" s="1" t="s">
        <v>888</v>
      </c>
      <c r="L35" s="1" t="s">
        <v>888</v>
      </c>
      <c r="M35" s="1" t="s">
        <v>716</v>
      </c>
      <c r="N35" s="1" t="s">
        <v>716</v>
      </c>
      <c r="O35" s="1" t="s">
        <v>717</v>
      </c>
      <c r="P35" s="1" t="s">
        <v>718</v>
      </c>
      <c r="Q35" s="1" t="s">
        <v>719</v>
      </c>
      <c r="R35" s="1" t="s">
        <v>889</v>
      </c>
      <c r="S35" s="1" t="s">
        <v>721</v>
      </c>
      <c r="T35" s="1" t="s">
        <v>722</v>
      </c>
      <c r="U35" s="1" t="s">
        <v>738</v>
      </c>
      <c r="V35" s="1" t="s">
        <v>724</v>
      </c>
    </row>
    <row r="36" s="1" customFormat="1" spans="1:22">
      <c r="A36" s="3">
        <v>18938328554</v>
      </c>
      <c r="B36" s="1" t="s">
        <v>855</v>
      </c>
      <c r="C36" s="1" t="s">
        <v>890</v>
      </c>
      <c r="D36" s="1" t="s">
        <v>891</v>
      </c>
      <c r="E36" s="1" t="s">
        <v>892</v>
      </c>
      <c r="F36" s="1" t="s">
        <v>708</v>
      </c>
      <c r="G36" s="1" t="s">
        <v>712</v>
      </c>
      <c r="H36" s="1" t="s">
        <v>713</v>
      </c>
      <c r="I36" s="1" t="s">
        <v>893</v>
      </c>
      <c r="J36" s="1" t="s">
        <v>715</v>
      </c>
      <c r="K36" s="1" t="s">
        <v>893</v>
      </c>
      <c r="L36" s="1" t="s">
        <v>893</v>
      </c>
      <c r="M36" s="1" t="s">
        <v>716</v>
      </c>
      <c r="N36" s="1" t="s">
        <v>716</v>
      </c>
      <c r="O36" s="1" t="s">
        <v>717</v>
      </c>
      <c r="P36" s="1" t="s">
        <v>718</v>
      </c>
      <c r="Q36" s="1" t="s">
        <v>719</v>
      </c>
      <c r="R36" s="1" t="s">
        <v>894</v>
      </c>
      <c r="S36" s="1" t="s">
        <v>721</v>
      </c>
      <c r="T36" s="1" t="s">
        <v>722</v>
      </c>
      <c r="U36" s="1" t="s">
        <v>723</v>
      </c>
      <c r="V36" s="1" t="s">
        <v>895</v>
      </c>
    </row>
    <row r="37" s="1" customFormat="1" spans="1:22">
      <c r="A37" s="3">
        <v>18938241814</v>
      </c>
      <c r="B37" s="1" t="s">
        <v>855</v>
      </c>
      <c r="C37" s="1" t="s">
        <v>896</v>
      </c>
      <c r="D37" s="1" t="s">
        <v>734</v>
      </c>
      <c r="E37" s="1" t="s">
        <v>897</v>
      </c>
      <c r="F37" s="1" t="s">
        <v>784</v>
      </c>
      <c r="G37" s="1" t="s">
        <v>712</v>
      </c>
      <c r="H37" s="1" t="s">
        <v>713</v>
      </c>
      <c r="I37" s="1" t="s">
        <v>898</v>
      </c>
      <c r="J37" s="1" t="s">
        <v>715</v>
      </c>
      <c r="K37" s="1" t="s">
        <v>898</v>
      </c>
      <c r="L37" s="1" t="s">
        <v>898</v>
      </c>
      <c r="M37" s="1" t="s">
        <v>716</v>
      </c>
      <c r="N37" s="1" t="s">
        <v>716</v>
      </c>
      <c r="O37" s="1" t="s">
        <v>717</v>
      </c>
      <c r="P37" s="1" t="s">
        <v>718</v>
      </c>
      <c r="Q37" s="1" t="s">
        <v>719</v>
      </c>
      <c r="R37" s="1" t="s">
        <v>899</v>
      </c>
      <c r="S37" s="1" t="s">
        <v>721</v>
      </c>
      <c r="T37" s="1" t="s">
        <v>722</v>
      </c>
      <c r="U37" s="1" t="s">
        <v>738</v>
      </c>
      <c r="V37" s="1" t="s">
        <v>724</v>
      </c>
    </row>
    <row r="38" s="1" customFormat="1" spans="1:22">
      <c r="A38" s="3">
        <v>18937268781</v>
      </c>
      <c r="B38" s="1" t="s">
        <v>900</v>
      </c>
      <c r="C38" s="1" t="s">
        <v>901</v>
      </c>
      <c r="D38" s="1" t="s">
        <v>902</v>
      </c>
      <c r="E38" s="1" t="s">
        <v>903</v>
      </c>
      <c r="F38" s="1" t="s">
        <v>708</v>
      </c>
      <c r="G38" s="1" t="s">
        <v>712</v>
      </c>
      <c r="H38" s="1" t="s">
        <v>713</v>
      </c>
      <c r="I38" s="1" t="s">
        <v>904</v>
      </c>
      <c r="J38" s="1" t="s">
        <v>715</v>
      </c>
      <c r="K38" s="1" t="s">
        <v>904</v>
      </c>
      <c r="L38" s="1" t="s">
        <v>904</v>
      </c>
      <c r="M38" s="1" t="s">
        <v>716</v>
      </c>
      <c r="N38" s="1" t="s">
        <v>716</v>
      </c>
      <c r="O38" s="1" t="s">
        <v>717</v>
      </c>
      <c r="P38" s="1" t="s">
        <v>718</v>
      </c>
      <c r="Q38" s="1" t="s">
        <v>719</v>
      </c>
      <c r="R38" s="1" t="s">
        <v>905</v>
      </c>
      <c r="S38" s="1" t="s">
        <v>721</v>
      </c>
      <c r="T38" s="1" t="s">
        <v>722</v>
      </c>
      <c r="U38" s="1" t="s">
        <v>723</v>
      </c>
      <c r="V38" s="1" t="s">
        <v>906</v>
      </c>
    </row>
    <row r="39" s="1" customFormat="1" spans="1:22">
      <c r="A39" s="3">
        <v>18937248965</v>
      </c>
      <c r="B39" s="1" t="s">
        <v>900</v>
      </c>
      <c r="C39" s="1" t="s">
        <v>907</v>
      </c>
      <c r="D39" s="1" t="s">
        <v>908</v>
      </c>
      <c r="E39" s="1" t="s">
        <v>909</v>
      </c>
      <c r="F39" s="1" t="s">
        <v>708</v>
      </c>
      <c r="G39" s="1" t="s">
        <v>712</v>
      </c>
      <c r="H39" s="1" t="s">
        <v>713</v>
      </c>
      <c r="I39" s="1" t="s">
        <v>910</v>
      </c>
      <c r="J39" s="1" t="s">
        <v>715</v>
      </c>
      <c r="K39" s="1" t="s">
        <v>910</v>
      </c>
      <c r="L39" s="1" t="s">
        <v>910</v>
      </c>
      <c r="M39" s="1" t="s">
        <v>716</v>
      </c>
      <c r="N39" s="1" t="s">
        <v>716</v>
      </c>
      <c r="O39" s="1" t="s">
        <v>717</v>
      </c>
      <c r="P39" s="1" t="s">
        <v>718</v>
      </c>
      <c r="Q39" s="1" t="s">
        <v>719</v>
      </c>
      <c r="R39" s="1" t="s">
        <v>911</v>
      </c>
      <c r="S39" s="1" t="s">
        <v>721</v>
      </c>
      <c r="T39" s="1" t="s">
        <v>722</v>
      </c>
      <c r="U39" s="1" t="s">
        <v>738</v>
      </c>
      <c r="V39" s="1" t="s">
        <v>758</v>
      </c>
    </row>
    <row r="40" s="1" customFormat="1" spans="1:22">
      <c r="A40" s="3">
        <v>18935964861</v>
      </c>
      <c r="B40" s="1" t="s">
        <v>900</v>
      </c>
      <c r="C40" s="1" t="s">
        <v>912</v>
      </c>
      <c r="D40" s="1" t="s">
        <v>857</v>
      </c>
      <c r="E40" s="1" t="s">
        <v>913</v>
      </c>
      <c r="F40" s="1" t="s">
        <v>855</v>
      </c>
      <c r="G40" s="1" t="s">
        <v>712</v>
      </c>
      <c r="H40" s="1" t="s">
        <v>713</v>
      </c>
      <c r="I40" s="1" t="s">
        <v>914</v>
      </c>
      <c r="J40" s="1" t="s">
        <v>715</v>
      </c>
      <c r="K40" s="1" t="s">
        <v>914</v>
      </c>
      <c r="L40" s="1" t="s">
        <v>914</v>
      </c>
      <c r="M40" s="1" t="s">
        <v>716</v>
      </c>
      <c r="N40" s="1" t="s">
        <v>716</v>
      </c>
      <c r="O40" s="1" t="s">
        <v>717</v>
      </c>
      <c r="P40" s="1" t="s">
        <v>718</v>
      </c>
      <c r="Q40" s="1" t="s">
        <v>719</v>
      </c>
      <c r="R40" s="1" t="s">
        <v>915</v>
      </c>
      <c r="S40" s="1" t="s">
        <v>721</v>
      </c>
      <c r="T40" s="1" t="s">
        <v>722</v>
      </c>
      <c r="U40" s="1" t="s">
        <v>738</v>
      </c>
      <c r="V40" s="1" t="s">
        <v>724</v>
      </c>
    </row>
    <row r="41" s="1" customFormat="1" spans="1:22">
      <c r="A41" s="3">
        <v>18935772722</v>
      </c>
      <c r="B41" s="1" t="s">
        <v>900</v>
      </c>
      <c r="C41" s="1" t="s">
        <v>916</v>
      </c>
      <c r="D41" s="1" t="s">
        <v>917</v>
      </c>
      <c r="E41" s="1" t="s">
        <v>918</v>
      </c>
      <c r="F41" s="1" t="s">
        <v>708</v>
      </c>
      <c r="G41" s="1" t="s">
        <v>712</v>
      </c>
      <c r="H41" s="1" t="s">
        <v>713</v>
      </c>
      <c r="I41" s="1" t="s">
        <v>919</v>
      </c>
      <c r="J41" s="1" t="s">
        <v>715</v>
      </c>
      <c r="K41" s="1" t="s">
        <v>919</v>
      </c>
      <c r="L41" s="1" t="s">
        <v>919</v>
      </c>
      <c r="M41" s="1" t="s">
        <v>716</v>
      </c>
      <c r="N41" s="1" t="s">
        <v>716</v>
      </c>
      <c r="O41" s="1" t="s">
        <v>717</v>
      </c>
      <c r="P41" s="1" t="s">
        <v>718</v>
      </c>
      <c r="Q41" s="1" t="s">
        <v>719</v>
      </c>
      <c r="R41" s="1" t="s">
        <v>920</v>
      </c>
      <c r="S41" s="1" t="s">
        <v>721</v>
      </c>
      <c r="T41" s="1" t="s">
        <v>722</v>
      </c>
      <c r="U41" s="1" t="s">
        <v>738</v>
      </c>
      <c r="V41" s="1" t="s">
        <v>795</v>
      </c>
    </row>
    <row r="42" s="1" customFormat="1" spans="1:22">
      <c r="A42" s="3">
        <v>18934597178</v>
      </c>
      <c r="B42" s="1" t="s">
        <v>900</v>
      </c>
      <c r="C42" s="1" t="s">
        <v>921</v>
      </c>
      <c r="D42" s="1" t="s">
        <v>922</v>
      </c>
      <c r="E42" s="1" t="s">
        <v>923</v>
      </c>
      <c r="F42" s="1" t="s">
        <v>784</v>
      </c>
      <c r="G42" s="1" t="s">
        <v>712</v>
      </c>
      <c r="H42" s="1" t="s">
        <v>713</v>
      </c>
      <c r="I42" s="1" t="s">
        <v>924</v>
      </c>
      <c r="J42" s="1" t="s">
        <v>715</v>
      </c>
      <c r="K42" s="1" t="s">
        <v>924</v>
      </c>
      <c r="L42" s="1" t="s">
        <v>924</v>
      </c>
      <c r="M42" s="1" t="s">
        <v>716</v>
      </c>
      <c r="N42" s="1" t="s">
        <v>716</v>
      </c>
      <c r="O42" s="1" t="s">
        <v>717</v>
      </c>
      <c r="P42" s="1" t="s">
        <v>718</v>
      </c>
      <c r="Q42" s="1" t="s">
        <v>719</v>
      </c>
      <c r="R42" s="1" t="s">
        <v>925</v>
      </c>
      <c r="S42" s="1" t="s">
        <v>721</v>
      </c>
      <c r="T42" s="1" t="s">
        <v>722</v>
      </c>
      <c r="U42" s="1" t="s">
        <v>738</v>
      </c>
      <c r="V42" s="1" t="s">
        <v>724</v>
      </c>
    </row>
    <row r="43" s="1" customFormat="1" spans="1:22">
      <c r="A43" s="3">
        <v>18932391342</v>
      </c>
      <c r="B43" s="1" t="s">
        <v>900</v>
      </c>
      <c r="C43" s="1" t="s">
        <v>926</v>
      </c>
      <c r="D43" s="1" t="s">
        <v>927</v>
      </c>
      <c r="E43" s="1" t="s">
        <v>928</v>
      </c>
      <c r="F43" s="1" t="s">
        <v>708</v>
      </c>
      <c r="G43" s="1" t="s">
        <v>712</v>
      </c>
      <c r="H43" s="1" t="s">
        <v>713</v>
      </c>
      <c r="I43" s="1" t="s">
        <v>929</v>
      </c>
      <c r="J43" s="1" t="s">
        <v>715</v>
      </c>
      <c r="K43" s="1" t="s">
        <v>929</v>
      </c>
      <c r="L43" s="1" t="s">
        <v>929</v>
      </c>
      <c r="M43" s="1" t="s">
        <v>716</v>
      </c>
      <c r="N43" s="1" t="s">
        <v>716</v>
      </c>
      <c r="O43" s="1" t="s">
        <v>717</v>
      </c>
      <c r="P43" s="1" t="s">
        <v>718</v>
      </c>
      <c r="Q43" s="1" t="s">
        <v>719</v>
      </c>
      <c r="R43" s="1" t="s">
        <v>930</v>
      </c>
      <c r="S43" s="1" t="s">
        <v>721</v>
      </c>
      <c r="T43" s="1" t="s">
        <v>722</v>
      </c>
      <c r="U43" s="1" t="s">
        <v>723</v>
      </c>
      <c r="V43" s="1" t="s">
        <v>931</v>
      </c>
    </row>
    <row r="44" s="1" customFormat="1" spans="1:22">
      <c r="A44" s="3">
        <v>18928843931</v>
      </c>
      <c r="B44" s="1" t="s">
        <v>900</v>
      </c>
      <c r="C44" s="1" t="s">
        <v>932</v>
      </c>
      <c r="D44" s="1" t="s">
        <v>933</v>
      </c>
      <c r="E44" s="1" t="s">
        <v>934</v>
      </c>
      <c r="F44" s="1" t="s">
        <v>784</v>
      </c>
      <c r="G44" s="1" t="s">
        <v>712</v>
      </c>
      <c r="H44" s="1" t="s">
        <v>713</v>
      </c>
      <c r="I44" s="1" t="s">
        <v>935</v>
      </c>
      <c r="J44" s="1" t="s">
        <v>715</v>
      </c>
      <c r="K44" s="1" t="s">
        <v>935</v>
      </c>
      <c r="L44" s="1" t="s">
        <v>935</v>
      </c>
      <c r="M44" s="1" t="s">
        <v>716</v>
      </c>
      <c r="N44" s="1" t="s">
        <v>716</v>
      </c>
      <c r="O44" s="1" t="s">
        <v>717</v>
      </c>
      <c r="P44" s="1" t="s">
        <v>718</v>
      </c>
      <c r="Q44" s="1" t="s">
        <v>719</v>
      </c>
      <c r="R44" s="1" t="s">
        <v>936</v>
      </c>
      <c r="S44" s="1" t="s">
        <v>721</v>
      </c>
      <c r="T44" s="1" t="s">
        <v>722</v>
      </c>
      <c r="U44" s="1" t="s">
        <v>738</v>
      </c>
      <c r="V44" s="1" t="s">
        <v>795</v>
      </c>
    </row>
    <row r="45" s="1" customFormat="1" spans="1:22">
      <c r="A45" s="3">
        <v>18928215815</v>
      </c>
      <c r="B45" s="1" t="s">
        <v>900</v>
      </c>
      <c r="C45" s="1" t="s">
        <v>937</v>
      </c>
      <c r="D45" s="1" t="s">
        <v>938</v>
      </c>
      <c r="E45" s="1" t="s">
        <v>939</v>
      </c>
      <c r="F45" s="1" t="s">
        <v>708</v>
      </c>
      <c r="G45" s="1" t="s">
        <v>712</v>
      </c>
      <c r="H45" s="1" t="s">
        <v>713</v>
      </c>
      <c r="I45" s="1" t="s">
        <v>940</v>
      </c>
      <c r="J45" s="1" t="s">
        <v>715</v>
      </c>
      <c r="K45" s="1" t="s">
        <v>940</v>
      </c>
      <c r="L45" s="1" t="s">
        <v>940</v>
      </c>
      <c r="M45" s="1" t="s">
        <v>716</v>
      </c>
      <c r="N45" s="1" t="s">
        <v>716</v>
      </c>
      <c r="O45" s="1" t="s">
        <v>717</v>
      </c>
      <c r="P45" s="1" t="s">
        <v>718</v>
      </c>
      <c r="Q45" s="1" t="s">
        <v>719</v>
      </c>
      <c r="R45" s="1" t="s">
        <v>941</v>
      </c>
      <c r="S45" s="1" t="s">
        <v>721</v>
      </c>
      <c r="T45" s="1" t="s">
        <v>722</v>
      </c>
      <c r="U45" s="1" t="s">
        <v>738</v>
      </c>
      <c r="V45" s="1" t="s">
        <v>724</v>
      </c>
    </row>
    <row r="46" s="1" customFormat="1" spans="1:22">
      <c r="A46" s="3">
        <v>18927328912</v>
      </c>
      <c r="B46" s="1" t="s">
        <v>900</v>
      </c>
      <c r="C46" s="1" t="s">
        <v>942</v>
      </c>
      <c r="D46" s="1" t="s">
        <v>938</v>
      </c>
      <c r="E46" s="1" t="s">
        <v>943</v>
      </c>
      <c r="F46" s="1" t="s">
        <v>784</v>
      </c>
      <c r="G46" s="1" t="s">
        <v>712</v>
      </c>
      <c r="H46" s="1" t="s">
        <v>713</v>
      </c>
      <c r="I46" s="1" t="s">
        <v>944</v>
      </c>
      <c r="J46" s="1" t="s">
        <v>715</v>
      </c>
      <c r="K46" s="1" t="s">
        <v>944</v>
      </c>
      <c r="L46" s="1" t="s">
        <v>944</v>
      </c>
      <c r="M46" s="1" t="s">
        <v>716</v>
      </c>
      <c r="N46" s="1" t="s">
        <v>716</v>
      </c>
      <c r="O46" s="1" t="s">
        <v>717</v>
      </c>
      <c r="P46" s="1" t="s">
        <v>718</v>
      </c>
      <c r="Q46" s="1" t="s">
        <v>719</v>
      </c>
      <c r="R46" s="1" t="s">
        <v>945</v>
      </c>
      <c r="S46" s="1" t="s">
        <v>721</v>
      </c>
      <c r="T46" s="1" t="s">
        <v>722</v>
      </c>
      <c r="U46" s="1" t="s">
        <v>738</v>
      </c>
      <c r="V46" s="1" t="s">
        <v>724</v>
      </c>
    </row>
    <row r="47" s="1" customFormat="1" spans="1:22">
      <c r="A47" s="4">
        <v>1.89458215452685e+17</v>
      </c>
      <c r="B47" s="1" t="s">
        <v>946</v>
      </c>
      <c r="C47" s="1" t="s">
        <v>947</v>
      </c>
      <c r="D47" s="1" t="s">
        <v>791</v>
      </c>
      <c r="E47" s="1" t="s">
        <v>792</v>
      </c>
      <c r="F47" s="1" t="s">
        <v>708</v>
      </c>
      <c r="G47" s="1" t="s">
        <v>712</v>
      </c>
      <c r="H47" s="1" t="s">
        <v>713</v>
      </c>
      <c r="I47" s="1" t="s">
        <v>717</v>
      </c>
      <c r="J47" s="1" t="s">
        <v>715</v>
      </c>
      <c r="K47" s="1" t="s">
        <v>717</v>
      </c>
      <c r="L47" s="1" t="s">
        <v>717</v>
      </c>
      <c r="M47" s="1" t="s">
        <v>716</v>
      </c>
      <c r="N47" s="1" t="s">
        <v>716</v>
      </c>
      <c r="O47" s="1" t="s">
        <v>717</v>
      </c>
      <c r="P47" s="1" t="s">
        <v>718</v>
      </c>
      <c r="Q47" s="1" t="s">
        <v>719</v>
      </c>
      <c r="R47" s="1" t="s">
        <v>948</v>
      </c>
      <c r="S47" s="1" t="s">
        <v>721</v>
      </c>
      <c r="T47" s="1" t="s">
        <v>722</v>
      </c>
      <c r="U47" s="1" t="s">
        <v>738</v>
      </c>
      <c r="V47" s="1" t="s">
        <v>795</v>
      </c>
    </row>
    <row r="48" s="1" customFormat="1" spans="1:22">
      <c r="A48" s="3">
        <v>18926226655</v>
      </c>
      <c r="B48" s="1" t="s">
        <v>946</v>
      </c>
      <c r="C48" s="1" t="s">
        <v>949</v>
      </c>
      <c r="D48" s="1" t="s">
        <v>950</v>
      </c>
      <c r="E48" s="1" t="s">
        <v>951</v>
      </c>
      <c r="F48" s="1" t="s">
        <v>708</v>
      </c>
      <c r="G48" s="1" t="s">
        <v>712</v>
      </c>
      <c r="H48" s="1" t="s">
        <v>713</v>
      </c>
      <c r="I48" s="1" t="s">
        <v>952</v>
      </c>
      <c r="J48" s="1" t="s">
        <v>715</v>
      </c>
      <c r="K48" s="1" t="s">
        <v>952</v>
      </c>
      <c r="L48" s="1" t="s">
        <v>952</v>
      </c>
      <c r="M48" s="1" t="s">
        <v>716</v>
      </c>
      <c r="N48" s="1" t="s">
        <v>716</v>
      </c>
      <c r="O48" s="1" t="s">
        <v>717</v>
      </c>
      <c r="P48" s="1" t="s">
        <v>718</v>
      </c>
      <c r="Q48" s="1" t="s">
        <v>719</v>
      </c>
      <c r="R48" s="1" t="s">
        <v>953</v>
      </c>
      <c r="S48" s="1" t="s">
        <v>721</v>
      </c>
      <c r="T48" s="1" t="s">
        <v>722</v>
      </c>
      <c r="U48" s="1" t="s">
        <v>738</v>
      </c>
      <c r="V48" s="1" t="s">
        <v>758</v>
      </c>
    </row>
    <row r="49" s="1" customFormat="1" spans="1:22">
      <c r="A49" s="3">
        <v>18925733316</v>
      </c>
      <c r="B49" s="1" t="s">
        <v>946</v>
      </c>
      <c r="C49" s="1" t="s">
        <v>954</v>
      </c>
      <c r="D49" s="1" t="s">
        <v>955</v>
      </c>
      <c r="E49" s="1" t="s">
        <v>956</v>
      </c>
      <c r="F49" s="1" t="s">
        <v>708</v>
      </c>
      <c r="G49" s="1" t="s">
        <v>712</v>
      </c>
      <c r="H49" s="1" t="s">
        <v>713</v>
      </c>
      <c r="I49" s="1" t="s">
        <v>957</v>
      </c>
      <c r="J49" s="1" t="s">
        <v>715</v>
      </c>
      <c r="K49" s="1" t="s">
        <v>957</v>
      </c>
      <c r="L49" s="1" t="s">
        <v>957</v>
      </c>
      <c r="M49" s="1" t="s">
        <v>716</v>
      </c>
      <c r="N49" s="1" t="s">
        <v>716</v>
      </c>
      <c r="O49" s="1" t="s">
        <v>717</v>
      </c>
      <c r="P49" s="1" t="s">
        <v>718</v>
      </c>
      <c r="Q49" s="1" t="s">
        <v>719</v>
      </c>
      <c r="R49" s="1" t="s">
        <v>958</v>
      </c>
      <c r="S49" s="1" t="s">
        <v>721</v>
      </c>
      <c r="T49" s="1" t="s">
        <v>722</v>
      </c>
      <c r="U49" s="1" t="s">
        <v>723</v>
      </c>
      <c r="V49" s="1" t="s">
        <v>795</v>
      </c>
    </row>
    <row r="50" s="1" customFormat="1" spans="1:22">
      <c r="A50" s="3">
        <v>18924739779</v>
      </c>
      <c r="B50" s="1" t="s">
        <v>946</v>
      </c>
      <c r="C50" s="1" t="s">
        <v>959</v>
      </c>
      <c r="D50" s="1" t="s">
        <v>922</v>
      </c>
      <c r="E50" s="1" t="s">
        <v>960</v>
      </c>
      <c r="F50" s="1" t="s">
        <v>784</v>
      </c>
      <c r="G50" s="1" t="s">
        <v>712</v>
      </c>
      <c r="H50" s="1" t="s">
        <v>713</v>
      </c>
      <c r="I50" s="1" t="s">
        <v>924</v>
      </c>
      <c r="J50" s="1" t="s">
        <v>715</v>
      </c>
      <c r="K50" s="1" t="s">
        <v>924</v>
      </c>
      <c r="L50" s="1" t="s">
        <v>924</v>
      </c>
      <c r="M50" s="1" t="s">
        <v>716</v>
      </c>
      <c r="N50" s="1" t="s">
        <v>716</v>
      </c>
      <c r="O50" s="1" t="s">
        <v>717</v>
      </c>
      <c r="P50" s="1" t="s">
        <v>718</v>
      </c>
      <c r="Q50" s="1" t="s">
        <v>719</v>
      </c>
      <c r="R50" s="1" t="s">
        <v>961</v>
      </c>
      <c r="S50" s="1" t="s">
        <v>721</v>
      </c>
      <c r="T50" s="1" t="s">
        <v>722</v>
      </c>
      <c r="U50" s="1" t="s">
        <v>738</v>
      </c>
      <c r="V50" s="1" t="s">
        <v>724</v>
      </c>
    </row>
    <row r="51" s="1" customFormat="1" spans="1:22">
      <c r="A51" s="3">
        <v>18924740201</v>
      </c>
      <c r="B51" s="1" t="s">
        <v>946</v>
      </c>
      <c r="C51" s="1" t="s">
        <v>962</v>
      </c>
      <c r="D51" s="1" t="s">
        <v>922</v>
      </c>
      <c r="E51" s="1" t="s">
        <v>963</v>
      </c>
      <c r="F51" s="1" t="s">
        <v>784</v>
      </c>
      <c r="G51" s="1" t="s">
        <v>712</v>
      </c>
      <c r="H51" s="1" t="s">
        <v>713</v>
      </c>
      <c r="I51" s="1" t="s">
        <v>924</v>
      </c>
      <c r="J51" s="1" t="s">
        <v>715</v>
      </c>
      <c r="K51" s="1" t="s">
        <v>924</v>
      </c>
      <c r="L51" s="1" t="s">
        <v>924</v>
      </c>
      <c r="M51" s="1" t="s">
        <v>716</v>
      </c>
      <c r="N51" s="1" t="s">
        <v>716</v>
      </c>
      <c r="O51" s="1" t="s">
        <v>717</v>
      </c>
      <c r="P51" s="1" t="s">
        <v>718</v>
      </c>
      <c r="Q51" s="1" t="s">
        <v>719</v>
      </c>
      <c r="R51" s="1" t="s">
        <v>964</v>
      </c>
      <c r="S51" s="1" t="s">
        <v>721</v>
      </c>
      <c r="T51" s="1" t="s">
        <v>722</v>
      </c>
      <c r="U51" s="1" t="s">
        <v>738</v>
      </c>
      <c r="V51" s="1" t="s">
        <v>724</v>
      </c>
    </row>
    <row r="52" s="1" customFormat="1" spans="1:22">
      <c r="A52" s="3">
        <v>18924709691</v>
      </c>
      <c r="B52" s="1" t="s">
        <v>946</v>
      </c>
      <c r="C52" s="1" t="s">
        <v>965</v>
      </c>
      <c r="D52" s="1" t="s">
        <v>922</v>
      </c>
      <c r="E52" s="1" t="s">
        <v>966</v>
      </c>
      <c r="F52" s="1" t="s">
        <v>784</v>
      </c>
      <c r="G52" s="1" t="s">
        <v>712</v>
      </c>
      <c r="H52" s="1" t="s">
        <v>713</v>
      </c>
      <c r="I52" s="1" t="s">
        <v>924</v>
      </c>
      <c r="J52" s="1" t="s">
        <v>715</v>
      </c>
      <c r="K52" s="1" t="s">
        <v>924</v>
      </c>
      <c r="L52" s="1" t="s">
        <v>924</v>
      </c>
      <c r="M52" s="1" t="s">
        <v>716</v>
      </c>
      <c r="N52" s="1" t="s">
        <v>716</v>
      </c>
      <c r="O52" s="1" t="s">
        <v>717</v>
      </c>
      <c r="P52" s="1" t="s">
        <v>718</v>
      </c>
      <c r="Q52" s="1" t="s">
        <v>719</v>
      </c>
      <c r="R52" s="1" t="s">
        <v>967</v>
      </c>
      <c r="S52" s="1" t="s">
        <v>721</v>
      </c>
      <c r="T52" s="1" t="s">
        <v>722</v>
      </c>
      <c r="U52" s="1" t="s">
        <v>738</v>
      </c>
      <c r="V52" s="1" t="s">
        <v>724</v>
      </c>
    </row>
    <row r="53" s="1" customFormat="1" spans="1:22">
      <c r="A53" s="3">
        <v>18924325127</v>
      </c>
      <c r="B53" s="1" t="s">
        <v>946</v>
      </c>
      <c r="C53" s="1" t="s">
        <v>968</v>
      </c>
      <c r="D53" s="1" t="s">
        <v>950</v>
      </c>
      <c r="E53" s="1" t="s">
        <v>969</v>
      </c>
      <c r="F53" s="1" t="s">
        <v>708</v>
      </c>
      <c r="G53" s="1" t="s">
        <v>712</v>
      </c>
      <c r="H53" s="1" t="s">
        <v>713</v>
      </c>
      <c r="I53" s="1" t="s">
        <v>970</v>
      </c>
      <c r="J53" s="1" t="s">
        <v>715</v>
      </c>
      <c r="K53" s="1" t="s">
        <v>970</v>
      </c>
      <c r="L53" s="1" t="s">
        <v>970</v>
      </c>
      <c r="M53" s="1" t="s">
        <v>716</v>
      </c>
      <c r="N53" s="1" t="s">
        <v>716</v>
      </c>
      <c r="O53" s="1" t="s">
        <v>717</v>
      </c>
      <c r="P53" s="1" t="s">
        <v>718</v>
      </c>
      <c r="Q53" s="1" t="s">
        <v>719</v>
      </c>
      <c r="R53" s="1" t="s">
        <v>971</v>
      </c>
      <c r="S53" s="1" t="s">
        <v>721</v>
      </c>
      <c r="T53" s="1" t="s">
        <v>722</v>
      </c>
      <c r="U53" s="1" t="s">
        <v>738</v>
      </c>
      <c r="V53" s="1" t="s">
        <v>758</v>
      </c>
    </row>
    <row r="54" s="1" customFormat="1" spans="1:22">
      <c r="A54" s="3">
        <v>18923926233</v>
      </c>
      <c r="B54" s="1" t="s">
        <v>946</v>
      </c>
      <c r="C54" s="1" t="s">
        <v>972</v>
      </c>
      <c r="D54" s="1" t="s">
        <v>922</v>
      </c>
      <c r="E54" s="1" t="s">
        <v>973</v>
      </c>
      <c r="F54" s="1" t="s">
        <v>708</v>
      </c>
      <c r="G54" s="1" t="s">
        <v>712</v>
      </c>
      <c r="H54" s="1" t="s">
        <v>713</v>
      </c>
      <c r="I54" s="1" t="s">
        <v>974</v>
      </c>
      <c r="J54" s="1" t="s">
        <v>715</v>
      </c>
      <c r="K54" s="1" t="s">
        <v>974</v>
      </c>
      <c r="L54" s="1" t="s">
        <v>974</v>
      </c>
      <c r="M54" s="1" t="s">
        <v>716</v>
      </c>
      <c r="N54" s="1" t="s">
        <v>716</v>
      </c>
      <c r="O54" s="1" t="s">
        <v>717</v>
      </c>
      <c r="P54" s="1" t="s">
        <v>718</v>
      </c>
      <c r="Q54" s="1" t="s">
        <v>719</v>
      </c>
      <c r="R54" s="1" t="s">
        <v>975</v>
      </c>
      <c r="S54" s="1" t="s">
        <v>721</v>
      </c>
      <c r="T54" s="1" t="s">
        <v>722</v>
      </c>
      <c r="U54" s="1" t="s">
        <v>738</v>
      </c>
      <c r="V54" s="1" t="s">
        <v>724</v>
      </c>
    </row>
    <row r="55" s="1" customFormat="1" spans="1:22">
      <c r="A55" s="3">
        <v>18923846510</v>
      </c>
      <c r="B55" s="1" t="s">
        <v>946</v>
      </c>
      <c r="C55" s="1" t="s">
        <v>976</v>
      </c>
      <c r="D55" s="1" t="s">
        <v>977</v>
      </c>
      <c r="E55" s="1" t="s">
        <v>978</v>
      </c>
      <c r="F55" s="1" t="s">
        <v>708</v>
      </c>
      <c r="G55" s="1" t="s">
        <v>712</v>
      </c>
      <c r="H55" s="1" t="s">
        <v>713</v>
      </c>
      <c r="I55" s="1" t="s">
        <v>979</v>
      </c>
      <c r="J55" s="1" t="s">
        <v>715</v>
      </c>
      <c r="K55" s="1" t="s">
        <v>979</v>
      </c>
      <c r="L55" s="1" t="s">
        <v>979</v>
      </c>
      <c r="M55" s="1" t="s">
        <v>716</v>
      </c>
      <c r="N55" s="1" t="s">
        <v>716</v>
      </c>
      <c r="O55" s="1" t="s">
        <v>717</v>
      </c>
      <c r="P55" s="1" t="s">
        <v>718</v>
      </c>
      <c r="Q55" s="1" t="s">
        <v>719</v>
      </c>
      <c r="R55" s="1" t="s">
        <v>980</v>
      </c>
      <c r="S55" s="1" t="s">
        <v>721</v>
      </c>
      <c r="T55" s="1" t="s">
        <v>722</v>
      </c>
      <c r="U55" s="1" t="s">
        <v>738</v>
      </c>
      <c r="V55" s="1" t="s">
        <v>795</v>
      </c>
    </row>
    <row r="56" s="1" customFormat="1" spans="1:22">
      <c r="A56" s="3">
        <v>18923523470</v>
      </c>
      <c r="B56" s="1" t="s">
        <v>946</v>
      </c>
      <c r="C56" s="1" t="s">
        <v>981</v>
      </c>
      <c r="D56" s="1" t="s">
        <v>812</v>
      </c>
      <c r="E56" s="1" t="s">
        <v>982</v>
      </c>
      <c r="F56" s="1" t="s">
        <v>708</v>
      </c>
      <c r="G56" s="1" t="s">
        <v>712</v>
      </c>
      <c r="H56" s="1" t="s">
        <v>713</v>
      </c>
      <c r="I56" s="1" t="s">
        <v>983</v>
      </c>
      <c r="J56" s="1" t="s">
        <v>715</v>
      </c>
      <c r="K56" s="1" t="s">
        <v>983</v>
      </c>
      <c r="L56" s="1" t="s">
        <v>983</v>
      </c>
      <c r="M56" s="1" t="s">
        <v>716</v>
      </c>
      <c r="N56" s="1" t="s">
        <v>716</v>
      </c>
      <c r="O56" s="1" t="s">
        <v>717</v>
      </c>
      <c r="P56" s="1" t="s">
        <v>718</v>
      </c>
      <c r="Q56" s="1" t="s">
        <v>719</v>
      </c>
      <c r="R56" s="1" t="s">
        <v>984</v>
      </c>
      <c r="S56" s="1" t="s">
        <v>721</v>
      </c>
      <c r="T56" s="1" t="s">
        <v>722</v>
      </c>
      <c r="U56" s="1" t="s">
        <v>738</v>
      </c>
      <c r="V56" s="1" t="s">
        <v>795</v>
      </c>
    </row>
    <row r="57" s="1" customFormat="1" spans="1:22">
      <c r="A57" s="3">
        <v>18920168447</v>
      </c>
      <c r="B57" s="1" t="s">
        <v>985</v>
      </c>
      <c r="C57" s="1" t="s">
        <v>986</v>
      </c>
      <c r="D57" s="1" t="s">
        <v>987</v>
      </c>
      <c r="E57" s="1" t="s">
        <v>988</v>
      </c>
      <c r="F57" s="1" t="s">
        <v>900</v>
      </c>
      <c r="G57" s="1" t="s">
        <v>712</v>
      </c>
      <c r="H57" s="1" t="s">
        <v>713</v>
      </c>
      <c r="I57" s="1" t="s">
        <v>989</v>
      </c>
      <c r="J57" s="1" t="s">
        <v>715</v>
      </c>
      <c r="K57" s="1" t="s">
        <v>989</v>
      </c>
      <c r="L57" s="1" t="s">
        <v>989</v>
      </c>
      <c r="M57" s="1" t="s">
        <v>716</v>
      </c>
      <c r="N57" s="1" t="s">
        <v>716</v>
      </c>
      <c r="O57" s="1" t="s">
        <v>717</v>
      </c>
      <c r="P57" s="1" t="s">
        <v>718</v>
      </c>
      <c r="Q57" s="1" t="s">
        <v>719</v>
      </c>
      <c r="R57" s="1" t="s">
        <v>990</v>
      </c>
      <c r="S57" s="1" t="s">
        <v>721</v>
      </c>
      <c r="T57" s="1" t="s">
        <v>722</v>
      </c>
      <c r="U57" s="1" t="s">
        <v>738</v>
      </c>
      <c r="V57" s="1" t="s">
        <v>769</v>
      </c>
    </row>
    <row r="58" s="1" customFormat="1" spans="1:22">
      <c r="A58" s="3">
        <v>18920143491</v>
      </c>
      <c r="B58" s="1" t="s">
        <v>985</v>
      </c>
      <c r="C58" s="1" t="s">
        <v>991</v>
      </c>
      <c r="D58" s="1" t="s">
        <v>992</v>
      </c>
      <c r="E58" s="1" t="s">
        <v>993</v>
      </c>
      <c r="F58" s="1" t="s">
        <v>708</v>
      </c>
      <c r="G58" s="1" t="s">
        <v>712</v>
      </c>
      <c r="H58" s="1" t="s">
        <v>713</v>
      </c>
      <c r="I58" s="1" t="s">
        <v>994</v>
      </c>
      <c r="J58" s="1" t="s">
        <v>715</v>
      </c>
      <c r="K58" s="1" t="s">
        <v>994</v>
      </c>
      <c r="L58" s="1" t="s">
        <v>994</v>
      </c>
      <c r="M58" s="1" t="s">
        <v>716</v>
      </c>
      <c r="N58" s="1" t="s">
        <v>716</v>
      </c>
      <c r="O58" s="1" t="s">
        <v>717</v>
      </c>
      <c r="P58" s="1" t="s">
        <v>718</v>
      </c>
      <c r="Q58" s="1" t="s">
        <v>719</v>
      </c>
      <c r="R58" s="1" t="s">
        <v>995</v>
      </c>
      <c r="S58" s="1" t="s">
        <v>721</v>
      </c>
      <c r="T58" s="1" t="s">
        <v>722</v>
      </c>
      <c r="U58" s="1" t="s">
        <v>738</v>
      </c>
      <c r="V58" s="1" t="s">
        <v>724</v>
      </c>
    </row>
    <row r="59" s="1" customFormat="1" spans="1:22">
      <c r="A59" s="3">
        <v>18919999350</v>
      </c>
      <c r="B59" s="1" t="s">
        <v>985</v>
      </c>
      <c r="C59" s="1" t="s">
        <v>996</v>
      </c>
      <c r="D59" s="1" t="s">
        <v>997</v>
      </c>
      <c r="E59" s="1" t="s">
        <v>998</v>
      </c>
      <c r="F59" s="1" t="s">
        <v>900</v>
      </c>
      <c r="G59" s="1" t="s">
        <v>712</v>
      </c>
      <c r="H59" s="1" t="s">
        <v>713</v>
      </c>
      <c r="I59" s="1" t="s">
        <v>999</v>
      </c>
      <c r="J59" s="1" t="s">
        <v>715</v>
      </c>
      <c r="K59" s="1" t="s">
        <v>999</v>
      </c>
      <c r="L59" s="1" t="s">
        <v>999</v>
      </c>
      <c r="M59" s="1" t="s">
        <v>716</v>
      </c>
      <c r="N59" s="1" t="s">
        <v>716</v>
      </c>
      <c r="O59" s="1" t="s">
        <v>717</v>
      </c>
      <c r="P59" s="1" t="s">
        <v>718</v>
      </c>
      <c r="Q59" s="1" t="s">
        <v>719</v>
      </c>
      <c r="R59" s="1" t="s">
        <v>1000</v>
      </c>
      <c r="S59" s="1" t="s">
        <v>721</v>
      </c>
      <c r="T59" s="1" t="s">
        <v>722</v>
      </c>
      <c r="U59" s="1" t="s">
        <v>738</v>
      </c>
      <c r="V59" s="1" t="s">
        <v>758</v>
      </c>
    </row>
    <row r="60" s="1" customFormat="1" spans="1:22">
      <c r="A60" s="3">
        <v>18919559035</v>
      </c>
      <c r="B60" s="1" t="s">
        <v>985</v>
      </c>
      <c r="C60" s="1" t="s">
        <v>1001</v>
      </c>
      <c r="D60" s="1" t="s">
        <v>1002</v>
      </c>
      <c r="E60" s="1" t="s">
        <v>1003</v>
      </c>
      <c r="F60" s="1" t="s">
        <v>855</v>
      </c>
      <c r="G60" s="1" t="s">
        <v>712</v>
      </c>
      <c r="H60" s="1" t="s">
        <v>713</v>
      </c>
      <c r="I60" s="1" t="s">
        <v>1004</v>
      </c>
      <c r="J60" s="1" t="s">
        <v>715</v>
      </c>
      <c r="K60" s="1" t="s">
        <v>1004</v>
      </c>
      <c r="L60" s="1" t="s">
        <v>1004</v>
      </c>
      <c r="M60" s="1" t="s">
        <v>716</v>
      </c>
      <c r="N60" s="1" t="s">
        <v>716</v>
      </c>
      <c r="O60" s="1" t="s">
        <v>717</v>
      </c>
      <c r="P60" s="1" t="s">
        <v>718</v>
      </c>
      <c r="Q60" s="1" t="s">
        <v>719</v>
      </c>
      <c r="R60" s="1" t="s">
        <v>1005</v>
      </c>
      <c r="S60" s="1" t="s">
        <v>721</v>
      </c>
      <c r="T60" s="1" t="s">
        <v>722</v>
      </c>
      <c r="U60" s="1" t="s">
        <v>738</v>
      </c>
      <c r="V60" s="1" t="s">
        <v>724</v>
      </c>
    </row>
    <row r="61" s="1" customFormat="1" spans="1:22">
      <c r="A61" s="3">
        <v>18840833196</v>
      </c>
      <c r="B61" s="1" t="s">
        <v>1006</v>
      </c>
      <c r="C61" s="1" t="s">
        <v>1007</v>
      </c>
      <c r="D61" s="1" t="s">
        <v>1008</v>
      </c>
      <c r="E61" s="1" t="s">
        <v>1009</v>
      </c>
      <c r="F61" s="1" t="s">
        <v>985</v>
      </c>
      <c r="G61" s="1" t="s">
        <v>712</v>
      </c>
      <c r="H61" s="1" t="s">
        <v>713</v>
      </c>
      <c r="I61" s="1" t="s">
        <v>1010</v>
      </c>
      <c r="J61" s="1" t="s">
        <v>715</v>
      </c>
      <c r="K61" s="1" t="s">
        <v>1010</v>
      </c>
      <c r="L61" s="1" t="s">
        <v>1010</v>
      </c>
      <c r="M61" s="1" t="s">
        <v>716</v>
      </c>
      <c r="N61" s="1" t="s">
        <v>716</v>
      </c>
      <c r="O61" s="1" t="s">
        <v>717</v>
      </c>
      <c r="P61" s="1" t="s">
        <v>718</v>
      </c>
      <c r="Q61" s="1" t="s">
        <v>719</v>
      </c>
      <c r="R61" s="1" t="s">
        <v>1011</v>
      </c>
      <c r="S61" s="1" t="s">
        <v>721</v>
      </c>
      <c r="T61" s="1" t="s">
        <v>722</v>
      </c>
      <c r="U61" s="1" t="s">
        <v>738</v>
      </c>
      <c r="V61" s="1" t="s">
        <v>724</v>
      </c>
    </row>
    <row r="62" s="1" customFormat="1" spans="1:22">
      <c r="A62" s="3">
        <v>18919186243</v>
      </c>
      <c r="B62" s="1" t="s">
        <v>1012</v>
      </c>
      <c r="C62" s="1" t="s">
        <v>1013</v>
      </c>
      <c r="D62" s="1" t="s">
        <v>938</v>
      </c>
      <c r="E62" s="1" t="s">
        <v>1014</v>
      </c>
      <c r="F62" s="1" t="s">
        <v>855</v>
      </c>
      <c r="G62" s="1" t="s">
        <v>712</v>
      </c>
      <c r="H62" s="1" t="s">
        <v>713</v>
      </c>
      <c r="I62" s="1" t="s">
        <v>1015</v>
      </c>
      <c r="J62" s="1" t="s">
        <v>715</v>
      </c>
      <c r="K62" s="1" t="s">
        <v>1015</v>
      </c>
      <c r="L62" s="1" t="s">
        <v>1015</v>
      </c>
      <c r="M62" s="1" t="s">
        <v>716</v>
      </c>
      <c r="N62" s="1" t="s">
        <v>716</v>
      </c>
      <c r="O62" s="1" t="s">
        <v>717</v>
      </c>
      <c r="P62" s="1" t="s">
        <v>718</v>
      </c>
      <c r="Q62" s="1" t="s">
        <v>719</v>
      </c>
      <c r="R62" s="1" t="s">
        <v>1016</v>
      </c>
      <c r="S62" s="1" t="s">
        <v>721</v>
      </c>
      <c r="T62" s="1" t="s">
        <v>722</v>
      </c>
      <c r="U62" s="1" t="s">
        <v>738</v>
      </c>
      <c r="V62" s="1" t="s">
        <v>724</v>
      </c>
    </row>
    <row r="63" s="1" customFormat="1" spans="1:22">
      <c r="A63" s="3">
        <v>18893628559</v>
      </c>
      <c r="B63" s="1" t="s">
        <v>1017</v>
      </c>
      <c r="C63" s="1" t="s">
        <v>1018</v>
      </c>
      <c r="D63" s="1" t="s">
        <v>938</v>
      </c>
      <c r="E63" s="1" t="s">
        <v>1019</v>
      </c>
      <c r="F63" s="1" t="s">
        <v>784</v>
      </c>
      <c r="G63" s="1" t="s">
        <v>712</v>
      </c>
      <c r="H63" s="1" t="s">
        <v>713</v>
      </c>
      <c r="I63" s="1" t="s">
        <v>1020</v>
      </c>
      <c r="J63" s="1" t="s">
        <v>715</v>
      </c>
      <c r="K63" s="1" t="s">
        <v>1020</v>
      </c>
      <c r="L63" s="1" t="s">
        <v>1020</v>
      </c>
      <c r="M63" s="1" t="s">
        <v>716</v>
      </c>
      <c r="N63" s="1" t="s">
        <v>716</v>
      </c>
      <c r="O63" s="1" t="s">
        <v>717</v>
      </c>
      <c r="P63" s="1" t="s">
        <v>718</v>
      </c>
      <c r="Q63" s="1" t="s">
        <v>719</v>
      </c>
      <c r="R63" s="1" t="s">
        <v>1021</v>
      </c>
      <c r="S63" s="1" t="s">
        <v>721</v>
      </c>
      <c r="T63" s="1" t="s">
        <v>722</v>
      </c>
      <c r="U63" s="1" t="s">
        <v>738</v>
      </c>
      <c r="V63" s="1" t="s">
        <v>724</v>
      </c>
    </row>
    <row r="64" s="1" customFormat="1" spans="1:22">
      <c r="A64" s="3">
        <v>18890537337</v>
      </c>
      <c r="B64" s="1" t="s">
        <v>1017</v>
      </c>
      <c r="C64" s="1" t="s">
        <v>1022</v>
      </c>
      <c r="D64" s="1" t="s">
        <v>1023</v>
      </c>
      <c r="E64" s="1" t="s">
        <v>1024</v>
      </c>
      <c r="F64" s="1" t="s">
        <v>855</v>
      </c>
      <c r="G64" s="1" t="s">
        <v>712</v>
      </c>
      <c r="H64" s="1" t="s">
        <v>713</v>
      </c>
      <c r="I64" s="1" t="s">
        <v>1025</v>
      </c>
      <c r="J64" s="1" t="s">
        <v>715</v>
      </c>
      <c r="K64" s="1" t="s">
        <v>1025</v>
      </c>
      <c r="L64" s="1" t="s">
        <v>1025</v>
      </c>
      <c r="M64" s="1" t="s">
        <v>716</v>
      </c>
      <c r="N64" s="1" t="s">
        <v>716</v>
      </c>
      <c r="O64" s="1" t="s">
        <v>717</v>
      </c>
      <c r="P64" s="1" t="s">
        <v>718</v>
      </c>
      <c r="Q64" s="1" t="s">
        <v>719</v>
      </c>
      <c r="R64" s="1" t="s">
        <v>1026</v>
      </c>
      <c r="S64" s="1" t="s">
        <v>721</v>
      </c>
      <c r="T64" s="1" t="s">
        <v>722</v>
      </c>
      <c r="U64" s="1" t="s">
        <v>738</v>
      </c>
      <c r="V64" s="1" t="s">
        <v>724</v>
      </c>
    </row>
    <row r="65" s="1" customFormat="1" spans="1:22">
      <c r="A65" s="3">
        <v>18889573698</v>
      </c>
      <c r="B65" s="1" t="s">
        <v>1017</v>
      </c>
      <c r="C65" s="1" t="s">
        <v>1027</v>
      </c>
      <c r="D65" s="1" t="s">
        <v>1023</v>
      </c>
      <c r="E65" s="1" t="s">
        <v>1028</v>
      </c>
      <c r="F65" s="1" t="s">
        <v>855</v>
      </c>
      <c r="G65" s="1" t="s">
        <v>712</v>
      </c>
      <c r="H65" s="1" t="s">
        <v>713</v>
      </c>
      <c r="I65" s="1" t="s">
        <v>1029</v>
      </c>
      <c r="J65" s="1" t="s">
        <v>715</v>
      </c>
      <c r="K65" s="1" t="s">
        <v>1029</v>
      </c>
      <c r="L65" s="1" t="s">
        <v>1029</v>
      </c>
      <c r="M65" s="1" t="s">
        <v>716</v>
      </c>
      <c r="N65" s="1" t="s">
        <v>716</v>
      </c>
      <c r="O65" s="1" t="s">
        <v>717</v>
      </c>
      <c r="P65" s="1" t="s">
        <v>718</v>
      </c>
      <c r="Q65" s="1" t="s">
        <v>719</v>
      </c>
      <c r="R65" s="1" t="s">
        <v>1030</v>
      </c>
      <c r="S65" s="1" t="s">
        <v>721</v>
      </c>
      <c r="T65" s="1" t="s">
        <v>722</v>
      </c>
      <c r="U65" s="1" t="s">
        <v>738</v>
      </c>
      <c r="V65" s="1" t="s">
        <v>724</v>
      </c>
    </row>
    <row r="66" s="1" customFormat="1" spans="1:22">
      <c r="A66" s="3">
        <v>18910038771</v>
      </c>
      <c r="B66" s="1" t="s">
        <v>1031</v>
      </c>
      <c r="C66" s="1" t="s">
        <v>1032</v>
      </c>
      <c r="D66" s="1" t="s">
        <v>1023</v>
      </c>
      <c r="E66" s="1" t="s">
        <v>1033</v>
      </c>
      <c r="F66" s="1" t="s">
        <v>855</v>
      </c>
      <c r="G66" s="1" t="s">
        <v>712</v>
      </c>
      <c r="H66" s="1" t="s">
        <v>713</v>
      </c>
      <c r="I66" s="1" t="s">
        <v>1034</v>
      </c>
      <c r="J66" s="1" t="s">
        <v>715</v>
      </c>
      <c r="K66" s="1" t="s">
        <v>1034</v>
      </c>
      <c r="L66" s="1" t="s">
        <v>1034</v>
      </c>
      <c r="M66" s="1" t="s">
        <v>716</v>
      </c>
      <c r="N66" s="1" t="s">
        <v>716</v>
      </c>
      <c r="O66" s="1" t="s">
        <v>717</v>
      </c>
      <c r="P66" s="1" t="s">
        <v>718</v>
      </c>
      <c r="Q66" s="1" t="s">
        <v>719</v>
      </c>
      <c r="R66" s="1" t="s">
        <v>1035</v>
      </c>
      <c r="S66" s="1" t="s">
        <v>721</v>
      </c>
      <c r="T66" s="1" t="s">
        <v>722</v>
      </c>
      <c r="U66" s="1" t="s">
        <v>738</v>
      </c>
      <c r="V66" s="1" t="s">
        <v>724</v>
      </c>
    </row>
    <row r="67" s="1" customFormat="1" spans="1:22">
      <c r="A67" s="3">
        <v>18887575652</v>
      </c>
      <c r="B67" s="1" t="s">
        <v>1036</v>
      </c>
      <c r="C67" s="1" t="s">
        <v>1037</v>
      </c>
      <c r="D67" s="1" t="s">
        <v>1023</v>
      </c>
      <c r="E67" s="1" t="s">
        <v>1038</v>
      </c>
      <c r="F67" s="1" t="s">
        <v>855</v>
      </c>
      <c r="G67" s="1" t="s">
        <v>712</v>
      </c>
      <c r="H67" s="1" t="s">
        <v>713</v>
      </c>
      <c r="I67" s="1" t="s">
        <v>1029</v>
      </c>
      <c r="J67" s="1" t="s">
        <v>715</v>
      </c>
      <c r="K67" s="1" t="s">
        <v>1029</v>
      </c>
      <c r="L67" s="1" t="s">
        <v>1029</v>
      </c>
      <c r="M67" s="1" t="s">
        <v>716</v>
      </c>
      <c r="N67" s="1" t="s">
        <v>716</v>
      </c>
      <c r="O67" s="1" t="s">
        <v>717</v>
      </c>
      <c r="P67" s="1" t="s">
        <v>718</v>
      </c>
      <c r="Q67" s="1" t="s">
        <v>719</v>
      </c>
      <c r="R67" s="1" t="s">
        <v>1039</v>
      </c>
      <c r="S67" s="1" t="s">
        <v>721</v>
      </c>
      <c r="T67" s="1" t="s">
        <v>722</v>
      </c>
      <c r="U67" s="1" t="s">
        <v>738</v>
      </c>
      <c r="V67" s="1" t="s">
        <v>724</v>
      </c>
    </row>
    <row r="68" s="1" customFormat="1" spans="1:22">
      <c r="A68" s="3">
        <v>18887570644</v>
      </c>
      <c r="B68" s="1" t="s">
        <v>1036</v>
      </c>
      <c r="C68" s="1" t="s">
        <v>1040</v>
      </c>
      <c r="D68" s="1" t="s">
        <v>1023</v>
      </c>
      <c r="E68" s="1" t="s">
        <v>1041</v>
      </c>
      <c r="F68" s="1" t="s">
        <v>855</v>
      </c>
      <c r="G68" s="1" t="s">
        <v>712</v>
      </c>
      <c r="H68" s="1" t="s">
        <v>713</v>
      </c>
      <c r="I68" s="1" t="s">
        <v>1029</v>
      </c>
      <c r="J68" s="1" t="s">
        <v>715</v>
      </c>
      <c r="K68" s="1" t="s">
        <v>1029</v>
      </c>
      <c r="L68" s="1" t="s">
        <v>1029</v>
      </c>
      <c r="M68" s="1" t="s">
        <v>716</v>
      </c>
      <c r="N68" s="1" t="s">
        <v>716</v>
      </c>
      <c r="O68" s="1" t="s">
        <v>717</v>
      </c>
      <c r="P68" s="1" t="s">
        <v>718</v>
      </c>
      <c r="Q68" s="1" t="s">
        <v>719</v>
      </c>
      <c r="R68" s="1" t="s">
        <v>1042</v>
      </c>
      <c r="S68" s="1" t="s">
        <v>721</v>
      </c>
      <c r="T68" s="1" t="s">
        <v>722</v>
      </c>
      <c r="U68" s="1" t="s">
        <v>738</v>
      </c>
      <c r="V68" s="1" t="s">
        <v>724</v>
      </c>
    </row>
    <row r="69" s="1" customFormat="1" spans="1:22">
      <c r="A69" s="3">
        <v>18888788142</v>
      </c>
      <c r="B69" s="1" t="s">
        <v>1017</v>
      </c>
      <c r="C69" s="1" t="s">
        <v>1043</v>
      </c>
      <c r="D69" s="1" t="s">
        <v>1044</v>
      </c>
      <c r="E69" s="1" t="s">
        <v>1045</v>
      </c>
      <c r="F69" s="1" t="s">
        <v>900</v>
      </c>
      <c r="G69" s="1" t="s">
        <v>712</v>
      </c>
      <c r="H69" s="1" t="s">
        <v>713</v>
      </c>
      <c r="I69" s="1" t="s">
        <v>1046</v>
      </c>
      <c r="J69" s="1" t="s">
        <v>715</v>
      </c>
      <c r="K69" s="1" t="s">
        <v>1046</v>
      </c>
      <c r="L69" s="1" t="s">
        <v>1046</v>
      </c>
      <c r="M69" s="1" t="s">
        <v>716</v>
      </c>
      <c r="N69" s="1" t="s">
        <v>716</v>
      </c>
      <c r="O69" s="1" t="s">
        <v>717</v>
      </c>
      <c r="P69" s="1" t="s">
        <v>718</v>
      </c>
      <c r="Q69" s="1" t="s">
        <v>719</v>
      </c>
      <c r="R69" s="1" t="s">
        <v>1047</v>
      </c>
      <c r="S69" s="1" t="s">
        <v>721</v>
      </c>
      <c r="T69" s="1" t="s">
        <v>722</v>
      </c>
      <c r="U69" s="1" t="s">
        <v>738</v>
      </c>
      <c r="V69" s="1" t="s">
        <v>724</v>
      </c>
    </row>
    <row r="70" s="1" customFormat="1" spans="1:22">
      <c r="A70" s="3">
        <v>18914672379</v>
      </c>
      <c r="B70" s="1" t="s">
        <v>1048</v>
      </c>
      <c r="C70" s="1" t="s">
        <v>1049</v>
      </c>
      <c r="D70" s="1" t="s">
        <v>1044</v>
      </c>
      <c r="E70" s="1" t="s">
        <v>1050</v>
      </c>
      <c r="F70" s="1" t="s">
        <v>784</v>
      </c>
      <c r="G70" s="1" t="s">
        <v>712</v>
      </c>
      <c r="H70" s="1" t="s">
        <v>713</v>
      </c>
      <c r="I70" s="1" t="s">
        <v>1051</v>
      </c>
      <c r="J70" s="1" t="s">
        <v>715</v>
      </c>
      <c r="K70" s="1" t="s">
        <v>1051</v>
      </c>
      <c r="L70" s="1" t="s">
        <v>1051</v>
      </c>
      <c r="M70" s="1" t="s">
        <v>716</v>
      </c>
      <c r="N70" s="1" t="s">
        <v>716</v>
      </c>
      <c r="O70" s="1" t="s">
        <v>717</v>
      </c>
      <c r="P70" s="1" t="s">
        <v>718</v>
      </c>
      <c r="Q70" s="1" t="s">
        <v>719</v>
      </c>
      <c r="R70" s="1" t="s">
        <v>1052</v>
      </c>
      <c r="S70" s="1" t="s">
        <v>721</v>
      </c>
      <c r="T70" s="1" t="s">
        <v>722</v>
      </c>
      <c r="U70" s="1" t="s">
        <v>738</v>
      </c>
      <c r="V70" s="1" t="s">
        <v>724</v>
      </c>
    </row>
    <row r="71" s="1" customFormat="1" spans="1:22">
      <c r="A71" s="3">
        <v>18902827861</v>
      </c>
      <c r="B71" s="1" t="s">
        <v>1053</v>
      </c>
      <c r="C71" s="1" t="s">
        <v>1054</v>
      </c>
      <c r="D71" s="1" t="s">
        <v>1055</v>
      </c>
      <c r="E71" s="1" t="s">
        <v>1056</v>
      </c>
      <c r="F71" s="1" t="s">
        <v>855</v>
      </c>
      <c r="G71" s="1" t="s">
        <v>712</v>
      </c>
      <c r="H71" s="1" t="s">
        <v>713</v>
      </c>
      <c r="I71" s="1" t="s">
        <v>1057</v>
      </c>
      <c r="J71" s="1" t="s">
        <v>715</v>
      </c>
      <c r="K71" s="1" t="s">
        <v>1057</v>
      </c>
      <c r="L71" s="1" t="s">
        <v>1057</v>
      </c>
      <c r="M71" s="1" t="s">
        <v>716</v>
      </c>
      <c r="N71" s="1" t="s">
        <v>716</v>
      </c>
      <c r="O71" s="1" t="s">
        <v>717</v>
      </c>
      <c r="P71" s="1" t="s">
        <v>718</v>
      </c>
      <c r="Q71" s="1" t="s">
        <v>719</v>
      </c>
      <c r="R71" s="1" t="s">
        <v>1058</v>
      </c>
      <c r="S71" s="1" t="s">
        <v>721</v>
      </c>
      <c r="T71" s="1" t="s">
        <v>722</v>
      </c>
      <c r="U71" s="1" t="s">
        <v>738</v>
      </c>
      <c r="V71" s="1" t="s">
        <v>724</v>
      </c>
    </row>
    <row r="72" s="1" customFormat="1" spans="1:22">
      <c r="A72" s="3">
        <v>18902799537</v>
      </c>
      <c r="B72" s="1" t="s">
        <v>1053</v>
      </c>
      <c r="C72" s="1" t="s">
        <v>1059</v>
      </c>
      <c r="D72" s="1" t="s">
        <v>1055</v>
      </c>
      <c r="E72" s="1" t="s">
        <v>1060</v>
      </c>
      <c r="F72" s="1" t="s">
        <v>855</v>
      </c>
      <c r="G72" s="1" t="s">
        <v>712</v>
      </c>
      <c r="H72" s="1" t="s">
        <v>713</v>
      </c>
      <c r="I72" s="1" t="s">
        <v>1057</v>
      </c>
      <c r="J72" s="1" t="s">
        <v>715</v>
      </c>
      <c r="K72" s="1" t="s">
        <v>1057</v>
      </c>
      <c r="L72" s="1" t="s">
        <v>1057</v>
      </c>
      <c r="M72" s="1" t="s">
        <v>716</v>
      </c>
      <c r="N72" s="1" t="s">
        <v>716</v>
      </c>
      <c r="O72" s="1" t="s">
        <v>717</v>
      </c>
      <c r="P72" s="1" t="s">
        <v>718</v>
      </c>
      <c r="Q72" s="1" t="s">
        <v>719</v>
      </c>
      <c r="R72" s="1" t="s">
        <v>1061</v>
      </c>
      <c r="S72" s="1" t="s">
        <v>721</v>
      </c>
      <c r="T72" s="1" t="s">
        <v>722</v>
      </c>
      <c r="U72" s="1" t="s">
        <v>738</v>
      </c>
      <c r="V72" s="1" t="s">
        <v>724</v>
      </c>
    </row>
    <row r="73" s="1" customFormat="1" spans="1:22">
      <c r="A73" s="3">
        <v>18919416243</v>
      </c>
      <c r="B73" s="1" t="s">
        <v>1012</v>
      </c>
      <c r="C73" s="1" t="s">
        <v>1062</v>
      </c>
      <c r="D73" s="1" t="s">
        <v>1063</v>
      </c>
      <c r="E73" s="1" t="s">
        <v>1064</v>
      </c>
      <c r="F73" s="1" t="s">
        <v>708</v>
      </c>
      <c r="G73" s="1" t="s">
        <v>712</v>
      </c>
      <c r="H73" s="1" t="s">
        <v>713</v>
      </c>
      <c r="I73" s="1" t="s">
        <v>1065</v>
      </c>
      <c r="J73" s="1" t="s">
        <v>715</v>
      </c>
      <c r="K73" s="1" t="s">
        <v>1065</v>
      </c>
      <c r="L73" s="1" t="s">
        <v>1065</v>
      </c>
      <c r="M73" s="1" t="s">
        <v>716</v>
      </c>
      <c r="N73" s="1" t="s">
        <v>716</v>
      </c>
      <c r="O73" s="1" t="s">
        <v>717</v>
      </c>
      <c r="P73" s="1" t="s">
        <v>718</v>
      </c>
      <c r="Q73" s="1" t="s">
        <v>719</v>
      </c>
      <c r="R73" s="1" t="s">
        <v>1066</v>
      </c>
      <c r="S73" s="1" t="s">
        <v>721</v>
      </c>
      <c r="T73" s="1" t="s">
        <v>722</v>
      </c>
      <c r="U73" s="1" t="s">
        <v>738</v>
      </c>
      <c r="V73" s="1" t="s">
        <v>724</v>
      </c>
    </row>
    <row r="74" s="1" customFormat="1" spans="1:22">
      <c r="A74" s="3">
        <v>18546791575</v>
      </c>
      <c r="B74" s="1" t="s">
        <v>1067</v>
      </c>
      <c r="C74" s="1" t="s">
        <v>1068</v>
      </c>
      <c r="D74" s="1" t="s">
        <v>1069</v>
      </c>
      <c r="E74" s="1" t="s">
        <v>1070</v>
      </c>
      <c r="F74" s="1" t="s">
        <v>1071</v>
      </c>
      <c r="G74" s="1" t="s">
        <v>712</v>
      </c>
      <c r="H74" s="1" t="s">
        <v>713</v>
      </c>
      <c r="I74" s="1" t="s">
        <v>1072</v>
      </c>
      <c r="J74" s="1" t="s">
        <v>715</v>
      </c>
      <c r="K74" s="1" t="s">
        <v>1072</v>
      </c>
      <c r="L74" s="1" t="s">
        <v>1072</v>
      </c>
      <c r="M74" s="1" t="s">
        <v>716</v>
      </c>
      <c r="N74" s="1" t="s">
        <v>716</v>
      </c>
      <c r="O74" s="1" t="s">
        <v>717</v>
      </c>
      <c r="P74" s="1" t="s">
        <v>718</v>
      </c>
      <c r="Q74" s="1" t="s">
        <v>719</v>
      </c>
      <c r="R74" s="1" t="s">
        <v>1073</v>
      </c>
      <c r="S74" s="1" t="s">
        <v>721</v>
      </c>
      <c r="T74" s="1" t="s">
        <v>722</v>
      </c>
      <c r="U74" s="1" t="s">
        <v>738</v>
      </c>
      <c r="V74" s="1" t="s">
        <v>724</v>
      </c>
    </row>
    <row r="75" s="1" customFormat="1" spans="1:22">
      <c r="A75" s="3">
        <v>18247586329</v>
      </c>
      <c r="B75" s="1" t="s">
        <v>1074</v>
      </c>
      <c r="C75" s="1" t="s">
        <v>1075</v>
      </c>
      <c r="D75" s="1" t="s">
        <v>1076</v>
      </c>
      <c r="E75" s="1" t="s">
        <v>1077</v>
      </c>
      <c r="F75" s="1" t="s">
        <v>708</v>
      </c>
      <c r="G75" s="1" t="s">
        <v>712</v>
      </c>
      <c r="H75" s="1" t="s">
        <v>713</v>
      </c>
      <c r="I75" s="1" t="s">
        <v>1078</v>
      </c>
      <c r="J75" s="1" t="s">
        <v>715</v>
      </c>
      <c r="K75" s="1" t="s">
        <v>1078</v>
      </c>
      <c r="L75" s="1" t="s">
        <v>1078</v>
      </c>
      <c r="M75" s="1" t="s">
        <v>716</v>
      </c>
      <c r="N75" s="1" t="s">
        <v>716</v>
      </c>
      <c r="O75" s="1" t="s">
        <v>717</v>
      </c>
      <c r="P75" s="1" t="s">
        <v>718</v>
      </c>
      <c r="Q75" s="1" t="s">
        <v>719</v>
      </c>
      <c r="R75" s="1" t="s">
        <v>1079</v>
      </c>
      <c r="S75" s="1" t="s">
        <v>721</v>
      </c>
      <c r="T75" s="1" t="s">
        <v>722</v>
      </c>
      <c r="U75" s="1" t="s">
        <v>738</v>
      </c>
      <c r="V75" s="1" t="s">
        <v>795</v>
      </c>
    </row>
    <row r="76" s="1" customFormat="1" spans="1:22">
      <c r="A76" s="3">
        <v>18914481034</v>
      </c>
      <c r="B76" s="1" t="s">
        <v>1048</v>
      </c>
      <c r="C76" s="1" t="s">
        <v>1080</v>
      </c>
      <c r="D76" s="1" t="s">
        <v>1076</v>
      </c>
      <c r="E76" s="1" t="s">
        <v>1081</v>
      </c>
      <c r="F76" s="1" t="s">
        <v>708</v>
      </c>
      <c r="G76" s="1" t="s">
        <v>712</v>
      </c>
      <c r="H76" s="1" t="s">
        <v>713</v>
      </c>
      <c r="I76" s="1" t="s">
        <v>1082</v>
      </c>
      <c r="J76" s="1" t="s">
        <v>715</v>
      </c>
      <c r="K76" s="1" t="s">
        <v>1082</v>
      </c>
      <c r="L76" s="1" t="s">
        <v>1082</v>
      </c>
      <c r="M76" s="1" t="s">
        <v>716</v>
      </c>
      <c r="N76" s="1" t="s">
        <v>716</v>
      </c>
      <c r="O76" s="1" t="s">
        <v>717</v>
      </c>
      <c r="P76" s="1" t="s">
        <v>718</v>
      </c>
      <c r="Q76" s="1" t="s">
        <v>719</v>
      </c>
      <c r="R76" s="1" t="s">
        <v>1083</v>
      </c>
      <c r="S76" s="1" t="s">
        <v>721</v>
      </c>
      <c r="T76" s="1" t="s">
        <v>722</v>
      </c>
      <c r="U76" s="1" t="s">
        <v>738</v>
      </c>
      <c r="V76" s="1" t="s">
        <v>795</v>
      </c>
    </row>
    <row r="77" s="1" customFormat="1" spans="1:22">
      <c r="A77" s="3">
        <v>18919118434</v>
      </c>
      <c r="B77" s="1" t="s">
        <v>1012</v>
      </c>
      <c r="C77" s="1" t="s">
        <v>1084</v>
      </c>
      <c r="D77" s="1" t="s">
        <v>1085</v>
      </c>
      <c r="E77" s="1" t="s">
        <v>1086</v>
      </c>
      <c r="F77" s="1" t="s">
        <v>784</v>
      </c>
      <c r="G77" s="1" t="s">
        <v>712</v>
      </c>
      <c r="H77" s="1" t="s">
        <v>713</v>
      </c>
      <c r="I77" s="1" t="s">
        <v>1087</v>
      </c>
      <c r="J77" s="1" t="s">
        <v>715</v>
      </c>
      <c r="K77" s="1" t="s">
        <v>1087</v>
      </c>
      <c r="L77" s="1" t="s">
        <v>717</v>
      </c>
      <c r="M77" s="1" t="s">
        <v>1088</v>
      </c>
      <c r="N77" s="1" t="s">
        <v>1088</v>
      </c>
      <c r="O77" s="1" t="s">
        <v>717</v>
      </c>
      <c r="P77" s="1" t="s">
        <v>718</v>
      </c>
      <c r="Q77" s="1" t="s">
        <v>719</v>
      </c>
      <c r="R77" s="1" t="s">
        <v>1089</v>
      </c>
      <c r="S77" s="1" t="s">
        <v>721</v>
      </c>
      <c r="T77" s="1" t="s">
        <v>722</v>
      </c>
      <c r="U77" s="1" t="s">
        <v>738</v>
      </c>
      <c r="V77" s="1" t="s">
        <v>724</v>
      </c>
    </row>
    <row r="78" s="1" customFormat="1" spans="1:22">
      <c r="A78" s="3">
        <v>18913369575</v>
      </c>
      <c r="B78" s="1" t="s">
        <v>1090</v>
      </c>
      <c r="C78" s="1" t="s">
        <v>1091</v>
      </c>
      <c r="D78" s="1" t="s">
        <v>1085</v>
      </c>
      <c r="E78" s="1" t="s">
        <v>1092</v>
      </c>
      <c r="F78" s="1" t="s">
        <v>784</v>
      </c>
      <c r="G78" s="1" t="s">
        <v>712</v>
      </c>
      <c r="H78" s="1" t="s">
        <v>713</v>
      </c>
      <c r="I78" s="1" t="s">
        <v>1087</v>
      </c>
      <c r="J78" s="1" t="s">
        <v>715</v>
      </c>
      <c r="K78" s="1" t="s">
        <v>1087</v>
      </c>
      <c r="L78" s="1" t="s">
        <v>1087</v>
      </c>
      <c r="M78" s="1" t="s">
        <v>716</v>
      </c>
      <c r="N78" s="1" t="s">
        <v>716</v>
      </c>
      <c r="O78" s="1" t="s">
        <v>717</v>
      </c>
      <c r="P78" s="1" t="s">
        <v>718</v>
      </c>
      <c r="Q78" s="1" t="s">
        <v>719</v>
      </c>
      <c r="R78" s="1" t="s">
        <v>1093</v>
      </c>
      <c r="S78" s="1" t="s">
        <v>721</v>
      </c>
      <c r="T78" s="1" t="s">
        <v>722</v>
      </c>
      <c r="U78" s="1" t="s">
        <v>738</v>
      </c>
      <c r="V78" s="1" t="s">
        <v>724</v>
      </c>
    </row>
    <row r="79" s="1" customFormat="1" spans="1:22">
      <c r="A79" s="3">
        <v>18910919489</v>
      </c>
      <c r="B79" s="1" t="s">
        <v>1090</v>
      </c>
      <c r="C79" s="1" t="s">
        <v>1094</v>
      </c>
      <c r="D79" s="1" t="s">
        <v>1095</v>
      </c>
      <c r="E79" s="1" t="s">
        <v>1096</v>
      </c>
      <c r="F79" s="1" t="s">
        <v>784</v>
      </c>
      <c r="G79" s="1" t="s">
        <v>712</v>
      </c>
      <c r="H79" s="1" t="s">
        <v>713</v>
      </c>
      <c r="I79" s="1" t="s">
        <v>1097</v>
      </c>
      <c r="J79" s="1" t="s">
        <v>715</v>
      </c>
      <c r="K79" s="1" t="s">
        <v>1097</v>
      </c>
      <c r="L79" s="1" t="s">
        <v>717</v>
      </c>
      <c r="M79" s="1" t="s">
        <v>1098</v>
      </c>
      <c r="N79" s="1" t="s">
        <v>1098</v>
      </c>
      <c r="O79" s="1" t="s">
        <v>717</v>
      </c>
      <c r="P79" s="1" t="s">
        <v>718</v>
      </c>
      <c r="Q79" s="1" t="s">
        <v>719</v>
      </c>
      <c r="R79" s="1" t="s">
        <v>1099</v>
      </c>
      <c r="S79" s="1" t="s">
        <v>721</v>
      </c>
      <c r="T79" s="1" t="s">
        <v>722</v>
      </c>
      <c r="U79" s="1" t="s">
        <v>738</v>
      </c>
      <c r="V79" s="1" t="s">
        <v>758</v>
      </c>
    </row>
    <row r="80" s="1" customFormat="1" spans="1:22">
      <c r="A80" s="3">
        <v>18820211991</v>
      </c>
      <c r="B80" s="1" t="s">
        <v>1100</v>
      </c>
      <c r="C80" s="1" t="s">
        <v>1101</v>
      </c>
      <c r="D80" s="1" t="s">
        <v>997</v>
      </c>
      <c r="E80" s="1" t="s">
        <v>1102</v>
      </c>
      <c r="F80" s="1" t="s">
        <v>708</v>
      </c>
      <c r="G80" s="1" t="s">
        <v>712</v>
      </c>
      <c r="H80" s="1" t="s">
        <v>713</v>
      </c>
      <c r="I80" s="1" t="s">
        <v>1103</v>
      </c>
      <c r="J80" s="1" t="s">
        <v>715</v>
      </c>
      <c r="K80" s="1" t="s">
        <v>1103</v>
      </c>
      <c r="L80" s="1" t="s">
        <v>1103</v>
      </c>
      <c r="M80" s="1" t="s">
        <v>716</v>
      </c>
      <c r="N80" s="1" t="s">
        <v>716</v>
      </c>
      <c r="O80" s="1" t="s">
        <v>717</v>
      </c>
      <c r="P80" s="1" t="s">
        <v>718</v>
      </c>
      <c r="Q80" s="1" t="s">
        <v>719</v>
      </c>
      <c r="R80" s="1" t="s">
        <v>1104</v>
      </c>
      <c r="S80" s="1" t="s">
        <v>721</v>
      </c>
      <c r="T80" s="1" t="s">
        <v>722</v>
      </c>
      <c r="U80" s="1" t="s">
        <v>738</v>
      </c>
      <c r="V80" s="1" t="s">
        <v>758</v>
      </c>
    </row>
    <row r="81" s="1" customFormat="1" spans="1:22">
      <c r="A81" s="3">
        <v>18299321077</v>
      </c>
      <c r="B81" s="1" t="s">
        <v>1105</v>
      </c>
      <c r="C81" s="1" t="s">
        <v>1106</v>
      </c>
      <c r="D81" s="1" t="s">
        <v>1107</v>
      </c>
      <c r="E81" s="1" t="s">
        <v>1108</v>
      </c>
      <c r="F81" s="1" t="s">
        <v>900</v>
      </c>
      <c r="G81" s="1" t="s">
        <v>712</v>
      </c>
      <c r="H81" s="1" t="s">
        <v>713</v>
      </c>
      <c r="I81" s="1" t="s">
        <v>1109</v>
      </c>
      <c r="J81" s="1" t="s">
        <v>715</v>
      </c>
      <c r="K81" s="1" t="s">
        <v>1109</v>
      </c>
      <c r="L81" s="1" t="s">
        <v>1109</v>
      </c>
      <c r="M81" s="1" t="s">
        <v>716</v>
      </c>
      <c r="N81" s="1" t="s">
        <v>716</v>
      </c>
      <c r="O81" s="1" t="s">
        <v>717</v>
      </c>
      <c r="P81" s="1" t="s">
        <v>718</v>
      </c>
      <c r="Q81" s="1" t="s">
        <v>719</v>
      </c>
      <c r="R81" s="1" t="s">
        <v>1110</v>
      </c>
      <c r="S81" s="1" t="s">
        <v>721</v>
      </c>
      <c r="T81" s="1" t="s">
        <v>722</v>
      </c>
      <c r="U81" s="1" t="s">
        <v>738</v>
      </c>
      <c r="V81" s="1" t="s">
        <v>724</v>
      </c>
    </row>
    <row r="82" s="1" customFormat="1" spans="1:22">
      <c r="A82" s="3">
        <v>18918009454</v>
      </c>
      <c r="B82" s="1" t="s">
        <v>1071</v>
      </c>
      <c r="C82" s="1" t="s">
        <v>1111</v>
      </c>
      <c r="D82" s="1" t="s">
        <v>1112</v>
      </c>
      <c r="E82" s="1" t="s">
        <v>1113</v>
      </c>
      <c r="F82" s="1" t="s">
        <v>855</v>
      </c>
      <c r="G82" s="1" t="s">
        <v>712</v>
      </c>
      <c r="H82" s="1" t="s">
        <v>713</v>
      </c>
      <c r="I82" s="1" t="s">
        <v>1114</v>
      </c>
      <c r="J82" s="1" t="s">
        <v>715</v>
      </c>
      <c r="K82" s="1" t="s">
        <v>1114</v>
      </c>
      <c r="L82" s="1" t="s">
        <v>1114</v>
      </c>
      <c r="M82" s="1" t="s">
        <v>716</v>
      </c>
      <c r="N82" s="1" t="s">
        <v>716</v>
      </c>
      <c r="O82" s="1" t="s">
        <v>717</v>
      </c>
      <c r="P82" s="1" t="s">
        <v>718</v>
      </c>
      <c r="Q82" s="1" t="s">
        <v>719</v>
      </c>
      <c r="R82" s="1" t="s">
        <v>1115</v>
      </c>
      <c r="S82" s="1" t="s">
        <v>721</v>
      </c>
      <c r="T82" s="1" t="s">
        <v>722</v>
      </c>
      <c r="U82" s="1" t="s">
        <v>738</v>
      </c>
      <c r="V82" s="1" t="s">
        <v>724</v>
      </c>
    </row>
    <row r="83" s="1" customFormat="1" spans="1:22">
      <c r="A83" s="3">
        <v>18208472864</v>
      </c>
      <c r="B83" s="1" t="s">
        <v>1116</v>
      </c>
      <c r="C83" s="1" t="s">
        <v>1117</v>
      </c>
      <c r="D83" s="1" t="s">
        <v>1118</v>
      </c>
      <c r="E83" s="1" t="s">
        <v>1119</v>
      </c>
      <c r="F83" s="1" t="s">
        <v>900</v>
      </c>
      <c r="G83" s="1" t="s">
        <v>712</v>
      </c>
      <c r="H83" s="1" t="s">
        <v>713</v>
      </c>
      <c r="I83" s="1" t="s">
        <v>1120</v>
      </c>
      <c r="J83" s="1" t="s">
        <v>715</v>
      </c>
      <c r="K83" s="1" t="s">
        <v>1120</v>
      </c>
      <c r="L83" s="1" t="s">
        <v>1120</v>
      </c>
      <c r="M83" s="1" t="s">
        <v>716</v>
      </c>
      <c r="N83" s="1" t="s">
        <v>716</v>
      </c>
      <c r="O83" s="1" t="s">
        <v>717</v>
      </c>
      <c r="P83" s="1" t="s">
        <v>718</v>
      </c>
      <c r="Q83" s="1" t="s">
        <v>719</v>
      </c>
      <c r="R83" s="1" t="s">
        <v>1121</v>
      </c>
      <c r="S83" s="1" t="s">
        <v>721</v>
      </c>
      <c r="T83" s="1" t="s">
        <v>722</v>
      </c>
      <c r="U83" s="1" t="s">
        <v>738</v>
      </c>
      <c r="V83" s="1" t="s">
        <v>724</v>
      </c>
    </row>
    <row r="84" s="1" customFormat="1" spans="1:22">
      <c r="A84" s="3">
        <v>18909009741</v>
      </c>
      <c r="B84" s="1" t="s">
        <v>1031</v>
      </c>
      <c r="C84" s="1" t="s">
        <v>1122</v>
      </c>
      <c r="D84" s="1" t="s">
        <v>1123</v>
      </c>
      <c r="E84" s="1" t="s">
        <v>1124</v>
      </c>
      <c r="F84" s="1" t="s">
        <v>784</v>
      </c>
      <c r="G84" s="1" t="s">
        <v>712</v>
      </c>
      <c r="H84" s="1" t="s">
        <v>713</v>
      </c>
      <c r="I84" s="1" t="s">
        <v>1125</v>
      </c>
      <c r="J84" s="1" t="s">
        <v>715</v>
      </c>
      <c r="K84" s="1" t="s">
        <v>1125</v>
      </c>
      <c r="L84" s="1" t="s">
        <v>1125</v>
      </c>
      <c r="M84" s="1" t="s">
        <v>716</v>
      </c>
      <c r="N84" s="1" t="s">
        <v>716</v>
      </c>
      <c r="O84" s="1" t="s">
        <v>717</v>
      </c>
      <c r="P84" s="1" t="s">
        <v>718</v>
      </c>
      <c r="Q84" s="1" t="s">
        <v>719</v>
      </c>
      <c r="R84" s="1" t="s">
        <v>1126</v>
      </c>
      <c r="S84" s="1" t="s">
        <v>721</v>
      </c>
      <c r="T84" s="1" t="s">
        <v>722</v>
      </c>
      <c r="U84" s="1" t="s">
        <v>738</v>
      </c>
      <c r="V84" s="1" t="s">
        <v>724</v>
      </c>
    </row>
    <row r="85" s="1" customFormat="1" spans="1:22">
      <c r="A85" s="3">
        <v>18777704977</v>
      </c>
      <c r="B85" s="1" t="s">
        <v>1127</v>
      </c>
      <c r="C85" s="1" t="s">
        <v>1128</v>
      </c>
      <c r="D85" s="1" t="s">
        <v>1129</v>
      </c>
      <c r="E85" s="1" t="s">
        <v>1130</v>
      </c>
      <c r="F85" s="1" t="s">
        <v>855</v>
      </c>
      <c r="G85" s="1" t="s">
        <v>712</v>
      </c>
      <c r="H85" s="1" t="s">
        <v>713</v>
      </c>
      <c r="I85" s="1" t="s">
        <v>1131</v>
      </c>
      <c r="J85" s="1" t="s">
        <v>715</v>
      </c>
      <c r="K85" s="1" t="s">
        <v>1131</v>
      </c>
      <c r="L85" s="1" t="s">
        <v>1131</v>
      </c>
      <c r="M85" s="1" t="s">
        <v>716</v>
      </c>
      <c r="N85" s="1" t="s">
        <v>716</v>
      </c>
      <c r="O85" s="1" t="s">
        <v>717</v>
      </c>
      <c r="P85" s="1" t="s">
        <v>718</v>
      </c>
      <c r="Q85" s="1" t="s">
        <v>719</v>
      </c>
      <c r="R85" s="1" t="s">
        <v>1132</v>
      </c>
      <c r="S85" s="1" t="s">
        <v>721</v>
      </c>
      <c r="T85" s="1" t="s">
        <v>722</v>
      </c>
      <c r="U85" s="1" t="s">
        <v>738</v>
      </c>
      <c r="V85" s="1" t="s">
        <v>724</v>
      </c>
    </row>
    <row r="86" s="1" customFormat="1" spans="1:22">
      <c r="A86" s="3">
        <v>18871684725</v>
      </c>
      <c r="B86" s="1" t="s">
        <v>1133</v>
      </c>
      <c r="C86" s="1" t="s">
        <v>1134</v>
      </c>
      <c r="D86" s="1" t="s">
        <v>1129</v>
      </c>
      <c r="E86" s="1" t="s">
        <v>1130</v>
      </c>
      <c r="F86" s="1" t="s">
        <v>855</v>
      </c>
      <c r="G86" s="1" t="s">
        <v>712</v>
      </c>
      <c r="H86" s="1" t="s">
        <v>713</v>
      </c>
      <c r="I86" s="1" t="s">
        <v>1135</v>
      </c>
      <c r="J86" s="1" t="s">
        <v>715</v>
      </c>
      <c r="K86" s="1" t="s">
        <v>1135</v>
      </c>
      <c r="L86" s="1" t="s">
        <v>1135</v>
      </c>
      <c r="M86" s="1" t="s">
        <v>716</v>
      </c>
      <c r="N86" s="1" t="s">
        <v>716</v>
      </c>
      <c r="O86" s="1" t="s">
        <v>717</v>
      </c>
      <c r="P86" s="1" t="s">
        <v>718</v>
      </c>
      <c r="Q86" s="1" t="s">
        <v>719</v>
      </c>
      <c r="R86" s="1" t="s">
        <v>1136</v>
      </c>
      <c r="S86" s="1" t="s">
        <v>721</v>
      </c>
      <c r="T86" s="1" t="s">
        <v>722</v>
      </c>
      <c r="U86" s="1" t="s">
        <v>738</v>
      </c>
      <c r="V86" s="1" t="s">
        <v>724</v>
      </c>
    </row>
    <row r="87" s="1" customFormat="1" spans="1:22">
      <c r="A87" s="3">
        <v>18919404911</v>
      </c>
      <c r="B87" s="1" t="s">
        <v>1012</v>
      </c>
      <c r="C87" s="1" t="s">
        <v>1137</v>
      </c>
      <c r="D87" s="1" t="s">
        <v>826</v>
      </c>
      <c r="E87" s="1" t="s">
        <v>1138</v>
      </c>
      <c r="F87" s="1" t="s">
        <v>708</v>
      </c>
      <c r="G87" s="1" t="s">
        <v>712</v>
      </c>
      <c r="H87" s="1" t="s">
        <v>713</v>
      </c>
      <c r="I87" s="1" t="s">
        <v>1139</v>
      </c>
      <c r="J87" s="1" t="s">
        <v>715</v>
      </c>
      <c r="K87" s="1" t="s">
        <v>1139</v>
      </c>
      <c r="L87" s="1" t="s">
        <v>1139</v>
      </c>
      <c r="M87" s="1" t="s">
        <v>716</v>
      </c>
      <c r="N87" s="1" t="s">
        <v>716</v>
      </c>
      <c r="O87" s="1" t="s">
        <v>717</v>
      </c>
      <c r="P87" s="1" t="s">
        <v>718</v>
      </c>
      <c r="Q87" s="1" t="s">
        <v>719</v>
      </c>
      <c r="R87" s="1" t="s">
        <v>1140</v>
      </c>
      <c r="S87" s="1" t="s">
        <v>721</v>
      </c>
      <c r="T87" s="1" t="s">
        <v>722</v>
      </c>
      <c r="U87" s="1" t="s">
        <v>738</v>
      </c>
      <c r="V87" s="1" t="s">
        <v>724</v>
      </c>
    </row>
    <row r="88" s="1" customFormat="1" spans="1:22">
      <c r="A88" s="3">
        <v>18918258714</v>
      </c>
      <c r="B88" s="1" t="s">
        <v>1012</v>
      </c>
      <c r="C88" s="1" t="s">
        <v>1141</v>
      </c>
      <c r="D88" s="1" t="s">
        <v>1142</v>
      </c>
      <c r="E88" s="1" t="s">
        <v>1143</v>
      </c>
      <c r="F88" s="1" t="s">
        <v>784</v>
      </c>
      <c r="G88" s="1" t="s">
        <v>712</v>
      </c>
      <c r="H88" s="1" t="s">
        <v>713</v>
      </c>
      <c r="I88" s="1" t="s">
        <v>1144</v>
      </c>
      <c r="J88" s="1" t="s">
        <v>715</v>
      </c>
      <c r="K88" s="1" t="s">
        <v>1144</v>
      </c>
      <c r="L88" s="1" t="s">
        <v>1144</v>
      </c>
      <c r="M88" s="1" t="s">
        <v>716</v>
      </c>
      <c r="N88" s="1" t="s">
        <v>716</v>
      </c>
      <c r="O88" s="1" t="s">
        <v>717</v>
      </c>
      <c r="P88" s="1" t="s">
        <v>718</v>
      </c>
      <c r="Q88" s="1" t="s">
        <v>719</v>
      </c>
      <c r="R88" s="1" t="s">
        <v>1145</v>
      </c>
      <c r="S88" s="1" t="s">
        <v>721</v>
      </c>
      <c r="T88" s="1" t="s">
        <v>722</v>
      </c>
      <c r="U88" s="1" t="s">
        <v>738</v>
      </c>
      <c r="V88" s="1" t="s">
        <v>724</v>
      </c>
    </row>
    <row r="89" s="1" customFormat="1" spans="1:22">
      <c r="A89" s="3">
        <v>18888541351</v>
      </c>
      <c r="B89" s="1" t="s">
        <v>1036</v>
      </c>
      <c r="C89" s="1" t="s">
        <v>1146</v>
      </c>
      <c r="D89" s="1" t="s">
        <v>1147</v>
      </c>
      <c r="E89" s="1" t="s">
        <v>1148</v>
      </c>
      <c r="F89" s="1" t="s">
        <v>784</v>
      </c>
      <c r="G89" s="1" t="s">
        <v>712</v>
      </c>
      <c r="H89" s="1" t="s">
        <v>713</v>
      </c>
      <c r="I89" s="1" t="s">
        <v>1149</v>
      </c>
      <c r="J89" s="1" t="s">
        <v>715</v>
      </c>
      <c r="K89" s="1" t="s">
        <v>1149</v>
      </c>
      <c r="L89" s="1" t="s">
        <v>1149</v>
      </c>
      <c r="M89" s="1" t="s">
        <v>716</v>
      </c>
      <c r="N89" s="1" t="s">
        <v>716</v>
      </c>
      <c r="O89" s="1" t="s">
        <v>717</v>
      </c>
      <c r="P89" s="1" t="s">
        <v>718</v>
      </c>
      <c r="Q89" s="1" t="s">
        <v>719</v>
      </c>
      <c r="R89" s="1" t="s">
        <v>1150</v>
      </c>
      <c r="S89" s="1" t="s">
        <v>721</v>
      </c>
      <c r="T89" s="1" t="s">
        <v>722</v>
      </c>
      <c r="U89" s="1" t="s">
        <v>738</v>
      </c>
      <c r="V89" s="1" t="s">
        <v>795</v>
      </c>
    </row>
    <row r="90" s="1" customFormat="1" spans="1:22">
      <c r="A90" s="3">
        <v>18903398008</v>
      </c>
      <c r="B90" s="1" t="s">
        <v>1053</v>
      </c>
      <c r="C90" s="1" t="s">
        <v>1151</v>
      </c>
      <c r="D90" s="1" t="s">
        <v>1147</v>
      </c>
      <c r="E90" s="1" t="s">
        <v>1152</v>
      </c>
      <c r="F90" s="1" t="s">
        <v>784</v>
      </c>
      <c r="G90" s="1" t="s">
        <v>712</v>
      </c>
      <c r="H90" s="1" t="s">
        <v>713</v>
      </c>
      <c r="I90" s="1" t="s">
        <v>1149</v>
      </c>
      <c r="J90" s="1" t="s">
        <v>715</v>
      </c>
      <c r="K90" s="1" t="s">
        <v>1149</v>
      </c>
      <c r="L90" s="1" t="s">
        <v>1149</v>
      </c>
      <c r="M90" s="1" t="s">
        <v>716</v>
      </c>
      <c r="N90" s="1" t="s">
        <v>716</v>
      </c>
      <c r="O90" s="1" t="s">
        <v>717</v>
      </c>
      <c r="P90" s="1" t="s">
        <v>718</v>
      </c>
      <c r="Q90" s="1" t="s">
        <v>719</v>
      </c>
      <c r="R90" s="1" t="s">
        <v>1153</v>
      </c>
      <c r="S90" s="1" t="s">
        <v>721</v>
      </c>
      <c r="T90" s="1" t="s">
        <v>722</v>
      </c>
      <c r="U90" s="1" t="s">
        <v>738</v>
      </c>
      <c r="V90" s="1" t="s">
        <v>795</v>
      </c>
    </row>
    <row r="91" s="1" customFormat="1" spans="1:22">
      <c r="A91" s="3">
        <v>18913568394</v>
      </c>
      <c r="B91" s="1" t="s">
        <v>1090</v>
      </c>
      <c r="C91" s="1" t="s">
        <v>1154</v>
      </c>
      <c r="D91" s="1" t="s">
        <v>1155</v>
      </c>
      <c r="E91" s="1" t="s">
        <v>1156</v>
      </c>
      <c r="F91" s="1" t="s">
        <v>708</v>
      </c>
      <c r="G91" s="1" t="s">
        <v>712</v>
      </c>
      <c r="H91" s="1" t="s">
        <v>713</v>
      </c>
      <c r="I91" s="1" t="s">
        <v>1157</v>
      </c>
      <c r="J91" s="1" t="s">
        <v>715</v>
      </c>
      <c r="K91" s="1" t="s">
        <v>1157</v>
      </c>
      <c r="L91" s="1" t="s">
        <v>1157</v>
      </c>
      <c r="M91" s="1" t="s">
        <v>716</v>
      </c>
      <c r="N91" s="1" t="s">
        <v>716</v>
      </c>
      <c r="O91" s="1" t="s">
        <v>717</v>
      </c>
      <c r="P91" s="1" t="s">
        <v>718</v>
      </c>
      <c r="Q91" s="1" t="s">
        <v>719</v>
      </c>
      <c r="R91" s="1" t="s">
        <v>1158</v>
      </c>
      <c r="S91" s="1" t="s">
        <v>721</v>
      </c>
      <c r="T91" s="1" t="s">
        <v>722</v>
      </c>
      <c r="U91" s="1" t="s">
        <v>738</v>
      </c>
      <c r="V91" s="1" t="s">
        <v>758</v>
      </c>
    </row>
    <row r="92" s="1" customFormat="1" spans="1:22">
      <c r="A92" s="3">
        <v>18913720231</v>
      </c>
      <c r="B92" s="1" t="s">
        <v>1048</v>
      </c>
      <c r="C92" s="1" t="s">
        <v>1159</v>
      </c>
      <c r="D92" s="1" t="s">
        <v>1155</v>
      </c>
      <c r="E92" s="1" t="s">
        <v>1160</v>
      </c>
      <c r="F92" s="1" t="s">
        <v>708</v>
      </c>
      <c r="G92" s="1" t="s">
        <v>712</v>
      </c>
      <c r="H92" s="1" t="s">
        <v>713</v>
      </c>
      <c r="I92" s="1" t="s">
        <v>1157</v>
      </c>
      <c r="J92" s="1" t="s">
        <v>715</v>
      </c>
      <c r="K92" s="1" t="s">
        <v>1157</v>
      </c>
      <c r="L92" s="1" t="s">
        <v>1157</v>
      </c>
      <c r="M92" s="1" t="s">
        <v>716</v>
      </c>
      <c r="N92" s="1" t="s">
        <v>716</v>
      </c>
      <c r="O92" s="1" t="s">
        <v>717</v>
      </c>
      <c r="P92" s="1" t="s">
        <v>718</v>
      </c>
      <c r="Q92" s="1" t="s">
        <v>719</v>
      </c>
      <c r="R92" s="1" t="s">
        <v>1161</v>
      </c>
      <c r="S92" s="1" t="s">
        <v>721</v>
      </c>
      <c r="T92" s="1" t="s">
        <v>722</v>
      </c>
      <c r="U92" s="1" t="s">
        <v>738</v>
      </c>
      <c r="V92" s="1" t="s">
        <v>758</v>
      </c>
    </row>
    <row r="93" s="1" customFormat="1" spans="1:22">
      <c r="A93" s="3">
        <v>18775978678</v>
      </c>
      <c r="B93" s="1" t="s">
        <v>1127</v>
      </c>
      <c r="C93" s="1" t="s">
        <v>1162</v>
      </c>
      <c r="D93" s="1" t="s">
        <v>1163</v>
      </c>
      <c r="E93" s="1" t="s">
        <v>1164</v>
      </c>
      <c r="F93" s="1" t="s">
        <v>708</v>
      </c>
      <c r="G93" s="1" t="s">
        <v>712</v>
      </c>
      <c r="H93" s="1" t="s">
        <v>713</v>
      </c>
      <c r="I93" s="1" t="s">
        <v>1165</v>
      </c>
      <c r="J93" s="1" t="s">
        <v>715</v>
      </c>
      <c r="K93" s="1" t="s">
        <v>1165</v>
      </c>
      <c r="L93" s="1" t="s">
        <v>1165</v>
      </c>
      <c r="M93" s="1" t="s">
        <v>716</v>
      </c>
      <c r="N93" s="1" t="s">
        <v>716</v>
      </c>
      <c r="O93" s="1" t="s">
        <v>717</v>
      </c>
      <c r="P93" s="1" t="s">
        <v>718</v>
      </c>
      <c r="Q93" s="1" t="s">
        <v>719</v>
      </c>
      <c r="R93" s="1" t="s">
        <v>1166</v>
      </c>
      <c r="S93" s="1" t="s">
        <v>721</v>
      </c>
      <c r="T93" s="1" t="s">
        <v>722</v>
      </c>
      <c r="U93" s="1" t="s">
        <v>738</v>
      </c>
      <c r="V93" s="1" t="s">
        <v>795</v>
      </c>
    </row>
    <row r="94" s="1" customFormat="1" spans="1:22">
      <c r="A94" s="1" t="s">
        <v>1167</v>
      </c>
      <c r="B94" s="1" t="s">
        <v>1168</v>
      </c>
      <c r="C94" s="1" t="s">
        <v>1169</v>
      </c>
      <c r="D94" s="1" t="s">
        <v>908</v>
      </c>
      <c r="E94" s="1" t="s">
        <v>1170</v>
      </c>
      <c r="F94" s="1" t="s">
        <v>708</v>
      </c>
      <c r="G94" s="1" t="s">
        <v>712</v>
      </c>
      <c r="H94" s="1" t="s">
        <v>713</v>
      </c>
      <c r="I94" s="1" t="s">
        <v>717</v>
      </c>
      <c r="J94" s="1" t="s">
        <v>715</v>
      </c>
      <c r="K94" s="1" t="s">
        <v>717</v>
      </c>
      <c r="L94" s="1" t="s">
        <v>717</v>
      </c>
      <c r="M94" s="1" t="s">
        <v>716</v>
      </c>
      <c r="N94" s="1" t="s">
        <v>716</v>
      </c>
      <c r="O94" s="1" t="s">
        <v>717</v>
      </c>
      <c r="P94" s="1" t="s">
        <v>718</v>
      </c>
      <c r="Q94" s="1" t="s">
        <v>719</v>
      </c>
      <c r="R94" s="1" t="s">
        <v>1171</v>
      </c>
      <c r="S94" s="1" t="s">
        <v>721</v>
      </c>
      <c r="T94" s="1" t="s">
        <v>722</v>
      </c>
      <c r="U94" s="1" t="s">
        <v>738</v>
      </c>
      <c r="V94" s="1" t="s">
        <v>758</v>
      </c>
    </row>
    <row r="95" s="1" customFormat="1" spans="1:22">
      <c r="A95" s="4">
        <v>1.89372489652682e+17</v>
      </c>
      <c r="B95" s="1" t="s">
        <v>1172</v>
      </c>
      <c r="C95" s="1" t="s">
        <v>1173</v>
      </c>
      <c r="D95" s="1" t="s">
        <v>908</v>
      </c>
      <c r="E95" s="1" t="s">
        <v>909</v>
      </c>
      <c r="F95" s="1" t="s">
        <v>708</v>
      </c>
      <c r="G95" s="1" t="s">
        <v>712</v>
      </c>
      <c r="H95" s="1" t="s">
        <v>713</v>
      </c>
      <c r="I95" s="1" t="s">
        <v>717</v>
      </c>
      <c r="J95" s="1" t="s">
        <v>715</v>
      </c>
      <c r="K95" s="1" t="s">
        <v>717</v>
      </c>
      <c r="L95" s="1" t="s">
        <v>717</v>
      </c>
      <c r="M95" s="1" t="s">
        <v>716</v>
      </c>
      <c r="N95" s="1" t="s">
        <v>716</v>
      </c>
      <c r="O95" s="1" t="s">
        <v>717</v>
      </c>
      <c r="P95" s="1" t="s">
        <v>718</v>
      </c>
      <c r="Q95" s="1" t="s">
        <v>719</v>
      </c>
      <c r="R95" s="1" t="s">
        <v>1174</v>
      </c>
      <c r="S95" s="1" t="s">
        <v>721</v>
      </c>
      <c r="T95" s="1" t="s">
        <v>722</v>
      </c>
      <c r="U95" s="1" t="s">
        <v>738</v>
      </c>
      <c r="V95" s="1" t="s">
        <v>758</v>
      </c>
    </row>
    <row r="96" s="1" customFormat="1" spans="1:22">
      <c r="A96" s="3">
        <v>18889244732</v>
      </c>
      <c r="B96" s="1" t="s">
        <v>1017</v>
      </c>
      <c r="C96" s="1" t="s">
        <v>1175</v>
      </c>
      <c r="D96" s="1" t="s">
        <v>908</v>
      </c>
      <c r="E96" s="1" t="s">
        <v>1176</v>
      </c>
      <c r="F96" s="1" t="s">
        <v>855</v>
      </c>
      <c r="G96" s="1" t="s">
        <v>712</v>
      </c>
      <c r="H96" s="1" t="s">
        <v>713</v>
      </c>
      <c r="I96" s="1" t="s">
        <v>1177</v>
      </c>
      <c r="J96" s="1" t="s">
        <v>715</v>
      </c>
      <c r="K96" s="1" t="s">
        <v>1177</v>
      </c>
      <c r="L96" s="1" t="s">
        <v>1177</v>
      </c>
      <c r="M96" s="1" t="s">
        <v>716</v>
      </c>
      <c r="N96" s="1" t="s">
        <v>716</v>
      </c>
      <c r="O96" s="1" t="s">
        <v>717</v>
      </c>
      <c r="P96" s="1" t="s">
        <v>718</v>
      </c>
      <c r="Q96" s="1" t="s">
        <v>719</v>
      </c>
      <c r="R96" s="1" t="s">
        <v>1178</v>
      </c>
      <c r="S96" s="1" t="s">
        <v>721</v>
      </c>
      <c r="T96" s="1" t="s">
        <v>722</v>
      </c>
      <c r="U96" s="1" t="s">
        <v>738</v>
      </c>
      <c r="V96" s="1" t="s">
        <v>758</v>
      </c>
    </row>
    <row r="97" s="1" customFormat="1" spans="1:22">
      <c r="A97" s="3">
        <v>18858974842</v>
      </c>
      <c r="B97" s="1" t="s">
        <v>1179</v>
      </c>
      <c r="C97" s="1" t="s">
        <v>1180</v>
      </c>
      <c r="D97" s="1" t="s">
        <v>1181</v>
      </c>
      <c r="E97" s="1" t="s">
        <v>1182</v>
      </c>
      <c r="F97" s="1" t="s">
        <v>784</v>
      </c>
      <c r="G97" s="1" t="s">
        <v>712</v>
      </c>
      <c r="H97" s="1" t="s">
        <v>713</v>
      </c>
      <c r="I97" s="1" t="s">
        <v>1183</v>
      </c>
      <c r="J97" s="1" t="s">
        <v>715</v>
      </c>
      <c r="K97" s="1" t="s">
        <v>1183</v>
      </c>
      <c r="L97" s="1" t="s">
        <v>1183</v>
      </c>
      <c r="M97" s="1" t="s">
        <v>716</v>
      </c>
      <c r="N97" s="1" t="s">
        <v>716</v>
      </c>
      <c r="O97" s="1" t="s">
        <v>717</v>
      </c>
      <c r="P97" s="1" t="s">
        <v>718</v>
      </c>
      <c r="Q97" s="1" t="s">
        <v>719</v>
      </c>
      <c r="R97" s="1" t="s">
        <v>1184</v>
      </c>
      <c r="S97" s="1" t="s">
        <v>721</v>
      </c>
      <c r="T97" s="1" t="s">
        <v>722</v>
      </c>
      <c r="U97" s="1" t="s">
        <v>738</v>
      </c>
      <c r="V97" s="1" t="s">
        <v>758</v>
      </c>
    </row>
    <row r="98" s="1" customFormat="1" spans="1:22">
      <c r="A98" s="3">
        <v>18841098803</v>
      </c>
      <c r="B98" s="1" t="s">
        <v>1185</v>
      </c>
      <c r="C98" s="1" t="s">
        <v>1186</v>
      </c>
      <c r="D98" s="1" t="s">
        <v>1187</v>
      </c>
      <c r="E98" s="1" t="s">
        <v>1188</v>
      </c>
      <c r="F98" s="1" t="s">
        <v>708</v>
      </c>
      <c r="G98" s="1" t="s">
        <v>712</v>
      </c>
      <c r="H98" s="1" t="s">
        <v>713</v>
      </c>
      <c r="I98" s="1" t="s">
        <v>1189</v>
      </c>
      <c r="J98" s="1" t="s">
        <v>715</v>
      </c>
      <c r="K98" s="1" t="s">
        <v>1189</v>
      </c>
      <c r="L98" s="1" t="s">
        <v>1189</v>
      </c>
      <c r="M98" s="1" t="s">
        <v>716</v>
      </c>
      <c r="N98" s="1" t="s">
        <v>716</v>
      </c>
      <c r="O98" s="1" t="s">
        <v>717</v>
      </c>
      <c r="P98" s="1" t="s">
        <v>718</v>
      </c>
      <c r="Q98" s="1" t="s">
        <v>719</v>
      </c>
      <c r="R98" s="1" t="s">
        <v>1190</v>
      </c>
      <c r="S98" s="1" t="s">
        <v>721</v>
      </c>
      <c r="T98" s="1" t="s">
        <v>722</v>
      </c>
      <c r="U98" s="1" t="s">
        <v>738</v>
      </c>
      <c r="V98" s="1" t="s">
        <v>795</v>
      </c>
    </row>
    <row r="99" s="1" customFormat="1" spans="1:22">
      <c r="A99" s="3">
        <v>18905211545</v>
      </c>
      <c r="B99" s="1" t="s">
        <v>1053</v>
      </c>
      <c r="C99" s="1" t="s">
        <v>1191</v>
      </c>
      <c r="D99" s="1" t="s">
        <v>1187</v>
      </c>
      <c r="E99" s="1" t="s">
        <v>1192</v>
      </c>
      <c r="F99" s="1" t="s">
        <v>708</v>
      </c>
      <c r="G99" s="1" t="s">
        <v>712</v>
      </c>
      <c r="H99" s="1" t="s">
        <v>713</v>
      </c>
      <c r="I99" s="1" t="s">
        <v>1189</v>
      </c>
      <c r="J99" s="1" t="s">
        <v>715</v>
      </c>
      <c r="K99" s="1" t="s">
        <v>1189</v>
      </c>
      <c r="L99" s="1" t="s">
        <v>1189</v>
      </c>
      <c r="M99" s="1" t="s">
        <v>716</v>
      </c>
      <c r="N99" s="1" t="s">
        <v>716</v>
      </c>
      <c r="O99" s="1" t="s">
        <v>717</v>
      </c>
      <c r="P99" s="1" t="s">
        <v>718</v>
      </c>
      <c r="Q99" s="1" t="s">
        <v>719</v>
      </c>
      <c r="R99" s="1" t="s">
        <v>1193</v>
      </c>
      <c r="S99" s="1" t="s">
        <v>721</v>
      </c>
      <c r="T99" s="1" t="s">
        <v>722</v>
      </c>
      <c r="U99" s="1" t="s">
        <v>738</v>
      </c>
      <c r="V99" s="1" t="s">
        <v>795</v>
      </c>
    </row>
    <row r="100" s="1" customFormat="1" spans="1:22">
      <c r="A100" s="3">
        <v>18852575006</v>
      </c>
      <c r="B100" s="1" t="s">
        <v>1179</v>
      </c>
      <c r="C100" s="1" t="s">
        <v>1194</v>
      </c>
      <c r="D100" s="1" t="s">
        <v>1195</v>
      </c>
      <c r="E100" s="1" t="s">
        <v>1196</v>
      </c>
      <c r="F100" s="1" t="s">
        <v>708</v>
      </c>
      <c r="G100" s="1" t="s">
        <v>712</v>
      </c>
      <c r="H100" s="1" t="s">
        <v>713</v>
      </c>
      <c r="I100" s="1" t="s">
        <v>1197</v>
      </c>
      <c r="J100" s="1" t="s">
        <v>715</v>
      </c>
      <c r="K100" s="1" t="s">
        <v>1197</v>
      </c>
      <c r="L100" s="1" t="s">
        <v>1197</v>
      </c>
      <c r="M100" s="1" t="s">
        <v>716</v>
      </c>
      <c r="N100" s="1" t="s">
        <v>716</v>
      </c>
      <c r="O100" s="1" t="s">
        <v>717</v>
      </c>
      <c r="P100" s="1" t="s">
        <v>718</v>
      </c>
      <c r="Q100" s="1" t="s">
        <v>719</v>
      </c>
      <c r="R100" s="1" t="s">
        <v>1198</v>
      </c>
      <c r="S100" s="1" t="s">
        <v>721</v>
      </c>
      <c r="T100" s="1" t="s">
        <v>722</v>
      </c>
      <c r="U100" s="1" t="s">
        <v>738</v>
      </c>
      <c r="V100" s="1" t="s">
        <v>795</v>
      </c>
    </row>
    <row r="101" s="1" customFormat="1" spans="1:22">
      <c r="A101" s="3">
        <v>18907913504</v>
      </c>
      <c r="B101" s="1" t="s">
        <v>1031</v>
      </c>
      <c r="C101" s="1" t="s">
        <v>1199</v>
      </c>
      <c r="D101" s="1" t="s">
        <v>1200</v>
      </c>
      <c r="E101" s="1" t="s">
        <v>1201</v>
      </c>
      <c r="F101" s="1" t="s">
        <v>784</v>
      </c>
      <c r="G101" s="1" t="s">
        <v>712</v>
      </c>
      <c r="H101" s="1" t="s">
        <v>713</v>
      </c>
      <c r="I101" s="1" t="s">
        <v>1202</v>
      </c>
      <c r="J101" s="1" t="s">
        <v>715</v>
      </c>
      <c r="K101" s="1" t="s">
        <v>1202</v>
      </c>
      <c r="L101" s="1" t="s">
        <v>1203</v>
      </c>
      <c r="M101" s="1" t="s">
        <v>1204</v>
      </c>
      <c r="N101" s="1" t="s">
        <v>1204</v>
      </c>
      <c r="O101" s="1" t="s">
        <v>717</v>
      </c>
      <c r="P101" s="1" t="s">
        <v>718</v>
      </c>
      <c r="Q101" s="1" t="s">
        <v>719</v>
      </c>
      <c r="R101" s="1" t="s">
        <v>1205</v>
      </c>
      <c r="S101" s="1" t="s">
        <v>721</v>
      </c>
      <c r="T101" s="1" t="s">
        <v>722</v>
      </c>
      <c r="U101" s="1" t="s">
        <v>738</v>
      </c>
      <c r="V101" s="1" t="s">
        <v>769</v>
      </c>
    </row>
    <row r="102" s="1" customFormat="1" spans="1:22">
      <c r="A102" s="3">
        <v>18538011112</v>
      </c>
      <c r="B102" s="1" t="s">
        <v>1067</v>
      </c>
      <c r="C102" s="1" t="s">
        <v>1206</v>
      </c>
      <c r="D102" s="1" t="s">
        <v>1207</v>
      </c>
      <c r="E102" s="1" t="s">
        <v>1208</v>
      </c>
      <c r="F102" s="1" t="s">
        <v>855</v>
      </c>
      <c r="G102" s="1" t="s">
        <v>712</v>
      </c>
      <c r="H102" s="1" t="s">
        <v>713</v>
      </c>
      <c r="I102" s="1" t="s">
        <v>1209</v>
      </c>
      <c r="J102" s="1" t="s">
        <v>715</v>
      </c>
      <c r="K102" s="1" t="s">
        <v>1209</v>
      </c>
      <c r="L102" s="1" t="s">
        <v>1209</v>
      </c>
      <c r="M102" s="1" t="s">
        <v>716</v>
      </c>
      <c r="N102" s="1" t="s">
        <v>716</v>
      </c>
      <c r="O102" s="1" t="s">
        <v>717</v>
      </c>
      <c r="P102" s="1" t="s">
        <v>718</v>
      </c>
      <c r="Q102" s="1" t="s">
        <v>719</v>
      </c>
      <c r="R102" s="1" t="s">
        <v>1210</v>
      </c>
      <c r="S102" s="1" t="s">
        <v>721</v>
      </c>
      <c r="T102" s="1" t="s">
        <v>722</v>
      </c>
      <c r="U102" s="1" t="s">
        <v>738</v>
      </c>
      <c r="V102" s="1" t="s">
        <v>795</v>
      </c>
    </row>
    <row r="103" s="1" customFormat="1" spans="1:22">
      <c r="A103" s="3">
        <v>18917344572</v>
      </c>
      <c r="B103" s="1" t="s">
        <v>1071</v>
      </c>
      <c r="C103" s="1" t="s">
        <v>1211</v>
      </c>
      <c r="D103" s="1" t="s">
        <v>886</v>
      </c>
      <c r="E103" s="1" t="s">
        <v>1212</v>
      </c>
      <c r="F103" s="1" t="s">
        <v>900</v>
      </c>
      <c r="G103" s="1" t="s">
        <v>712</v>
      </c>
      <c r="H103" s="1" t="s">
        <v>713</v>
      </c>
      <c r="I103" s="1" t="s">
        <v>1213</v>
      </c>
      <c r="J103" s="1" t="s">
        <v>715</v>
      </c>
      <c r="K103" s="1" t="s">
        <v>1213</v>
      </c>
      <c r="L103" s="1" t="s">
        <v>1213</v>
      </c>
      <c r="M103" s="1" t="s">
        <v>716</v>
      </c>
      <c r="N103" s="1" t="s">
        <v>716</v>
      </c>
      <c r="O103" s="1" t="s">
        <v>717</v>
      </c>
      <c r="P103" s="1" t="s">
        <v>718</v>
      </c>
      <c r="Q103" s="1" t="s">
        <v>719</v>
      </c>
      <c r="R103" s="1" t="s">
        <v>1214</v>
      </c>
      <c r="S103" s="1" t="s">
        <v>721</v>
      </c>
      <c r="T103" s="1" t="s">
        <v>722</v>
      </c>
      <c r="U103" s="1" t="s">
        <v>738</v>
      </c>
      <c r="V103" s="1" t="s">
        <v>724</v>
      </c>
    </row>
    <row r="104" s="1" customFormat="1" spans="1:22">
      <c r="A104" s="3">
        <v>18913670581</v>
      </c>
      <c r="B104" s="1" t="s">
        <v>1048</v>
      </c>
      <c r="C104" s="1" t="s">
        <v>1215</v>
      </c>
      <c r="D104" s="1" t="s">
        <v>1216</v>
      </c>
      <c r="E104" s="1" t="s">
        <v>1217</v>
      </c>
      <c r="F104" s="1" t="s">
        <v>855</v>
      </c>
      <c r="G104" s="1" t="s">
        <v>712</v>
      </c>
      <c r="H104" s="1" t="s">
        <v>713</v>
      </c>
      <c r="I104" s="1" t="s">
        <v>1218</v>
      </c>
      <c r="J104" s="1" t="s">
        <v>715</v>
      </c>
      <c r="K104" s="1" t="s">
        <v>1218</v>
      </c>
      <c r="L104" s="1" t="s">
        <v>1218</v>
      </c>
      <c r="M104" s="1" t="s">
        <v>716</v>
      </c>
      <c r="N104" s="1" t="s">
        <v>716</v>
      </c>
      <c r="O104" s="1" t="s">
        <v>717</v>
      </c>
      <c r="P104" s="1" t="s">
        <v>718</v>
      </c>
      <c r="Q104" s="1" t="s">
        <v>719</v>
      </c>
      <c r="R104" s="1" t="s">
        <v>1219</v>
      </c>
      <c r="S104" s="1" t="s">
        <v>721</v>
      </c>
      <c r="T104" s="1" t="s">
        <v>722</v>
      </c>
      <c r="U104" s="1" t="s">
        <v>738</v>
      </c>
      <c r="V104" s="1" t="s">
        <v>724</v>
      </c>
    </row>
    <row r="105" s="1" customFormat="1" spans="1:22">
      <c r="A105" s="3">
        <v>18498663450</v>
      </c>
      <c r="B105" s="1" t="s">
        <v>1220</v>
      </c>
      <c r="C105" s="1" t="s">
        <v>1221</v>
      </c>
      <c r="D105" s="1" t="s">
        <v>1222</v>
      </c>
      <c r="E105" s="1" t="s">
        <v>1223</v>
      </c>
      <c r="F105" s="1" t="s">
        <v>784</v>
      </c>
      <c r="G105" s="1" t="s">
        <v>712</v>
      </c>
      <c r="H105" s="1" t="s">
        <v>713</v>
      </c>
      <c r="I105" s="1" t="s">
        <v>1224</v>
      </c>
      <c r="J105" s="1" t="s">
        <v>715</v>
      </c>
      <c r="K105" s="1" t="s">
        <v>1224</v>
      </c>
      <c r="L105" s="1" t="s">
        <v>1224</v>
      </c>
      <c r="M105" s="1" t="s">
        <v>716</v>
      </c>
      <c r="N105" s="1" t="s">
        <v>716</v>
      </c>
      <c r="O105" s="1" t="s">
        <v>717</v>
      </c>
      <c r="P105" s="1" t="s">
        <v>718</v>
      </c>
      <c r="Q105" s="1" t="s">
        <v>719</v>
      </c>
      <c r="R105" s="1" t="s">
        <v>1225</v>
      </c>
      <c r="S105" s="1" t="s">
        <v>721</v>
      </c>
      <c r="T105" s="1" t="s">
        <v>722</v>
      </c>
      <c r="U105" s="1" t="s">
        <v>738</v>
      </c>
      <c r="V105" s="1" t="s">
        <v>795</v>
      </c>
    </row>
    <row r="106" s="1" customFormat="1" spans="1:22">
      <c r="A106" s="4">
        <v>1.89195408692679e+17</v>
      </c>
      <c r="B106" s="1" t="s">
        <v>1226</v>
      </c>
      <c r="C106" s="1" t="s">
        <v>1227</v>
      </c>
      <c r="D106" s="1" t="s">
        <v>1228</v>
      </c>
      <c r="E106" s="1" t="s">
        <v>1229</v>
      </c>
      <c r="F106" s="1" t="s">
        <v>708</v>
      </c>
      <c r="G106" s="1" t="s">
        <v>712</v>
      </c>
      <c r="H106" s="1" t="s">
        <v>713</v>
      </c>
      <c r="I106" s="1" t="s">
        <v>717</v>
      </c>
      <c r="J106" s="1" t="s">
        <v>715</v>
      </c>
      <c r="K106" s="1" t="s">
        <v>717</v>
      </c>
      <c r="L106" s="1" t="s">
        <v>717</v>
      </c>
      <c r="M106" s="1" t="s">
        <v>716</v>
      </c>
      <c r="N106" s="1" t="s">
        <v>716</v>
      </c>
      <c r="O106" s="1" t="s">
        <v>717</v>
      </c>
      <c r="P106" s="1" t="s">
        <v>718</v>
      </c>
      <c r="Q106" s="1" t="s">
        <v>719</v>
      </c>
      <c r="R106" s="1" t="s">
        <v>1230</v>
      </c>
      <c r="S106" s="1" t="s">
        <v>721</v>
      </c>
      <c r="T106" s="1" t="s">
        <v>722</v>
      </c>
      <c r="U106" s="1" t="s">
        <v>738</v>
      </c>
      <c r="V106" s="1" t="s">
        <v>724</v>
      </c>
    </row>
    <row r="107" s="1" customFormat="1" spans="1:22">
      <c r="A107" s="3">
        <v>18919540869</v>
      </c>
      <c r="B107" s="1" t="s">
        <v>985</v>
      </c>
      <c r="C107" s="1" t="s">
        <v>1231</v>
      </c>
      <c r="D107" s="1" t="s">
        <v>1228</v>
      </c>
      <c r="E107" s="1" t="s">
        <v>1232</v>
      </c>
      <c r="F107" s="1" t="s">
        <v>708</v>
      </c>
      <c r="G107" s="1" t="s">
        <v>712</v>
      </c>
      <c r="H107" s="1" t="s">
        <v>713</v>
      </c>
      <c r="I107" s="1" t="s">
        <v>1233</v>
      </c>
      <c r="J107" s="1" t="s">
        <v>715</v>
      </c>
      <c r="K107" s="1" t="s">
        <v>1233</v>
      </c>
      <c r="L107" s="1" t="s">
        <v>1233</v>
      </c>
      <c r="M107" s="1" t="s">
        <v>716</v>
      </c>
      <c r="N107" s="1" t="s">
        <v>716</v>
      </c>
      <c r="O107" s="1" t="s">
        <v>717</v>
      </c>
      <c r="P107" s="1" t="s">
        <v>718</v>
      </c>
      <c r="Q107" s="1" t="s">
        <v>719</v>
      </c>
      <c r="R107" s="1" t="s">
        <v>1234</v>
      </c>
      <c r="S107" s="1" t="s">
        <v>721</v>
      </c>
      <c r="T107" s="1" t="s">
        <v>722</v>
      </c>
      <c r="U107" s="1" t="s">
        <v>738</v>
      </c>
      <c r="V107" s="1" t="s">
        <v>724</v>
      </c>
    </row>
    <row r="108" s="1" customFormat="1" spans="1:22">
      <c r="A108" s="3">
        <v>18871746337</v>
      </c>
      <c r="B108" s="1" t="s">
        <v>1133</v>
      </c>
      <c r="C108" s="1" t="s">
        <v>1235</v>
      </c>
      <c r="D108" s="1" t="s">
        <v>1236</v>
      </c>
      <c r="E108" s="1" t="s">
        <v>1237</v>
      </c>
      <c r="F108" s="1" t="s">
        <v>784</v>
      </c>
      <c r="G108" s="1" t="s">
        <v>712</v>
      </c>
      <c r="H108" s="1" t="s">
        <v>713</v>
      </c>
      <c r="I108" s="1" t="s">
        <v>1238</v>
      </c>
      <c r="J108" s="1" t="s">
        <v>715</v>
      </c>
      <c r="K108" s="1" t="s">
        <v>1238</v>
      </c>
      <c r="L108" s="1" t="s">
        <v>1238</v>
      </c>
      <c r="M108" s="1" t="s">
        <v>716</v>
      </c>
      <c r="N108" s="1" t="s">
        <v>716</v>
      </c>
      <c r="O108" s="1" t="s">
        <v>717</v>
      </c>
      <c r="P108" s="1" t="s">
        <v>718</v>
      </c>
      <c r="Q108" s="1" t="s">
        <v>719</v>
      </c>
      <c r="R108" s="1" t="s">
        <v>1239</v>
      </c>
      <c r="S108" s="1" t="s">
        <v>721</v>
      </c>
      <c r="T108" s="1" t="s">
        <v>722</v>
      </c>
      <c r="U108" s="1" t="s">
        <v>738</v>
      </c>
      <c r="V108" s="1" t="s">
        <v>795</v>
      </c>
    </row>
    <row r="109" s="1" customFormat="1" spans="1:22">
      <c r="A109" s="3">
        <v>18883048303</v>
      </c>
      <c r="B109" s="1" t="s">
        <v>1226</v>
      </c>
      <c r="C109" s="1" t="s">
        <v>1240</v>
      </c>
      <c r="D109" s="1" t="s">
        <v>1236</v>
      </c>
      <c r="E109" s="1" t="s">
        <v>1241</v>
      </c>
      <c r="F109" s="1" t="s">
        <v>708</v>
      </c>
      <c r="G109" s="1" t="s">
        <v>712</v>
      </c>
      <c r="H109" s="1" t="s">
        <v>713</v>
      </c>
      <c r="I109" s="1" t="s">
        <v>1242</v>
      </c>
      <c r="J109" s="1" t="s">
        <v>715</v>
      </c>
      <c r="K109" s="1" t="s">
        <v>1242</v>
      </c>
      <c r="L109" s="1" t="s">
        <v>1242</v>
      </c>
      <c r="M109" s="1" t="s">
        <v>716</v>
      </c>
      <c r="N109" s="1" t="s">
        <v>716</v>
      </c>
      <c r="O109" s="1" t="s">
        <v>717</v>
      </c>
      <c r="P109" s="1" t="s">
        <v>718</v>
      </c>
      <c r="Q109" s="1" t="s">
        <v>719</v>
      </c>
      <c r="R109" s="1" t="s">
        <v>1243</v>
      </c>
      <c r="S109" s="1" t="s">
        <v>721</v>
      </c>
      <c r="T109" s="1" t="s">
        <v>722</v>
      </c>
      <c r="U109" s="1" t="s">
        <v>738</v>
      </c>
      <c r="V109" s="1" t="s">
        <v>795</v>
      </c>
    </row>
    <row r="110" s="1" customFormat="1" spans="1:22">
      <c r="A110" s="3">
        <v>18909913122</v>
      </c>
      <c r="B110" s="1" t="s">
        <v>1031</v>
      </c>
      <c r="C110" s="1" t="s">
        <v>1244</v>
      </c>
      <c r="D110" s="1" t="s">
        <v>1245</v>
      </c>
      <c r="E110" s="1" t="s">
        <v>1246</v>
      </c>
      <c r="F110" s="1" t="s">
        <v>784</v>
      </c>
      <c r="G110" s="1" t="s">
        <v>712</v>
      </c>
      <c r="H110" s="1" t="s">
        <v>713</v>
      </c>
      <c r="I110" s="1" t="s">
        <v>1247</v>
      </c>
      <c r="J110" s="1" t="s">
        <v>715</v>
      </c>
      <c r="K110" s="1" t="s">
        <v>1247</v>
      </c>
      <c r="L110" s="1" t="s">
        <v>1247</v>
      </c>
      <c r="M110" s="1" t="s">
        <v>716</v>
      </c>
      <c r="N110" s="1" t="s">
        <v>716</v>
      </c>
      <c r="O110" s="1" t="s">
        <v>717</v>
      </c>
      <c r="P110" s="1" t="s">
        <v>718</v>
      </c>
      <c r="Q110" s="1" t="s">
        <v>719</v>
      </c>
      <c r="R110" s="1" t="s">
        <v>1248</v>
      </c>
      <c r="S110" s="1" t="s">
        <v>721</v>
      </c>
      <c r="T110" s="1" t="s">
        <v>722</v>
      </c>
      <c r="U110" s="1" t="s">
        <v>738</v>
      </c>
      <c r="V110" s="1" t="s">
        <v>724</v>
      </c>
    </row>
    <row r="111" s="1" customFormat="1" spans="1:22">
      <c r="A111" s="3">
        <v>18909873300</v>
      </c>
      <c r="B111" s="1" t="s">
        <v>1031</v>
      </c>
      <c r="C111" s="1" t="s">
        <v>1249</v>
      </c>
      <c r="D111" s="1" t="s">
        <v>1245</v>
      </c>
      <c r="E111" s="1" t="s">
        <v>1250</v>
      </c>
      <c r="F111" s="1" t="s">
        <v>784</v>
      </c>
      <c r="G111" s="1" t="s">
        <v>712</v>
      </c>
      <c r="H111" s="1" t="s">
        <v>713</v>
      </c>
      <c r="I111" s="1" t="s">
        <v>1251</v>
      </c>
      <c r="J111" s="1" t="s">
        <v>715</v>
      </c>
      <c r="K111" s="1" t="s">
        <v>1251</v>
      </c>
      <c r="L111" s="1" t="s">
        <v>1251</v>
      </c>
      <c r="M111" s="1" t="s">
        <v>716</v>
      </c>
      <c r="N111" s="1" t="s">
        <v>716</v>
      </c>
      <c r="O111" s="1" t="s">
        <v>717</v>
      </c>
      <c r="P111" s="1" t="s">
        <v>718</v>
      </c>
      <c r="Q111" s="1" t="s">
        <v>719</v>
      </c>
      <c r="R111" s="1" t="s">
        <v>1252</v>
      </c>
      <c r="S111" s="1" t="s">
        <v>721</v>
      </c>
      <c r="T111" s="1" t="s">
        <v>722</v>
      </c>
      <c r="U111" s="1" t="s">
        <v>738</v>
      </c>
      <c r="V111" s="1" t="s">
        <v>724</v>
      </c>
    </row>
    <row r="112" s="1" customFormat="1" spans="1:22">
      <c r="A112" s="3">
        <v>18886501915</v>
      </c>
      <c r="B112" s="1" t="s">
        <v>1036</v>
      </c>
      <c r="C112" s="1" t="s">
        <v>1253</v>
      </c>
      <c r="D112" s="1" t="s">
        <v>1254</v>
      </c>
      <c r="E112" s="1" t="s">
        <v>1255</v>
      </c>
      <c r="F112" s="1" t="s">
        <v>784</v>
      </c>
      <c r="G112" s="1" t="s">
        <v>712</v>
      </c>
      <c r="H112" s="1" t="s">
        <v>713</v>
      </c>
      <c r="I112" s="1" t="s">
        <v>1256</v>
      </c>
      <c r="J112" s="1" t="s">
        <v>715</v>
      </c>
      <c r="K112" s="1" t="s">
        <v>1256</v>
      </c>
      <c r="L112" s="1" t="s">
        <v>1256</v>
      </c>
      <c r="M112" s="1" t="s">
        <v>716</v>
      </c>
      <c r="N112" s="1" t="s">
        <v>716</v>
      </c>
      <c r="O112" s="1" t="s">
        <v>717</v>
      </c>
      <c r="P112" s="1" t="s">
        <v>718</v>
      </c>
      <c r="Q112" s="1" t="s">
        <v>719</v>
      </c>
      <c r="R112" s="1" t="s">
        <v>1257</v>
      </c>
      <c r="S112" s="1" t="s">
        <v>721</v>
      </c>
      <c r="T112" s="1" t="s">
        <v>722</v>
      </c>
      <c r="U112" s="1" t="s">
        <v>738</v>
      </c>
      <c r="V112" s="1" t="s">
        <v>724</v>
      </c>
    </row>
    <row r="113" s="1" customFormat="1" spans="1:22">
      <c r="A113" s="3">
        <v>18919119665</v>
      </c>
      <c r="B113" s="1" t="s">
        <v>1012</v>
      </c>
      <c r="C113" s="1" t="s">
        <v>1258</v>
      </c>
      <c r="D113" s="1" t="s">
        <v>1259</v>
      </c>
      <c r="E113" s="1" t="s">
        <v>1260</v>
      </c>
      <c r="F113" s="1" t="s">
        <v>855</v>
      </c>
      <c r="G113" s="1" t="s">
        <v>712</v>
      </c>
      <c r="H113" s="1" t="s">
        <v>713</v>
      </c>
      <c r="I113" s="1" t="s">
        <v>1261</v>
      </c>
      <c r="J113" s="1" t="s">
        <v>715</v>
      </c>
      <c r="K113" s="1" t="s">
        <v>1261</v>
      </c>
      <c r="L113" s="1" t="s">
        <v>1261</v>
      </c>
      <c r="M113" s="1" t="s">
        <v>716</v>
      </c>
      <c r="N113" s="1" t="s">
        <v>716</v>
      </c>
      <c r="O113" s="1" t="s">
        <v>717</v>
      </c>
      <c r="P113" s="1" t="s">
        <v>718</v>
      </c>
      <c r="Q113" s="1" t="s">
        <v>719</v>
      </c>
      <c r="R113" s="1" t="s">
        <v>1262</v>
      </c>
      <c r="S113" s="1" t="s">
        <v>721</v>
      </c>
      <c r="T113" s="1" t="s">
        <v>722</v>
      </c>
      <c r="U113" s="1" t="s">
        <v>738</v>
      </c>
      <c r="V113" s="1" t="s">
        <v>724</v>
      </c>
    </row>
    <row r="114" s="1" customFormat="1" spans="1:22">
      <c r="A114" s="3">
        <v>18839588380</v>
      </c>
      <c r="B114" s="1" t="s">
        <v>1006</v>
      </c>
      <c r="C114" s="1" t="s">
        <v>1263</v>
      </c>
      <c r="D114" s="1" t="s">
        <v>1264</v>
      </c>
      <c r="E114" s="1" t="s">
        <v>1265</v>
      </c>
      <c r="F114" s="1" t="s">
        <v>784</v>
      </c>
      <c r="G114" s="1" t="s">
        <v>712</v>
      </c>
      <c r="H114" s="1" t="s">
        <v>713</v>
      </c>
      <c r="I114" s="1" t="s">
        <v>1266</v>
      </c>
      <c r="J114" s="1" t="s">
        <v>715</v>
      </c>
      <c r="K114" s="1" t="s">
        <v>1266</v>
      </c>
      <c r="L114" s="1" t="s">
        <v>1266</v>
      </c>
      <c r="M114" s="1" t="s">
        <v>716</v>
      </c>
      <c r="N114" s="1" t="s">
        <v>716</v>
      </c>
      <c r="O114" s="1" t="s">
        <v>717</v>
      </c>
      <c r="P114" s="1" t="s">
        <v>718</v>
      </c>
      <c r="Q114" s="1" t="s">
        <v>719</v>
      </c>
      <c r="R114" s="1" t="s">
        <v>1267</v>
      </c>
      <c r="S114" s="1" t="s">
        <v>721</v>
      </c>
      <c r="T114" s="1" t="s">
        <v>722</v>
      </c>
      <c r="U114" s="1" t="s">
        <v>738</v>
      </c>
      <c r="V114" s="1" t="s">
        <v>795</v>
      </c>
    </row>
    <row r="115" s="1" customFormat="1" spans="1:22">
      <c r="A115" s="3">
        <v>18299786868</v>
      </c>
      <c r="B115" s="1" t="s">
        <v>1105</v>
      </c>
      <c r="C115" s="1" t="s">
        <v>1268</v>
      </c>
      <c r="D115" s="1" t="s">
        <v>1264</v>
      </c>
      <c r="E115" s="1" t="s">
        <v>1269</v>
      </c>
      <c r="F115" s="1" t="s">
        <v>784</v>
      </c>
      <c r="G115" s="1" t="s">
        <v>712</v>
      </c>
      <c r="H115" s="1" t="s">
        <v>713</v>
      </c>
      <c r="I115" s="1" t="s">
        <v>1270</v>
      </c>
      <c r="J115" s="1" t="s">
        <v>715</v>
      </c>
      <c r="K115" s="1" t="s">
        <v>1270</v>
      </c>
      <c r="L115" s="1" t="s">
        <v>1270</v>
      </c>
      <c r="M115" s="1" t="s">
        <v>716</v>
      </c>
      <c r="N115" s="1" t="s">
        <v>716</v>
      </c>
      <c r="O115" s="1" t="s">
        <v>717</v>
      </c>
      <c r="P115" s="1" t="s">
        <v>718</v>
      </c>
      <c r="Q115" s="1" t="s">
        <v>719</v>
      </c>
      <c r="R115" s="1" t="s">
        <v>1271</v>
      </c>
      <c r="S115" s="1" t="s">
        <v>721</v>
      </c>
      <c r="T115" s="1" t="s">
        <v>722</v>
      </c>
      <c r="U115" s="1" t="s">
        <v>738</v>
      </c>
      <c r="V115" s="1" t="s">
        <v>795</v>
      </c>
    </row>
    <row r="116" s="1" customFormat="1" spans="1:22">
      <c r="A116" s="1" t="s">
        <v>1272</v>
      </c>
      <c r="B116" s="1" t="s">
        <v>1273</v>
      </c>
      <c r="C116" s="1" t="s">
        <v>1274</v>
      </c>
      <c r="D116" s="1" t="s">
        <v>1264</v>
      </c>
      <c r="E116" s="1" t="s">
        <v>1265</v>
      </c>
      <c r="F116" s="1" t="s">
        <v>784</v>
      </c>
      <c r="G116" s="1" t="s">
        <v>712</v>
      </c>
      <c r="H116" s="1" t="s">
        <v>713</v>
      </c>
      <c r="I116" s="1" t="s">
        <v>717</v>
      </c>
      <c r="J116" s="1" t="s">
        <v>715</v>
      </c>
      <c r="K116" s="1" t="s">
        <v>717</v>
      </c>
      <c r="L116" s="1" t="s">
        <v>717</v>
      </c>
      <c r="M116" s="1" t="s">
        <v>716</v>
      </c>
      <c r="N116" s="1" t="s">
        <v>716</v>
      </c>
      <c r="O116" s="1" t="s">
        <v>717</v>
      </c>
      <c r="P116" s="1" t="s">
        <v>718</v>
      </c>
      <c r="Q116" s="1" t="s">
        <v>719</v>
      </c>
      <c r="R116" s="1" t="s">
        <v>1275</v>
      </c>
      <c r="S116" s="1" t="s">
        <v>721</v>
      </c>
      <c r="T116" s="1" t="s">
        <v>722</v>
      </c>
      <c r="U116" s="1" t="s">
        <v>738</v>
      </c>
      <c r="V116" s="1" t="s">
        <v>795</v>
      </c>
    </row>
    <row r="117" s="1" customFormat="1" spans="1:22">
      <c r="A117" s="3">
        <v>18918502615</v>
      </c>
      <c r="B117" s="1" t="s">
        <v>1012</v>
      </c>
      <c r="C117" s="1" t="s">
        <v>1276</v>
      </c>
      <c r="D117" s="1" t="s">
        <v>917</v>
      </c>
      <c r="E117" s="1" t="s">
        <v>1277</v>
      </c>
      <c r="F117" s="1" t="s">
        <v>708</v>
      </c>
      <c r="G117" s="1" t="s">
        <v>712</v>
      </c>
      <c r="H117" s="1" t="s">
        <v>713</v>
      </c>
      <c r="I117" s="1" t="s">
        <v>1278</v>
      </c>
      <c r="J117" s="1" t="s">
        <v>715</v>
      </c>
      <c r="K117" s="1" t="s">
        <v>1278</v>
      </c>
      <c r="L117" s="1" t="s">
        <v>1278</v>
      </c>
      <c r="M117" s="1" t="s">
        <v>716</v>
      </c>
      <c r="N117" s="1" t="s">
        <v>716</v>
      </c>
      <c r="O117" s="1" t="s">
        <v>717</v>
      </c>
      <c r="P117" s="1" t="s">
        <v>718</v>
      </c>
      <c r="Q117" s="1" t="s">
        <v>719</v>
      </c>
      <c r="R117" s="1" t="s">
        <v>1279</v>
      </c>
      <c r="S117" s="1" t="s">
        <v>721</v>
      </c>
      <c r="T117" s="1" t="s">
        <v>722</v>
      </c>
      <c r="U117" s="1" t="s">
        <v>738</v>
      </c>
      <c r="V117" s="1" t="s">
        <v>795</v>
      </c>
    </row>
    <row r="118" s="1" customFormat="1" spans="1:22">
      <c r="A118" s="3">
        <v>18919540865</v>
      </c>
      <c r="B118" s="1" t="s">
        <v>985</v>
      </c>
      <c r="C118" s="1" t="s">
        <v>1280</v>
      </c>
      <c r="D118" s="1" t="s">
        <v>917</v>
      </c>
      <c r="E118" s="1" t="s">
        <v>1281</v>
      </c>
      <c r="F118" s="1" t="s">
        <v>784</v>
      </c>
      <c r="G118" s="1" t="s">
        <v>712</v>
      </c>
      <c r="H118" s="1" t="s">
        <v>713</v>
      </c>
      <c r="I118" s="1" t="s">
        <v>1189</v>
      </c>
      <c r="J118" s="1" t="s">
        <v>715</v>
      </c>
      <c r="K118" s="1" t="s">
        <v>1189</v>
      </c>
      <c r="L118" s="1" t="s">
        <v>1189</v>
      </c>
      <c r="M118" s="1" t="s">
        <v>716</v>
      </c>
      <c r="N118" s="1" t="s">
        <v>716</v>
      </c>
      <c r="O118" s="1" t="s">
        <v>717</v>
      </c>
      <c r="P118" s="1" t="s">
        <v>718</v>
      </c>
      <c r="Q118" s="1" t="s">
        <v>719</v>
      </c>
      <c r="R118" s="1" t="s">
        <v>1282</v>
      </c>
      <c r="S118" s="1" t="s">
        <v>721</v>
      </c>
      <c r="T118" s="1" t="s">
        <v>722</v>
      </c>
      <c r="U118" s="1" t="s">
        <v>738</v>
      </c>
      <c r="V118" s="1" t="s">
        <v>795</v>
      </c>
    </row>
    <row r="119" s="1" customFormat="1" spans="1:22">
      <c r="A119" s="3">
        <v>18044478504</v>
      </c>
      <c r="B119" s="1" t="s">
        <v>1283</v>
      </c>
      <c r="C119" s="1" t="s">
        <v>1284</v>
      </c>
      <c r="D119" s="1" t="s">
        <v>1285</v>
      </c>
      <c r="E119" s="1" t="s">
        <v>1286</v>
      </c>
      <c r="F119" s="1" t="s">
        <v>784</v>
      </c>
      <c r="G119" s="1" t="s">
        <v>712</v>
      </c>
      <c r="H119" s="1" t="s">
        <v>713</v>
      </c>
      <c r="I119" s="1" t="s">
        <v>1287</v>
      </c>
      <c r="J119" s="1" t="s">
        <v>715</v>
      </c>
      <c r="K119" s="1" t="s">
        <v>1287</v>
      </c>
      <c r="L119" s="1" t="s">
        <v>1287</v>
      </c>
      <c r="M119" s="1" t="s">
        <v>716</v>
      </c>
      <c r="N119" s="1" t="s">
        <v>716</v>
      </c>
      <c r="O119" s="1" t="s">
        <v>717</v>
      </c>
      <c r="P119" s="1" t="s">
        <v>718</v>
      </c>
      <c r="Q119" s="1" t="s">
        <v>719</v>
      </c>
      <c r="R119" s="1" t="s">
        <v>1288</v>
      </c>
      <c r="S119" s="1" t="s">
        <v>721</v>
      </c>
      <c r="T119" s="1" t="s">
        <v>722</v>
      </c>
      <c r="U119" s="1" t="s">
        <v>738</v>
      </c>
      <c r="V119" s="1" t="s">
        <v>758</v>
      </c>
    </row>
    <row r="120" s="1" customFormat="1" spans="1:22">
      <c r="A120" s="3">
        <v>18905206796</v>
      </c>
      <c r="B120" s="1" t="s">
        <v>1053</v>
      </c>
      <c r="C120" s="1" t="s">
        <v>1289</v>
      </c>
      <c r="D120" s="1" t="s">
        <v>1290</v>
      </c>
      <c r="E120" s="1" t="s">
        <v>1291</v>
      </c>
      <c r="F120" s="1" t="s">
        <v>784</v>
      </c>
      <c r="G120" s="1" t="s">
        <v>712</v>
      </c>
      <c r="H120" s="1" t="s">
        <v>713</v>
      </c>
      <c r="I120" s="1" t="s">
        <v>1292</v>
      </c>
      <c r="J120" s="1" t="s">
        <v>715</v>
      </c>
      <c r="K120" s="1" t="s">
        <v>1292</v>
      </c>
      <c r="L120" s="1" t="s">
        <v>1292</v>
      </c>
      <c r="M120" s="1" t="s">
        <v>716</v>
      </c>
      <c r="N120" s="1" t="s">
        <v>716</v>
      </c>
      <c r="O120" s="1" t="s">
        <v>717</v>
      </c>
      <c r="P120" s="1" t="s">
        <v>718</v>
      </c>
      <c r="Q120" s="1" t="s">
        <v>719</v>
      </c>
      <c r="R120" s="1" t="s">
        <v>1293</v>
      </c>
      <c r="S120" s="1" t="s">
        <v>721</v>
      </c>
      <c r="T120" s="1" t="s">
        <v>722</v>
      </c>
      <c r="U120" s="1" t="s">
        <v>738</v>
      </c>
      <c r="V120" s="1" t="s">
        <v>724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2022-09-14T01:17:00Z</dcterms:created>
  <dcterms:modified xsi:type="dcterms:W3CDTF">2022-09-19T09:44:35Z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B3920C91B8F946179E1A7BAE4FDA70F5</vt:lpwstr>
  </property>
  <property fmtid="{D5CDD505-2E9C-101B-9397-08002B2CF9AE}" pid="3" name="KSOProductBuildVer">
    <vt:lpwstr>2052-11.1.0.12358</vt:lpwstr>
  </property>
</Properties>
</file>