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对账!$A$1:$X$103</definedName>
  </definedNames>
  <calcPr calcId="144525"/>
</workbook>
</file>

<file path=xl/sharedStrings.xml><?xml version="1.0" encoding="utf-8"?>
<sst xmlns="http://schemas.openxmlformats.org/spreadsheetml/2006/main" count="3374" uniqueCount="819">
  <si>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</si>
  <si>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</si>
  <si>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</si>
  <si>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</si>
  <si>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</si>
  <si>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</si>
  <si>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</si>
  <si>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</si>
  <si>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</si>
  <si>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</si>
  <si>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</si>
  <si>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</si>
  <si>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</si>
  <si>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</si>
  <si>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</si>
  <si>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</si>
  <si>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</si>
  <si>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</si>
  <si>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</si>
  <si>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</si>
  <si>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</si>
  <si>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</si>
  <si>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</si>
  <si>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</si>
  <si>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</si>
  <si>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999218799925649	</t>
  </si>
  <si>
    <t>Ctrip</t>
  </si>
  <si>
    <t>正常</t>
  </si>
  <si>
    <t>[武汉]锦江之星(武汉武昌火车站店)(82340688)</t>
  </si>
  <si>
    <t>标准房A&lt;至多8间&gt;&lt;2人入住&gt;</t>
  </si>
  <si>
    <t>CNY</t>
  </si>
  <si>
    <t>姚思存</t>
  </si>
  <si>
    <t>CA13744220917CNY</t>
  </si>
  <si>
    <t>未提现</t>
  </si>
  <si>
    <t>携程开票</t>
  </si>
  <si>
    <t xml:space="preserve">	</t>
  </si>
  <si>
    <t xml:space="preserve">104681204064	</t>
  </si>
  <si>
    <t xml:space="preserve">999218851783742	</t>
  </si>
  <si>
    <t>[杭州]全季酒店(杭州西湖店)(93873637)</t>
  </si>
  <si>
    <t>高级大床房&lt;至多8间&gt;&lt;2人入住&gt;</t>
  </si>
  <si>
    <t>苑翔宇</t>
  </si>
  <si>
    <t xml:space="preserve">R3100063094003609001	</t>
  </si>
  <si>
    <t xml:space="preserve">999218852443155	</t>
  </si>
  <si>
    <t>[北京]格林豪泰(北京学清路店)(83901142)</t>
  </si>
  <si>
    <t>标准房&lt;至多8间&gt;&lt;2人入住&gt;</t>
  </si>
  <si>
    <t>任瑞琴</t>
  </si>
  <si>
    <t xml:space="preserve">(GRT)78933617;	</t>
  </si>
  <si>
    <t xml:space="preserve">999218859884200	</t>
  </si>
  <si>
    <t>[无锡]汉庭酒店(无锡钱桥大街店)(93871807)</t>
  </si>
  <si>
    <t>零压高级大床房&lt;至多8间&gt;&lt;2人入住&gt;</t>
  </si>
  <si>
    <t>郭志鹏</t>
  </si>
  <si>
    <t xml:space="preserve">2666065	</t>
  </si>
  <si>
    <t>取消</t>
  </si>
  <si>
    <t xml:space="preserve">18869708160	</t>
  </si>
  <si>
    <t>[北京]格林豪泰(北京昌平区华北电力大学店)(68610716)</t>
  </si>
  <si>
    <t>舒眠零压大床房&lt;至多8间&gt;&lt;2人入住&gt;</t>
  </si>
  <si>
    <t>花玉锦</t>
  </si>
  <si>
    <t xml:space="preserve">(GRT)78980264;	</t>
  </si>
  <si>
    <t xml:space="preserve">18871087244	</t>
  </si>
  <si>
    <t xml:space="preserve">(GRT)78986533;	</t>
  </si>
  <si>
    <t xml:space="preserve">18889576889	</t>
  </si>
  <si>
    <t>[台南]台南富信大饭店(Fushin Hotel Tainan)(80941618)</t>
  </si>
  <si>
    <t>标准客房&lt;至多8间&gt;&lt;2人入住&gt;</t>
  </si>
  <si>
    <t>CHANGFANGJUNG/CHRIS</t>
  </si>
  <si>
    <t>过时取消</t>
  </si>
  <si>
    <t xml:space="preserve">999218893177191	</t>
  </si>
  <si>
    <t>[北京]海友酒店(北京丰台大成路店)(93876087)</t>
  </si>
  <si>
    <t>李喆</t>
  </si>
  <si>
    <t xml:space="preserve">R1001411094426796001	</t>
  </si>
  <si>
    <t xml:space="preserve">18902148518	</t>
  </si>
  <si>
    <t>[台北]福容大饭店(台北一馆)(Fullon Hotel Taipei Central)(80941587)</t>
  </si>
  <si>
    <t>精致大床房&lt;至多8间&gt;&lt;2人入住&gt;&lt;早餐&gt;</t>
  </si>
  <si>
    <t>CHEN/SWOYAN</t>
  </si>
  <si>
    <t xml:space="preserve">i1239	</t>
  </si>
  <si>
    <t xml:space="preserve">18908201962	</t>
  </si>
  <si>
    <t>[新北]新北永和柯达大饭店(K Hotel Yungho)(80941457)</t>
  </si>
  <si>
    <t>活力双人房&lt;至多8间&gt;&lt;2人入住&gt;&lt;早餐&gt;</t>
  </si>
  <si>
    <t>LEE/MIAOWEN</t>
  </si>
  <si>
    <t xml:space="preserve">20220830-007	</t>
  </si>
  <si>
    <t xml:space="preserve">18908308524	</t>
  </si>
  <si>
    <t>[上海]上海美丽园大酒店(76256414)</t>
  </si>
  <si>
    <t>高级房&lt;至多8间&gt;&lt;2人入住&gt;</t>
  </si>
  <si>
    <t>朱明</t>
  </si>
  <si>
    <t xml:space="preserve">2208300011	</t>
  </si>
  <si>
    <t xml:space="preserve">18908514714	</t>
  </si>
  <si>
    <t>[北京]山水时尚酒店(北京芍药居奥体中心店)(93871222)</t>
  </si>
  <si>
    <t>商务大床间&lt;至多8间&gt;&lt;2人入住&gt;</t>
  </si>
  <si>
    <t>陈世华</t>
  </si>
  <si>
    <t xml:space="preserve">18909286290	</t>
  </si>
  <si>
    <t>[广州]广州珀丽酒店(76255406)</t>
  </si>
  <si>
    <t>行政豪华客房&lt;至多8间&gt;&lt;2人入住&gt;</t>
  </si>
  <si>
    <t>潘玫竹</t>
  </si>
  <si>
    <t xml:space="preserve">2673175	</t>
  </si>
  <si>
    <t xml:space="preserve">18911453929	</t>
  </si>
  <si>
    <t>谭金富,谭思梦</t>
  </si>
  <si>
    <t xml:space="preserve">(GRT)79123284;(GRT)79123285;	</t>
  </si>
  <si>
    <t xml:space="preserve">18912316701	</t>
  </si>
  <si>
    <t>[温州]温州欢尔登酒店(85540007)</t>
  </si>
  <si>
    <t>豪华大床房&lt;至多8间&gt;&lt;2人入住&gt;&lt;早餐&gt;</t>
  </si>
  <si>
    <t>邹志强</t>
  </si>
  <si>
    <t xml:space="preserve">2674342	</t>
  </si>
  <si>
    <t xml:space="preserve">18912675979	</t>
  </si>
  <si>
    <t>[博乐]格林豪泰(博乐北京路万象汇店)(68610420)</t>
  </si>
  <si>
    <t>大床房&lt;至多8间&gt;&lt;2人入住&gt;</t>
  </si>
  <si>
    <t>魏东亮</t>
  </si>
  <si>
    <t xml:space="preserve">(GRT)79133627;	</t>
  </si>
  <si>
    <t xml:space="preserve">18913384373	</t>
  </si>
  <si>
    <t>[香港]香港帝都酒店(Royal Park Hotel)(80247072)</t>
  </si>
  <si>
    <t>全新装潢标准客房&lt;至多8间&gt;&lt;2人入住&gt;</t>
  </si>
  <si>
    <t>CHU/SHING FAI,LIANG/HAI BO</t>
  </si>
  <si>
    <t xml:space="preserve">999218913417553	</t>
  </si>
  <si>
    <t>[广州]广州新华大酒店(80243334)</t>
  </si>
  <si>
    <t>标准双床房&lt;至多8间&gt;&lt;2人入住&gt;</t>
  </si>
  <si>
    <t>薛萍</t>
  </si>
  <si>
    <t xml:space="preserve">999218913458438	</t>
  </si>
  <si>
    <t>[北京]格林豪泰酒店(北京丰台火车站东大街店)(80895005)</t>
  </si>
  <si>
    <t>双床房&lt;至多8间&gt;&lt;2人入住&gt;</t>
  </si>
  <si>
    <t>杜铭</t>
  </si>
  <si>
    <t xml:space="preserve">(GRT)79140316;	</t>
  </si>
  <si>
    <t xml:space="preserve">999218913549339	</t>
  </si>
  <si>
    <t>[北京]IU酒店(北京回龙观生命科学园地铁站店)(76248620)</t>
  </si>
  <si>
    <t>小U精致大床房(无窗)&lt;至多8间&gt;&lt;2人入住&gt;</t>
  </si>
  <si>
    <t>朱明永</t>
  </si>
  <si>
    <t xml:space="preserve">104711878524	</t>
  </si>
  <si>
    <t xml:space="preserve">18913855897	</t>
  </si>
  <si>
    <t>[北京]汉庭酒店(北京延庆高塔路店)(80251122)</t>
  </si>
  <si>
    <t>NYONGESA/ASTON MATWAYI,IGUN/EGHOSA</t>
  </si>
  <si>
    <t xml:space="preserve">R1021001094729423001	</t>
  </si>
  <si>
    <t xml:space="preserve">18913861330	</t>
  </si>
  <si>
    <t>[帕赛市]贝尔蒙特马尼拉酒店(Belmont Hotel Manila)(93873188)</t>
  </si>
  <si>
    <t>高级大号床间&lt;至多8间&gt;&lt;2人入住&gt;&lt;早餐&gt;</t>
  </si>
  <si>
    <t>Lorzano/Wenie</t>
  </si>
  <si>
    <t xml:space="preserve">999218914020127	</t>
  </si>
  <si>
    <t>[亳州]城市便捷（亳州万达康美中药城店）(68300276)</t>
  </si>
  <si>
    <t>花娟</t>
  </si>
  <si>
    <t xml:space="preserve">R_0558002_2532835	</t>
  </si>
  <si>
    <t xml:space="preserve">18914106873	</t>
  </si>
  <si>
    <t>[齐河]尚客优酒店（齐河焦斌店）(80248185)</t>
  </si>
  <si>
    <t>特惠大床房(无窗)&lt;至多8间&gt;&lt;2人入住&gt;</t>
  </si>
  <si>
    <t>孟辉</t>
  </si>
  <si>
    <t xml:space="preserve">(THK)YD05329220901122805334;	</t>
  </si>
  <si>
    <t xml:space="preserve">999218914227684	</t>
  </si>
  <si>
    <t>[济宁]济宁富力万达嘉华酒店(88185498)</t>
  </si>
  <si>
    <t>高级豪华大床房&lt;至多8间&gt;&lt;2人入住&gt;</t>
  </si>
  <si>
    <t>江磊</t>
  </si>
  <si>
    <t xml:space="preserve">18914269445	</t>
  </si>
  <si>
    <t>[贵阳]IU酒店(贵阳金阳世纪城购物中心店)(83901416)</t>
  </si>
  <si>
    <t>小U·舒适大床房&lt;至多8间&gt;&lt;2人入住&gt;</t>
  </si>
  <si>
    <t>唐怀贺</t>
  </si>
  <si>
    <t xml:space="preserve">104712934444	</t>
  </si>
  <si>
    <t xml:space="preserve">18914319054	</t>
  </si>
  <si>
    <t>[芜湖]格林豪泰(芜湖县迎宾大道世贸南楼店)(77171768)</t>
  </si>
  <si>
    <t>杨心军</t>
  </si>
  <si>
    <t xml:space="preserve">(GRT)79153577;	</t>
  </si>
  <si>
    <t xml:space="preserve">999218914423373	</t>
  </si>
  <si>
    <t>[青岛]喆啡酒店(青岛台东步行街营口路店)(80247847)</t>
  </si>
  <si>
    <t>啡凡商旅套房&lt;至多8间&gt;&lt;2人入住&gt;</t>
  </si>
  <si>
    <t>陈延超</t>
  </si>
  <si>
    <t xml:space="preserve">104713152004	</t>
  </si>
  <si>
    <t xml:space="preserve">18914472518	</t>
  </si>
  <si>
    <t>[南昌]南昌富力万达嘉华酒店(81210006)</t>
  </si>
  <si>
    <t>豪华大床房&lt;至多8间&gt;&lt;2人入住&gt;</t>
  </si>
  <si>
    <t>江蕊</t>
  </si>
  <si>
    <t xml:space="preserve">(WDG)28652894	</t>
  </si>
  <si>
    <t xml:space="preserve">18914682062	</t>
  </si>
  <si>
    <t>[高雄]康桥大饭店(高雄站前馆)(Kindness Hotel (Kaohsiung Station))(80942320)</t>
  </si>
  <si>
    <t>商务双人房&lt;至多8间&gt;&lt;2人入住&gt;&lt;早餐&gt;</t>
  </si>
  <si>
    <t>WU/YUHSIN</t>
  </si>
  <si>
    <t xml:space="preserve">18914702520	</t>
  </si>
  <si>
    <t>[吉安]IU酒店(吉安汽车站步行街店)(80243855)</t>
  </si>
  <si>
    <t>小U精致大床房&lt;至多8间&gt;&lt;2人入住&gt;</t>
  </si>
  <si>
    <t>赖洪斌</t>
  </si>
  <si>
    <t xml:space="preserve">104713539364	</t>
  </si>
  <si>
    <t xml:space="preserve">18915052974	</t>
  </si>
  <si>
    <t>豪华双床房&lt;至多8间&gt;&lt;2人入住&gt;</t>
  </si>
  <si>
    <t>萧志豪</t>
  </si>
  <si>
    <t xml:space="preserve">999218915139060	</t>
  </si>
  <si>
    <t>[邳州]格林豪泰(邳州新苏中心福州路店)(76550894)</t>
  </si>
  <si>
    <t>1.8米大床房&lt;2人入住&gt;</t>
  </si>
  <si>
    <t>刘旗</t>
  </si>
  <si>
    <t xml:space="preserve">2675967	</t>
  </si>
  <si>
    <t xml:space="preserve">(GRT)79167286;	</t>
  </si>
  <si>
    <t xml:space="preserve">999218915148565	</t>
  </si>
  <si>
    <t>商务双床房&lt;至多8间&gt;&lt;2人入住&gt;</t>
  </si>
  <si>
    <t>丁剑</t>
  </si>
  <si>
    <t xml:space="preserve">(GRT)79167426;	</t>
  </si>
  <si>
    <t xml:space="preserve">18912243196	</t>
  </si>
  <si>
    <t>退单</t>
  </si>
  <si>
    <t>[无锡]无锡新湖铂尔曼大酒店(81210095)</t>
  </si>
  <si>
    <t>高级双床房&lt;至多8间&gt;&lt;2人入住&gt;</t>
  </si>
  <si>
    <t>周芊</t>
  </si>
  <si>
    <t xml:space="preserve">7545WHU544;XM	</t>
  </si>
  <si>
    <t xml:space="preserve">18606527029	</t>
  </si>
  <si>
    <t>[广州]和家(广州白云国际机场店)(94909592)</t>
  </si>
  <si>
    <t>精选特优房&lt;至多8间&gt;&lt;2人入住&gt;</t>
  </si>
  <si>
    <t>金喜春,汪之福</t>
  </si>
  <si>
    <t xml:space="preserve">18766443080	</t>
  </si>
  <si>
    <t>[台北]台北老爷大酒店(Hotel Royal Nikko Taipei)(82340186)</t>
  </si>
  <si>
    <t>角落套房&lt;至多8间&gt;&lt;2人入住&gt;&lt;早餐&gt;</t>
  </si>
  <si>
    <t>CHIU/YALI</t>
  </si>
  <si>
    <t>CA13744220918CNY</t>
  </si>
  <si>
    <t xml:space="preserve">18766927301	</t>
  </si>
  <si>
    <t>WU/SHENGMIN</t>
  </si>
  <si>
    <t xml:space="preserve">2656891	</t>
  </si>
  <si>
    <t xml:space="preserve">999218825858882	</t>
  </si>
  <si>
    <t>[天津]IU酒店(天津侯台城建大学海泰工业园店)(76549549)</t>
  </si>
  <si>
    <t>小U·舒适双床房&lt;至多8间&gt;&lt;2人入住&gt;</t>
  </si>
  <si>
    <t>张娟娟</t>
  </si>
  <si>
    <t xml:space="preserve">104686864384	</t>
  </si>
  <si>
    <t xml:space="preserve">999218840159108	</t>
  </si>
  <si>
    <t>[镇江]星程酒店(镇江火车站店)(93870806)</t>
  </si>
  <si>
    <t>双床房(无窗)&lt;至多8间&gt;&lt;2人入住&gt;</t>
  </si>
  <si>
    <t>李婉如</t>
  </si>
  <si>
    <t xml:space="preserve">R2120003093906576001	</t>
  </si>
  <si>
    <t xml:space="preserve">999218888969531	</t>
  </si>
  <si>
    <t>[天津]格林豪泰(天津渔阳南路鼓楼广场店)(68607914)</t>
  </si>
  <si>
    <t>1.5米大床房&lt;2人入住&gt;</t>
  </si>
  <si>
    <t>崔兰涛,张晓会</t>
  </si>
  <si>
    <t xml:space="preserve">2670632	</t>
  </si>
  <si>
    <t xml:space="preserve">(GRT)79046586;(GRT)79046587;	</t>
  </si>
  <si>
    <t xml:space="preserve">18890099223	</t>
  </si>
  <si>
    <t>洪语曼</t>
  </si>
  <si>
    <t xml:space="preserve">999218903852523	</t>
  </si>
  <si>
    <t>[广饶]汉庭优佳酒店(广饶四季花城店)(92491085)</t>
  </si>
  <si>
    <t>史卉彤,程晓飞</t>
  </si>
  <si>
    <t xml:space="preserve">R9000336094485033001	</t>
  </si>
  <si>
    <t xml:space="preserve">18905718787	</t>
  </si>
  <si>
    <t>豪华套房&lt;至多8间&gt;&lt;2人入住&gt;&lt;早餐&gt;</t>
  </si>
  <si>
    <t>何永明</t>
  </si>
  <si>
    <t xml:space="preserve">18907484773	</t>
  </si>
  <si>
    <t>全新装潢豪华客房&lt;至多8间&gt;&lt;2人入住&gt;</t>
  </si>
  <si>
    <t>WONG/TSZ CHUN</t>
  </si>
  <si>
    <t xml:space="preserve">2672488	</t>
  </si>
  <si>
    <t xml:space="preserve">18909600596	</t>
  </si>
  <si>
    <t>[济南]格林豪泰(济南泉城广场店)(68600774)</t>
  </si>
  <si>
    <t>金鑫</t>
  </si>
  <si>
    <t xml:space="preserve">999218911128682	</t>
  </si>
  <si>
    <t>[合肥]格林豪泰(合肥芜湖路万达广场店)(68606614)</t>
  </si>
  <si>
    <t>梁镒波</t>
  </si>
  <si>
    <t xml:space="preserve">(GRT)79120829;	</t>
  </si>
  <si>
    <t xml:space="preserve">18911325857	</t>
  </si>
  <si>
    <t>[南京]贝壳酒店(南京市梅山汪海步行街店)(80251147)</t>
  </si>
  <si>
    <t>特色大床房&lt;至多8间&gt;&lt;2人入住&gt;</t>
  </si>
  <si>
    <t>郭吉</t>
  </si>
  <si>
    <t xml:space="preserve">(GRT)79128335;	</t>
  </si>
  <si>
    <t xml:space="preserve">999218914614669	</t>
  </si>
  <si>
    <t>[济南]喆啡酒店(济南长清区政府经十西路店)(80248237)</t>
  </si>
  <si>
    <t>啡凡双床房&lt;至多8间&gt;&lt;2人入住&gt;</t>
  </si>
  <si>
    <t>舒姚</t>
  </si>
  <si>
    <t xml:space="preserve">104713424614	</t>
  </si>
  <si>
    <t xml:space="preserve">18914792871	</t>
  </si>
  <si>
    <t>[香港]M1酒店(M1 Hotel)(77151759)</t>
  </si>
  <si>
    <t>豪华房-大床&lt;至多8间&gt;&lt;2人入住&gt;</t>
  </si>
  <si>
    <t>Siu/Sai Tung</t>
  </si>
  <si>
    <t xml:space="preserve">999218915457484	</t>
  </si>
  <si>
    <t>[合肥]格林豪泰酒店(合肥南站华夏国际茶博城店)(80247620)</t>
  </si>
  <si>
    <t>单人房&lt;至多8间&gt;&lt;2人入住&gt;</t>
  </si>
  <si>
    <t>杨豆豆</t>
  </si>
  <si>
    <t xml:space="preserve">(GRT)79171985;	</t>
  </si>
  <si>
    <t xml:space="preserve">18915550345	</t>
  </si>
  <si>
    <t>[嘉兴]贝壳酒店(嘉兴友谊街店)(80895028)</t>
  </si>
  <si>
    <t>章萍</t>
  </si>
  <si>
    <t xml:space="preserve">2676389	</t>
  </si>
  <si>
    <t xml:space="preserve">(GRT)79173334;	</t>
  </si>
  <si>
    <t xml:space="preserve">18915554080	</t>
  </si>
  <si>
    <t>[苏州]格林豪泰酒店(苏州拙政园火车站南广场店)(68605826)</t>
  </si>
  <si>
    <t>曹子岩</t>
  </si>
  <si>
    <t xml:space="preserve">(GRT)79173392;	</t>
  </si>
  <si>
    <t xml:space="preserve">999218915968488	</t>
  </si>
  <si>
    <t>[东营]锦江之星(东营西二路店)(92485120)</t>
  </si>
  <si>
    <t>标准大床房&lt;至多8间&gt;&lt;2人入住&gt;</t>
  </si>
  <si>
    <t>刘金星</t>
  </si>
  <si>
    <t xml:space="preserve">104715269124	</t>
  </si>
  <si>
    <t xml:space="preserve">18916051768	</t>
  </si>
  <si>
    <t>王春波</t>
  </si>
  <si>
    <t xml:space="preserve">104715384074	</t>
  </si>
  <si>
    <t xml:space="preserve">999218916151122	</t>
  </si>
  <si>
    <t>[芦溪]格盟酒店(芦溪武功山日江路店)(82341033)</t>
  </si>
  <si>
    <t>郑州</t>
  </si>
  <si>
    <t xml:space="preserve">18916640115	</t>
  </si>
  <si>
    <t>[深圳]深圳中洲圣廷苑酒店(80243344)</t>
  </si>
  <si>
    <t>吴宇翔</t>
  </si>
  <si>
    <t xml:space="preserve">18916672532	</t>
  </si>
  <si>
    <t>[台北]品格子旅店(台北西门馆)(Inn Cube Ximen)(80942260)</t>
  </si>
  <si>
    <t>双床房, 公共浴室&lt;至多8间&gt;&lt;2人入住&gt;</t>
  </si>
  <si>
    <t>SHANGYI/JHANG</t>
  </si>
  <si>
    <t xml:space="preserve">18719517431	</t>
  </si>
  <si>
    <t>[台中]天阁酒店(台中馆)(Tango Hotel Taichung)(80942068)</t>
  </si>
  <si>
    <t>天豪大床房&lt;至多8间&gt;&lt;2人入住&gt;&lt;早餐&gt;</t>
  </si>
  <si>
    <t>LIN/ADAM</t>
  </si>
  <si>
    <t>CA13744220919CNY</t>
  </si>
  <si>
    <t xml:space="preserve">18806876278	</t>
  </si>
  <si>
    <t>CHEN/SHIHYU</t>
  </si>
  <si>
    <t xml:space="preserve">18807624213	</t>
  </si>
  <si>
    <t>CHANG/LITING</t>
  </si>
  <si>
    <t xml:space="preserve">18825554470	</t>
  </si>
  <si>
    <t>[抚松]长白山鲁能胜地瑞士酒店度假村(92488710)</t>
  </si>
  <si>
    <t>瑞士别墅区豪华大床房&lt;至多8间&gt;&lt;2人入住&gt;&lt;早餐&gt;</t>
  </si>
  <si>
    <t>施静诗</t>
  </si>
  <si>
    <t xml:space="preserve">B6W8WI2500;XM	</t>
  </si>
  <si>
    <t xml:space="preserve">999218844637620	</t>
  </si>
  <si>
    <t>[成都]全季酒店(成都环球中心店)(77169670)</t>
  </si>
  <si>
    <t>罗宏军</t>
  </si>
  <si>
    <t xml:space="preserve">R8000010093950380001	</t>
  </si>
  <si>
    <t xml:space="preserve">18869977980	</t>
  </si>
  <si>
    <t>[宜兰]山形阁(Yamagata Kaku Hotel &amp; Spa)(81210480)</t>
  </si>
  <si>
    <t>标准双床房&lt;至多8间&gt;&lt;2人入住&gt;&lt;早餐&gt;</t>
  </si>
  <si>
    <t>TSAICHIAHAN/ELSA</t>
  </si>
  <si>
    <t xml:space="preserve">18875464633	</t>
  </si>
  <si>
    <t>[苏州]海友酒店(苏州观前街乐桥地铁站店)(80249967)</t>
  </si>
  <si>
    <t>欧阳圣慧</t>
  </si>
  <si>
    <t xml:space="preserve">R2150054094229854001	</t>
  </si>
  <si>
    <t xml:space="preserve">18882475432	</t>
  </si>
  <si>
    <t>LU/SHIHTING</t>
  </si>
  <si>
    <t xml:space="preserve">999218882613392	</t>
  </si>
  <si>
    <t>[北京]汉庭酒店(北京亚运村鸟巢店)(80247582)</t>
  </si>
  <si>
    <t>陈琦,苏天浩</t>
  </si>
  <si>
    <t xml:space="preserve">R1000291094254872001	</t>
  </si>
  <si>
    <t xml:space="preserve">18885184916	</t>
  </si>
  <si>
    <t>[杭州]全季酒店(杭州西溪印象城店)(93870871)</t>
  </si>
  <si>
    <t>周瑞婷</t>
  </si>
  <si>
    <t xml:space="preserve">R3111003094303135001	</t>
  </si>
  <si>
    <t xml:space="preserve">18887546976	</t>
  </si>
  <si>
    <t>[台北]老爷会馆(台北林森馆)(Royal Inn Taipei Linsen)(80941426)</t>
  </si>
  <si>
    <t>标准双人房&lt;至多8间&gt;&lt;2人入住&gt;</t>
  </si>
  <si>
    <t>HSU/SHUOLIN</t>
  </si>
  <si>
    <t xml:space="preserve">18902796959	</t>
  </si>
  <si>
    <t>[青岛]汉庭酒店(青岛五四广场店)(68600915)</t>
  </si>
  <si>
    <t>倪云飞</t>
  </si>
  <si>
    <t xml:space="preserve">R2660012094475862001	</t>
  </si>
  <si>
    <t xml:space="preserve">18902223179	</t>
  </si>
  <si>
    <t>TSENG/SAICHIA</t>
  </si>
  <si>
    <t xml:space="preserve">2672065	</t>
  </si>
  <si>
    <t xml:space="preserve">999218908534710	</t>
  </si>
  <si>
    <t>[北京]汉庭酒店(北京国贸四惠店)(80244283)</t>
  </si>
  <si>
    <t>王发元</t>
  </si>
  <si>
    <t xml:space="preserve">R1001242094567034001	</t>
  </si>
  <si>
    <t xml:space="preserve">999218909802466	</t>
  </si>
  <si>
    <t>陈涵</t>
  </si>
  <si>
    <t xml:space="preserve">(GRT)79110969;	</t>
  </si>
  <si>
    <t xml:space="preserve">999218909924816	</t>
  </si>
  <si>
    <t>[桐乡]乌镇民宿(94920398)</t>
  </si>
  <si>
    <t>民宿标间C&lt;至多8间&gt;&lt;2人入住&gt;&lt;早餐&gt;</t>
  </si>
  <si>
    <t>李美琪</t>
  </si>
  <si>
    <t xml:space="preserve">18911137181	</t>
  </si>
  <si>
    <t>[厦门]全季酒店(厦门大学店)(83900104)</t>
  </si>
  <si>
    <t>高级大床房A&lt;至多8间&gt;&lt;2人入住&gt;</t>
  </si>
  <si>
    <t>高林森</t>
  </si>
  <si>
    <t xml:space="preserve">R3610033094643122001	</t>
  </si>
  <si>
    <t xml:space="preserve">999218913458508	</t>
  </si>
  <si>
    <t xml:space="preserve">(GRT)79140321;	</t>
  </si>
  <si>
    <t xml:space="preserve">18913480052	</t>
  </si>
  <si>
    <t>[台北]台北第一大饭店(First Hotel)(80941322)</t>
  </si>
  <si>
    <t>标准客房(无窗)&lt;至多8间&gt;&lt;2人入住&gt;&lt;早餐&gt;</t>
  </si>
  <si>
    <t>LIN/LICHI</t>
  </si>
  <si>
    <t xml:space="preserve">1499523	</t>
  </si>
  <si>
    <t xml:space="preserve">18914801374	</t>
  </si>
  <si>
    <t>LIN/KUEIMIN</t>
  </si>
  <si>
    <t xml:space="preserve">1499539	</t>
  </si>
  <si>
    <t xml:space="preserve">18915161368	</t>
  </si>
  <si>
    <t>CHUANG/WENHUNG</t>
  </si>
  <si>
    <t xml:space="preserve">1499600	</t>
  </si>
  <si>
    <t xml:space="preserve">18915395344	</t>
  </si>
  <si>
    <t>[香港]峰景轩(Summit View Kowloon)(80243774)</t>
  </si>
  <si>
    <t>豪华客房(须由女性办理入住)&lt;至多8间&gt;&lt;2人入住&gt;</t>
  </si>
  <si>
    <t>WU/JINHUA</t>
  </si>
  <si>
    <t xml:space="preserve">999218916095216	</t>
  </si>
  <si>
    <t>[广州]广东迎宾馆(68606999)</t>
  </si>
  <si>
    <t>碧海楼岭南行政大床房&lt;至多8间&gt;&lt;2人入住&gt;</t>
  </si>
  <si>
    <t>叶伟英</t>
  </si>
  <si>
    <t xml:space="preserve">(WSG)297286;	</t>
  </si>
  <si>
    <t xml:space="preserve">18916228722	</t>
  </si>
  <si>
    <t>Pang/Chin Ching,Ng/Kuen Kuen</t>
  </si>
  <si>
    <t xml:space="preserve">18916324574	</t>
  </si>
  <si>
    <t xml:space="preserve">(THK)YD05329220902192559157;	</t>
  </si>
  <si>
    <t xml:space="preserve">18916352801	</t>
  </si>
  <si>
    <t xml:space="preserve">2676954	</t>
  </si>
  <si>
    <t xml:space="preserve">999218916451545	</t>
  </si>
  <si>
    <t>[威宁]IU酒店(毕节草海店)(76295438)</t>
  </si>
  <si>
    <t>陈远鑫</t>
  </si>
  <si>
    <t xml:space="preserve">104715884994	</t>
  </si>
  <si>
    <t xml:space="preserve">18916697544	</t>
  </si>
  <si>
    <t xml:space="preserve">761528	</t>
  </si>
  <si>
    <t xml:space="preserve">999218916928940	</t>
  </si>
  <si>
    <t>[大同]全季酒店（大同万达广场店）(93872077)</t>
  </si>
  <si>
    <t>钱康</t>
  </si>
  <si>
    <t xml:space="preserve">R9002894094897682001	</t>
  </si>
  <si>
    <t xml:space="preserve">999218916929019	</t>
  </si>
  <si>
    <t>李耀宇</t>
  </si>
  <si>
    <t xml:space="preserve">R9002894094897687001	</t>
  </si>
  <si>
    <t xml:space="preserve">18916936840	</t>
  </si>
  <si>
    <t xml:space="preserve">(GRT)79195333;	</t>
  </si>
  <si>
    <t xml:space="preserve">18916957762	</t>
  </si>
  <si>
    <t>[香港]香港菲律宾旅馆(Philippine Hostel)(80243707)</t>
  </si>
  <si>
    <t>双人间&lt;至多8间&gt;&lt;2人入住&gt;</t>
  </si>
  <si>
    <t>Villalobos/Marina</t>
  </si>
  <si>
    <t xml:space="preserve">999218917172082	</t>
  </si>
  <si>
    <t xml:space="preserve">R_0558002_2535090	</t>
  </si>
  <si>
    <t xml:space="preserve">18917282477	</t>
  </si>
  <si>
    <t>园景双床房(白云楼)&lt;至多8间&gt;&lt;2人入住&gt;</t>
  </si>
  <si>
    <t>梁志光</t>
  </si>
  <si>
    <t xml:space="preserve">(WSG)298107;	</t>
  </si>
  <si>
    <t xml:space="preserve">18917454136	</t>
  </si>
  <si>
    <t>园景大床房(白云楼)&lt;至多8间&gt;&lt;2人入住&gt;</t>
  </si>
  <si>
    <t>臧科翔</t>
  </si>
  <si>
    <t xml:space="preserve">(WSG)298286;	</t>
  </si>
  <si>
    <t xml:space="preserve">999218917531118	</t>
  </si>
  <si>
    <t>[许昌]全季酒店(许昌胖东来时代广场店)(93869522)</t>
  </si>
  <si>
    <t>套房&lt;至多8间&gt;&lt;2人入住&gt;</t>
  </si>
  <si>
    <t>余霞</t>
  </si>
  <si>
    <t xml:space="preserve">R4610991094924194001	</t>
  </si>
  <si>
    <t xml:space="preserve">18917545803	</t>
  </si>
  <si>
    <t>[北京]贝壳酒店(北京通州区徐辛庄镇通顺路草寺村店)(80247605)</t>
  </si>
  <si>
    <t>时尚双床房&lt;至多8间&gt;&lt;2人入住&gt;</t>
  </si>
  <si>
    <t>岳心凯</t>
  </si>
  <si>
    <t xml:space="preserve">(GRT)79205227;	</t>
  </si>
  <si>
    <t xml:space="preserve">999218917589811	</t>
  </si>
  <si>
    <t>李培杰</t>
  </si>
  <si>
    <t xml:space="preserve">R4610991094926737001	</t>
  </si>
  <si>
    <t xml:space="preserve">999218917643969	</t>
  </si>
  <si>
    <t>[漳州]漳州万达嘉华酒店(76480748)</t>
  </si>
  <si>
    <t>赵俨媛</t>
  </si>
  <si>
    <t xml:space="preserve">28672014	</t>
  </si>
  <si>
    <t xml:space="preserve">999218917661151	</t>
  </si>
  <si>
    <t>[杭州]汉庭酒店(杭州滨文路店)(68605399)</t>
  </si>
  <si>
    <t>家庭房&lt;至多8间&gt;&lt;2人入住&gt;</t>
  </si>
  <si>
    <t>葛敏芬</t>
  </si>
  <si>
    <t xml:space="preserve">R8000025094929769001	</t>
  </si>
  <si>
    <t xml:space="preserve">999218917667416	</t>
  </si>
  <si>
    <t>[连云港]格林豪泰(连云港高铁站解放东路万达广场店)(80894934)</t>
  </si>
  <si>
    <t>高熙利</t>
  </si>
  <si>
    <t xml:space="preserve">(GRT)79207319;	</t>
  </si>
  <si>
    <t xml:space="preserve">18917831128	</t>
  </si>
  <si>
    <t>[台北]台北美仑大饭店(Park Taipei Hotel)(82340188)</t>
  </si>
  <si>
    <t>景观大床客房&lt;至多8间&gt;&lt;2人入住&gt;</t>
  </si>
  <si>
    <t>LAI/CHENGTING</t>
  </si>
  <si>
    <t xml:space="preserve">999218917860318	</t>
  </si>
  <si>
    <t>[霍山]格林豪泰（霍山迎驾大道和顺花苑店）(68612756)</t>
  </si>
  <si>
    <t>商务标准房&lt;至多8间&gt;&lt;2人入住&gt;</t>
  </si>
  <si>
    <t>朱怡秋</t>
  </si>
  <si>
    <t xml:space="preserve">(GRT)79210794;	</t>
  </si>
  <si>
    <t xml:space="preserve">18918097705	</t>
  </si>
  <si>
    <t>[济南]格林豪泰智选酒店(济南高新区孙村店)(80243471)</t>
  </si>
  <si>
    <t>洪海琳</t>
  </si>
  <si>
    <t xml:space="preserve">(GRT)79214834;	</t>
  </si>
  <si>
    <t>，</t>
  </si>
  <si>
    <t>18912243196此单多收518元退回</t>
  </si>
  <si>
    <t>9.13 可退232元</t>
  </si>
  <si>
    <t>本期扣款5.89元</t>
  </si>
  <si>
    <t xml:space="preserve"> 34370.11 CNY</t>
  </si>
  <si>
    <t>A220919094123481</t>
  </si>
  <si>
    <t>A2209190942183605</t>
  </si>
  <si>
    <t>总计：34370.11元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</si>
  <si>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</si>
  <si>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</si>
  <si>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</si>
  <si>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</si>
  <si>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</si>
  <si>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</si>
  <si>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</si>
  <si>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</si>
  <si>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</si>
  <si>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</si>
  <si>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</si>
  <si>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</si>
  <si>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</si>
  <si>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</si>
  <si>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</si>
  <si>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</si>
  <si>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</si>
  <si>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</si>
  <si>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</si>
  <si>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2022-09-03</t>
  </si>
  <si>
    <t>2678194</t>
  </si>
  <si>
    <t>格林豪泰智选酒店(济南高新区孙村店)</t>
  </si>
  <si>
    <t>2022-09-04</t>
  </si>
  <si>
    <t>退房日月结</t>
  </si>
  <si>
    <t>230.00</t>
  </si>
  <si>
    <t>RMB</t>
  </si>
  <si>
    <t>0</t>
  </si>
  <si>
    <t>0.00</t>
  </si>
  <si>
    <t>携程汇登国内直连</t>
  </si>
  <si>
    <t>01.011264</t>
  </si>
  <si>
    <t>2022-09-03 22:28:40</t>
  </si>
  <si>
    <t>否</t>
  </si>
  <si>
    <t>广州汇登信息科技有限公司</t>
  </si>
  <si>
    <t>直连</t>
  </si>
  <si>
    <t>中国</t>
  </si>
  <si>
    <t>2678088</t>
  </si>
  <si>
    <t>格林豪泰（霍山迎驾大道和顺花苑店）</t>
  </si>
  <si>
    <t>169.00</t>
  </si>
  <si>
    <t>2022-09-03 19:41:00</t>
  </si>
  <si>
    <t>2678082</t>
  </si>
  <si>
    <t>台北美仑大饭店</t>
  </si>
  <si>
    <t>LAI CHENGTING</t>
  </si>
  <si>
    <t>849.00</t>
  </si>
  <si>
    <t>2022-09-03 19:30:12</t>
  </si>
  <si>
    <t>2677983</t>
  </si>
  <si>
    <t>格林豪泰商务酒店（连云港高铁站解放东路万达广场店）</t>
  </si>
  <si>
    <t>173.00</t>
  </si>
  <si>
    <t>2022-09-03 17:26:57</t>
  </si>
  <si>
    <t>2677964</t>
  </si>
  <si>
    <t>漳州万达嘉华酒店</t>
  </si>
  <si>
    <t>532.00</t>
  </si>
  <si>
    <t>2022-09-03 17:11:03</t>
  </si>
  <si>
    <t>2677919</t>
  </si>
  <si>
    <t>全季酒店(许昌胖东来时代广场店)</t>
  </si>
  <si>
    <t>364.00</t>
  </si>
  <si>
    <t>2022-09-03 16:32:21</t>
  </si>
  <si>
    <t>2677890</t>
  </si>
  <si>
    <t>贝壳酒店(北京通州区徐辛庄镇通顺路草寺村店)</t>
  </si>
  <si>
    <t>144.00</t>
  </si>
  <si>
    <t>2022-09-03 16:00:39</t>
  </si>
  <si>
    <t>2677810</t>
  </si>
  <si>
    <t>广东迎宾馆</t>
  </si>
  <si>
    <t>412.00</t>
  </si>
  <si>
    <t>2022-09-03 14:53:45</t>
  </si>
  <si>
    <t>2677695</t>
  </si>
  <si>
    <t>368.00</t>
  </si>
  <si>
    <t>2022-09-03 13:01:58</t>
  </si>
  <si>
    <t>2677631</t>
  </si>
  <si>
    <t>城市便捷酒店(亳州魏武大道店)</t>
  </si>
  <si>
    <t>136.00</t>
  </si>
  <si>
    <t>2022-09-03 11:54:01</t>
  </si>
  <si>
    <t>2677456</t>
  </si>
  <si>
    <t>香港菲律宾旅馆</t>
  </si>
  <si>
    <t>Villalobos Marina</t>
  </si>
  <si>
    <t>229.00</t>
  </si>
  <si>
    <t>2022-09-03 09:05:37</t>
  </si>
  <si>
    <t>2677433</t>
  </si>
  <si>
    <t>格林豪泰(芜湖县迎宾大道世贸南楼店)</t>
  </si>
  <si>
    <t>2022-09-03 08:39:36</t>
  </si>
  <si>
    <t>2677426</t>
  </si>
  <si>
    <t>全季酒店（大同万达广场店）</t>
  </si>
  <si>
    <t>266.00</t>
  </si>
  <si>
    <t>2022-09-03 08:28:12</t>
  </si>
  <si>
    <t>2677425</t>
  </si>
  <si>
    <t>2022-09-03 08:28:05</t>
  </si>
  <si>
    <t>2022-09-02</t>
  </si>
  <si>
    <t>2677163</t>
  </si>
  <si>
    <t>品格子旅店(台北西门馆)</t>
  </si>
  <si>
    <t>SHANGYI JHANG</t>
  </si>
  <si>
    <t>222.00</t>
  </si>
  <si>
    <t>2022-09-02 23:20:45</t>
  </si>
  <si>
    <t>2677124</t>
  </si>
  <si>
    <t>深圳中洲圣廷苑酒店</t>
  </si>
  <si>
    <t>443.00</t>
  </si>
  <si>
    <t>2022-09-02 22:37:24</t>
  </si>
  <si>
    <t>2677010</t>
  </si>
  <si>
    <t>IU酒店(毕节草海店)</t>
  </si>
  <si>
    <t>80.00</t>
  </si>
  <si>
    <t>2022-09-02 20:43:12</t>
  </si>
  <si>
    <t>2676939</t>
  </si>
  <si>
    <t>尚客优酒店（齐河焦斌店）</t>
  </si>
  <si>
    <t>123.00</t>
  </si>
  <si>
    <t>2022-09-02 19:26:01</t>
  </si>
  <si>
    <t>2676893</t>
  </si>
  <si>
    <t>峰景轩</t>
  </si>
  <si>
    <t>Pang Chin Ching,Ng Kuen Kuen</t>
  </si>
  <si>
    <t>792.00</t>
  </si>
  <si>
    <t>2022-09-02 18:28:06</t>
  </si>
  <si>
    <t>2676788</t>
  </si>
  <si>
    <t>484.00</t>
  </si>
  <si>
    <t>2022-09-02 17:04:04</t>
  </si>
  <si>
    <t>2676755</t>
  </si>
  <si>
    <t>IU酒店(吉安汽车站步行街店)</t>
  </si>
  <si>
    <t>111.00</t>
  </si>
  <si>
    <t>2022-09-02 16:35:53</t>
  </si>
  <si>
    <t>2676684</t>
  </si>
  <si>
    <t>锦江之星(东营西二路店)</t>
  </si>
  <si>
    <t>100.00</t>
  </si>
  <si>
    <t>2022-09-02 15:39:03</t>
  </si>
  <si>
    <t>2676395</t>
  </si>
  <si>
    <t>格林豪泰酒店(苏州拙政园火车站南广场店)</t>
  </si>
  <si>
    <t>153.00</t>
  </si>
  <si>
    <t>2022-09-02 11:15:08</t>
  </si>
  <si>
    <t>2676389</t>
  </si>
  <si>
    <t>贝壳酒店(嘉兴友谊街店)</t>
  </si>
  <si>
    <t>129.00</t>
  </si>
  <si>
    <t>2022-09-02 11:12:38</t>
  </si>
  <si>
    <t>2676306</t>
  </si>
  <si>
    <t>格林豪泰酒店(合肥南站华夏国际茶博城店)</t>
  </si>
  <si>
    <t>152.00</t>
  </si>
  <si>
    <t>2022-09-02 10:02:25</t>
  </si>
  <si>
    <t>2022-08-30</t>
  </si>
  <si>
    <t>2672488</t>
  </si>
  <si>
    <t>香港帝都酒店</t>
  </si>
  <si>
    <t>WONG TSZ CHUN</t>
  </si>
  <si>
    <t>1275.00</t>
  </si>
  <si>
    <t>2022-08-30 00:28:53</t>
  </si>
  <si>
    <t>2022-09-01</t>
  </si>
  <si>
    <t>2675981</t>
  </si>
  <si>
    <t>台北第一大饭店</t>
  </si>
  <si>
    <t>CHUANG WENHUNG</t>
  </si>
  <si>
    <t>343.00</t>
  </si>
  <si>
    <t>2022-09-01 23:29:55</t>
  </si>
  <si>
    <t>2675744</t>
  </si>
  <si>
    <t>LIN KUEIMIN</t>
  </si>
  <si>
    <t>2022-09-01 19:40:43</t>
  </si>
  <si>
    <t>2022-08-31</t>
  </si>
  <si>
    <t>2674697</t>
  </si>
  <si>
    <t>LIN LICHI</t>
  </si>
  <si>
    <t>344.00</t>
  </si>
  <si>
    <t>2022-08-31 22:15:54</t>
  </si>
  <si>
    <t>2022-08-29</t>
  </si>
  <si>
    <t>2671632</t>
  </si>
  <si>
    <t>福容大饭店(台北一馆)</t>
  </si>
  <si>
    <t>CHEN SWOYAN</t>
  </si>
  <si>
    <t>537.00</t>
  </si>
  <si>
    <t>2022-08-29 09:16:44</t>
  </si>
  <si>
    <t>2672191</t>
  </si>
  <si>
    <t>广州珀丽酒店</t>
  </si>
  <si>
    <t>1758.00</t>
  </si>
  <si>
    <t>500.00</t>
  </si>
  <si>
    <t>-1258</t>
  </si>
  <si>
    <t>2022-08-29 18:43:08</t>
  </si>
  <si>
    <t>2675083</t>
  </si>
  <si>
    <t>贝尔蒙特马尼拉酒店</t>
  </si>
  <si>
    <t>Lorzano Wenie</t>
  </si>
  <si>
    <t>335.00</t>
  </si>
  <si>
    <t>2022-09-01 09:47:29</t>
  </si>
  <si>
    <t>菲律宾</t>
  </si>
  <si>
    <t>2675737</t>
  </si>
  <si>
    <t>M1酒店</t>
  </si>
  <si>
    <t>Siu Sai Tung</t>
  </si>
  <si>
    <t>640.00</t>
  </si>
  <si>
    <t>2022-09-01 19:34:50</t>
  </si>
  <si>
    <t>2672826</t>
  </si>
  <si>
    <t>上海美丽园大酒店</t>
  </si>
  <si>
    <t>1076.01</t>
  </si>
  <si>
    <t>2022-08-30 11:32:29</t>
  </si>
  <si>
    <t>2022-08-27</t>
  </si>
  <si>
    <t>2670107</t>
  </si>
  <si>
    <t>老爷会馆(台北林森馆)</t>
  </si>
  <si>
    <t>HSU SHUOLIN</t>
  </si>
  <si>
    <t>585.00</t>
  </si>
  <si>
    <t>2022-08-27 18:27:41</t>
  </si>
  <si>
    <t>2022-08-26</t>
  </si>
  <si>
    <t>2668962</t>
  </si>
  <si>
    <t>台北老爷大酒店</t>
  </si>
  <si>
    <t>LU SHIHTING</t>
  </si>
  <si>
    <t>845.00</t>
  </si>
  <si>
    <t>2022-08-26 21:38:17</t>
  </si>
  <si>
    <t>2672787</t>
  </si>
  <si>
    <t>新北永和柯达大饭店</t>
  </si>
  <si>
    <t>LEE MIAOWEN</t>
  </si>
  <si>
    <t>435.00</t>
  </si>
  <si>
    <t>2022-08-30 11:01:11</t>
  </si>
  <si>
    <t>2022-08-28</t>
  </si>
  <si>
    <t>2670837</t>
  </si>
  <si>
    <t>台南富信大饭店</t>
  </si>
  <si>
    <t>CHANGFANGJUNG CHRIS</t>
  </si>
  <si>
    <t>534.00</t>
  </si>
  <si>
    <t>2022-08-28 12:31:13</t>
  </si>
  <si>
    <t>2022-08-25</t>
  </si>
  <si>
    <t>2667451</t>
  </si>
  <si>
    <t>山形阁</t>
  </si>
  <si>
    <t>TSAICHIAHAN ELSA</t>
  </si>
  <si>
    <t>1779.00</t>
  </si>
  <si>
    <t>2022-08-25 18:56:02</t>
  </si>
  <si>
    <t>2672906</t>
  </si>
  <si>
    <t>山水时尚酒店(北京芍药居奥体中心店)</t>
  </si>
  <si>
    <t>960.99</t>
  </si>
  <si>
    <t>2022-08-30 12:31:32</t>
  </si>
  <si>
    <t>2670995</t>
  </si>
  <si>
    <t>2022-08-28 15:20:10</t>
  </si>
  <si>
    <t>2676259</t>
  </si>
  <si>
    <t>WU JINHUA</t>
  </si>
  <si>
    <t>855.00</t>
  </si>
  <si>
    <t>2022-09-02 09:04:31</t>
  </si>
  <si>
    <t>2675683</t>
  </si>
  <si>
    <t>康桥大饭店 - 站前馆</t>
  </si>
  <si>
    <t>WU YUHSIN</t>
  </si>
  <si>
    <t>427.00</t>
  </si>
  <si>
    <t>2022-09-01 18:27:21</t>
  </si>
  <si>
    <t>2669518</t>
  </si>
  <si>
    <t>全季酒店(杭州西溪印象城店)</t>
  </si>
  <si>
    <t>540.00</t>
  </si>
  <si>
    <t>2022-08-27 11:18:57</t>
  </si>
  <si>
    <t>2675491</t>
  </si>
  <si>
    <t>喆啡酒店(青岛台东步行街营口路店)</t>
  </si>
  <si>
    <t>470.00</t>
  </si>
  <si>
    <t>2022-09-01 15:47:15</t>
  </si>
  <si>
    <t>2673913</t>
  </si>
  <si>
    <t>全季酒店(厦门大学店)</t>
  </si>
  <si>
    <t>291.00</t>
  </si>
  <si>
    <t>2022-08-31 09:45:24</t>
  </si>
  <si>
    <t>2675386</t>
  </si>
  <si>
    <t>IU酒店(贵阳金阳世纪城购物中心店)</t>
  </si>
  <si>
    <t>139.00</t>
  </si>
  <si>
    <t>2022-09-01 14:03:17</t>
  </si>
  <si>
    <t>2668453</t>
  </si>
  <si>
    <t>海友酒店(苏州观前街乐桥地铁站店)</t>
  </si>
  <si>
    <t>122.00</t>
  </si>
  <si>
    <t>2022-08-26 14:57:36</t>
  </si>
  <si>
    <t>2675420</t>
  </si>
  <si>
    <t>2022-09-01 14:35:40</t>
  </si>
  <si>
    <t>2675975</t>
  </si>
  <si>
    <t>2022-09-01 23:18:17</t>
  </si>
  <si>
    <t>2673326</t>
  </si>
  <si>
    <t>格林豪泰(济南泉城广场店)</t>
  </si>
  <si>
    <t>447.00</t>
  </si>
  <si>
    <t>2022-08-30 19:13:45</t>
  </si>
  <si>
    <t>2673274</t>
  </si>
  <si>
    <t>2022-08-30 18:12:23</t>
  </si>
  <si>
    <t>2671759</t>
  </si>
  <si>
    <t>汉庭酒店(青岛五四广场店)</t>
  </si>
  <si>
    <t>363.00</t>
  </si>
  <si>
    <t>2022-08-29 11:17:50</t>
  </si>
  <si>
    <t>2674689</t>
  </si>
  <si>
    <t>格林豪泰(北京丰台东大街店)</t>
  </si>
  <si>
    <t>255.00</t>
  </si>
  <si>
    <t>2022-08-31 22:01:52</t>
  </si>
  <si>
    <t>2674688</t>
  </si>
  <si>
    <t>2022-08-31 22:01:47</t>
  </si>
  <si>
    <t>2668981</t>
  </si>
  <si>
    <t>汉庭（北京亚运村鸟巢店）</t>
  </si>
  <si>
    <t>596.00</t>
  </si>
  <si>
    <t>2022-08-26 21:54:36</t>
  </si>
  <si>
    <t>2671293</t>
  </si>
  <si>
    <t>海友酒店(北京丰台大成路店)</t>
  </si>
  <si>
    <t>348.00</t>
  </si>
  <si>
    <t>2022-08-28 21:39:59</t>
  </si>
  <si>
    <t>2675699</t>
  </si>
  <si>
    <t>114.00</t>
  </si>
  <si>
    <t>2022-09-01 18:39:33</t>
  </si>
  <si>
    <t>2675531</t>
  </si>
  <si>
    <t>南昌富力万达嘉华酒店</t>
  </si>
  <si>
    <t>691.00</t>
  </si>
  <si>
    <t>2022-09-01 16:19:28</t>
  </si>
  <si>
    <t>2674342</t>
  </si>
  <si>
    <t>温州欢尔登酒店</t>
  </si>
  <si>
    <t>2022-08-31 16:08:43</t>
  </si>
  <si>
    <t>2672912</t>
  </si>
  <si>
    <t>汉庭酒店(北京国贸四惠店)</t>
  </si>
  <si>
    <t>206.00</t>
  </si>
  <si>
    <t>2022-08-30 12:37:16</t>
  </si>
  <si>
    <t>2674037</t>
  </si>
  <si>
    <t>格林豪泰(北京学清路店)</t>
  </si>
  <si>
    <t>714.00</t>
  </si>
  <si>
    <t>2022-08-31 11:38:41</t>
  </si>
  <si>
    <t>2022-08-24</t>
  </si>
  <si>
    <t>2665450</t>
  </si>
  <si>
    <t>2022-08-24 09:01:24</t>
  </si>
  <si>
    <t>2675081</t>
  </si>
  <si>
    <t>汉庭酒店(北京延庆高塔路店)</t>
  </si>
  <si>
    <t>NYONGESA ASTON MATWAYI,IGUN EGHOSA</t>
  </si>
  <si>
    <t>159.00</t>
  </si>
  <si>
    <t>2022-09-01 09:43:51</t>
  </si>
  <si>
    <t>2674751</t>
  </si>
  <si>
    <t>IU酒店(北京回龙观生命科学园地铁站店)</t>
  </si>
  <si>
    <t>280.00</t>
  </si>
  <si>
    <t>2022-08-31 23:03:03</t>
  </si>
  <si>
    <t>2675217</t>
  </si>
  <si>
    <t>2022-09-01 11:38:58</t>
  </si>
  <si>
    <t>2673910</t>
  </si>
  <si>
    <t>格林豪泰(合肥芜湖路万达广场店)</t>
  </si>
  <si>
    <t>486.99</t>
  </si>
  <si>
    <t>2022-08-31 09:41:26</t>
  </si>
  <si>
    <t>2670632</t>
  </si>
  <si>
    <t>格林豪泰(天津渔阳南路鼓楼广场店)</t>
  </si>
  <si>
    <t>1658.04</t>
  </si>
  <si>
    <t>2022-08-28 08:12:58</t>
  </si>
  <si>
    <t>2674459</t>
  </si>
  <si>
    <t>格林豪泰(博乐北京路万象汇店)</t>
  </si>
  <si>
    <t>2022-08-31 17:59:34</t>
  </si>
  <si>
    <t>2667590</t>
  </si>
  <si>
    <t>格林豪泰(北京昌平区华北电力大学店)</t>
  </si>
  <si>
    <t>1032.00</t>
  </si>
  <si>
    <t>2022-08-25 21:20:34</t>
  </si>
  <si>
    <t>2667397</t>
  </si>
  <si>
    <t>2022-08-25 18:05:09</t>
  </si>
  <si>
    <t>2675967</t>
  </si>
  <si>
    <t>格林豪泰(邳州新苏中心福州路店)</t>
  </si>
  <si>
    <t>2022-09-01 23:11:00</t>
  </si>
  <si>
    <t>2675639</t>
  </si>
  <si>
    <t>喆啡酒店(济南长清区政府经十西路店)</t>
  </si>
  <si>
    <t>680.00</t>
  </si>
  <si>
    <t>2022-09-01 17:46:47</t>
  </si>
  <si>
    <t>2675276</t>
  </si>
  <si>
    <t>2022-09-01 12:28:12</t>
  </si>
  <si>
    <t>2674241</t>
  </si>
  <si>
    <t>贝壳南京市雨花台区梅山镇汪海步行街酒店</t>
  </si>
  <si>
    <t>473.01</t>
  </si>
  <si>
    <t>2022-08-31 14:42:35</t>
  </si>
  <si>
    <t>2022-08-16</t>
  </si>
  <si>
    <t>2656784</t>
  </si>
  <si>
    <t>CHIU YALI</t>
  </si>
  <si>
    <t>1740.00</t>
  </si>
  <si>
    <t>2022-08-16 11:38:56</t>
  </si>
  <si>
    <t>2656891</t>
  </si>
  <si>
    <t>WU SHENGMIN</t>
  </si>
  <si>
    <t>519.00</t>
  </si>
  <si>
    <t>2022-08-16 13:30:18</t>
  </si>
  <si>
    <t>2022-08-12</t>
  </si>
  <si>
    <t>2652327</t>
  </si>
  <si>
    <t>天阁酒店(台中馆)</t>
  </si>
  <si>
    <t>LIN ADAM</t>
  </si>
  <si>
    <t>659.00</t>
  </si>
  <si>
    <t>2022-08-12 03:00:25</t>
  </si>
  <si>
    <t>2022-08-19</t>
  </si>
  <si>
    <t>2660456</t>
  </si>
  <si>
    <t>CHANG LITING</t>
  </si>
  <si>
    <t>663.00</t>
  </si>
  <si>
    <t>2022-08-19 17:42:11</t>
  </si>
  <si>
    <t>2660363</t>
  </si>
  <si>
    <t>CHEN SHIHYU</t>
  </si>
  <si>
    <t>2022-08-19 16:12:48</t>
  </si>
  <si>
    <t>2659917</t>
  </si>
  <si>
    <t>锦江之星(武汉武昌火车站店)</t>
  </si>
  <si>
    <t>2022-08-19 08:47:22</t>
  </si>
  <si>
    <t>2022-08-21</t>
  </si>
  <si>
    <t>2662257</t>
  </si>
  <si>
    <t>长白山鲁能胜地瑞士酒店度假村</t>
  </si>
  <si>
    <t>1258.00</t>
  </si>
  <si>
    <t>2022-08-21 11:23:56</t>
  </si>
  <si>
    <t>2662295</t>
  </si>
  <si>
    <t>IU酒店(天津侯台城建大学海泰工业园店)</t>
  </si>
  <si>
    <t>2022-08-21 12:04:53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</si>
</sst>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2"/>
  <sheetViews>
    <sheetView topLeftCell="A76" workbookViewId="0">
      <selection activeCell="A7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44804</v>
      </c>
      <c r="G2" s="6">
        <v>44806</v>
      </c>
      <c r="H2" s="4">
        <v>1</v>
      </c>
      <c r="I2" s="4">
        <v>2</v>
      </c>
      <c r="J2" s="4">
        <v>2</v>
      </c>
      <c r="K2" s="4" t="s">
        <v>30</v>
      </c>
      <c r="L2" s="4">
        <v>475</v>
      </c>
      <c r="M2" s="4">
        <v>475</v>
      </c>
      <c r="N2" s="4" t="s">
        <v>31</v>
      </c>
      <c r="O2" s="4" t="s">
        <v>32</v>
      </c>
      <c r="P2" s="4" t="s">
        <v>33</v>
      </c>
      <c r="Q2" s="4">
        <v>0</v>
      </c>
      <c r="R2" s="7">
        <v>44792</v>
      </c>
      <c r="S2" s="6">
        <v>44821</v>
      </c>
      <c r="T2" s="4" t="s">
        <v>34</v>
      </c>
      <c r="U2" s="4">
        <v>475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44804</v>
      </c>
      <c r="G3" s="6">
        <v>44806</v>
      </c>
      <c r="H3" s="4">
        <v>1</v>
      </c>
      <c r="I3" s="4">
        <v>2</v>
      </c>
      <c r="J3" s="4">
        <v>2</v>
      </c>
      <c r="K3" s="4" t="s">
        <v>30</v>
      </c>
      <c r="L3" s="4">
        <v>719</v>
      </c>
      <c r="M3" s="4">
        <v>719</v>
      </c>
      <c r="N3" s="4" t="s">
        <v>40</v>
      </c>
      <c r="O3" s="4" t="s">
        <v>32</v>
      </c>
      <c r="P3" s="4" t="s">
        <v>33</v>
      </c>
      <c r="Q3" s="4">
        <v>0</v>
      </c>
      <c r="R3" s="7">
        <v>44797</v>
      </c>
      <c r="S3" s="6">
        <v>44821</v>
      </c>
      <c r="T3" s="4" t="s">
        <v>34</v>
      </c>
      <c r="U3" s="4">
        <v>719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44805</v>
      </c>
      <c r="G4" s="6">
        <v>44806</v>
      </c>
      <c r="H4" s="4">
        <v>1</v>
      </c>
      <c r="I4" s="4">
        <v>1</v>
      </c>
      <c r="J4" s="4">
        <v>1</v>
      </c>
      <c r="K4" s="4" t="s">
        <v>30</v>
      </c>
      <c r="L4" s="4">
        <v>357</v>
      </c>
      <c r="M4" s="4">
        <v>357</v>
      </c>
      <c r="N4" s="4" t="s">
        <v>45</v>
      </c>
      <c r="O4" s="4" t="s">
        <v>32</v>
      </c>
      <c r="P4" s="4" t="s">
        <v>33</v>
      </c>
      <c r="Q4" s="4">
        <v>0</v>
      </c>
      <c r="R4" s="7">
        <v>44797</v>
      </c>
      <c r="S4" s="6">
        <v>44821</v>
      </c>
      <c r="T4" s="4" t="s">
        <v>34</v>
      </c>
      <c r="U4" s="4">
        <v>357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44805</v>
      </c>
      <c r="G5" s="6">
        <v>44806</v>
      </c>
      <c r="H5" s="4">
        <v>1</v>
      </c>
      <c r="I5" s="4">
        <v>1</v>
      </c>
      <c r="J5" s="4">
        <v>1</v>
      </c>
      <c r="K5" s="4" t="s">
        <v>30</v>
      </c>
      <c r="L5" s="4">
        <v>161</v>
      </c>
      <c r="M5" s="4">
        <v>161</v>
      </c>
      <c r="N5" s="4" t="s">
        <v>50</v>
      </c>
      <c r="O5" s="4" t="s">
        <v>32</v>
      </c>
      <c r="P5" s="4" t="s">
        <v>33</v>
      </c>
      <c r="Q5" s="4">
        <v>0</v>
      </c>
      <c r="R5" s="7">
        <v>44797</v>
      </c>
      <c r="S5" s="6">
        <v>44821</v>
      </c>
      <c r="T5" s="4" t="s">
        <v>34</v>
      </c>
      <c r="U5" s="4">
        <v>161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52</v>
      </c>
      <c r="D6" s="4" t="s">
        <v>48</v>
      </c>
      <c r="E6" s="4" t="s">
        <v>49</v>
      </c>
      <c r="F6" s="6">
        <v>44805</v>
      </c>
      <c r="G6" s="6">
        <v>44806</v>
      </c>
      <c r="H6" s="4">
        <v>1</v>
      </c>
      <c r="I6" s="4">
        <v>1</v>
      </c>
      <c r="J6" s="4">
        <v>1</v>
      </c>
      <c r="K6" s="4" t="s">
        <v>30</v>
      </c>
      <c r="L6" s="4">
        <v>-161</v>
      </c>
      <c r="M6" s="4">
        <v>-161</v>
      </c>
      <c r="N6" s="4" t="s">
        <v>50</v>
      </c>
      <c r="O6" s="4" t="s">
        <v>32</v>
      </c>
      <c r="P6" s="4" t="s">
        <v>33</v>
      </c>
      <c r="Q6" s="4">
        <v>0</v>
      </c>
      <c r="R6" s="7">
        <v>44797</v>
      </c>
      <c r="S6" s="6">
        <v>44821</v>
      </c>
      <c r="T6" s="4" t="s">
        <v>34</v>
      </c>
      <c r="U6" s="4">
        <v>-161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44800</v>
      </c>
      <c r="G7" s="6">
        <v>44806</v>
      </c>
      <c r="H7" s="4">
        <v>1</v>
      </c>
      <c r="I7" s="4">
        <v>6</v>
      </c>
      <c r="J7" s="4">
        <v>6</v>
      </c>
      <c r="K7" s="4" t="s">
        <v>30</v>
      </c>
      <c r="L7" s="4">
        <v>3096</v>
      </c>
      <c r="M7" s="4">
        <v>3096</v>
      </c>
      <c r="N7" s="4" t="s">
        <v>56</v>
      </c>
      <c r="O7" s="4" t="s">
        <v>32</v>
      </c>
      <c r="P7" s="4" t="s">
        <v>33</v>
      </c>
      <c r="Q7" s="4">
        <v>0</v>
      </c>
      <c r="R7" s="7">
        <v>44798</v>
      </c>
      <c r="S7" s="6">
        <v>44821</v>
      </c>
      <c r="T7" s="4" t="s">
        <v>34</v>
      </c>
      <c r="U7" s="4">
        <v>3096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44804</v>
      </c>
      <c r="G8" s="6">
        <v>44806</v>
      </c>
      <c r="H8" s="4">
        <v>1</v>
      </c>
      <c r="I8" s="4">
        <v>2</v>
      </c>
      <c r="J8" s="4">
        <v>2</v>
      </c>
      <c r="K8" s="4" t="s">
        <v>30</v>
      </c>
      <c r="L8" s="4">
        <v>1032</v>
      </c>
      <c r="M8" s="4">
        <v>1032</v>
      </c>
      <c r="N8" s="4" t="s">
        <v>56</v>
      </c>
      <c r="O8" s="4" t="s">
        <v>32</v>
      </c>
      <c r="P8" s="4" t="s">
        <v>33</v>
      </c>
      <c r="Q8" s="4">
        <v>0</v>
      </c>
      <c r="R8" s="7">
        <v>44798</v>
      </c>
      <c r="S8" s="6">
        <v>44821</v>
      </c>
      <c r="T8" s="4" t="s">
        <v>34</v>
      </c>
      <c r="U8" s="4">
        <v>1032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53</v>
      </c>
      <c r="B9" s="4" t="s">
        <v>26</v>
      </c>
      <c r="C9" s="4" t="s">
        <v>52</v>
      </c>
      <c r="D9" s="4" t="s">
        <v>54</v>
      </c>
      <c r="E9" s="4" t="s">
        <v>55</v>
      </c>
      <c r="F9" s="6">
        <v>44800</v>
      </c>
      <c r="G9" s="6">
        <v>44806</v>
      </c>
      <c r="H9" s="4">
        <v>1</v>
      </c>
      <c r="I9" s="4">
        <v>6</v>
      </c>
      <c r="J9" s="4">
        <v>6</v>
      </c>
      <c r="K9" s="4" t="s">
        <v>30</v>
      </c>
      <c r="L9" s="4">
        <v>-3096</v>
      </c>
      <c r="M9" s="4">
        <v>-3096</v>
      </c>
      <c r="N9" s="4" t="s">
        <v>56</v>
      </c>
      <c r="O9" s="4" t="s">
        <v>32</v>
      </c>
      <c r="P9" s="4" t="s">
        <v>33</v>
      </c>
      <c r="Q9" s="4">
        <v>0</v>
      </c>
      <c r="R9" s="7">
        <v>44798</v>
      </c>
      <c r="S9" s="6">
        <v>44821</v>
      </c>
      <c r="T9" s="4" t="s">
        <v>34</v>
      </c>
      <c r="U9" s="4">
        <v>-3096</v>
      </c>
      <c r="V9" s="4">
        <v>0</v>
      </c>
      <c r="W9" s="4">
        <v>0</v>
      </c>
      <c r="X9" s="4" t="s">
        <v>35</v>
      </c>
      <c r="Y9" s="4" t="s">
        <v>57</v>
      </c>
    </row>
    <row r="10" s="4" customFormat="1" spans="1:25">
      <c r="A10" s="4" t="s">
        <v>42</v>
      </c>
      <c r="B10" s="4" t="s">
        <v>26</v>
      </c>
      <c r="C10" s="4" t="s">
        <v>52</v>
      </c>
      <c r="D10" s="4" t="s">
        <v>43</v>
      </c>
      <c r="E10" s="4" t="s">
        <v>44</v>
      </c>
      <c r="F10" s="6">
        <v>44805</v>
      </c>
      <c r="G10" s="6">
        <v>44806</v>
      </c>
      <c r="H10" s="4">
        <v>1</v>
      </c>
      <c r="I10" s="4">
        <v>1</v>
      </c>
      <c r="J10" s="4">
        <v>1</v>
      </c>
      <c r="K10" s="4" t="s">
        <v>30</v>
      </c>
      <c r="L10" s="4">
        <v>-357</v>
      </c>
      <c r="M10" s="4">
        <v>-357</v>
      </c>
      <c r="N10" s="4" t="s">
        <v>45</v>
      </c>
      <c r="O10" s="4" t="s">
        <v>32</v>
      </c>
      <c r="P10" s="4" t="s">
        <v>33</v>
      </c>
      <c r="Q10" s="4">
        <v>0</v>
      </c>
      <c r="R10" s="7">
        <v>44797</v>
      </c>
      <c r="S10" s="6">
        <v>44821</v>
      </c>
      <c r="T10" s="4" t="s">
        <v>34</v>
      </c>
      <c r="U10" s="4">
        <v>-357</v>
      </c>
      <c r="V10" s="4">
        <v>0</v>
      </c>
      <c r="W10" s="4">
        <v>0</v>
      </c>
      <c r="X10" s="4" t="s">
        <v>35</v>
      </c>
      <c r="Y10" s="4" t="s">
        <v>46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44805</v>
      </c>
      <c r="G11" s="6">
        <v>44806</v>
      </c>
      <c r="H11" s="4">
        <v>1</v>
      </c>
      <c r="I11" s="4">
        <v>1</v>
      </c>
      <c r="J11" s="4">
        <v>1</v>
      </c>
      <c r="K11" s="4" t="s">
        <v>30</v>
      </c>
      <c r="L11" s="4">
        <v>534</v>
      </c>
      <c r="M11" s="4">
        <v>534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44801</v>
      </c>
      <c r="S11" s="6">
        <v>44821</v>
      </c>
      <c r="T11" s="4" t="s">
        <v>34</v>
      </c>
      <c r="U11" s="4">
        <v>534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25</v>
      </c>
      <c r="B12" s="4" t="s">
        <v>26</v>
      </c>
      <c r="C12" s="4" t="s">
        <v>52</v>
      </c>
      <c r="D12" s="4" t="s">
        <v>28</v>
      </c>
      <c r="E12" s="4" t="s">
        <v>29</v>
      </c>
      <c r="F12" s="6">
        <v>44804</v>
      </c>
      <c r="G12" s="6">
        <v>44806</v>
      </c>
      <c r="H12" s="4">
        <v>1</v>
      </c>
      <c r="I12" s="4">
        <v>2</v>
      </c>
      <c r="J12" s="4">
        <v>2</v>
      </c>
      <c r="K12" s="4" t="s">
        <v>30</v>
      </c>
      <c r="L12" s="4">
        <v>-475</v>
      </c>
      <c r="M12" s="4">
        <v>-475</v>
      </c>
      <c r="N12" s="4" t="s">
        <v>31</v>
      </c>
      <c r="O12" s="4" t="s">
        <v>32</v>
      </c>
      <c r="P12" s="4" t="s">
        <v>33</v>
      </c>
      <c r="Q12" s="4">
        <v>0</v>
      </c>
      <c r="R12" s="7">
        <v>44792</v>
      </c>
      <c r="S12" s="6">
        <v>44821</v>
      </c>
      <c r="T12" s="4" t="s">
        <v>34</v>
      </c>
      <c r="U12" s="4">
        <v>-475</v>
      </c>
      <c r="V12" s="4">
        <v>0</v>
      </c>
      <c r="W12" s="4">
        <v>0</v>
      </c>
      <c r="X12" s="4" t="s">
        <v>35</v>
      </c>
      <c r="Y12" s="4" t="s">
        <v>36</v>
      </c>
    </row>
    <row r="13" s="4" customFormat="1" spans="1:25">
      <c r="A13" s="4" t="s">
        <v>25</v>
      </c>
      <c r="B13" s="4" t="s">
        <v>26</v>
      </c>
      <c r="C13" s="4" t="s">
        <v>64</v>
      </c>
      <c r="D13" s="4" t="s">
        <v>28</v>
      </c>
      <c r="E13" s="4" t="s">
        <v>29</v>
      </c>
      <c r="F13" s="6">
        <v>44804</v>
      </c>
      <c r="G13" s="6">
        <v>44806</v>
      </c>
      <c r="H13" s="4">
        <v>1</v>
      </c>
      <c r="I13" s="4">
        <v>2</v>
      </c>
      <c r="J13" s="4">
        <v>2</v>
      </c>
      <c r="K13" s="4" t="s">
        <v>30</v>
      </c>
      <c r="L13" s="4">
        <v>0</v>
      </c>
      <c r="M13" s="4">
        <v>0</v>
      </c>
      <c r="N13" s="4" t="s">
        <v>31</v>
      </c>
      <c r="O13" s="4" t="s">
        <v>32</v>
      </c>
      <c r="P13" s="4" t="s">
        <v>33</v>
      </c>
      <c r="Q13" s="4">
        <v>0</v>
      </c>
      <c r="R13" s="7">
        <v>44792</v>
      </c>
      <c r="S13" s="6">
        <v>44821</v>
      </c>
      <c r="T13" s="4" t="s">
        <v>34</v>
      </c>
      <c r="U13" s="4">
        <v>0</v>
      </c>
      <c r="V13" s="4">
        <v>0</v>
      </c>
      <c r="W13" s="4">
        <v>0</v>
      </c>
      <c r="X13" s="4" t="s">
        <v>35</v>
      </c>
      <c r="Y13" s="4" t="s">
        <v>36</v>
      </c>
    </row>
    <row r="14" s="4" customFormat="1" spans="1:25">
      <c r="A14" s="4" t="s">
        <v>65</v>
      </c>
      <c r="B14" s="4" t="s">
        <v>26</v>
      </c>
      <c r="C14" s="4" t="s">
        <v>27</v>
      </c>
      <c r="D14" s="4" t="s">
        <v>66</v>
      </c>
      <c r="E14" s="4" t="s">
        <v>39</v>
      </c>
      <c r="F14" s="6">
        <v>44804</v>
      </c>
      <c r="G14" s="6">
        <v>44806</v>
      </c>
      <c r="H14" s="4">
        <v>1</v>
      </c>
      <c r="I14" s="4">
        <v>2</v>
      </c>
      <c r="J14" s="4">
        <v>2</v>
      </c>
      <c r="K14" s="4" t="s">
        <v>30</v>
      </c>
      <c r="L14" s="4">
        <v>348</v>
      </c>
      <c r="M14" s="4">
        <v>348</v>
      </c>
      <c r="N14" s="4" t="s">
        <v>67</v>
      </c>
      <c r="O14" s="4" t="s">
        <v>32</v>
      </c>
      <c r="P14" s="4" t="s">
        <v>33</v>
      </c>
      <c r="Q14" s="4">
        <v>0</v>
      </c>
      <c r="R14" s="7">
        <v>44801</v>
      </c>
      <c r="S14" s="6">
        <v>44821</v>
      </c>
      <c r="T14" s="4" t="s">
        <v>34</v>
      </c>
      <c r="U14" s="4">
        <v>348</v>
      </c>
      <c r="V14" s="4">
        <v>0</v>
      </c>
      <c r="W14" s="4">
        <v>0</v>
      </c>
      <c r="X14" s="4" t="s">
        <v>35</v>
      </c>
      <c r="Y14" s="4" t="s">
        <v>68</v>
      </c>
    </row>
    <row r="15" s="4" customFormat="1" spans="1:25">
      <c r="A15" s="4" t="s">
        <v>69</v>
      </c>
      <c r="B15" s="4" t="s">
        <v>26</v>
      </c>
      <c r="C15" s="4" t="s">
        <v>27</v>
      </c>
      <c r="D15" s="4" t="s">
        <v>70</v>
      </c>
      <c r="E15" s="4" t="s">
        <v>71</v>
      </c>
      <c r="F15" s="6">
        <v>44805</v>
      </c>
      <c r="G15" s="6">
        <v>44806</v>
      </c>
      <c r="H15" s="4">
        <v>1</v>
      </c>
      <c r="I15" s="4">
        <v>1</v>
      </c>
      <c r="J15" s="4">
        <v>1</v>
      </c>
      <c r="K15" s="4" t="s">
        <v>30</v>
      </c>
      <c r="L15" s="4">
        <v>537</v>
      </c>
      <c r="M15" s="4">
        <v>537</v>
      </c>
      <c r="N15" s="4" t="s">
        <v>72</v>
      </c>
      <c r="O15" s="4" t="s">
        <v>32</v>
      </c>
      <c r="P15" s="4" t="s">
        <v>33</v>
      </c>
      <c r="Q15" s="4">
        <v>0</v>
      </c>
      <c r="R15" s="7">
        <v>44802</v>
      </c>
      <c r="S15" s="6">
        <v>44821</v>
      </c>
      <c r="T15" s="4" t="s">
        <v>34</v>
      </c>
      <c r="U15" s="4">
        <v>537</v>
      </c>
      <c r="V15" s="4">
        <v>0</v>
      </c>
      <c r="W15" s="4">
        <v>0</v>
      </c>
      <c r="X15" s="4" t="s">
        <v>35</v>
      </c>
      <c r="Y15" s="4" t="s">
        <v>73</v>
      </c>
    </row>
    <row r="16" s="4" customFormat="1" spans="1:25">
      <c r="A16" s="4" t="s">
        <v>37</v>
      </c>
      <c r="B16" s="4" t="s">
        <v>26</v>
      </c>
      <c r="C16" s="4" t="s">
        <v>52</v>
      </c>
      <c r="D16" s="4" t="s">
        <v>38</v>
      </c>
      <c r="E16" s="4" t="s">
        <v>39</v>
      </c>
      <c r="F16" s="6">
        <v>44804</v>
      </c>
      <c r="G16" s="6">
        <v>44806</v>
      </c>
      <c r="H16" s="4">
        <v>1</v>
      </c>
      <c r="I16" s="4">
        <v>2</v>
      </c>
      <c r="J16" s="4">
        <v>2</v>
      </c>
      <c r="K16" s="4" t="s">
        <v>30</v>
      </c>
      <c r="L16" s="4">
        <v>-719</v>
      </c>
      <c r="M16" s="4">
        <v>-719</v>
      </c>
      <c r="N16" s="4" t="s">
        <v>40</v>
      </c>
      <c r="O16" s="4" t="s">
        <v>32</v>
      </c>
      <c r="P16" s="4" t="s">
        <v>33</v>
      </c>
      <c r="Q16" s="4">
        <v>0</v>
      </c>
      <c r="R16" s="7">
        <v>44797</v>
      </c>
      <c r="S16" s="6">
        <v>44821</v>
      </c>
      <c r="T16" s="4" t="s">
        <v>34</v>
      </c>
      <c r="U16" s="4">
        <v>-719</v>
      </c>
      <c r="V16" s="4">
        <v>0</v>
      </c>
      <c r="W16" s="4">
        <v>0</v>
      </c>
      <c r="X16" s="4" t="s">
        <v>35</v>
      </c>
      <c r="Y16" s="4" t="s">
        <v>41</v>
      </c>
    </row>
    <row r="17" s="4" customFormat="1" spans="1:25">
      <c r="A17" s="4" t="s">
        <v>37</v>
      </c>
      <c r="B17" s="4" t="s">
        <v>26</v>
      </c>
      <c r="C17" s="4" t="s">
        <v>64</v>
      </c>
      <c r="D17" s="4" t="s">
        <v>38</v>
      </c>
      <c r="E17" s="4" t="s">
        <v>39</v>
      </c>
      <c r="F17" s="6">
        <v>44804</v>
      </c>
      <c r="G17" s="6">
        <v>44806</v>
      </c>
      <c r="H17" s="4">
        <v>1</v>
      </c>
      <c r="I17" s="4">
        <v>2</v>
      </c>
      <c r="J17" s="4">
        <v>2</v>
      </c>
      <c r="K17" s="4" t="s">
        <v>30</v>
      </c>
      <c r="L17" s="4">
        <v>0</v>
      </c>
      <c r="M17" s="4">
        <v>0</v>
      </c>
      <c r="N17" s="4" t="s">
        <v>40</v>
      </c>
      <c r="O17" s="4" t="s">
        <v>32</v>
      </c>
      <c r="P17" s="4" t="s">
        <v>33</v>
      </c>
      <c r="Q17" s="4">
        <v>0</v>
      </c>
      <c r="R17" s="7">
        <v>44797</v>
      </c>
      <c r="S17" s="6">
        <v>44821</v>
      </c>
      <c r="T17" s="4" t="s">
        <v>34</v>
      </c>
      <c r="U17" s="4">
        <v>0</v>
      </c>
      <c r="V17" s="4">
        <v>0</v>
      </c>
      <c r="W17" s="4">
        <v>0</v>
      </c>
      <c r="X17" s="4" t="s">
        <v>35</v>
      </c>
      <c r="Y17" s="4" t="s">
        <v>41</v>
      </c>
    </row>
    <row r="18" s="4" customFormat="1" spans="1:25">
      <c r="A18" s="4" t="s">
        <v>74</v>
      </c>
      <c r="B18" s="4" t="s">
        <v>26</v>
      </c>
      <c r="C18" s="4" t="s">
        <v>27</v>
      </c>
      <c r="D18" s="4" t="s">
        <v>75</v>
      </c>
      <c r="E18" s="4" t="s">
        <v>76</v>
      </c>
      <c r="F18" s="6">
        <v>44805</v>
      </c>
      <c r="G18" s="6">
        <v>44806</v>
      </c>
      <c r="H18" s="4">
        <v>1</v>
      </c>
      <c r="I18" s="4">
        <v>1</v>
      </c>
      <c r="J18" s="4">
        <v>1</v>
      </c>
      <c r="K18" s="4" t="s">
        <v>30</v>
      </c>
      <c r="L18" s="4">
        <v>435</v>
      </c>
      <c r="M18" s="4">
        <v>435</v>
      </c>
      <c r="N18" s="4" t="s">
        <v>77</v>
      </c>
      <c r="O18" s="4" t="s">
        <v>32</v>
      </c>
      <c r="P18" s="4" t="s">
        <v>33</v>
      </c>
      <c r="Q18" s="4">
        <v>0</v>
      </c>
      <c r="R18" s="7">
        <v>44803</v>
      </c>
      <c r="S18" s="6">
        <v>44821</v>
      </c>
      <c r="T18" s="4" t="s">
        <v>34</v>
      </c>
      <c r="U18" s="4">
        <v>435</v>
      </c>
      <c r="V18" s="4">
        <v>0</v>
      </c>
      <c r="W18" s="4">
        <v>0</v>
      </c>
      <c r="X18" s="4" t="s">
        <v>35</v>
      </c>
      <c r="Y18" s="4" t="s">
        <v>78</v>
      </c>
    </row>
    <row r="19" s="4" customFormat="1" spans="1:25">
      <c r="A19" s="4" t="s">
        <v>79</v>
      </c>
      <c r="B19" s="4" t="s">
        <v>26</v>
      </c>
      <c r="C19" s="4" t="s">
        <v>27</v>
      </c>
      <c r="D19" s="4" t="s">
        <v>80</v>
      </c>
      <c r="E19" s="4" t="s">
        <v>81</v>
      </c>
      <c r="F19" s="6">
        <v>44803</v>
      </c>
      <c r="G19" s="6">
        <v>44806</v>
      </c>
      <c r="H19" s="4">
        <v>1</v>
      </c>
      <c r="I19" s="4">
        <v>3</v>
      </c>
      <c r="J19" s="4">
        <v>3</v>
      </c>
      <c r="K19" s="4" t="s">
        <v>30</v>
      </c>
      <c r="L19" s="4">
        <v>1076</v>
      </c>
      <c r="M19" s="4">
        <v>1076</v>
      </c>
      <c r="N19" s="4" t="s">
        <v>82</v>
      </c>
      <c r="O19" s="4" t="s">
        <v>32</v>
      </c>
      <c r="P19" s="4" t="s">
        <v>33</v>
      </c>
      <c r="Q19" s="4">
        <v>0</v>
      </c>
      <c r="R19" s="7">
        <v>44803</v>
      </c>
      <c r="S19" s="6">
        <v>44821</v>
      </c>
      <c r="T19" s="4" t="s">
        <v>34</v>
      </c>
      <c r="U19" s="4">
        <v>1076</v>
      </c>
      <c r="V19" s="4">
        <v>0</v>
      </c>
      <c r="W19" s="4">
        <v>0</v>
      </c>
      <c r="X19" s="4" t="s">
        <v>35</v>
      </c>
      <c r="Y19" s="4" t="s">
        <v>83</v>
      </c>
    </row>
    <row r="20" s="4" customFormat="1" spans="1:25">
      <c r="A20" s="4" t="s">
        <v>84</v>
      </c>
      <c r="B20" s="4" t="s">
        <v>26</v>
      </c>
      <c r="C20" s="4" t="s">
        <v>27</v>
      </c>
      <c r="D20" s="4" t="s">
        <v>85</v>
      </c>
      <c r="E20" s="4" t="s">
        <v>86</v>
      </c>
      <c r="F20" s="6">
        <v>44803</v>
      </c>
      <c r="G20" s="6">
        <v>44806</v>
      </c>
      <c r="H20" s="4">
        <v>1</v>
      </c>
      <c r="I20" s="4">
        <v>3</v>
      </c>
      <c r="J20" s="4">
        <v>3</v>
      </c>
      <c r="K20" s="4" t="s">
        <v>30</v>
      </c>
      <c r="L20" s="4">
        <v>961</v>
      </c>
      <c r="M20" s="4">
        <v>961</v>
      </c>
      <c r="N20" s="4" t="s">
        <v>87</v>
      </c>
      <c r="O20" s="4" t="s">
        <v>32</v>
      </c>
      <c r="P20" s="4" t="s">
        <v>33</v>
      </c>
      <c r="Q20" s="4">
        <v>0</v>
      </c>
      <c r="R20" s="7">
        <v>44803</v>
      </c>
      <c r="S20" s="6">
        <v>44821</v>
      </c>
      <c r="T20" s="4" t="s">
        <v>34</v>
      </c>
      <c r="U20" s="4">
        <v>961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88</v>
      </c>
      <c r="B21" s="4" t="s">
        <v>26</v>
      </c>
      <c r="C21" s="4" t="s">
        <v>27</v>
      </c>
      <c r="D21" s="4" t="s">
        <v>89</v>
      </c>
      <c r="E21" s="4" t="s">
        <v>90</v>
      </c>
      <c r="F21" s="6">
        <v>44805</v>
      </c>
      <c r="G21" s="6">
        <v>44806</v>
      </c>
      <c r="H21" s="4">
        <v>1</v>
      </c>
      <c r="I21" s="4">
        <v>1</v>
      </c>
      <c r="J21" s="4">
        <v>1</v>
      </c>
      <c r="K21" s="4" t="s">
        <v>30</v>
      </c>
      <c r="L21" s="4">
        <v>382</v>
      </c>
      <c r="M21" s="4">
        <v>382</v>
      </c>
      <c r="N21" s="4" t="s">
        <v>91</v>
      </c>
      <c r="O21" s="4" t="s">
        <v>32</v>
      </c>
      <c r="P21" s="4" t="s">
        <v>33</v>
      </c>
      <c r="Q21" s="4">
        <v>0</v>
      </c>
      <c r="R21" s="7">
        <v>44803</v>
      </c>
      <c r="S21" s="6">
        <v>44821</v>
      </c>
      <c r="T21" s="4" t="s">
        <v>34</v>
      </c>
      <c r="U21" s="4">
        <v>382</v>
      </c>
      <c r="V21" s="4">
        <v>0</v>
      </c>
      <c r="W21" s="4">
        <v>0</v>
      </c>
      <c r="X21" s="4" t="s">
        <v>92</v>
      </c>
      <c r="Y21" s="4" t="s">
        <v>35</v>
      </c>
    </row>
    <row r="22" s="4" customFormat="1" spans="1:25">
      <c r="A22" s="4" t="s">
        <v>93</v>
      </c>
      <c r="B22" s="4" t="s">
        <v>26</v>
      </c>
      <c r="C22" s="4" t="s">
        <v>27</v>
      </c>
      <c r="D22" s="4" t="s">
        <v>43</v>
      </c>
      <c r="E22" s="4" t="s">
        <v>44</v>
      </c>
      <c r="F22" s="6">
        <v>44805</v>
      </c>
      <c r="G22" s="6">
        <v>44806</v>
      </c>
      <c r="H22" s="4">
        <v>2</v>
      </c>
      <c r="I22" s="4">
        <v>1</v>
      </c>
      <c r="J22" s="4">
        <v>2</v>
      </c>
      <c r="K22" s="4" t="s">
        <v>30</v>
      </c>
      <c r="L22" s="4">
        <v>714</v>
      </c>
      <c r="M22" s="4">
        <v>714</v>
      </c>
      <c r="N22" s="4" t="s">
        <v>94</v>
      </c>
      <c r="O22" s="4" t="s">
        <v>32</v>
      </c>
      <c r="P22" s="4" t="s">
        <v>33</v>
      </c>
      <c r="Q22" s="4">
        <v>0</v>
      </c>
      <c r="R22" s="7">
        <v>44804</v>
      </c>
      <c r="S22" s="6">
        <v>44821</v>
      </c>
      <c r="T22" s="4" t="s">
        <v>34</v>
      </c>
      <c r="U22" s="4">
        <v>714</v>
      </c>
      <c r="V22" s="4">
        <v>0</v>
      </c>
      <c r="W22" s="4">
        <v>0</v>
      </c>
      <c r="X22" s="4" t="s">
        <v>35</v>
      </c>
      <c r="Y22" s="4" t="s">
        <v>95</v>
      </c>
    </row>
    <row r="23" s="4" customFormat="1" spans="1:25">
      <c r="A23" s="4" t="s">
        <v>88</v>
      </c>
      <c r="B23" s="4" t="s">
        <v>26</v>
      </c>
      <c r="C23" s="4" t="s">
        <v>52</v>
      </c>
      <c r="D23" s="4" t="s">
        <v>89</v>
      </c>
      <c r="E23" s="4" t="s">
        <v>90</v>
      </c>
      <c r="F23" s="6">
        <v>44805</v>
      </c>
      <c r="G23" s="6">
        <v>44806</v>
      </c>
      <c r="H23" s="4">
        <v>1</v>
      </c>
      <c r="I23" s="4">
        <v>1</v>
      </c>
      <c r="J23" s="4">
        <v>1</v>
      </c>
      <c r="K23" s="4" t="s">
        <v>30</v>
      </c>
      <c r="L23" s="4">
        <v>-382</v>
      </c>
      <c r="M23" s="4">
        <v>-382</v>
      </c>
      <c r="N23" s="4" t="s">
        <v>91</v>
      </c>
      <c r="O23" s="4" t="s">
        <v>32</v>
      </c>
      <c r="P23" s="4" t="s">
        <v>33</v>
      </c>
      <c r="Q23" s="4">
        <v>0</v>
      </c>
      <c r="R23" s="7">
        <v>44803</v>
      </c>
      <c r="S23" s="6">
        <v>44821</v>
      </c>
      <c r="T23" s="4" t="s">
        <v>34</v>
      </c>
      <c r="U23" s="4">
        <v>-382</v>
      </c>
      <c r="V23" s="4">
        <v>0</v>
      </c>
      <c r="W23" s="4">
        <v>0</v>
      </c>
      <c r="X23" s="4" t="s">
        <v>92</v>
      </c>
      <c r="Y23" s="4" t="s">
        <v>35</v>
      </c>
    </row>
    <row r="24" s="4" customFormat="1" spans="1:25">
      <c r="A24" s="4" t="s">
        <v>96</v>
      </c>
      <c r="B24" s="4" t="s">
        <v>26</v>
      </c>
      <c r="C24" s="4" t="s">
        <v>27</v>
      </c>
      <c r="D24" s="4" t="s">
        <v>97</v>
      </c>
      <c r="E24" s="4" t="s">
        <v>98</v>
      </c>
      <c r="F24" s="6">
        <v>44804</v>
      </c>
      <c r="G24" s="6">
        <v>44806</v>
      </c>
      <c r="H24" s="4">
        <v>1</v>
      </c>
      <c r="I24" s="4">
        <v>2</v>
      </c>
      <c r="J24" s="4">
        <v>2</v>
      </c>
      <c r="K24" s="4" t="s">
        <v>30</v>
      </c>
      <c r="L24" s="4">
        <v>368</v>
      </c>
      <c r="M24" s="4">
        <v>368</v>
      </c>
      <c r="N24" s="4" t="s">
        <v>99</v>
      </c>
      <c r="O24" s="4" t="s">
        <v>32</v>
      </c>
      <c r="P24" s="4" t="s">
        <v>33</v>
      </c>
      <c r="Q24" s="4">
        <v>0</v>
      </c>
      <c r="R24" s="7">
        <v>44804</v>
      </c>
      <c r="S24" s="6">
        <v>44821</v>
      </c>
      <c r="T24" s="4" t="s">
        <v>34</v>
      </c>
      <c r="U24" s="4">
        <v>368</v>
      </c>
      <c r="V24" s="4">
        <v>0</v>
      </c>
      <c r="W24" s="4">
        <v>0</v>
      </c>
      <c r="X24" s="4" t="s">
        <v>100</v>
      </c>
      <c r="Y24" s="4" t="s">
        <v>35</v>
      </c>
    </row>
    <row r="25" s="4" customFormat="1" spans="1:25">
      <c r="A25" s="4" t="s">
        <v>101</v>
      </c>
      <c r="B25" s="4" t="s">
        <v>26</v>
      </c>
      <c r="C25" s="4" t="s">
        <v>27</v>
      </c>
      <c r="D25" s="4" t="s">
        <v>102</v>
      </c>
      <c r="E25" s="4" t="s">
        <v>103</v>
      </c>
      <c r="F25" s="6">
        <v>44805</v>
      </c>
      <c r="G25" s="6">
        <v>44806</v>
      </c>
      <c r="H25" s="4">
        <v>1</v>
      </c>
      <c r="I25" s="4">
        <v>1</v>
      </c>
      <c r="J25" s="4">
        <v>1</v>
      </c>
      <c r="K25" s="4" t="s">
        <v>30</v>
      </c>
      <c r="L25" s="4">
        <v>144</v>
      </c>
      <c r="M25" s="4">
        <v>144</v>
      </c>
      <c r="N25" s="4" t="s">
        <v>104</v>
      </c>
      <c r="O25" s="4" t="s">
        <v>32</v>
      </c>
      <c r="P25" s="4" t="s">
        <v>33</v>
      </c>
      <c r="Q25" s="4">
        <v>0</v>
      </c>
      <c r="R25" s="7">
        <v>44804</v>
      </c>
      <c r="S25" s="6">
        <v>44821</v>
      </c>
      <c r="T25" s="4" t="s">
        <v>34</v>
      </c>
      <c r="U25" s="4">
        <v>144</v>
      </c>
      <c r="V25" s="4">
        <v>0</v>
      </c>
      <c r="W25" s="4">
        <v>0</v>
      </c>
      <c r="X25" s="4" t="s">
        <v>35</v>
      </c>
      <c r="Y25" s="4" t="s">
        <v>105</v>
      </c>
    </row>
    <row r="26" s="4" customFormat="1" spans="1:25">
      <c r="A26" s="4" t="s">
        <v>106</v>
      </c>
      <c r="B26" s="4" t="s">
        <v>26</v>
      </c>
      <c r="C26" s="4" t="s">
        <v>27</v>
      </c>
      <c r="D26" s="4" t="s">
        <v>107</v>
      </c>
      <c r="E26" s="4" t="s">
        <v>108</v>
      </c>
      <c r="F26" s="6">
        <v>44805</v>
      </c>
      <c r="G26" s="6">
        <v>44806</v>
      </c>
      <c r="H26" s="4">
        <v>1</v>
      </c>
      <c r="I26" s="4">
        <v>1</v>
      </c>
      <c r="J26" s="4">
        <v>1</v>
      </c>
      <c r="K26" s="4" t="s">
        <v>30</v>
      </c>
      <c r="L26" s="4">
        <v>986</v>
      </c>
      <c r="M26" s="4">
        <v>986</v>
      </c>
      <c r="N26" s="4" t="s">
        <v>109</v>
      </c>
      <c r="O26" s="4" t="s">
        <v>32</v>
      </c>
      <c r="P26" s="4" t="s">
        <v>33</v>
      </c>
      <c r="Q26" s="4">
        <v>0</v>
      </c>
      <c r="R26" s="7">
        <v>44804</v>
      </c>
      <c r="S26" s="6">
        <v>44821</v>
      </c>
      <c r="T26" s="4" t="s">
        <v>34</v>
      </c>
      <c r="U26" s="4">
        <v>986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110</v>
      </c>
      <c r="B27" s="4" t="s">
        <v>26</v>
      </c>
      <c r="C27" s="4" t="s">
        <v>27</v>
      </c>
      <c r="D27" s="4" t="s">
        <v>111</v>
      </c>
      <c r="E27" s="4" t="s">
        <v>112</v>
      </c>
      <c r="F27" s="6">
        <v>44805</v>
      </c>
      <c r="G27" s="6">
        <v>44806</v>
      </c>
      <c r="H27" s="4">
        <v>1</v>
      </c>
      <c r="I27" s="4">
        <v>1</v>
      </c>
      <c r="J27" s="4">
        <v>1</v>
      </c>
      <c r="K27" s="4" t="s">
        <v>30</v>
      </c>
      <c r="L27" s="4">
        <v>138</v>
      </c>
      <c r="M27" s="4">
        <v>138</v>
      </c>
      <c r="N27" s="4" t="s">
        <v>113</v>
      </c>
      <c r="O27" s="4" t="s">
        <v>32</v>
      </c>
      <c r="P27" s="4" t="s">
        <v>33</v>
      </c>
      <c r="Q27" s="4">
        <v>0</v>
      </c>
      <c r="R27" s="7">
        <v>44804</v>
      </c>
      <c r="S27" s="6">
        <v>44821</v>
      </c>
      <c r="T27" s="4" t="s">
        <v>34</v>
      </c>
      <c r="U27" s="4">
        <v>138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110</v>
      </c>
      <c r="B28" s="4" t="s">
        <v>26</v>
      </c>
      <c r="C28" s="4" t="s">
        <v>52</v>
      </c>
      <c r="D28" s="4" t="s">
        <v>111</v>
      </c>
      <c r="E28" s="4" t="s">
        <v>112</v>
      </c>
      <c r="F28" s="6">
        <v>44805</v>
      </c>
      <c r="G28" s="6">
        <v>44806</v>
      </c>
      <c r="H28" s="4">
        <v>1</v>
      </c>
      <c r="I28" s="4">
        <v>1</v>
      </c>
      <c r="J28" s="4">
        <v>1</v>
      </c>
      <c r="K28" s="4" t="s">
        <v>30</v>
      </c>
      <c r="L28" s="4">
        <v>-138</v>
      </c>
      <c r="M28" s="4">
        <v>-138</v>
      </c>
      <c r="N28" s="4" t="s">
        <v>113</v>
      </c>
      <c r="O28" s="4" t="s">
        <v>32</v>
      </c>
      <c r="P28" s="4" t="s">
        <v>33</v>
      </c>
      <c r="Q28" s="4">
        <v>0</v>
      </c>
      <c r="R28" s="7">
        <v>44804</v>
      </c>
      <c r="S28" s="6">
        <v>44821</v>
      </c>
      <c r="T28" s="4" t="s">
        <v>34</v>
      </c>
      <c r="U28" s="4">
        <v>-138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106</v>
      </c>
      <c r="B29" s="4" t="s">
        <v>26</v>
      </c>
      <c r="C29" s="4" t="s">
        <v>52</v>
      </c>
      <c r="D29" s="4" t="s">
        <v>107</v>
      </c>
      <c r="E29" s="4" t="s">
        <v>108</v>
      </c>
      <c r="F29" s="6">
        <v>44805</v>
      </c>
      <c r="G29" s="6">
        <v>44806</v>
      </c>
      <c r="H29" s="4">
        <v>1</v>
      </c>
      <c r="I29" s="4">
        <v>1</v>
      </c>
      <c r="J29" s="4">
        <v>1</v>
      </c>
      <c r="K29" s="4" t="s">
        <v>30</v>
      </c>
      <c r="L29" s="4">
        <v>-986</v>
      </c>
      <c r="M29" s="4">
        <v>-986</v>
      </c>
      <c r="N29" s="4" t="s">
        <v>109</v>
      </c>
      <c r="O29" s="4" t="s">
        <v>32</v>
      </c>
      <c r="P29" s="4" t="s">
        <v>33</v>
      </c>
      <c r="Q29" s="4">
        <v>0</v>
      </c>
      <c r="R29" s="7">
        <v>44804</v>
      </c>
      <c r="S29" s="6">
        <v>44821</v>
      </c>
      <c r="T29" s="4" t="s">
        <v>34</v>
      </c>
      <c r="U29" s="4">
        <v>-986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114</v>
      </c>
      <c r="B30" s="4" t="s">
        <v>26</v>
      </c>
      <c r="C30" s="4" t="s">
        <v>27</v>
      </c>
      <c r="D30" s="4" t="s">
        <v>115</v>
      </c>
      <c r="E30" s="4" t="s">
        <v>116</v>
      </c>
      <c r="F30" s="6">
        <v>44805</v>
      </c>
      <c r="G30" s="6">
        <v>44806</v>
      </c>
      <c r="H30" s="4">
        <v>1</v>
      </c>
      <c r="I30" s="4">
        <v>1</v>
      </c>
      <c r="J30" s="4">
        <v>1</v>
      </c>
      <c r="K30" s="4" t="s">
        <v>30</v>
      </c>
      <c r="L30" s="4">
        <v>255</v>
      </c>
      <c r="M30" s="4">
        <v>255</v>
      </c>
      <c r="N30" s="4" t="s">
        <v>117</v>
      </c>
      <c r="O30" s="4" t="s">
        <v>32</v>
      </c>
      <c r="P30" s="4" t="s">
        <v>33</v>
      </c>
      <c r="Q30" s="4">
        <v>0</v>
      </c>
      <c r="R30" s="7">
        <v>44804</v>
      </c>
      <c r="S30" s="6">
        <v>44821</v>
      </c>
      <c r="T30" s="4" t="s">
        <v>34</v>
      </c>
      <c r="U30" s="4">
        <v>255</v>
      </c>
      <c r="V30" s="4">
        <v>0</v>
      </c>
      <c r="W30" s="4">
        <v>0</v>
      </c>
      <c r="X30" s="4" t="s">
        <v>35</v>
      </c>
      <c r="Y30" s="4" t="s">
        <v>118</v>
      </c>
    </row>
    <row r="31" s="4" customFormat="1" spans="1:25">
      <c r="A31" s="4" t="s">
        <v>119</v>
      </c>
      <c r="B31" s="4" t="s">
        <v>26</v>
      </c>
      <c r="C31" s="4" t="s">
        <v>27</v>
      </c>
      <c r="D31" s="4" t="s">
        <v>120</v>
      </c>
      <c r="E31" s="4" t="s">
        <v>121</v>
      </c>
      <c r="F31" s="6">
        <v>44805</v>
      </c>
      <c r="G31" s="6">
        <v>44806</v>
      </c>
      <c r="H31" s="4">
        <v>1</v>
      </c>
      <c r="I31" s="4">
        <v>1</v>
      </c>
      <c r="J31" s="4">
        <v>1</v>
      </c>
      <c r="K31" s="4" t="s">
        <v>30</v>
      </c>
      <c r="L31" s="4">
        <v>280</v>
      </c>
      <c r="M31" s="4">
        <v>280</v>
      </c>
      <c r="N31" s="4" t="s">
        <v>122</v>
      </c>
      <c r="O31" s="4" t="s">
        <v>32</v>
      </c>
      <c r="P31" s="4" t="s">
        <v>33</v>
      </c>
      <c r="Q31" s="4">
        <v>0</v>
      </c>
      <c r="R31" s="7">
        <v>44804</v>
      </c>
      <c r="S31" s="6">
        <v>44821</v>
      </c>
      <c r="T31" s="4" t="s">
        <v>34</v>
      </c>
      <c r="U31" s="4">
        <v>280</v>
      </c>
      <c r="V31" s="4">
        <v>0</v>
      </c>
      <c r="W31" s="4">
        <v>0</v>
      </c>
      <c r="X31" s="4" t="s">
        <v>35</v>
      </c>
      <c r="Y31" s="4" t="s">
        <v>123</v>
      </c>
    </row>
    <row r="32" s="4" customFormat="1" spans="1:25">
      <c r="A32" s="4" t="s">
        <v>124</v>
      </c>
      <c r="B32" s="4" t="s">
        <v>26</v>
      </c>
      <c r="C32" s="4" t="s">
        <v>27</v>
      </c>
      <c r="D32" s="4" t="s">
        <v>125</v>
      </c>
      <c r="E32" s="4" t="s">
        <v>116</v>
      </c>
      <c r="F32" s="6">
        <v>44805</v>
      </c>
      <c r="G32" s="6">
        <v>44806</v>
      </c>
      <c r="H32" s="4">
        <v>1</v>
      </c>
      <c r="I32" s="4">
        <v>1</v>
      </c>
      <c r="J32" s="4">
        <v>1</v>
      </c>
      <c r="K32" s="4" t="s">
        <v>30</v>
      </c>
      <c r="L32" s="4">
        <v>159</v>
      </c>
      <c r="M32" s="4">
        <v>159</v>
      </c>
      <c r="N32" s="4" t="s">
        <v>126</v>
      </c>
      <c r="O32" s="4" t="s">
        <v>32</v>
      </c>
      <c r="P32" s="4" t="s">
        <v>33</v>
      </c>
      <c r="Q32" s="4">
        <v>0</v>
      </c>
      <c r="R32" s="7">
        <v>44805</v>
      </c>
      <c r="S32" s="6">
        <v>44821</v>
      </c>
      <c r="T32" s="4" t="s">
        <v>34</v>
      </c>
      <c r="U32" s="4">
        <v>159</v>
      </c>
      <c r="V32" s="4">
        <v>0</v>
      </c>
      <c r="W32" s="4">
        <v>0</v>
      </c>
      <c r="X32" s="4" t="s">
        <v>35</v>
      </c>
      <c r="Y32" s="4" t="s">
        <v>127</v>
      </c>
    </row>
    <row r="33" s="4" customFormat="1" spans="1:25">
      <c r="A33" s="4" t="s">
        <v>128</v>
      </c>
      <c r="B33" s="4" t="s">
        <v>26</v>
      </c>
      <c r="C33" s="4" t="s">
        <v>27</v>
      </c>
      <c r="D33" s="4" t="s">
        <v>129</v>
      </c>
      <c r="E33" s="4" t="s">
        <v>130</v>
      </c>
      <c r="F33" s="6">
        <v>44805</v>
      </c>
      <c r="G33" s="6">
        <v>44806</v>
      </c>
      <c r="H33" s="4">
        <v>1</v>
      </c>
      <c r="I33" s="4">
        <v>1</v>
      </c>
      <c r="J33" s="4">
        <v>1</v>
      </c>
      <c r="K33" s="4" t="s">
        <v>30</v>
      </c>
      <c r="L33" s="4">
        <v>335</v>
      </c>
      <c r="M33" s="4">
        <v>335</v>
      </c>
      <c r="N33" s="4" t="s">
        <v>131</v>
      </c>
      <c r="O33" s="4" t="s">
        <v>32</v>
      </c>
      <c r="P33" s="4" t="s">
        <v>33</v>
      </c>
      <c r="Q33" s="4">
        <v>0</v>
      </c>
      <c r="R33" s="7">
        <v>44805</v>
      </c>
      <c r="S33" s="6">
        <v>44821</v>
      </c>
      <c r="T33" s="4" t="s">
        <v>34</v>
      </c>
      <c r="U33" s="4">
        <v>335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132</v>
      </c>
      <c r="B34" s="4" t="s">
        <v>26</v>
      </c>
      <c r="C34" s="4" t="s">
        <v>27</v>
      </c>
      <c r="D34" s="4" t="s">
        <v>133</v>
      </c>
      <c r="E34" s="4" t="s">
        <v>112</v>
      </c>
      <c r="F34" s="6">
        <v>44805</v>
      </c>
      <c r="G34" s="6">
        <v>44806</v>
      </c>
      <c r="H34" s="4">
        <v>1</v>
      </c>
      <c r="I34" s="4">
        <v>1</v>
      </c>
      <c r="J34" s="4">
        <v>1</v>
      </c>
      <c r="K34" s="4" t="s">
        <v>30</v>
      </c>
      <c r="L34" s="4">
        <v>136</v>
      </c>
      <c r="M34" s="4">
        <v>136</v>
      </c>
      <c r="N34" s="4" t="s">
        <v>134</v>
      </c>
      <c r="O34" s="4" t="s">
        <v>32</v>
      </c>
      <c r="P34" s="4" t="s">
        <v>33</v>
      </c>
      <c r="Q34" s="4">
        <v>0</v>
      </c>
      <c r="R34" s="7">
        <v>44805</v>
      </c>
      <c r="S34" s="6">
        <v>44821</v>
      </c>
      <c r="T34" s="4" t="s">
        <v>34</v>
      </c>
      <c r="U34" s="4">
        <v>136</v>
      </c>
      <c r="V34" s="4">
        <v>0</v>
      </c>
      <c r="W34" s="4">
        <v>0</v>
      </c>
      <c r="X34" s="4" t="s">
        <v>35</v>
      </c>
      <c r="Y34" s="4" t="s">
        <v>135</v>
      </c>
    </row>
    <row r="35" s="4" customFormat="1" spans="1:25">
      <c r="A35" s="4" t="s">
        <v>136</v>
      </c>
      <c r="B35" s="4" t="s">
        <v>26</v>
      </c>
      <c r="C35" s="4" t="s">
        <v>27</v>
      </c>
      <c r="D35" s="4" t="s">
        <v>137</v>
      </c>
      <c r="E35" s="4" t="s">
        <v>138</v>
      </c>
      <c r="F35" s="6">
        <v>44805</v>
      </c>
      <c r="G35" s="6">
        <v>44806</v>
      </c>
      <c r="H35" s="4">
        <v>1</v>
      </c>
      <c r="I35" s="4">
        <v>1</v>
      </c>
      <c r="J35" s="4">
        <v>1</v>
      </c>
      <c r="K35" s="4" t="s">
        <v>30</v>
      </c>
      <c r="L35" s="4">
        <v>123</v>
      </c>
      <c r="M35" s="4">
        <v>123</v>
      </c>
      <c r="N35" s="4" t="s">
        <v>139</v>
      </c>
      <c r="O35" s="4" t="s">
        <v>32</v>
      </c>
      <c r="P35" s="4" t="s">
        <v>33</v>
      </c>
      <c r="Q35" s="4">
        <v>0</v>
      </c>
      <c r="R35" s="7">
        <v>44805</v>
      </c>
      <c r="S35" s="6">
        <v>44821</v>
      </c>
      <c r="T35" s="4" t="s">
        <v>34</v>
      </c>
      <c r="U35" s="4">
        <v>123</v>
      </c>
      <c r="V35" s="4">
        <v>0</v>
      </c>
      <c r="W35" s="4">
        <v>0</v>
      </c>
      <c r="X35" s="4" t="s">
        <v>35</v>
      </c>
      <c r="Y35" s="4" t="s">
        <v>140</v>
      </c>
    </row>
    <row r="36" s="4" customFormat="1" spans="1:25">
      <c r="A36" s="4" t="s">
        <v>141</v>
      </c>
      <c r="B36" s="4" t="s">
        <v>26</v>
      </c>
      <c r="C36" s="4" t="s">
        <v>27</v>
      </c>
      <c r="D36" s="4" t="s">
        <v>142</v>
      </c>
      <c r="E36" s="4" t="s">
        <v>143</v>
      </c>
      <c r="F36" s="6">
        <v>44805</v>
      </c>
      <c r="G36" s="6">
        <v>44806</v>
      </c>
      <c r="H36" s="4">
        <v>1</v>
      </c>
      <c r="I36" s="4">
        <v>1</v>
      </c>
      <c r="J36" s="4">
        <v>1</v>
      </c>
      <c r="K36" s="4" t="s">
        <v>30</v>
      </c>
      <c r="L36" s="4">
        <v>664</v>
      </c>
      <c r="M36" s="4">
        <v>664</v>
      </c>
      <c r="N36" s="4" t="s">
        <v>144</v>
      </c>
      <c r="O36" s="4" t="s">
        <v>32</v>
      </c>
      <c r="P36" s="4" t="s">
        <v>33</v>
      </c>
      <c r="Q36" s="4">
        <v>0</v>
      </c>
      <c r="R36" s="7">
        <v>44805</v>
      </c>
      <c r="S36" s="6">
        <v>44821</v>
      </c>
      <c r="T36" s="4" t="s">
        <v>34</v>
      </c>
      <c r="U36" s="4">
        <v>664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141</v>
      </c>
      <c r="B37" s="4" t="s">
        <v>26</v>
      </c>
      <c r="C37" s="4" t="s">
        <v>52</v>
      </c>
      <c r="D37" s="4" t="s">
        <v>142</v>
      </c>
      <c r="E37" s="4" t="s">
        <v>143</v>
      </c>
      <c r="F37" s="6">
        <v>44805</v>
      </c>
      <c r="G37" s="6">
        <v>44806</v>
      </c>
      <c r="H37" s="4">
        <v>1</v>
      </c>
      <c r="I37" s="4">
        <v>1</v>
      </c>
      <c r="J37" s="4">
        <v>1</v>
      </c>
      <c r="K37" s="4" t="s">
        <v>30</v>
      </c>
      <c r="L37" s="4">
        <v>-664</v>
      </c>
      <c r="M37" s="4">
        <v>-664</v>
      </c>
      <c r="N37" s="4" t="s">
        <v>144</v>
      </c>
      <c r="O37" s="4" t="s">
        <v>32</v>
      </c>
      <c r="P37" s="4" t="s">
        <v>33</v>
      </c>
      <c r="Q37" s="4">
        <v>0</v>
      </c>
      <c r="R37" s="7">
        <v>44805</v>
      </c>
      <c r="S37" s="6">
        <v>44821</v>
      </c>
      <c r="T37" s="4" t="s">
        <v>34</v>
      </c>
      <c r="U37" s="4">
        <v>-664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145</v>
      </c>
      <c r="B38" s="4" t="s">
        <v>26</v>
      </c>
      <c r="C38" s="4" t="s">
        <v>27</v>
      </c>
      <c r="D38" s="4" t="s">
        <v>146</v>
      </c>
      <c r="E38" s="4" t="s">
        <v>147</v>
      </c>
      <c r="F38" s="6">
        <v>44805</v>
      </c>
      <c r="G38" s="6">
        <v>44806</v>
      </c>
      <c r="H38" s="4">
        <v>1</v>
      </c>
      <c r="I38" s="4">
        <v>1</v>
      </c>
      <c r="J38" s="4">
        <v>1</v>
      </c>
      <c r="K38" s="4" t="s">
        <v>30</v>
      </c>
      <c r="L38" s="4">
        <v>139</v>
      </c>
      <c r="M38" s="4">
        <v>139</v>
      </c>
      <c r="N38" s="4" t="s">
        <v>148</v>
      </c>
      <c r="O38" s="4" t="s">
        <v>32</v>
      </c>
      <c r="P38" s="4" t="s">
        <v>33</v>
      </c>
      <c r="Q38" s="4">
        <v>0</v>
      </c>
      <c r="R38" s="7">
        <v>44805</v>
      </c>
      <c r="S38" s="6">
        <v>44821</v>
      </c>
      <c r="T38" s="4" t="s">
        <v>34</v>
      </c>
      <c r="U38" s="4">
        <v>139</v>
      </c>
      <c r="V38" s="4">
        <v>0</v>
      </c>
      <c r="W38" s="4">
        <v>0</v>
      </c>
      <c r="X38" s="4" t="s">
        <v>35</v>
      </c>
      <c r="Y38" s="4" t="s">
        <v>149</v>
      </c>
    </row>
    <row r="39" s="4" customFormat="1" spans="1:25">
      <c r="A39" s="4" t="s">
        <v>150</v>
      </c>
      <c r="B39" s="4" t="s">
        <v>26</v>
      </c>
      <c r="C39" s="4" t="s">
        <v>27</v>
      </c>
      <c r="D39" s="4" t="s">
        <v>151</v>
      </c>
      <c r="E39" s="4" t="s">
        <v>103</v>
      </c>
      <c r="F39" s="6">
        <v>44805</v>
      </c>
      <c r="G39" s="6">
        <v>44806</v>
      </c>
      <c r="H39" s="4">
        <v>1</v>
      </c>
      <c r="I39" s="4">
        <v>1</v>
      </c>
      <c r="J39" s="4">
        <v>1</v>
      </c>
      <c r="K39" s="4" t="s">
        <v>30</v>
      </c>
      <c r="L39" s="4">
        <v>144</v>
      </c>
      <c r="M39" s="4">
        <v>144</v>
      </c>
      <c r="N39" s="4" t="s">
        <v>152</v>
      </c>
      <c r="O39" s="4" t="s">
        <v>32</v>
      </c>
      <c r="P39" s="4" t="s">
        <v>33</v>
      </c>
      <c r="Q39" s="4">
        <v>0</v>
      </c>
      <c r="R39" s="7">
        <v>44805</v>
      </c>
      <c r="S39" s="6">
        <v>44821</v>
      </c>
      <c r="T39" s="4" t="s">
        <v>34</v>
      </c>
      <c r="U39" s="4">
        <v>144</v>
      </c>
      <c r="V39" s="4">
        <v>0</v>
      </c>
      <c r="W39" s="4">
        <v>0</v>
      </c>
      <c r="X39" s="4" t="s">
        <v>35</v>
      </c>
      <c r="Y39" s="4" t="s">
        <v>153</v>
      </c>
    </row>
    <row r="40" s="4" customFormat="1" spans="1:25">
      <c r="A40" s="4" t="s">
        <v>154</v>
      </c>
      <c r="B40" s="4" t="s">
        <v>26</v>
      </c>
      <c r="C40" s="4" t="s">
        <v>27</v>
      </c>
      <c r="D40" s="4" t="s">
        <v>155</v>
      </c>
      <c r="E40" s="4" t="s">
        <v>156</v>
      </c>
      <c r="F40" s="6">
        <v>44805</v>
      </c>
      <c r="G40" s="6">
        <v>44806</v>
      </c>
      <c r="H40" s="4">
        <v>1</v>
      </c>
      <c r="I40" s="4">
        <v>1</v>
      </c>
      <c r="J40" s="4">
        <v>1</v>
      </c>
      <c r="K40" s="4" t="s">
        <v>30</v>
      </c>
      <c r="L40" s="4">
        <v>470</v>
      </c>
      <c r="M40" s="4">
        <v>470</v>
      </c>
      <c r="N40" s="4" t="s">
        <v>157</v>
      </c>
      <c r="O40" s="4" t="s">
        <v>32</v>
      </c>
      <c r="P40" s="4" t="s">
        <v>33</v>
      </c>
      <c r="Q40" s="4">
        <v>0</v>
      </c>
      <c r="R40" s="7">
        <v>44805</v>
      </c>
      <c r="S40" s="6">
        <v>44821</v>
      </c>
      <c r="T40" s="4" t="s">
        <v>34</v>
      </c>
      <c r="U40" s="4">
        <v>470</v>
      </c>
      <c r="V40" s="4">
        <v>0</v>
      </c>
      <c r="W40" s="4">
        <v>0</v>
      </c>
      <c r="X40" s="4" t="s">
        <v>35</v>
      </c>
      <c r="Y40" s="4" t="s">
        <v>158</v>
      </c>
    </row>
    <row r="41" s="4" customFormat="1" spans="1:25">
      <c r="A41" s="4" t="s">
        <v>159</v>
      </c>
      <c r="B41" s="4" t="s">
        <v>26</v>
      </c>
      <c r="C41" s="4" t="s">
        <v>27</v>
      </c>
      <c r="D41" s="4" t="s">
        <v>160</v>
      </c>
      <c r="E41" s="4" t="s">
        <v>161</v>
      </c>
      <c r="F41" s="6">
        <v>44805</v>
      </c>
      <c r="G41" s="6">
        <v>44806</v>
      </c>
      <c r="H41" s="4">
        <v>1</v>
      </c>
      <c r="I41" s="4">
        <v>1</v>
      </c>
      <c r="J41" s="4">
        <v>1</v>
      </c>
      <c r="K41" s="4" t="s">
        <v>30</v>
      </c>
      <c r="L41" s="4">
        <v>691</v>
      </c>
      <c r="M41" s="4">
        <v>691</v>
      </c>
      <c r="N41" s="4" t="s">
        <v>162</v>
      </c>
      <c r="O41" s="4" t="s">
        <v>32</v>
      </c>
      <c r="P41" s="4" t="s">
        <v>33</v>
      </c>
      <c r="Q41" s="4">
        <v>0</v>
      </c>
      <c r="R41" s="7">
        <v>44805</v>
      </c>
      <c r="S41" s="6">
        <v>44821</v>
      </c>
      <c r="T41" s="4" t="s">
        <v>34</v>
      </c>
      <c r="U41" s="4">
        <v>691</v>
      </c>
      <c r="V41" s="4">
        <v>0</v>
      </c>
      <c r="W41" s="4">
        <v>0</v>
      </c>
      <c r="X41" s="4" t="s">
        <v>35</v>
      </c>
      <c r="Y41" s="4" t="s">
        <v>163</v>
      </c>
    </row>
    <row r="42" s="4" customFormat="1" spans="1:25">
      <c r="A42" s="4" t="s">
        <v>164</v>
      </c>
      <c r="B42" s="4" t="s">
        <v>26</v>
      </c>
      <c r="C42" s="4" t="s">
        <v>27</v>
      </c>
      <c r="D42" s="4" t="s">
        <v>165</v>
      </c>
      <c r="E42" s="4" t="s">
        <v>166</v>
      </c>
      <c r="F42" s="6">
        <v>44805</v>
      </c>
      <c r="G42" s="6">
        <v>44806</v>
      </c>
      <c r="H42" s="4">
        <v>1</v>
      </c>
      <c r="I42" s="4">
        <v>1</v>
      </c>
      <c r="J42" s="4">
        <v>1</v>
      </c>
      <c r="K42" s="4" t="s">
        <v>30</v>
      </c>
      <c r="L42" s="4">
        <v>427</v>
      </c>
      <c r="M42" s="4">
        <v>427</v>
      </c>
      <c r="N42" s="4" t="s">
        <v>167</v>
      </c>
      <c r="O42" s="4" t="s">
        <v>32</v>
      </c>
      <c r="P42" s="4" t="s">
        <v>33</v>
      </c>
      <c r="Q42" s="4">
        <v>0</v>
      </c>
      <c r="R42" s="7">
        <v>44805</v>
      </c>
      <c r="S42" s="6">
        <v>44821</v>
      </c>
      <c r="T42" s="4" t="s">
        <v>34</v>
      </c>
      <c r="U42" s="4">
        <v>427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168</v>
      </c>
      <c r="B43" s="4" t="s">
        <v>26</v>
      </c>
      <c r="C43" s="4" t="s">
        <v>27</v>
      </c>
      <c r="D43" s="4" t="s">
        <v>169</v>
      </c>
      <c r="E43" s="4" t="s">
        <v>170</v>
      </c>
      <c r="F43" s="6">
        <v>44805</v>
      </c>
      <c r="G43" s="6">
        <v>44806</v>
      </c>
      <c r="H43" s="4">
        <v>1</v>
      </c>
      <c r="I43" s="4">
        <v>1</v>
      </c>
      <c r="J43" s="4">
        <v>1</v>
      </c>
      <c r="K43" s="4" t="s">
        <v>30</v>
      </c>
      <c r="L43" s="4">
        <v>114</v>
      </c>
      <c r="M43" s="4">
        <v>114</v>
      </c>
      <c r="N43" s="4" t="s">
        <v>171</v>
      </c>
      <c r="O43" s="4" t="s">
        <v>32</v>
      </c>
      <c r="P43" s="4" t="s">
        <v>33</v>
      </c>
      <c r="Q43" s="4">
        <v>0</v>
      </c>
      <c r="R43" s="7">
        <v>44805</v>
      </c>
      <c r="S43" s="6">
        <v>44821</v>
      </c>
      <c r="T43" s="4" t="s">
        <v>34</v>
      </c>
      <c r="U43" s="4">
        <v>114</v>
      </c>
      <c r="V43" s="4">
        <v>0</v>
      </c>
      <c r="W43" s="4">
        <v>0</v>
      </c>
      <c r="X43" s="4" t="s">
        <v>35</v>
      </c>
      <c r="Y43" s="4" t="s">
        <v>172</v>
      </c>
    </row>
    <row r="44" s="4" customFormat="1" spans="1:25">
      <c r="A44" s="4" t="s">
        <v>173</v>
      </c>
      <c r="B44" s="4" t="s">
        <v>26</v>
      </c>
      <c r="C44" s="4" t="s">
        <v>27</v>
      </c>
      <c r="D44" s="4" t="s">
        <v>89</v>
      </c>
      <c r="E44" s="4" t="s">
        <v>174</v>
      </c>
      <c r="F44" s="6">
        <v>44805</v>
      </c>
      <c r="G44" s="6">
        <v>44806</v>
      </c>
      <c r="H44" s="4">
        <v>1</v>
      </c>
      <c r="I44" s="4">
        <v>1</v>
      </c>
      <c r="J44" s="4">
        <v>1</v>
      </c>
      <c r="K44" s="4" t="s">
        <v>30</v>
      </c>
      <c r="L44" s="4">
        <v>294</v>
      </c>
      <c r="M44" s="4">
        <v>294</v>
      </c>
      <c r="N44" s="4" t="s">
        <v>175</v>
      </c>
      <c r="O44" s="4" t="s">
        <v>32</v>
      </c>
      <c r="P44" s="4" t="s">
        <v>33</v>
      </c>
      <c r="Q44" s="4">
        <v>0</v>
      </c>
      <c r="R44" s="7">
        <v>44805</v>
      </c>
      <c r="S44" s="6">
        <v>44821</v>
      </c>
      <c r="T44" s="4" t="s">
        <v>34</v>
      </c>
      <c r="U44" s="4">
        <v>294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173</v>
      </c>
      <c r="B45" s="4" t="s">
        <v>26</v>
      </c>
      <c r="C45" s="4" t="s">
        <v>52</v>
      </c>
      <c r="D45" s="4" t="s">
        <v>89</v>
      </c>
      <c r="E45" s="4" t="s">
        <v>174</v>
      </c>
      <c r="F45" s="6">
        <v>44805</v>
      </c>
      <c r="G45" s="6">
        <v>44806</v>
      </c>
      <c r="H45" s="4">
        <v>1</v>
      </c>
      <c r="I45" s="4">
        <v>1</v>
      </c>
      <c r="J45" s="4">
        <v>1</v>
      </c>
      <c r="K45" s="4" t="s">
        <v>30</v>
      </c>
      <c r="L45" s="4">
        <v>-294</v>
      </c>
      <c r="M45" s="4">
        <v>-294</v>
      </c>
      <c r="N45" s="4" t="s">
        <v>175</v>
      </c>
      <c r="O45" s="4" t="s">
        <v>32</v>
      </c>
      <c r="P45" s="4" t="s">
        <v>33</v>
      </c>
      <c r="Q45" s="4">
        <v>0</v>
      </c>
      <c r="R45" s="7">
        <v>44805</v>
      </c>
      <c r="S45" s="6">
        <v>44821</v>
      </c>
      <c r="T45" s="4" t="s">
        <v>34</v>
      </c>
      <c r="U45" s="4">
        <v>-294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176</v>
      </c>
      <c r="B46" s="4" t="s">
        <v>26</v>
      </c>
      <c r="C46" s="4" t="s">
        <v>27</v>
      </c>
      <c r="D46" s="4" t="s">
        <v>177</v>
      </c>
      <c r="E46" s="4" t="s">
        <v>178</v>
      </c>
      <c r="F46" s="6">
        <v>44805</v>
      </c>
      <c r="G46" s="6">
        <v>44806</v>
      </c>
      <c r="H46" s="4">
        <v>1</v>
      </c>
      <c r="I46" s="4">
        <v>1</v>
      </c>
      <c r="J46" s="4">
        <v>1</v>
      </c>
      <c r="K46" s="4" t="s">
        <v>30</v>
      </c>
      <c r="L46" s="4">
        <v>144</v>
      </c>
      <c r="M46" s="4">
        <v>144</v>
      </c>
      <c r="N46" s="4" t="s">
        <v>179</v>
      </c>
      <c r="O46" s="4" t="s">
        <v>32</v>
      </c>
      <c r="P46" s="4" t="s">
        <v>33</v>
      </c>
      <c r="Q46" s="4">
        <v>0</v>
      </c>
      <c r="R46" s="7">
        <v>44805</v>
      </c>
      <c r="S46" s="6">
        <v>44821</v>
      </c>
      <c r="T46" s="4" t="s">
        <v>34</v>
      </c>
      <c r="U46" s="4">
        <v>144</v>
      </c>
      <c r="V46" s="4">
        <v>0</v>
      </c>
      <c r="W46" s="4">
        <v>0</v>
      </c>
      <c r="X46" s="4" t="s">
        <v>180</v>
      </c>
      <c r="Y46" s="4" t="s">
        <v>181</v>
      </c>
    </row>
    <row r="47" s="4" customFormat="1" spans="1:25">
      <c r="A47" s="4" t="s">
        <v>182</v>
      </c>
      <c r="B47" s="4" t="s">
        <v>26</v>
      </c>
      <c r="C47" s="4" t="s">
        <v>27</v>
      </c>
      <c r="D47" s="4" t="s">
        <v>151</v>
      </c>
      <c r="E47" s="4" t="s">
        <v>183</v>
      </c>
      <c r="F47" s="6">
        <v>44805</v>
      </c>
      <c r="G47" s="6">
        <v>44806</v>
      </c>
      <c r="H47" s="4">
        <v>1</v>
      </c>
      <c r="I47" s="4">
        <v>1</v>
      </c>
      <c r="J47" s="4">
        <v>1</v>
      </c>
      <c r="K47" s="4" t="s">
        <v>30</v>
      </c>
      <c r="L47" s="4">
        <v>152</v>
      </c>
      <c r="M47" s="4">
        <v>152</v>
      </c>
      <c r="N47" s="4" t="s">
        <v>184</v>
      </c>
      <c r="O47" s="4" t="s">
        <v>32</v>
      </c>
      <c r="P47" s="4" t="s">
        <v>33</v>
      </c>
      <c r="Q47" s="4">
        <v>0</v>
      </c>
      <c r="R47" s="7">
        <v>44805</v>
      </c>
      <c r="S47" s="6">
        <v>44821</v>
      </c>
      <c r="T47" s="4" t="s">
        <v>34</v>
      </c>
      <c r="U47" s="4">
        <v>152</v>
      </c>
      <c r="V47" s="4">
        <v>0</v>
      </c>
      <c r="W47" s="4">
        <v>0</v>
      </c>
      <c r="X47" s="4" t="s">
        <v>35</v>
      </c>
      <c r="Y47" s="4" t="s">
        <v>185</v>
      </c>
    </row>
    <row r="48" s="4" customFormat="1" spans="1:25">
      <c r="A48" s="4" t="s">
        <v>186</v>
      </c>
      <c r="B48" s="4" t="s">
        <v>26</v>
      </c>
      <c r="C48" s="4" t="s">
        <v>187</v>
      </c>
      <c r="D48" s="4" t="s">
        <v>188</v>
      </c>
      <c r="E48" s="4" t="s">
        <v>189</v>
      </c>
      <c r="F48" s="6">
        <v>44804</v>
      </c>
      <c r="G48" s="6">
        <v>44805</v>
      </c>
      <c r="H48" s="4">
        <v>1</v>
      </c>
      <c r="I48" s="4">
        <v>1</v>
      </c>
      <c r="J48" s="4">
        <v>1</v>
      </c>
      <c r="K48" s="4" t="s">
        <v>30</v>
      </c>
      <c r="L48" s="4">
        <v>-518</v>
      </c>
      <c r="M48" s="4">
        <v>-518</v>
      </c>
      <c r="N48" s="4" t="s">
        <v>190</v>
      </c>
      <c r="O48" s="4" t="s">
        <v>32</v>
      </c>
      <c r="P48" s="4" t="s">
        <v>33</v>
      </c>
      <c r="Q48" s="4">
        <v>0</v>
      </c>
      <c r="R48" s="7">
        <v>44804</v>
      </c>
      <c r="S48" s="6">
        <v>44821</v>
      </c>
      <c r="T48" s="4" t="s">
        <v>34</v>
      </c>
      <c r="U48" s="4">
        <v>-518</v>
      </c>
      <c r="V48" s="4">
        <v>0</v>
      </c>
      <c r="W48" s="4">
        <v>0</v>
      </c>
      <c r="X48" s="4" t="s">
        <v>35</v>
      </c>
      <c r="Y48" s="4" t="s">
        <v>191</v>
      </c>
    </row>
    <row r="49" s="4" customFormat="1" spans="1:25">
      <c r="A49" s="4" t="s">
        <v>192</v>
      </c>
      <c r="B49" s="4" t="s">
        <v>26</v>
      </c>
      <c r="C49" s="4" t="s">
        <v>187</v>
      </c>
      <c r="D49" s="4" t="s">
        <v>193</v>
      </c>
      <c r="E49" s="4" t="s">
        <v>194</v>
      </c>
      <c r="F49" s="6">
        <v>44775</v>
      </c>
      <c r="G49" s="6">
        <v>44776</v>
      </c>
      <c r="H49" s="4">
        <v>2</v>
      </c>
      <c r="I49" s="4">
        <v>1</v>
      </c>
      <c r="J49" s="4">
        <v>2</v>
      </c>
      <c r="K49" s="4" t="s">
        <v>30</v>
      </c>
      <c r="L49" s="4">
        <v>-232</v>
      </c>
      <c r="M49" s="4">
        <v>-232</v>
      </c>
      <c r="N49" s="4" t="s">
        <v>195</v>
      </c>
      <c r="O49" s="4" t="s">
        <v>32</v>
      </c>
      <c r="P49" s="4" t="s">
        <v>33</v>
      </c>
      <c r="Q49" s="4">
        <v>0</v>
      </c>
      <c r="R49" s="7">
        <v>44775</v>
      </c>
      <c r="S49" s="6">
        <v>44821</v>
      </c>
      <c r="T49" s="4" t="s">
        <v>34</v>
      </c>
      <c r="U49" s="4">
        <v>-232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196</v>
      </c>
      <c r="B50" s="4" t="s">
        <v>26</v>
      </c>
      <c r="C50" s="4" t="s">
        <v>27</v>
      </c>
      <c r="D50" s="4" t="s">
        <v>197</v>
      </c>
      <c r="E50" s="4" t="s">
        <v>198</v>
      </c>
      <c r="F50" s="6">
        <v>44806</v>
      </c>
      <c r="G50" s="6">
        <v>44807</v>
      </c>
      <c r="H50" s="4">
        <v>1</v>
      </c>
      <c r="I50" s="4">
        <v>1</v>
      </c>
      <c r="J50" s="4">
        <v>1</v>
      </c>
      <c r="K50" s="4" t="s">
        <v>30</v>
      </c>
      <c r="L50" s="4">
        <v>1740</v>
      </c>
      <c r="M50" s="4">
        <v>1740</v>
      </c>
      <c r="N50" s="4" t="s">
        <v>199</v>
      </c>
      <c r="O50" s="4" t="s">
        <v>200</v>
      </c>
      <c r="P50" s="4" t="s">
        <v>33</v>
      </c>
      <c r="Q50" s="4">
        <v>0</v>
      </c>
      <c r="R50" s="7">
        <v>44789</v>
      </c>
      <c r="S50" s="6">
        <v>44822</v>
      </c>
      <c r="T50" s="4" t="s">
        <v>34</v>
      </c>
      <c r="U50" s="4">
        <v>1740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201</v>
      </c>
      <c r="B51" s="4" t="s">
        <v>26</v>
      </c>
      <c r="C51" s="4" t="s">
        <v>27</v>
      </c>
      <c r="D51" s="4" t="s">
        <v>61</v>
      </c>
      <c r="E51" s="4" t="s">
        <v>62</v>
      </c>
      <c r="F51" s="6">
        <v>44806</v>
      </c>
      <c r="G51" s="6">
        <v>44807</v>
      </c>
      <c r="H51" s="4">
        <v>1</v>
      </c>
      <c r="I51" s="4">
        <v>1</v>
      </c>
      <c r="J51" s="4">
        <v>1</v>
      </c>
      <c r="K51" s="4" t="s">
        <v>30</v>
      </c>
      <c r="L51" s="4">
        <v>519</v>
      </c>
      <c r="M51" s="4">
        <v>519</v>
      </c>
      <c r="N51" s="4" t="s">
        <v>202</v>
      </c>
      <c r="O51" s="4" t="s">
        <v>200</v>
      </c>
      <c r="P51" s="4" t="s">
        <v>33</v>
      </c>
      <c r="Q51" s="4">
        <v>0</v>
      </c>
      <c r="R51" s="7">
        <v>44789</v>
      </c>
      <c r="S51" s="6">
        <v>44822</v>
      </c>
      <c r="T51" s="4" t="s">
        <v>34</v>
      </c>
      <c r="U51" s="4">
        <v>519</v>
      </c>
      <c r="V51" s="4">
        <v>0</v>
      </c>
      <c r="W51" s="4">
        <v>0</v>
      </c>
      <c r="X51" s="4" t="s">
        <v>203</v>
      </c>
      <c r="Y51" s="4" t="s">
        <v>35</v>
      </c>
    </row>
    <row r="52" s="4" customFormat="1" spans="1:25">
      <c r="A52" s="4" t="s">
        <v>204</v>
      </c>
      <c r="B52" s="4" t="s">
        <v>26</v>
      </c>
      <c r="C52" s="4" t="s">
        <v>27</v>
      </c>
      <c r="D52" s="4" t="s">
        <v>205</v>
      </c>
      <c r="E52" s="4" t="s">
        <v>206</v>
      </c>
      <c r="F52" s="6">
        <v>44805</v>
      </c>
      <c r="G52" s="6">
        <v>44807</v>
      </c>
      <c r="H52" s="4">
        <v>1</v>
      </c>
      <c r="I52" s="4">
        <v>2</v>
      </c>
      <c r="J52" s="4">
        <v>2</v>
      </c>
      <c r="K52" s="4" t="s">
        <v>30</v>
      </c>
      <c r="L52" s="4">
        <v>567</v>
      </c>
      <c r="M52" s="4">
        <v>567</v>
      </c>
      <c r="N52" s="4" t="s">
        <v>207</v>
      </c>
      <c r="O52" s="4" t="s">
        <v>200</v>
      </c>
      <c r="P52" s="4" t="s">
        <v>33</v>
      </c>
      <c r="Q52" s="4">
        <v>0</v>
      </c>
      <c r="R52" s="7">
        <v>44794</v>
      </c>
      <c r="S52" s="6">
        <v>44822</v>
      </c>
      <c r="T52" s="4" t="s">
        <v>34</v>
      </c>
      <c r="U52" s="4">
        <v>567</v>
      </c>
      <c r="V52" s="4">
        <v>0</v>
      </c>
      <c r="W52" s="4">
        <v>0</v>
      </c>
      <c r="X52" s="4" t="s">
        <v>35</v>
      </c>
      <c r="Y52" s="4" t="s">
        <v>208</v>
      </c>
    </row>
    <row r="53" s="4" customFormat="1" spans="1:25">
      <c r="A53" s="4" t="s">
        <v>209</v>
      </c>
      <c r="B53" s="4" t="s">
        <v>26</v>
      </c>
      <c r="C53" s="4" t="s">
        <v>27</v>
      </c>
      <c r="D53" s="4" t="s">
        <v>210</v>
      </c>
      <c r="E53" s="4" t="s">
        <v>211</v>
      </c>
      <c r="F53" s="6">
        <v>44806</v>
      </c>
      <c r="G53" s="6">
        <v>44807</v>
      </c>
      <c r="H53" s="4">
        <v>1</v>
      </c>
      <c r="I53" s="4">
        <v>1</v>
      </c>
      <c r="J53" s="4">
        <v>1</v>
      </c>
      <c r="K53" s="4" t="s">
        <v>30</v>
      </c>
      <c r="L53" s="4">
        <v>120</v>
      </c>
      <c r="M53" s="4">
        <v>120</v>
      </c>
      <c r="N53" s="4" t="s">
        <v>212</v>
      </c>
      <c r="O53" s="4" t="s">
        <v>200</v>
      </c>
      <c r="P53" s="4" t="s">
        <v>33</v>
      </c>
      <c r="Q53" s="4">
        <v>0</v>
      </c>
      <c r="R53" s="7">
        <v>44795</v>
      </c>
      <c r="S53" s="6">
        <v>44822</v>
      </c>
      <c r="T53" s="4" t="s">
        <v>34</v>
      </c>
      <c r="U53" s="4">
        <v>120</v>
      </c>
      <c r="V53" s="4">
        <v>0</v>
      </c>
      <c r="W53" s="4">
        <v>0</v>
      </c>
      <c r="X53" s="4" t="s">
        <v>35</v>
      </c>
      <c r="Y53" s="4" t="s">
        <v>213</v>
      </c>
    </row>
    <row r="54" s="4" customFormat="1" spans="1:25">
      <c r="A54" s="4" t="s">
        <v>204</v>
      </c>
      <c r="B54" s="4" t="s">
        <v>26</v>
      </c>
      <c r="C54" s="4" t="s">
        <v>52</v>
      </c>
      <c r="D54" s="4" t="s">
        <v>205</v>
      </c>
      <c r="E54" s="4" t="s">
        <v>206</v>
      </c>
      <c r="F54" s="6">
        <v>44805</v>
      </c>
      <c r="G54" s="6">
        <v>44807</v>
      </c>
      <c r="H54" s="4">
        <v>1</v>
      </c>
      <c r="I54" s="4">
        <v>2</v>
      </c>
      <c r="J54" s="4">
        <v>2</v>
      </c>
      <c r="K54" s="4" t="s">
        <v>30</v>
      </c>
      <c r="L54" s="4">
        <v>-567</v>
      </c>
      <c r="M54" s="4">
        <v>-567</v>
      </c>
      <c r="N54" s="4" t="s">
        <v>207</v>
      </c>
      <c r="O54" s="4" t="s">
        <v>200</v>
      </c>
      <c r="P54" s="4" t="s">
        <v>33</v>
      </c>
      <c r="Q54" s="4">
        <v>0</v>
      </c>
      <c r="R54" s="7">
        <v>44794</v>
      </c>
      <c r="S54" s="6">
        <v>44822</v>
      </c>
      <c r="T54" s="4" t="s">
        <v>34</v>
      </c>
      <c r="U54" s="4">
        <v>-567</v>
      </c>
      <c r="V54" s="4">
        <v>0</v>
      </c>
      <c r="W54" s="4">
        <v>0</v>
      </c>
      <c r="X54" s="4" t="s">
        <v>35</v>
      </c>
      <c r="Y54" s="4" t="s">
        <v>208</v>
      </c>
    </row>
    <row r="55" s="4" customFormat="1" spans="1:25">
      <c r="A55" s="4" t="s">
        <v>214</v>
      </c>
      <c r="B55" s="4" t="s">
        <v>26</v>
      </c>
      <c r="C55" s="4" t="s">
        <v>27</v>
      </c>
      <c r="D55" s="4" t="s">
        <v>215</v>
      </c>
      <c r="E55" s="4" t="s">
        <v>216</v>
      </c>
      <c r="F55" s="6">
        <v>44801</v>
      </c>
      <c r="G55" s="6">
        <v>44807</v>
      </c>
      <c r="H55" s="4">
        <v>2</v>
      </c>
      <c r="I55" s="4">
        <v>6</v>
      </c>
      <c r="J55" s="4">
        <v>12</v>
      </c>
      <c r="K55" s="4" t="s">
        <v>30</v>
      </c>
      <c r="L55" s="4">
        <v>1658</v>
      </c>
      <c r="M55" s="4">
        <v>1658</v>
      </c>
      <c r="N55" s="4" t="s">
        <v>217</v>
      </c>
      <c r="O55" s="4" t="s">
        <v>200</v>
      </c>
      <c r="P55" s="4" t="s">
        <v>33</v>
      </c>
      <c r="Q55" s="4">
        <v>0</v>
      </c>
      <c r="R55" s="7">
        <v>44801</v>
      </c>
      <c r="S55" s="6">
        <v>44822</v>
      </c>
      <c r="T55" s="4" t="s">
        <v>34</v>
      </c>
      <c r="U55" s="4">
        <v>1658</v>
      </c>
      <c r="V55" s="4">
        <v>0</v>
      </c>
      <c r="W55" s="4">
        <v>0</v>
      </c>
      <c r="X55" s="4" t="s">
        <v>218</v>
      </c>
      <c r="Y55" s="4" t="s">
        <v>219</v>
      </c>
    </row>
    <row r="56" s="4" customFormat="1" spans="1:25">
      <c r="A56" s="4" t="s">
        <v>220</v>
      </c>
      <c r="B56" s="4" t="s">
        <v>26</v>
      </c>
      <c r="C56" s="4" t="s">
        <v>27</v>
      </c>
      <c r="D56" s="4" t="s">
        <v>85</v>
      </c>
      <c r="E56" s="4" t="s">
        <v>86</v>
      </c>
      <c r="F56" s="6">
        <v>44805</v>
      </c>
      <c r="G56" s="6">
        <v>44807</v>
      </c>
      <c r="H56" s="4">
        <v>1</v>
      </c>
      <c r="I56" s="4">
        <v>2</v>
      </c>
      <c r="J56" s="4">
        <v>2</v>
      </c>
      <c r="K56" s="4" t="s">
        <v>30</v>
      </c>
      <c r="L56" s="4">
        <v>643</v>
      </c>
      <c r="M56" s="4">
        <v>643</v>
      </c>
      <c r="N56" s="4" t="s">
        <v>221</v>
      </c>
      <c r="O56" s="4" t="s">
        <v>200</v>
      </c>
      <c r="P56" s="4" t="s">
        <v>33</v>
      </c>
      <c r="Q56" s="4">
        <v>0</v>
      </c>
      <c r="R56" s="7">
        <v>44801</v>
      </c>
      <c r="S56" s="6">
        <v>44822</v>
      </c>
      <c r="T56" s="4" t="s">
        <v>34</v>
      </c>
      <c r="U56" s="4">
        <v>643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220</v>
      </c>
      <c r="B57" s="4" t="s">
        <v>26</v>
      </c>
      <c r="C57" s="4" t="s">
        <v>52</v>
      </c>
      <c r="D57" s="4" t="s">
        <v>85</v>
      </c>
      <c r="E57" s="4" t="s">
        <v>86</v>
      </c>
      <c r="F57" s="6">
        <v>44805</v>
      </c>
      <c r="G57" s="6">
        <v>44807</v>
      </c>
      <c r="H57" s="4">
        <v>1</v>
      </c>
      <c r="I57" s="4">
        <v>2</v>
      </c>
      <c r="J57" s="4">
        <v>2</v>
      </c>
      <c r="K57" s="4" t="s">
        <v>30</v>
      </c>
      <c r="L57" s="4">
        <v>-643</v>
      </c>
      <c r="M57" s="4">
        <v>-643</v>
      </c>
      <c r="N57" s="4" t="s">
        <v>221</v>
      </c>
      <c r="O57" s="4" t="s">
        <v>200</v>
      </c>
      <c r="P57" s="4" t="s">
        <v>33</v>
      </c>
      <c r="Q57" s="4">
        <v>0</v>
      </c>
      <c r="R57" s="7">
        <v>44801</v>
      </c>
      <c r="S57" s="6">
        <v>44822</v>
      </c>
      <c r="T57" s="4" t="s">
        <v>34</v>
      </c>
      <c r="U57" s="4">
        <v>-643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222</v>
      </c>
      <c r="B58" s="4" t="s">
        <v>26</v>
      </c>
      <c r="C58" s="4" t="s">
        <v>27</v>
      </c>
      <c r="D58" s="4" t="s">
        <v>223</v>
      </c>
      <c r="E58" s="4" t="s">
        <v>116</v>
      </c>
      <c r="F58" s="6">
        <v>44806</v>
      </c>
      <c r="G58" s="6">
        <v>44807</v>
      </c>
      <c r="H58" s="4">
        <v>2</v>
      </c>
      <c r="I58" s="4">
        <v>1</v>
      </c>
      <c r="J58" s="4">
        <v>2</v>
      </c>
      <c r="K58" s="4" t="s">
        <v>30</v>
      </c>
      <c r="L58" s="4">
        <v>322</v>
      </c>
      <c r="M58" s="4">
        <v>322</v>
      </c>
      <c r="N58" s="4" t="s">
        <v>224</v>
      </c>
      <c r="O58" s="4" t="s">
        <v>200</v>
      </c>
      <c r="P58" s="4" t="s">
        <v>33</v>
      </c>
      <c r="Q58" s="4">
        <v>0</v>
      </c>
      <c r="R58" s="7">
        <v>44802</v>
      </c>
      <c r="S58" s="6">
        <v>44822</v>
      </c>
      <c r="T58" s="4" t="s">
        <v>34</v>
      </c>
      <c r="U58" s="4">
        <v>322</v>
      </c>
      <c r="V58" s="4">
        <v>0</v>
      </c>
      <c r="W58" s="4">
        <v>0</v>
      </c>
      <c r="X58" s="4" t="s">
        <v>35</v>
      </c>
      <c r="Y58" s="4" t="s">
        <v>225</v>
      </c>
    </row>
    <row r="59" s="4" customFormat="1" spans="1:25">
      <c r="A59" s="4" t="s">
        <v>226</v>
      </c>
      <c r="B59" s="4" t="s">
        <v>26</v>
      </c>
      <c r="C59" s="4" t="s">
        <v>27</v>
      </c>
      <c r="D59" s="4" t="s">
        <v>89</v>
      </c>
      <c r="E59" s="4" t="s">
        <v>227</v>
      </c>
      <c r="F59" s="6">
        <v>44803</v>
      </c>
      <c r="G59" s="6">
        <v>44807</v>
      </c>
      <c r="H59" s="4">
        <v>1</v>
      </c>
      <c r="I59" s="4">
        <v>4</v>
      </c>
      <c r="J59" s="4">
        <v>4</v>
      </c>
      <c r="K59" s="4" t="s">
        <v>30</v>
      </c>
      <c r="L59" s="4">
        <v>1758</v>
      </c>
      <c r="M59" s="4">
        <v>1758</v>
      </c>
      <c r="N59" s="4" t="s">
        <v>228</v>
      </c>
      <c r="O59" s="4" t="s">
        <v>200</v>
      </c>
      <c r="P59" s="4" t="s">
        <v>33</v>
      </c>
      <c r="Q59" s="4">
        <v>0</v>
      </c>
      <c r="R59" s="7">
        <v>44802</v>
      </c>
      <c r="S59" s="6">
        <v>44822</v>
      </c>
      <c r="T59" s="4" t="s">
        <v>34</v>
      </c>
      <c r="U59" s="4">
        <v>1758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229</v>
      </c>
      <c r="B60" s="4" t="s">
        <v>26</v>
      </c>
      <c r="C60" s="4" t="s">
        <v>27</v>
      </c>
      <c r="D60" s="4" t="s">
        <v>107</v>
      </c>
      <c r="E60" s="4" t="s">
        <v>230</v>
      </c>
      <c r="F60" s="6">
        <v>44806</v>
      </c>
      <c r="G60" s="6">
        <v>44807</v>
      </c>
      <c r="H60" s="4">
        <v>1</v>
      </c>
      <c r="I60" s="4">
        <v>1</v>
      </c>
      <c r="J60" s="4">
        <v>1</v>
      </c>
      <c r="K60" s="4" t="s">
        <v>30</v>
      </c>
      <c r="L60" s="4">
        <v>1275</v>
      </c>
      <c r="M60" s="4">
        <v>1275</v>
      </c>
      <c r="N60" s="4" t="s">
        <v>231</v>
      </c>
      <c r="O60" s="4" t="s">
        <v>200</v>
      </c>
      <c r="P60" s="4" t="s">
        <v>33</v>
      </c>
      <c r="Q60" s="4">
        <v>0</v>
      </c>
      <c r="R60" s="7">
        <v>44803</v>
      </c>
      <c r="S60" s="6">
        <v>44822</v>
      </c>
      <c r="T60" s="4" t="s">
        <v>34</v>
      </c>
      <c r="U60" s="4">
        <v>1275</v>
      </c>
      <c r="V60" s="4">
        <v>0</v>
      </c>
      <c r="W60" s="4">
        <v>0</v>
      </c>
      <c r="X60" s="4" t="s">
        <v>232</v>
      </c>
      <c r="Y60" s="4" t="s">
        <v>35</v>
      </c>
    </row>
    <row r="61" s="4" customFormat="1" spans="1:25">
      <c r="A61" s="4" t="s">
        <v>233</v>
      </c>
      <c r="B61" s="4" t="s">
        <v>26</v>
      </c>
      <c r="C61" s="4" t="s">
        <v>27</v>
      </c>
      <c r="D61" s="4" t="s">
        <v>234</v>
      </c>
      <c r="E61" s="4" t="s">
        <v>44</v>
      </c>
      <c r="F61" s="6">
        <v>44805</v>
      </c>
      <c r="G61" s="6">
        <v>44807</v>
      </c>
      <c r="H61" s="4">
        <v>1</v>
      </c>
      <c r="I61" s="4">
        <v>2</v>
      </c>
      <c r="J61" s="4">
        <v>2</v>
      </c>
      <c r="K61" s="4" t="s">
        <v>30</v>
      </c>
      <c r="L61" s="4">
        <v>447</v>
      </c>
      <c r="M61" s="4">
        <v>447</v>
      </c>
      <c r="N61" s="4" t="s">
        <v>235</v>
      </c>
      <c r="O61" s="4" t="s">
        <v>200</v>
      </c>
      <c r="P61" s="4" t="s">
        <v>33</v>
      </c>
      <c r="Q61" s="4">
        <v>0</v>
      </c>
      <c r="R61" s="7">
        <v>44803</v>
      </c>
      <c r="S61" s="6">
        <v>44822</v>
      </c>
      <c r="T61" s="4" t="s">
        <v>34</v>
      </c>
      <c r="U61" s="4">
        <v>447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233</v>
      </c>
      <c r="B62" s="4" t="s">
        <v>26</v>
      </c>
      <c r="C62" s="4" t="s">
        <v>52</v>
      </c>
      <c r="D62" s="4" t="s">
        <v>234</v>
      </c>
      <c r="E62" s="4" t="s">
        <v>44</v>
      </c>
      <c r="F62" s="6">
        <v>44805</v>
      </c>
      <c r="G62" s="6">
        <v>44807</v>
      </c>
      <c r="H62" s="4">
        <v>1</v>
      </c>
      <c r="I62" s="4">
        <v>2</v>
      </c>
      <c r="J62" s="4">
        <v>2</v>
      </c>
      <c r="K62" s="4" t="s">
        <v>30</v>
      </c>
      <c r="L62" s="4">
        <v>-447</v>
      </c>
      <c r="M62" s="4">
        <v>-447</v>
      </c>
      <c r="N62" s="4" t="s">
        <v>235</v>
      </c>
      <c r="O62" s="4" t="s">
        <v>200</v>
      </c>
      <c r="P62" s="4" t="s">
        <v>33</v>
      </c>
      <c r="Q62" s="4">
        <v>0</v>
      </c>
      <c r="R62" s="7">
        <v>44803</v>
      </c>
      <c r="S62" s="6">
        <v>44822</v>
      </c>
      <c r="T62" s="4" t="s">
        <v>34</v>
      </c>
      <c r="U62" s="4">
        <v>-447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236</v>
      </c>
      <c r="B63" s="4" t="s">
        <v>26</v>
      </c>
      <c r="C63" s="4" t="s">
        <v>27</v>
      </c>
      <c r="D63" s="4" t="s">
        <v>237</v>
      </c>
      <c r="E63" s="4" t="s">
        <v>178</v>
      </c>
      <c r="F63" s="6">
        <v>44804</v>
      </c>
      <c r="G63" s="6">
        <v>44807</v>
      </c>
      <c r="H63" s="4">
        <v>1</v>
      </c>
      <c r="I63" s="4">
        <v>3</v>
      </c>
      <c r="J63" s="4">
        <v>3</v>
      </c>
      <c r="K63" s="4" t="s">
        <v>30</v>
      </c>
      <c r="L63" s="4">
        <v>487</v>
      </c>
      <c r="M63" s="4">
        <v>487</v>
      </c>
      <c r="N63" s="4" t="s">
        <v>238</v>
      </c>
      <c r="O63" s="4" t="s">
        <v>200</v>
      </c>
      <c r="P63" s="4" t="s">
        <v>33</v>
      </c>
      <c r="Q63" s="4">
        <v>0</v>
      </c>
      <c r="R63" s="7">
        <v>44804</v>
      </c>
      <c r="S63" s="6">
        <v>44822</v>
      </c>
      <c r="T63" s="4" t="s">
        <v>34</v>
      </c>
      <c r="U63" s="4">
        <v>487</v>
      </c>
      <c r="V63" s="4">
        <v>0</v>
      </c>
      <c r="W63" s="4">
        <v>0</v>
      </c>
      <c r="X63" s="4" t="s">
        <v>35</v>
      </c>
      <c r="Y63" s="4" t="s">
        <v>239</v>
      </c>
    </row>
    <row r="64" s="4" customFormat="1" spans="1:25">
      <c r="A64" s="4" t="s">
        <v>240</v>
      </c>
      <c r="B64" s="4" t="s">
        <v>26</v>
      </c>
      <c r="C64" s="4" t="s">
        <v>27</v>
      </c>
      <c r="D64" s="4" t="s">
        <v>241</v>
      </c>
      <c r="E64" s="4" t="s">
        <v>242</v>
      </c>
      <c r="F64" s="6">
        <v>44804</v>
      </c>
      <c r="G64" s="6">
        <v>44807</v>
      </c>
      <c r="H64" s="4">
        <v>1</v>
      </c>
      <c r="I64" s="4">
        <v>3</v>
      </c>
      <c r="J64" s="4">
        <v>3</v>
      </c>
      <c r="K64" s="4" t="s">
        <v>30</v>
      </c>
      <c r="L64" s="4">
        <v>473</v>
      </c>
      <c r="M64" s="4">
        <v>473</v>
      </c>
      <c r="N64" s="4" t="s">
        <v>243</v>
      </c>
      <c r="O64" s="4" t="s">
        <v>200</v>
      </c>
      <c r="P64" s="4" t="s">
        <v>33</v>
      </c>
      <c r="Q64" s="4">
        <v>0</v>
      </c>
      <c r="R64" s="7">
        <v>44804</v>
      </c>
      <c r="S64" s="6">
        <v>44822</v>
      </c>
      <c r="T64" s="4" t="s">
        <v>34</v>
      </c>
      <c r="U64" s="4">
        <v>473</v>
      </c>
      <c r="V64" s="4">
        <v>0</v>
      </c>
      <c r="W64" s="4">
        <v>0</v>
      </c>
      <c r="X64" s="4" t="s">
        <v>35</v>
      </c>
      <c r="Y64" s="4" t="s">
        <v>244</v>
      </c>
    </row>
    <row r="65" s="4" customFormat="1" spans="1:25">
      <c r="A65" s="4" t="s">
        <v>222</v>
      </c>
      <c r="B65" s="4" t="s">
        <v>26</v>
      </c>
      <c r="C65" s="4" t="s">
        <v>52</v>
      </c>
      <c r="D65" s="4" t="s">
        <v>223</v>
      </c>
      <c r="E65" s="4" t="s">
        <v>116</v>
      </c>
      <c r="F65" s="6">
        <v>44806</v>
      </c>
      <c r="G65" s="6">
        <v>44807</v>
      </c>
      <c r="H65" s="4">
        <v>2</v>
      </c>
      <c r="I65" s="4">
        <v>1</v>
      </c>
      <c r="J65" s="4">
        <v>2</v>
      </c>
      <c r="K65" s="4" t="s">
        <v>30</v>
      </c>
      <c r="L65" s="4">
        <v>-322</v>
      </c>
      <c r="M65" s="4">
        <v>-322</v>
      </c>
      <c r="N65" s="4" t="s">
        <v>224</v>
      </c>
      <c r="O65" s="4" t="s">
        <v>200</v>
      </c>
      <c r="P65" s="4" t="s">
        <v>33</v>
      </c>
      <c r="Q65" s="4">
        <v>0</v>
      </c>
      <c r="R65" s="7">
        <v>44802</v>
      </c>
      <c r="S65" s="6">
        <v>44822</v>
      </c>
      <c r="T65" s="4" t="s">
        <v>34</v>
      </c>
      <c r="U65" s="4">
        <v>-322</v>
      </c>
      <c r="V65" s="4">
        <v>0</v>
      </c>
      <c r="W65" s="4">
        <v>0</v>
      </c>
      <c r="X65" s="4" t="s">
        <v>35</v>
      </c>
      <c r="Y65" s="4" t="s">
        <v>225</v>
      </c>
    </row>
    <row r="66" s="4" customFormat="1" spans="1:25">
      <c r="A66" s="4" t="s">
        <v>222</v>
      </c>
      <c r="B66" s="4" t="s">
        <v>26</v>
      </c>
      <c r="C66" s="4" t="s">
        <v>64</v>
      </c>
      <c r="D66" s="4" t="s">
        <v>223</v>
      </c>
      <c r="E66" s="4" t="s">
        <v>116</v>
      </c>
      <c r="F66" s="6">
        <v>44806</v>
      </c>
      <c r="G66" s="6">
        <v>44807</v>
      </c>
      <c r="H66" s="4">
        <v>2</v>
      </c>
      <c r="I66" s="4">
        <v>1</v>
      </c>
      <c r="J66" s="4">
        <v>2</v>
      </c>
      <c r="K66" s="4" t="s">
        <v>30</v>
      </c>
      <c r="L66" s="4">
        <v>0</v>
      </c>
      <c r="M66" s="4">
        <v>0</v>
      </c>
      <c r="N66" s="4" t="s">
        <v>224</v>
      </c>
      <c r="O66" s="4" t="s">
        <v>200</v>
      </c>
      <c r="P66" s="4" t="s">
        <v>33</v>
      </c>
      <c r="Q66" s="4">
        <v>0</v>
      </c>
      <c r="R66" s="7">
        <v>44802</v>
      </c>
      <c r="S66" s="6">
        <v>44822</v>
      </c>
      <c r="T66" s="4" t="s">
        <v>34</v>
      </c>
      <c r="U66" s="4">
        <v>0</v>
      </c>
      <c r="V66" s="4">
        <v>0</v>
      </c>
      <c r="W66" s="4">
        <v>0</v>
      </c>
      <c r="X66" s="4" t="s">
        <v>35</v>
      </c>
      <c r="Y66" s="4" t="s">
        <v>225</v>
      </c>
    </row>
    <row r="67" s="4" customFormat="1" spans="1:25">
      <c r="A67" s="4" t="s">
        <v>245</v>
      </c>
      <c r="B67" s="4" t="s">
        <v>26</v>
      </c>
      <c r="C67" s="4" t="s">
        <v>27</v>
      </c>
      <c r="D67" s="4" t="s">
        <v>246</v>
      </c>
      <c r="E67" s="4" t="s">
        <v>247</v>
      </c>
      <c r="F67" s="6">
        <v>44805</v>
      </c>
      <c r="G67" s="6">
        <v>44807</v>
      </c>
      <c r="H67" s="4">
        <v>1</v>
      </c>
      <c r="I67" s="4">
        <v>2</v>
      </c>
      <c r="J67" s="4">
        <v>2</v>
      </c>
      <c r="K67" s="4" t="s">
        <v>30</v>
      </c>
      <c r="L67" s="4">
        <v>680</v>
      </c>
      <c r="M67" s="4">
        <v>680</v>
      </c>
      <c r="N67" s="4" t="s">
        <v>248</v>
      </c>
      <c r="O67" s="4" t="s">
        <v>200</v>
      </c>
      <c r="P67" s="4" t="s">
        <v>33</v>
      </c>
      <c r="Q67" s="4">
        <v>0</v>
      </c>
      <c r="R67" s="7">
        <v>44805</v>
      </c>
      <c r="S67" s="6">
        <v>44822</v>
      </c>
      <c r="T67" s="4" t="s">
        <v>34</v>
      </c>
      <c r="U67" s="4">
        <v>680</v>
      </c>
      <c r="V67" s="4">
        <v>0</v>
      </c>
      <c r="W67" s="4">
        <v>0</v>
      </c>
      <c r="X67" s="4" t="s">
        <v>35</v>
      </c>
      <c r="Y67" s="4" t="s">
        <v>249</v>
      </c>
    </row>
    <row r="68" s="4" customFormat="1" spans="1:25">
      <c r="A68" s="4" t="s">
        <v>250</v>
      </c>
      <c r="B68" s="4" t="s">
        <v>26</v>
      </c>
      <c r="C68" s="4" t="s">
        <v>27</v>
      </c>
      <c r="D68" s="4" t="s">
        <v>251</v>
      </c>
      <c r="E68" s="4" t="s">
        <v>252</v>
      </c>
      <c r="F68" s="6">
        <v>44806</v>
      </c>
      <c r="G68" s="6">
        <v>44807</v>
      </c>
      <c r="H68" s="4">
        <v>1</v>
      </c>
      <c r="I68" s="4">
        <v>1</v>
      </c>
      <c r="J68" s="4">
        <v>1</v>
      </c>
      <c r="K68" s="4" t="s">
        <v>30</v>
      </c>
      <c r="L68" s="4">
        <v>640</v>
      </c>
      <c r="M68" s="4">
        <v>640</v>
      </c>
      <c r="N68" s="4" t="s">
        <v>253</v>
      </c>
      <c r="O68" s="4" t="s">
        <v>200</v>
      </c>
      <c r="P68" s="4" t="s">
        <v>33</v>
      </c>
      <c r="Q68" s="4">
        <v>0</v>
      </c>
      <c r="R68" s="7">
        <v>44805</v>
      </c>
      <c r="S68" s="6">
        <v>44822</v>
      </c>
      <c r="T68" s="4" t="s">
        <v>34</v>
      </c>
      <c r="U68" s="4">
        <v>640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209</v>
      </c>
      <c r="B69" s="4" t="s">
        <v>26</v>
      </c>
      <c r="C69" s="4" t="s">
        <v>52</v>
      </c>
      <c r="D69" s="4" t="s">
        <v>210</v>
      </c>
      <c r="E69" s="4" t="s">
        <v>211</v>
      </c>
      <c r="F69" s="6">
        <v>44806</v>
      </c>
      <c r="G69" s="6">
        <v>44807</v>
      </c>
      <c r="H69" s="4">
        <v>1</v>
      </c>
      <c r="I69" s="4">
        <v>1</v>
      </c>
      <c r="J69" s="4">
        <v>1</v>
      </c>
      <c r="K69" s="4" t="s">
        <v>30</v>
      </c>
      <c r="L69" s="4">
        <v>-120</v>
      </c>
      <c r="M69" s="4">
        <v>-120</v>
      </c>
      <c r="N69" s="4" t="s">
        <v>212</v>
      </c>
      <c r="O69" s="4" t="s">
        <v>200</v>
      </c>
      <c r="P69" s="4" t="s">
        <v>33</v>
      </c>
      <c r="Q69" s="4">
        <v>0</v>
      </c>
      <c r="R69" s="7">
        <v>44795</v>
      </c>
      <c r="S69" s="6">
        <v>44822</v>
      </c>
      <c r="T69" s="4" t="s">
        <v>34</v>
      </c>
      <c r="U69" s="4">
        <v>-120</v>
      </c>
      <c r="V69" s="4">
        <v>0</v>
      </c>
      <c r="W69" s="4">
        <v>0</v>
      </c>
      <c r="X69" s="4" t="s">
        <v>35</v>
      </c>
      <c r="Y69" s="4" t="s">
        <v>213</v>
      </c>
    </row>
    <row r="70" s="4" customFormat="1" spans="1:25">
      <c r="A70" s="4" t="s">
        <v>254</v>
      </c>
      <c r="B70" s="4" t="s">
        <v>26</v>
      </c>
      <c r="C70" s="4" t="s">
        <v>27</v>
      </c>
      <c r="D70" s="4" t="s">
        <v>255</v>
      </c>
      <c r="E70" s="4" t="s">
        <v>256</v>
      </c>
      <c r="F70" s="6">
        <v>44806</v>
      </c>
      <c r="G70" s="6">
        <v>44807</v>
      </c>
      <c r="H70" s="4">
        <v>1</v>
      </c>
      <c r="I70" s="4">
        <v>1</v>
      </c>
      <c r="J70" s="4">
        <v>1</v>
      </c>
      <c r="K70" s="4" t="s">
        <v>30</v>
      </c>
      <c r="L70" s="4">
        <v>152</v>
      </c>
      <c r="M70" s="4">
        <v>152</v>
      </c>
      <c r="N70" s="4" t="s">
        <v>257</v>
      </c>
      <c r="O70" s="4" t="s">
        <v>200</v>
      </c>
      <c r="P70" s="4" t="s">
        <v>33</v>
      </c>
      <c r="Q70" s="4">
        <v>0</v>
      </c>
      <c r="R70" s="7">
        <v>44806</v>
      </c>
      <c r="S70" s="6">
        <v>44822</v>
      </c>
      <c r="T70" s="4" t="s">
        <v>34</v>
      </c>
      <c r="U70" s="4">
        <v>152</v>
      </c>
      <c r="V70" s="4">
        <v>0</v>
      </c>
      <c r="W70" s="4">
        <v>0</v>
      </c>
      <c r="X70" s="4" t="s">
        <v>35</v>
      </c>
      <c r="Y70" s="4" t="s">
        <v>258</v>
      </c>
    </row>
    <row r="71" s="4" customFormat="1" spans="1:25">
      <c r="A71" s="4" t="s">
        <v>259</v>
      </c>
      <c r="B71" s="4" t="s">
        <v>26</v>
      </c>
      <c r="C71" s="4" t="s">
        <v>27</v>
      </c>
      <c r="D71" s="4" t="s">
        <v>260</v>
      </c>
      <c r="E71" s="4" t="s">
        <v>242</v>
      </c>
      <c r="F71" s="6">
        <v>44806</v>
      </c>
      <c r="G71" s="6">
        <v>44807</v>
      </c>
      <c r="H71" s="4">
        <v>1</v>
      </c>
      <c r="I71" s="4">
        <v>1</v>
      </c>
      <c r="J71" s="4">
        <v>1</v>
      </c>
      <c r="K71" s="4" t="s">
        <v>30</v>
      </c>
      <c r="L71" s="4">
        <v>129</v>
      </c>
      <c r="M71" s="4">
        <v>129</v>
      </c>
      <c r="N71" s="4" t="s">
        <v>261</v>
      </c>
      <c r="O71" s="4" t="s">
        <v>200</v>
      </c>
      <c r="P71" s="4" t="s">
        <v>33</v>
      </c>
      <c r="Q71" s="4">
        <v>0</v>
      </c>
      <c r="R71" s="7">
        <v>44806</v>
      </c>
      <c r="S71" s="6">
        <v>44822</v>
      </c>
      <c r="T71" s="4" t="s">
        <v>34</v>
      </c>
      <c r="U71" s="4">
        <v>129</v>
      </c>
      <c r="V71" s="4">
        <v>0</v>
      </c>
      <c r="W71" s="4">
        <v>0</v>
      </c>
      <c r="X71" s="4" t="s">
        <v>262</v>
      </c>
      <c r="Y71" s="4" t="s">
        <v>263</v>
      </c>
    </row>
    <row r="72" s="4" customFormat="1" spans="1:25">
      <c r="A72" s="4" t="s">
        <v>264</v>
      </c>
      <c r="B72" s="4" t="s">
        <v>26</v>
      </c>
      <c r="C72" s="4" t="s">
        <v>27</v>
      </c>
      <c r="D72" s="4" t="s">
        <v>265</v>
      </c>
      <c r="E72" s="4" t="s">
        <v>189</v>
      </c>
      <c r="F72" s="6">
        <v>44806</v>
      </c>
      <c r="G72" s="6">
        <v>44807</v>
      </c>
      <c r="H72" s="4">
        <v>1</v>
      </c>
      <c r="I72" s="4">
        <v>1</v>
      </c>
      <c r="J72" s="4">
        <v>1</v>
      </c>
      <c r="K72" s="4" t="s">
        <v>30</v>
      </c>
      <c r="L72" s="4">
        <v>153</v>
      </c>
      <c r="M72" s="4">
        <v>153</v>
      </c>
      <c r="N72" s="4" t="s">
        <v>266</v>
      </c>
      <c r="O72" s="4" t="s">
        <v>200</v>
      </c>
      <c r="P72" s="4" t="s">
        <v>33</v>
      </c>
      <c r="Q72" s="4">
        <v>0</v>
      </c>
      <c r="R72" s="7">
        <v>44806</v>
      </c>
      <c r="S72" s="6">
        <v>44822</v>
      </c>
      <c r="T72" s="4" t="s">
        <v>34</v>
      </c>
      <c r="U72" s="4">
        <v>153</v>
      </c>
      <c r="V72" s="4">
        <v>0</v>
      </c>
      <c r="W72" s="4">
        <v>0</v>
      </c>
      <c r="X72" s="4" t="s">
        <v>35</v>
      </c>
      <c r="Y72" s="4" t="s">
        <v>267</v>
      </c>
    </row>
    <row r="73" s="4" customFormat="1" spans="1:25">
      <c r="A73" s="4" t="s">
        <v>268</v>
      </c>
      <c r="B73" s="4" t="s">
        <v>26</v>
      </c>
      <c r="C73" s="4" t="s">
        <v>27</v>
      </c>
      <c r="D73" s="4" t="s">
        <v>269</v>
      </c>
      <c r="E73" s="4" t="s">
        <v>270</v>
      </c>
      <c r="F73" s="6">
        <v>44806</v>
      </c>
      <c r="G73" s="6">
        <v>44807</v>
      </c>
      <c r="H73" s="4">
        <v>1</v>
      </c>
      <c r="I73" s="4">
        <v>1</v>
      </c>
      <c r="J73" s="4">
        <v>1</v>
      </c>
      <c r="K73" s="4" t="s">
        <v>30</v>
      </c>
      <c r="L73" s="4">
        <v>100</v>
      </c>
      <c r="M73" s="4">
        <v>100</v>
      </c>
      <c r="N73" s="4" t="s">
        <v>271</v>
      </c>
      <c r="O73" s="4" t="s">
        <v>200</v>
      </c>
      <c r="P73" s="4" t="s">
        <v>33</v>
      </c>
      <c r="Q73" s="4">
        <v>0</v>
      </c>
      <c r="R73" s="7">
        <v>44806</v>
      </c>
      <c r="S73" s="6">
        <v>44822</v>
      </c>
      <c r="T73" s="4" t="s">
        <v>34</v>
      </c>
      <c r="U73" s="4">
        <v>100</v>
      </c>
      <c r="V73" s="4">
        <v>0</v>
      </c>
      <c r="W73" s="4">
        <v>0</v>
      </c>
      <c r="X73" s="4" t="s">
        <v>35</v>
      </c>
      <c r="Y73" s="4" t="s">
        <v>272</v>
      </c>
    </row>
    <row r="74" s="4" customFormat="1" spans="1:25">
      <c r="A74" s="4" t="s">
        <v>226</v>
      </c>
      <c r="B74" s="4" t="s">
        <v>26</v>
      </c>
      <c r="C74" s="4" t="s">
        <v>187</v>
      </c>
      <c r="D74" s="4" t="s">
        <v>89</v>
      </c>
      <c r="E74" s="4" t="s">
        <v>227</v>
      </c>
      <c r="F74" s="6">
        <v>44803</v>
      </c>
      <c r="G74" s="6">
        <v>44807</v>
      </c>
      <c r="H74" s="4">
        <v>1</v>
      </c>
      <c r="I74" s="4">
        <v>4</v>
      </c>
      <c r="J74" s="4">
        <v>4</v>
      </c>
      <c r="K74" s="4" t="s">
        <v>30</v>
      </c>
      <c r="L74" s="4">
        <v>-1263.89</v>
      </c>
      <c r="M74" s="4">
        <v>-1263.89</v>
      </c>
      <c r="N74" s="4" t="s">
        <v>228</v>
      </c>
      <c r="O74" s="4" t="s">
        <v>200</v>
      </c>
      <c r="P74" s="4" t="s">
        <v>33</v>
      </c>
      <c r="Q74" s="4">
        <v>0</v>
      </c>
      <c r="R74" s="7">
        <v>44802</v>
      </c>
      <c r="S74" s="6">
        <v>44822</v>
      </c>
      <c r="T74" s="4" t="s">
        <v>34</v>
      </c>
      <c r="U74" s="4">
        <v>-1263.89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273</v>
      </c>
      <c r="B75" s="4" t="s">
        <v>26</v>
      </c>
      <c r="C75" s="4" t="s">
        <v>27</v>
      </c>
      <c r="D75" s="4" t="s">
        <v>169</v>
      </c>
      <c r="E75" s="4" t="s">
        <v>170</v>
      </c>
      <c r="F75" s="6">
        <v>44806</v>
      </c>
      <c r="G75" s="6">
        <v>44807</v>
      </c>
      <c r="H75" s="4">
        <v>1</v>
      </c>
      <c r="I75" s="4">
        <v>1</v>
      </c>
      <c r="J75" s="4">
        <v>1</v>
      </c>
      <c r="K75" s="4" t="s">
        <v>30</v>
      </c>
      <c r="L75" s="4">
        <v>111</v>
      </c>
      <c r="M75" s="4">
        <v>111</v>
      </c>
      <c r="N75" s="4" t="s">
        <v>274</v>
      </c>
      <c r="O75" s="4" t="s">
        <v>200</v>
      </c>
      <c r="P75" s="4" t="s">
        <v>33</v>
      </c>
      <c r="Q75" s="4">
        <v>0</v>
      </c>
      <c r="R75" s="7">
        <v>44806</v>
      </c>
      <c r="S75" s="6">
        <v>44822</v>
      </c>
      <c r="T75" s="4" t="s">
        <v>34</v>
      </c>
      <c r="U75" s="4">
        <v>111</v>
      </c>
      <c r="V75" s="4">
        <v>0</v>
      </c>
      <c r="W75" s="4">
        <v>0</v>
      </c>
      <c r="X75" s="4" t="s">
        <v>35</v>
      </c>
      <c r="Y75" s="4" t="s">
        <v>275</v>
      </c>
    </row>
    <row r="76" s="4" customFormat="1" spans="1:25">
      <c r="A76" s="4" t="s">
        <v>276</v>
      </c>
      <c r="B76" s="4" t="s">
        <v>26</v>
      </c>
      <c r="C76" s="4" t="s">
        <v>27</v>
      </c>
      <c r="D76" s="4" t="s">
        <v>277</v>
      </c>
      <c r="E76" s="4" t="s">
        <v>189</v>
      </c>
      <c r="F76" s="6">
        <v>44806</v>
      </c>
      <c r="G76" s="6">
        <v>44807</v>
      </c>
      <c r="H76" s="4">
        <v>1</v>
      </c>
      <c r="I76" s="4">
        <v>1</v>
      </c>
      <c r="J76" s="4">
        <v>1</v>
      </c>
      <c r="K76" s="4" t="s">
        <v>30</v>
      </c>
      <c r="L76" s="4">
        <v>168</v>
      </c>
      <c r="M76" s="4">
        <v>168</v>
      </c>
      <c r="N76" s="4" t="s">
        <v>278</v>
      </c>
      <c r="O76" s="4" t="s">
        <v>200</v>
      </c>
      <c r="P76" s="4" t="s">
        <v>33</v>
      </c>
      <c r="Q76" s="4">
        <v>0</v>
      </c>
      <c r="R76" s="7">
        <v>44806</v>
      </c>
      <c r="S76" s="6">
        <v>44822</v>
      </c>
      <c r="T76" s="4" t="s">
        <v>34</v>
      </c>
      <c r="U76" s="4">
        <v>168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276</v>
      </c>
      <c r="B77" s="4" t="s">
        <v>26</v>
      </c>
      <c r="C77" s="4" t="s">
        <v>52</v>
      </c>
      <c r="D77" s="4" t="s">
        <v>277</v>
      </c>
      <c r="E77" s="4" t="s">
        <v>189</v>
      </c>
      <c r="F77" s="6">
        <v>44806</v>
      </c>
      <c r="G77" s="6">
        <v>44807</v>
      </c>
      <c r="H77" s="4">
        <v>1</v>
      </c>
      <c r="I77" s="4">
        <v>1</v>
      </c>
      <c r="J77" s="4">
        <v>1</v>
      </c>
      <c r="K77" s="4" t="s">
        <v>30</v>
      </c>
      <c r="L77" s="4">
        <v>-168</v>
      </c>
      <c r="M77" s="4">
        <v>-168</v>
      </c>
      <c r="N77" s="4" t="s">
        <v>278</v>
      </c>
      <c r="O77" s="4" t="s">
        <v>200</v>
      </c>
      <c r="P77" s="4" t="s">
        <v>33</v>
      </c>
      <c r="Q77" s="4">
        <v>0</v>
      </c>
      <c r="R77" s="7">
        <v>44806</v>
      </c>
      <c r="S77" s="6">
        <v>44822</v>
      </c>
      <c r="T77" s="4" t="s">
        <v>34</v>
      </c>
      <c r="U77" s="4">
        <v>-168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279</v>
      </c>
      <c r="B78" s="4" t="s">
        <v>26</v>
      </c>
      <c r="C78" s="4" t="s">
        <v>27</v>
      </c>
      <c r="D78" s="4" t="s">
        <v>280</v>
      </c>
      <c r="E78" s="4" t="s">
        <v>189</v>
      </c>
      <c r="F78" s="6">
        <v>44806</v>
      </c>
      <c r="G78" s="6">
        <v>44807</v>
      </c>
      <c r="H78" s="4">
        <v>1</v>
      </c>
      <c r="I78" s="4">
        <v>1</v>
      </c>
      <c r="J78" s="4">
        <v>1</v>
      </c>
      <c r="K78" s="4" t="s">
        <v>30</v>
      </c>
      <c r="L78" s="4">
        <v>443</v>
      </c>
      <c r="M78" s="4">
        <v>443</v>
      </c>
      <c r="N78" s="4" t="s">
        <v>281</v>
      </c>
      <c r="O78" s="4" t="s">
        <v>200</v>
      </c>
      <c r="P78" s="4" t="s">
        <v>33</v>
      </c>
      <c r="Q78" s="4">
        <v>0</v>
      </c>
      <c r="R78" s="7">
        <v>44806</v>
      </c>
      <c r="S78" s="6">
        <v>44822</v>
      </c>
      <c r="T78" s="4" t="s">
        <v>34</v>
      </c>
      <c r="U78" s="4">
        <v>443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282</v>
      </c>
      <c r="B79" s="4" t="s">
        <v>26</v>
      </c>
      <c r="C79" s="4" t="s">
        <v>27</v>
      </c>
      <c r="D79" s="4" t="s">
        <v>283</v>
      </c>
      <c r="E79" s="4" t="s">
        <v>284</v>
      </c>
      <c r="F79" s="6">
        <v>44806</v>
      </c>
      <c r="G79" s="6">
        <v>44807</v>
      </c>
      <c r="H79" s="4">
        <v>1</v>
      </c>
      <c r="I79" s="4">
        <v>1</v>
      </c>
      <c r="J79" s="4">
        <v>1</v>
      </c>
      <c r="K79" s="4" t="s">
        <v>30</v>
      </c>
      <c r="L79" s="4">
        <v>143</v>
      </c>
      <c r="M79" s="4">
        <v>143</v>
      </c>
      <c r="N79" s="4" t="s">
        <v>285</v>
      </c>
      <c r="O79" s="4" t="s">
        <v>200</v>
      </c>
      <c r="P79" s="4" t="s">
        <v>33</v>
      </c>
      <c r="Q79" s="4">
        <v>0</v>
      </c>
      <c r="R79" s="7">
        <v>44806</v>
      </c>
      <c r="S79" s="6">
        <v>44822</v>
      </c>
      <c r="T79" s="4" t="s">
        <v>34</v>
      </c>
      <c r="U79" s="4">
        <v>143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282</v>
      </c>
      <c r="B80" s="4" t="s">
        <v>26</v>
      </c>
      <c r="C80" s="4" t="s">
        <v>52</v>
      </c>
      <c r="D80" s="4" t="s">
        <v>283</v>
      </c>
      <c r="E80" s="4" t="s">
        <v>284</v>
      </c>
      <c r="F80" s="6">
        <v>44806</v>
      </c>
      <c r="G80" s="6">
        <v>44807</v>
      </c>
      <c r="H80" s="4">
        <v>1</v>
      </c>
      <c r="I80" s="4">
        <v>1</v>
      </c>
      <c r="J80" s="4">
        <v>1</v>
      </c>
      <c r="K80" s="4" t="s">
        <v>30</v>
      </c>
      <c r="L80" s="4">
        <v>-143</v>
      </c>
      <c r="M80" s="4">
        <v>-143</v>
      </c>
      <c r="N80" s="4" t="s">
        <v>285</v>
      </c>
      <c r="O80" s="4" t="s">
        <v>200</v>
      </c>
      <c r="P80" s="4" t="s">
        <v>33</v>
      </c>
      <c r="Q80" s="4">
        <v>0</v>
      </c>
      <c r="R80" s="7">
        <v>44806</v>
      </c>
      <c r="S80" s="6">
        <v>44822</v>
      </c>
      <c r="T80" s="4" t="s">
        <v>34</v>
      </c>
      <c r="U80" s="4">
        <v>-143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286</v>
      </c>
      <c r="B81" s="4" t="s">
        <v>26</v>
      </c>
      <c r="C81" s="4" t="s">
        <v>27</v>
      </c>
      <c r="D81" s="4" t="s">
        <v>287</v>
      </c>
      <c r="E81" s="4" t="s">
        <v>288</v>
      </c>
      <c r="F81" s="6">
        <v>44807</v>
      </c>
      <c r="G81" s="6">
        <v>44808</v>
      </c>
      <c r="H81" s="4">
        <v>1</v>
      </c>
      <c r="I81" s="4">
        <v>1</v>
      </c>
      <c r="J81" s="4">
        <v>1</v>
      </c>
      <c r="K81" s="4" t="s">
        <v>30</v>
      </c>
      <c r="L81" s="4">
        <v>659</v>
      </c>
      <c r="M81" s="4">
        <v>659</v>
      </c>
      <c r="N81" s="4" t="s">
        <v>289</v>
      </c>
      <c r="O81" s="4" t="s">
        <v>290</v>
      </c>
      <c r="P81" s="4" t="s">
        <v>33</v>
      </c>
      <c r="Q81" s="4">
        <v>0</v>
      </c>
      <c r="R81" s="7">
        <v>44785</v>
      </c>
      <c r="S81" s="6">
        <v>44823</v>
      </c>
      <c r="T81" s="4" t="s">
        <v>34</v>
      </c>
      <c r="U81" s="4">
        <v>659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291</v>
      </c>
      <c r="B82" s="4" t="s">
        <v>26</v>
      </c>
      <c r="C82" s="4" t="s">
        <v>27</v>
      </c>
      <c r="D82" s="4" t="s">
        <v>287</v>
      </c>
      <c r="E82" s="4" t="s">
        <v>288</v>
      </c>
      <c r="F82" s="6">
        <v>44807</v>
      </c>
      <c r="G82" s="6">
        <v>44808</v>
      </c>
      <c r="H82" s="4">
        <v>1</v>
      </c>
      <c r="I82" s="4">
        <v>1</v>
      </c>
      <c r="J82" s="4">
        <v>1</v>
      </c>
      <c r="K82" s="4" t="s">
        <v>30</v>
      </c>
      <c r="L82" s="4">
        <v>663</v>
      </c>
      <c r="M82" s="4">
        <v>663</v>
      </c>
      <c r="N82" s="4" t="s">
        <v>292</v>
      </c>
      <c r="O82" s="4" t="s">
        <v>290</v>
      </c>
      <c r="P82" s="4" t="s">
        <v>33</v>
      </c>
      <c r="Q82" s="4">
        <v>0</v>
      </c>
      <c r="R82" s="7">
        <v>44792</v>
      </c>
      <c r="S82" s="6">
        <v>44823</v>
      </c>
      <c r="T82" s="4" t="s">
        <v>34</v>
      </c>
      <c r="U82" s="4">
        <v>663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293</v>
      </c>
      <c r="B83" s="4" t="s">
        <v>26</v>
      </c>
      <c r="C83" s="4" t="s">
        <v>27</v>
      </c>
      <c r="D83" s="4" t="s">
        <v>287</v>
      </c>
      <c r="E83" s="4" t="s">
        <v>288</v>
      </c>
      <c r="F83" s="6">
        <v>44807</v>
      </c>
      <c r="G83" s="6">
        <v>44808</v>
      </c>
      <c r="H83" s="4">
        <v>1</v>
      </c>
      <c r="I83" s="4">
        <v>1</v>
      </c>
      <c r="J83" s="4">
        <v>1</v>
      </c>
      <c r="K83" s="4" t="s">
        <v>30</v>
      </c>
      <c r="L83" s="4">
        <v>663</v>
      </c>
      <c r="M83" s="4">
        <v>663</v>
      </c>
      <c r="N83" s="4" t="s">
        <v>294</v>
      </c>
      <c r="O83" s="4" t="s">
        <v>290</v>
      </c>
      <c r="P83" s="4" t="s">
        <v>33</v>
      </c>
      <c r="Q83" s="4">
        <v>0</v>
      </c>
      <c r="R83" s="7">
        <v>44792</v>
      </c>
      <c r="S83" s="6">
        <v>44823</v>
      </c>
      <c r="T83" s="4" t="s">
        <v>34</v>
      </c>
      <c r="U83" s="4">
        <v>663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295</v>
      </c>
      <c r="B84" s="4" t="s">
        <v>26</v>
      </c>
      <c r="C84" s="4" t="s">
        <v>27</v>
      </c>
      <c r="D84" s="4" t="s">
        <v>296</v>
      </c>
      <c r="E84" s="4" t="s">
        <v>297</v>
      </c>
      <c r="F84" s="6">
        <v>44807</v>
      </c>
      <c r="G84" s="6">
        <v>44808</v>
      </c>
      <c r="H84" s="4">
        <v>1</v>
      </c>
      <c r="I84" s="4">
        <v>1</v>
      </c>
      <c r="J84" s="4">
        <v>1</v>
      </c>
      <c r="K84" s="4" t="s">
        <v>30</v>
      </c>
      <c r="L84" s="4">
        <v>1258</v>
      </c>
      <c r="M84" s="4">
        <v>1258</v>
      </c>
      <c r="N84" s="4" t="s">
        <v>298</v>
      </c>
      <c r="O84" s="4" t="s">
        <v>290</v>
      </c>
      <c r="P84" s="4" t="s">
        <v>33</v>
      </c>
      <c r="Q84" s="4">
        <v>0</v>
      </c>
      <c r="R84" s="7">
        <v>44794</v>
      </c>
      <c r="S84" s="6">
        <v>44823</v>
      </c>
      <c r="T84" s="4" t="s">
        <v>34</v>
      </c>
      <c r="U84" s="4">
        <v>1258</v>
      </c>
      <c r="V84" s="4">
        <v>0</v>
      </c>
      <c r="W84" s="4">
        <v>0</v>
      </c>
      <c r="X84" s="4" t="s">
        <v>35</v>
      </c>
      <c r="Y84" s="4" t="s">
        <v>299</v>
      </c>
    </row>
    <row r="85" s="4" customFormat="1" spans="1:25">
      <c r="A85" s="4" t="s">
        <v>300</v>
      </c>
      <c r="B85" s="4" t="s">
        <v>26</v>
      </c>
      <c r="C85" s="4" t="s">
        <v>27</v>
      </c>
      <c r="D85" s="4" t="s">
        <v>301</v>
      </c>
      <c r="E85" s="4" t="s">
        <v>116</v>
      </c>
      <c r="F85" s="6">
        <v>44806</v>
      </c>
      <c r="G85" s="6">
        <v>44808</v>
      </c>
      <c r="H85" s="4">
        <v>1</v>
      </c>
      <c r="I85" s="4">
        <v>2</v>
      </c>
      <c r="J85" s="4">
        <v>2</v>
      </c>
      <c r="K85" s="4" t="s">
        <v>30</v>
      </c>
      <c r="L85" s="4">
        <v>604</v>
      </c>
      <c r="M85" s="4">
        <v>604</v>
      </c>
      <c r="N85" s="4" t="s">
        <v>302</v>
      </c>
      <c r="O85" s="4" t="s">
        <v>290</v>
      </c>
      <c r="P85" s="4" t="s">
        <v>33</v>
      </c>
      <c r="Q85" s="4">
        <v>0</v>
      </c>
      <c r="R85" s="7">
        <v>44796</v>
      </c>
      <c r="S85" s="6">
        <v>44823</v>
      </c>
      <c r="T85" s="4" t="s">
        <v>34</v>
      </c>
      <c r="U85" s="4">
        <v>604</v>
      </c>
      <c r="V85" s="4">
        <v>0</v>
      </c>
      <c r="W85" s="4">
        <v>0</v>
      </c>
      <c r="X85" s="4" t="s">
        <v>35</v>
      </c>
      <c r="Y85" s="4" t="s">
        <v>303</v>
      </c>
    </row>
    <row r="86" s="4" customFormat="1" spans="1:25">
      <c r="A86" s="4" t="s">
        <v>304</v>
      </c>
      <c r="B86" s="4" t="s">
        <v>26</v>
      </c>
      <c r="C86" s="4" t="s">
        <v>27</v>
      </c>
      <c r="D86" s="4" t="s">
        <v>305</v>
      </c>
      <c r="E86" s="4" t="s">
        <v>306</v>
      </c>
      <c r="F86" s="6">
        <v>44807</v>
      </c>
      <c r="G86" s="6">
        <v>44808</v>
      </c>
      <c r="H86" s="4">
        <v>1</v>
      </c>
      <c r="I86" s="4">
        <v>1</v>
      </c>
      <c r="J86" s="4">
        <v>1</v>
      </c>
      <c r="K86" s="4" t="s">
        <v>30</v>
      </c>
      <c r="L86" s="4">
        <v>1779</v>
      </c>
      <c r="M86" s="4">
        <v>1779</v>
      </c>
      <c r="N86" s="4" t="s">
        <v>307</v>
      </c>
      <c r="O86" s="4" t="s">
        <v>290</v>
      </c>
      <c r="P86" s="4" t="s">
        <v>33</v>
      </c>
      <c r="Q86" s="4">
        <v>0</v>
      </c>
      <c r="R86" s="7">
        <v>44798</v>
      </c>
      <c r="S86" s="6">
        <v>44823</v>
      </c>
      <c r="T86" s="4" t="s">
        <v>34</v>
      </c>
      <c r="U86" s="4">
        <v>1779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308</v>
      </c>
      <c r="B87" s="4" t="s">
        <v>26</v>
      </c>
      <c r="C87" s="4" t="s">
        <v>27</v>
      </c>
      <c r="D87" s="4" t="s">
        <v>309</v>
      </c>
      <c r="E87" s="4" t="s">
        <v>103</v>
      </c>
      <c r="F87" s="6">
        <v>44807</v>
      </c>
      <c r="G87" s="6">
        <v>44808</v>
      </c>
      <c r="H87" s="4">
        <v>1</v>
      </c>
      <c r="I87" s="4">
        <v>1</v>
      </c>
      <c r="J87" s="4">
        <v>1</v>
      </c>
      <c r="K87" s="4" t="s">
        <v>30</v>
      </c>
      <c r="L87" s="4">
        <v>122</v>
      </c>
      <c r="M87" s="4">
        <v>122</v>
      </c>
      <c r="N87" s="4" t="s">
        <v>310</v>
      </c>
      <c r="O87" s="4" t="s">
        <v>290</v>
      </c>
      <c r="P87" s="4" t="s">
        <v>33</v>
      </c>
      <c r="Q87" s="4">
        <v>0</v>
      </c>
      <c r="R87" s="7">
        <v>44799</v>
      </c>
      <c r="S87" s="6">
        <v>44823</v>
      </c>
      <c r="T87" s="4" t="s">
        <v>34</v>
      </c>
      <c r="U87" s="4">
        <v>122</v>
      </c>
      <c r="V87" s="4">
        <v>0</v>
      </c>
      <c r="W87" s="4">
        <v>0</v>
      </c>
      <c r="X87" s="4" t="s">
        <v>35</v>
      </c>
      <c r="Y87" s="4" t="s">
        <v>311</v>
      </c>
    </row>
    <row r="88" s="4" customFormat="1" spans="1:25">
      <c r="A88" s="4" t="s">
        <v>312</v>
      </c>
      <c r="B88" s="4" t="s">
        <v>26</v>
      </c>
      <c r="C88" s="4" t="s">
        <v>27</v>
      </c>
      <c r="D88" s="4" t="s">
        <v>197</v>
      </c>
      <c r="E88" s="4" t="s">
        <v>174</v>
      </c>
      <c r="F88" s="6">
        <v>44807</v>
      </c>
      <c r="G88" s="6">
        <v>44808</v>
      </c>
      <c r="H88" s="4">
        <v>1</v>
      </c>
      <c r="I88" s="4">
        <v>1</v>
      </c>
      <c r="J88" s="4">
        <v>1</v>
      </c>
      <c r="K88" s="4" t="s">
        <v>30</v>
      </c>
      <c r="L88" s="4">
        <v>845</v>
      </c>
      <c r="M88" s="4">
        <v>845</v>
      </c>
      <c r="N88" s="4" t="s">
        <v>313</v>
      </c>
      <c r="O88" s="4" t="s">
        <v>290</v>
      </c>
      <c r="P88" s="4" t="s">
        <v>33</v>
      </c>
      <c r="Q88" s="4">
        <v>0</v>
      </c>
      <c r="R88" s="7">
        <v>44799</v>
      </c>
      <c r="S88" s="6">
        <v>44823</v>
      </c>
      <c r="T88" s="4" t="s">
        <v>34</v>
      </c>
      <c r="U88" s="4">
        <v>845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314</v>
      </c>
      <c r="B89" s="4" t="s">
        <v>26</v>
      </c>
      <c r="C89" s="4" t="s">
        <v>27</v>
      </c>
      <c r="D89" s="4" t="s">
        <v>315</v>
      </c>
      <c r="E89" s="4" t="s">
        <v>103</v>
      </c>
      <c r="F89" s="6">
        <v>44807</v>
      </c>
      <c r="G89" s="6">
        <v>44808</v>
      </c>
      <c r="H89" s="4">
        <v>2</v>
      </c>
      <c r="I89" s="4">
        <v>1</v>
      </c>
      <c r="J89" s="4">
        <v>2</v>
      </c>
      <c r="K89" s="4" t="s">
        <v>30</v>
      </c>
      <c r="L89" s="4">
        <v>596</v>
      </c>
      <c r="M89" s="4">
        <v>596</v>
      </c>
      <c r="N89" s="4" t="s">
        <v>316</v>
      </c>
      <c r="O89" s="4" t="s">
        <v>290</v>
      </c>
      <c r="P89" s="4" t="s">
        <v>33</v>
      </c>
      <c r="Q89" s="4">
        <v>0</v>
      </c>
      <c r="R89" s="7">
        <v>44799</v>
      </c>
      <c r="S89" s="6">
        <v>44823</v>
      </c>
      <c r="T89" s="4" t="s">
        <v>34</v>
      </c>
      <c r="U89" s="4">
        <v>596</v>
      </c>
      <c r="V89" s="4">
        <v>0</v>
      </c>
      <c r="W89" s="4">
        <v>0</v>
      </c>
      <c r="X89" s="4" t="s">
        <v>35</v>
      </c>
      <c r="Y89" s="4" t="s">
        <v>317</v>
      </c>
    </row>
    <row r="90" s="4" customFormat="1" spans="1:25">
      <c r="A90" s="4" t="s">
        <v>318</v>
      </c>
      <c r="B90" s="4" t="s">
        <v>26</v>
      </c>
      <c r="C90" s="4" t="s">
        <v>27</v>
      </c>
      <c r="D90" s="4" t="s">
        <v>319</v>
      </c>
      <c r="E90" s="4" t="s">
        <v>189</v>
      </c>
      <c r="F90" s="6">
        <v>44806</v>
      </c>
      <c r="G90" s="6">
        <v>44808</v>
      </c>
      <c r="H90" s="4">
        <v>1</v>
      </c>
      <c r="I90" s="4">
        <v>2</v>
      </c>
      <c r="J90" s="4">
        <v>2</v>
      </c>
      <c r="K90" s="4" t="s">
        <v>30</v>
      </c>
      <c r="L90" s="4">
        <v>540</v>
      </c>
      <c r="M90" s="4">
        <v>540</v>
      </c>
      <c r="N90" s="4" t="s">
        <v>320</v>
      </c>
      <c r="O90" s="4" t="s">
        <v>290</v>
      </c>
      <c r="P90" s="4" t="s">
        <v>33</v>
      </c>
      <c r="Q90" s="4">
        <v>0</v>
      </c>
      <c r="R90" s="7">
        <v>44800</v>
      </c>
      <c r="S90" s="6">
        <v>44823</v>
      </c>
      <c r="T90" s="4" t="s">
        <v>34</v>
      </c>
      <c r="U90" s="4">
        <v>540</v>
      </c>
      <c r="V90" s="4">
        <v>0</v>
      </c>
      <c r="W90" s="4">
        <v>0</v>
      </c>
      <c r="X90" s="4" t="s">
        <v>35</v>
      </c>
      <c r="Y90" s="4" t="s">
        <v>321</v>
      </c>
    </row>
    <row r="91" s="4" customFormat="1" spans="1:25">
      <c r="A91" s="4" t="s">
        <v>322</v>
      </c>
      <c r="B91" s="4" t="s">
        <v>26</v>
      </c>
      <c r="C91" s="4" t="s">
        <v>27</v>
      </c>
      <c r="D91" s="4" t="s">
        <v>323</v>
      </c>
      <c r="E91" s="4" t="s">
        <v>324</v>
      </c>
      <c r="F91" s="6">
        <v>44807</v>
      </c>
      <c r="G91" s="6">
        <v>44808</v>
      </c>
      <c r="H91" s="4">
        <v>1</v>
      </c>
      <c r="I91" s="4">
        <v>1</v>
      </c>
      <c r="J91" s="4">
        <v>1</v>
      </c>
      <c r="K91" s="4" t="s">
        <v>30</v>
      </c>
      <c r="L91" s="4">
        <v>585</v>
      </c>
      <c r="M91" s="4">
        <v>585</v>
      </c>
      <c r="N91" s="4" t="s">
        <v>325</v>
      </c>
      <c r="O91" s="4" t="s">
        <v>290</v>
      </c>
      <c r="P91" s="4" t="s">
        <v>33</v>
      </c>
      <c r="Q91" s="4">
        <v>0</v>
      </c>
      <c r="R91" s="7">
        <v>44800</v>
      </c>
      <c r="S91" s="6">
        <v>44823</v>
      </c>
      <c r="T91" s="4" t="s">
        <v>34</v>
      </c>
      <c r="U91" s="4">
        <v>585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326</v>
      </c>
      <c r="B92" s="4" t="s">
        <v>26</v>
      </c>
      <c r="C92" s="4" t="s">
        <v>27</v>
      </c>
      <c r="D92" s="4" t="s">
        <v>327</v>
      </c>
      <c r="E92" s="4" t="s">
        <v>116</v>
      </c>
      <c r="F92" s="6">
        <v>44807</v>
      </c>
      <c r="G92" s="6">
        <v>44808</v>
      </c>
      <c r="H92" s="4">
        <v>1</v>
      </c>
      <c r="I92" s="4">
        <v>1</v>
      </c>
      <c r="J92" s="4">
        <v>1</v>
      </c>
      <c r="K92" s="4" t="s">
        <v>30</v>
      </c>
      <c r="L92" s="4">
        <v>363</v>
      </c>
      <c r="M92" s="4">
        <v>363</v>
      </c>
      <c r="N92" s="4" t="s">
        <v>328</v>
      </c>
      <c r="O92" s="4" t="s">
        <v>290</v>
      </c>
      <c r="P92" s="4" t="s">
        <v>33</v>
      </c>
      <c r="Q92" s="4">
        <v>0</v>
      </c>
      <c r="R92" s="7">
        <v>44802</v>
      </c>
      <c r="S92" s="6">
        <v>44823</v>
      </c>
      <c r="T92" s="4" t="s">
        <v>34</v>
      </c>
      <c r="U92" s="4">
        <v>363</v>
      </c>
      <c r="V92" s="4">
        <v>0</v>
      </c>
      <c r="W92" s="4">
        <v>0</v>
      </c>
      <c r="X92" s="4" t="s">
        <v>35</v>
      </c>
      <c r="Y92" s="4" t="s">
        <v>329</v>
      </c>
    </row>
    <row r="93" s="4" customFormat="1" spans="1:25">
      <c r="A93" s="4" t="s">
        <v>330</v>
      </c>
      <c r="B93" s="4" t="s">
        <v>26</v>
      </c>
      <c r="C93" s="4" t="s">
        <v>27</v>
      </c>
      <c r="D93" s="4" t="s">
        <v>165</v>
      </c>
      <c r="E93" s="4" t="s">
        <v>166</v>
      </c>
      <c r="F93" s="6">
        <v>44807</v>
      </c>
      <c r="G93" s="6">
        <v>44808</v>
      </c>
      <c r="H93" s="4">
        <v>1</v>
      </c>
      <c r="I93" s="4">
        <v>1</v>
      </c>
      <c r="J93" s="4">
        <v>1</v>
      </c>
      <c r="K93" s="4" t="s">
        <v>30</v>
      </c>
      <c r="L93" s="4">
        <v>616</v>
      </c>
      <c r="M93" s="4">
        <v>616</v>
      </c>
      <c r="N93" s="4" t="s">
        <v>331</v>
      </c>
      <c r="O93" s="4" t="s">
        <v>290</v>
      </c>
      <c r="P93" s="4" t="s">
        <v>33</v>
      </c>
      <c r="Q93" s="4">
        <v>0</v>
      </c>
      <c r="R93" s="7">
        <v>44802</v>
      </c>
      <c r="S93" s="6">
        <v>44823</v>
      </c>
      <c r="T93" s="4" t="s">
        <v>34</v>
      </c>
      <c r="U93" s="4">
        <v>616</v>
      </c>
      <c r="V93" s="4">
        <v>0</v>
      </c>
      <c r="W93" s="4">
        <v>0</v>
      </c>
      <c r="X93" s="4" t="s">
        <v>332</v>
      </c>
      <c r="Y93" s="4" t="s">
        <v>35</v>
      </c>
    </row>
    <row r="94" s="4" customFormat="1" spans="1:25">
      <c r="A94" s="4" t="s">
        <v>333</v>
      </c>
      <c r="B94" s="4" t="s">
        <v>26</v>
      </c>
      <c r="C94" s="4" t="s">
        <v>27</v>
      </c>
      <c r="D94" s="4" t="s">
        <v>334</v>
      </c>
      <c r="E94" s="4" t="s">
        <v>116</v>
      </c>
      <c r="F94" s="6">
        <v>44807</v>
      </c>
      <c r="G94" s="6">
        <v>44808</v>
      </c>
      <c r="H94" s="4">
        <v>1</v>
      </c>
      <c r="I94" s="4">
        <v>1</v>
      </c>
      <c r="J94" s="4">
        <v>1</v>
      </c>
      <c r="K94" s="4" t="s">
        <v>30</v>
      </c>
      <c r="L94" s="4">
        <v>206</v>
      </c>
      <c r="M94" s="4">
        <v>206</v>
      </c>
      <c r="N94" s="4" t="s">
        <v>335</v>
      </c>
      <c r="O94" s="4" t="s">
        <v>290</v>
      </c>
      <c r="P94" s="4" t="s">
        <v>33</v>
      </c>
      <c r="Q94" s="4">
        <v>0</v>
      </c>
      <c r="R94" s="7">
        <v>44803</v>
      </c>
      <c r="S94" s="6">
        <v>44823</v>
      </c>
      <c r="T94" s="4" t="s">
        <v>34</v>
      </c>
      <c r="U94" s="4">
        <v>206</v>
      </c>
      <c r="V94" s="4">
        <v>0</v>
      </c>
      <c r="W94" s="4">
        <v>0</v>
      </c>
      <c r="X94" s="4" t="s">
        <v>35</v>
      </c>
      <c r="Y94" s="4" t="s">
        <v>336</v>
      </c>
    </row>
    <row r="95" s="4" customFormat="1" spans="1:25">
      <c r="A95" s="4" t="s">
        <v>337</v>
      </c>
      <c r="B95" s="4" t="s">
        <v>26</v>
      </c>
      <c r="C95" s="4" t="s">
        <v>27</v>
      </c>
      <c r="D95" s="4" t="s">
        <v>234</v>
      </c>
      <c r="E95" s="4" t="s">
        <v>44</v>
      </c>
      <c r="F95" s="6">
        <v>44806</v>
      </c>
      <c r="G95" s="6">
        <v>44808</v>
      </c>
      <c r="H95" s="4">
        <v>1</v>
      </c>
      <c r="I95" s="4">
        <v>2</v>
      </c>
      <c r="J95" s="4">
        <v>2</v>
      </c>
      <c r="K95" s="4" t="s">
        <v>30</v>
      </c>
      <c r="L95" s="4">
        <v>447</v>
      </c>
      <c r="M95" s="4">
        <v>447</v>
      </c>
      <c r="N95" s="4" t="s">
        <v>338</v>
      </c>
      <c r="O95" s="4" t="s">
        <v>290</v>
      </c>
      <c r="P95" s="4" t="s">
        <v>33</v>
      </c>
      <c r="Q95" s="4">
        <v>0</v>
      </c>
      <c r="R95" s="7">
        <v>44803</v>
      </c>
      <c r="S95" s="6">
        <v>44823</v>
      </c>
      <c r="T95" s="4" t="s">
        <v>34</v>
      </c>
      <c r="U95" s="4">
        <v>447</v>
      </c>
      <c r="V95" s="4">
        <v>0</v>
      </c>
      <c r="W95" s="4">
        <v>0</v>
      </c>
      <c r="X95" s="4" t="s">
        <v>35</v>
      </c>
      <c r="Y95" s="4" t="s">
        <v>339</v>
      </c>
    </row>
    <row r="96" s="4" customFormat="1" spans="1:25">
      <c r="A96" s="4" t="s">
        <v>340</v>
      </c>
      <c r="B96" s="4" t="s">
        <v>26</v>
      </c>
      <c r="C96" s="4" t="s">
        <v>27</v>
      </c>
      <c r="D96" s="4" t="s">
        <v>341</v>
      </c>
      <c r="E96" s="4" t="s">
        <v>342</v>
      </c>
      <c r="F96" s="6">
        <v>44807</v>
      </c>
      <c r="G96" s="6">
        <v>44808</v>
      </c>
      <c r="H96" s="4">
        <v>1</v>
      </c>
      <c r="I96" s="4">
        <v>1</v>
      </c>
      <c r="J96" s="4">
        <v>1</v>
      </c>
      <c r="K96" s="4" t="s">
        <v>30</v>
      </c>
      <c r="L96" s="4">
        <v>533</v>
      </c>
      <c r="M96" s="4">
        <v>533</v>
      </c>
      <c r="N96" s="4" t="s">
        <v>343</v>
      </c>
      <c r="O96" s="4" t="s">
        <v>290</v>
      </c>
      <c r="P96" s="4" t="s">
        <v>33</v>
      </c>
      <c r="Q96" s="4">
        <v>0</v>
      </c>
      <c r="R96" s="7">
        <v>44803</v>
      </c>
      <c r="S96" s="6">
        <v>44823</v>
      </c>
      <c r="T96" s="4" t="s">
        <v>34</v>
      </c>
      <c r="U96" s="4">
        <v>533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344</v>
      </c>
      <c r="B97" s="4" t="s">
        <v>26</v>
      </c>
      <c r="C97" s="4" t="s">
        <v>27</v>
      </c>
      <c r="D97" s="4" t="s">
        <v>345</v>
      </c>
      <c r="E97" s="4" t="s">
        <v>346</v>
      </c>
      <c r="F97" s="6">
        <v>44807</v>
      </c>
      <c r="G97" s="6">
        <v>44808</v>
      </c>
      <c r="H97" s="4">
        <v>1</v>
      </c>
      <c r="I97" s="4">
        <v>1</v>
      </c>
      <c r="J97" s="4">
        <v>1</v>
      </c>
      <c r="K97" s="4" t="s">
        <v>30</v>
      </c>
      <c r="L97" s="4">
        <v>291</v>
      </c>
      <c r="M97" s="4">
        <v>291</v>
      </c>
      <c r="N97" s="4" t="s">
        <v>347</v>
      </c>
      <c r="O97" s="4" t="s">
        <v>290</v>
      </c>
      <c r="P97" s="4" t="s">
        <v>33</v>
      </c>
      <c r="Q97" s="4">
        <v>0</v>
      </c>
      <c r="R97" s="7">
        <v>44804</v>
      </c>
      <c r="S97" s="6">
        <v>44823</v>
      </c>
      <c r="T97" s="4" t="s">
        <v>34</v>
      </c>
      <c r="U97" s="4">
        <v>291</v>
      </c>
      <c r="V97" s="4">
        <v>0</v>
      </c>
      <c r="W97" s="4">
        <v>0</v>
      </c>
      <c r="X97" s="4" t="s">
        <v>35</v>
      </c>
      <c r="Y97" s="4" t="s">
        <v>348</v>
      </c>
    </row>
    <row r="98" s="4" customFormat="1" spans="1:25">
      <c r="A98" s="4" t="s">
        <v>349</v>
      </c>
      <c r="B98" s="4" t="s">
        <v>26</v>
      </c>
      <c r="C98" s="4" t="s">
        <v>27</v>
      </c>
      <c r="D98" s="4" t="s">
        <v>115</v>
      </c>
      <c r="E98" s="4" t="s">
        <v>116</v>
      </c>
      <c r="F98" s="6">
        <v>44807</v>
      </c>
      <c r="G98" s="6">
        <v>44808</v>
      </c>
      <c r="H98" s="4">
        <v>1</v>
      </c>
      <c r="I98" s="4">
        <v>1</v>
      </c>
      <c r="J98" s="4">
        <v>1</v>
      </c>
      <c r="K98" s="4" t="s">
        <v>30</v>
      </c>
      <c r="L98" s="4">
        <v>255</v>
      </c>
      <c r="M98" s="4">
        <v>255</v>
      </c>
      <c r="N98" s="4" t="s">
        <v>117</v>
      </c>
      <c r="O98" s="4" t="s">
        <v>290</v>
      </c>
      <c r="P98" s="4" t="s">
        <v>33</v>
      </c>
      <c r="Q98" s="4">
        <v>0</v>
      </c>
      <c r="R98" s="7">
        <v>44804</v>
      </c>
      <c r="S98" s="6">
        <v>44823</v>
      </c>
      <c r="T98" s="4" t="s">
        <v>34</v>
      </c>
      <c r="U98" s="4">
        <v>255</v>
      </c>
      <c r="V98" s="4">
        <v>0</v>
      </c>
      <c r="W98" s="4">
        <v>0</v>
      </c>
      <c r="X98" s="4" t="s">
        <v>35</v>
      </c>
      <c r="Y98" s="4" t="s">
        <v>350</v>
      </c>
    </row>
    <row r="99" s="4" customFormat="1" spans="1:25">
      <c r="A99" s="4" t="s">
        <v>351</v>
      </c>
      <c r="B99" s="4" t="s">
        <v>26</v>
      </c>
      <c r="C99" s="4" t="s">
        <v>27</v>
      </c>
      <c r="D99" s="4" t="s">
        <v>352</v>
      </c>
      <c r="E99" s="4" t="s">
        <v>353</v>
      </c>
      <c r="F99" s="6">
        <v>44807</v>
      </c>
      <c r="G99" s="6">
        <v>44808</v>
      </c>
      <c r="H99" s="4">
        <v>1</v>
      </c>
      <c r="I99" s="4">
        <v>1</v>
      </c>
      <c r="J99" s="4">
        <v>1</v>
      </c>
      <c r="K99" s="4" t="s">
        <v>30</v>
      </c>
      <c r="L99" s="4">
        <v>344</v>
      </c>
      <c r="M99" s="4">
        <v>344</v>
      </c>
      <c r="N99" s="4" t="s">
        <v>354</v>
      </c>
      <c r="O99" s="4" t="s">
        <v>290</v>
      </c>
      <c r="P99" s="4" t="s">
        <v>33</v>
      </c>
      <c r="Q99" s="4">
        <v>0</v>
      </c>
      <c r="R99" s="7">
        <v>44804</v>
      </c>
      <c r="S99" s="6">
        <v>44823</v>
      </c>
      <c r="T99" s="4" t="s">
        <v>34</v>
      </c>
      <c r="U99" s="4">
        <v>344</v>
      </c>
      <c r="V99" s="4">
        <v>0</v>
      </c>
      <c r="W99" s="4">
        <v>0</v>
      </c>
      <c r="X99" s="4" t="s">
        <v>35</v>
      </c>
      <c r="Y99" s="4" t="s">
        <v>355</v>
      </c>
    </row>
    <row r="100" s="4" customFormat="1" spans="1:25">
      <c r="A100" s="4" t="s">
        <v>300</v>
      </c>
      <c r="B100" s="4" t="s">
        <v>26</v>
      </c>
      <c r="C100" s="4" t="s">
        <v>52</v>
      </c>
      <c r="D100" s="4" t="s">
        <v>301</v>
      </c>
      <c r="E100" s="4" t="s">
        <v>116</v>
      </c>
      <c r="F100" s="6">
        <v>44806</v>
      </c>
      <c r="G100" s="6">
        <v>44808</v>
      </c>
      <c r="H100" s="4">
        <v>1</v>
      </c>
      <c r="I100" s="4">
        <v>2</v>
      </c>
      <c r="J100" s="4">
        <v>2</v>
      </c>
      <c r="K100" s="4" t="s">
        <v>30</v>
      </c>
      <c r="L100" s="4">
        <v>-604</v>
      </c>
      <c r="M100" s="4">
        <v>-604</v>
      </c>
      <c r="N100" s="4" t="s">
        <v>302</v>
      </c>
      <c r="O100" s="4" t="s">
        <v>290</v>
      </c>
      <c r="P100" s="4" t="s">
        <v>33</v>
      </c>
      <c r="Q100" s="4">
        <v>0</v>
      </c>
      <c r="R100" s="7">
        <v>44796</v>
      </c>
      <c r="S100" s="6">
        <v>44823</v>
      </c>
      <c r="T100" s="4" t="s">
        <v>34</v>
      </c>
      <c r="U100" s="4">
        <v>-604</v>
      </c>
      <c r="V100" s="4">
        <v>0</v>
      </c>
      <c r="W100" s="4">
        <v>0</v>
      </c>
      <c r="X100" s="4" t="s">
        <v>35</v>
      </c>
      <c r="Y100" s="4" t="s">
        <v>303</v>
      </c>
    </row>
    <row r="101" s="4" customFormat="1" spans="1:25">
      <c r="A101" s="4" t="s">
        <v>356</v>
      </c>
      <c r="B101" s="4" t="s">
        <v>26</v>
      </c>
      <c r="C101" s="4" t="s">
        <v>27</v>
      </c>
      <c r="D101" s="4" t="s">
        <v>352</v>
      </c>
      <c r="E101" s="4" t="s">
        <v>353</v>
      </c>
      <c r="F101" s="6">
        <v>44807</v>
      </c>
      <c r="G101" s="6">
        <v>44808</v>
      </c>
      <c r="H101" s="4">
        <v>1</v>
      </c>
      <c r="I101" s="4">
        <v>1</v>
      </c>
      <c r="J101" s="4">
        <v>1</v>
      </c>
      <c r="K101" s="4" t="s">
        <v>30</v>
      </c>
      <c r="L101" s="4">
        <v>343</v>
      </c>
      <c r="M101" s="4">
        <v>343</v>
      </c>
      <c r="N101" s="4" t="s">
        <v>357</v>
      </c>
      <c r="O101" s="4" t="s">
        <v>290</v>
      </c>
      <c r="P101" s="4" t="s">
        <v>33</v>
      </c>
      <c r="Q101" s="4">
        <v>0</v>
      </c>
      <c r="R101" s="7">
        <v>44805</v>
      </c>
      <c r="S101" s="6">
        <v>44823</v>
      </c>
      <c r="T101" s="4" t="s">
        <v>34</v>
      </c>
      <c r="U101" s="4">
        <v>343</v>
      </c>
      <c r="V101" s="4">
        <v>0</v>
      </c>
      <c r="W101" s="4">
        <v>0</v>
      </c>
      <c r="X101" s="4" t="s">
        <v>35</v>
      </c>
      <c r="Y101" s="4" t="s">
        <v>358</v>
      </c>
    </row>
    <row r="102" s="4" customFormat="1" spans="1:25">
      <c r="A102" s="4" t="s">
        <v>359</v>
      </c>
      <c r="B102" s="4" t="s">
        <v>26</v>
      </c>
      <c r="C102" s="4" t="s">
        <v>27</v>
      </c>
      <c r="D102" s="4" t="s">
        <v>352</v>
      </c>
      <c r="E102" s="4" t="s">
        <v>353</v>
      </c>
      <c r="F102" s="6">
        <v>44807</v>
      </c>
      <c r="G102" s="6">
        <v>44808</v>
      </c>
      <c r="H102" s="4">
        <v>1</v>
      </c>
      <c r="I102" s="4">
        <v>1</v>
      </c>
      <c r="J102" s="4">
        <v>1</v>
      </c>
      <c r="K102" s="4" t="s">
        <v>30</v>
      </c>
      <c r="L102" s="4">
        <v>343</v>
      </c>
      <c r="M102" s="4">
        <v>343</v>
      </c>
      <c r="N102" s="4" t="s">
        <v>360</v>
      </c>
      <c r="O102" s="4" t="s">
        <v>290</v>
      </c>
      <c r="P102" s="4" t="s">
        <v>33</v>
      </c>
      <c r="Q102" s="4">
        <v>0</v>
      </c>
      <c r="R102" s="7">
        <v>44805</v>
      </c>
      <c r="S102" s="6">
        <v>44823</v>
      </c>
      <c r="T102" s="4" t="s">
        <v>34</v>
      </c>
      <c r="U102" s="4">
        <v>343</v>
      </c>
      <c r="V102" s="4">
        <v>0</v>
      </c>
      <c r="W102" s="4">
        <v>0</v>
      </c>
      <c r="X102" s="4" t="s">
        <v>35</v>
      </c>
      <c r="Y102" s="4" t="s">
        <v>361</v>
      </c>
    </row>
    <row r="103" s="4" customFormat="1" spans="1:25">
      <c r="A103" s="4" t="s">
        <v>362</v>
      </c>
      <c r="B103" s="4" t="s">
        <v>26</v>
      </c>
      <c r="C103" s="4" t="s">
        <v>27</v>
      </c>
      <c r="D103" s="4" t="s">
        <v>363</v>
      </c>
      <c r="E103" s="4" t="s">
        <v>364</v>
      </c>
      <c r="F103" s="6">
        <v>44807</v>
      </c>
      <c r="G103" s="6">
        <v>44808</v>
      </c>
      <c r="H103" s="4">
        <v>1</v>
      </c>
      <c r="I103" s="4">
        <v>1</v>
      </c>
      <c r="J103" s="4">
        <v>1</v>
      </c>
      <c r="K103" s="4" t="s">
        <v>30</v>
      </c>
      <c r="L103" s="4">
        <v>855</v>
      </c>
      <c r="M103" s="4">
        <v>855</v>
      </c>
      <c r="N103" s="4" t="s">
        <v>365</v>
      </c>
      <c r="O103" s="4" t="s">
        <v>290</v>
      </c>
      <c r="P103" s="4" t="s">
        <v>33</v>
      </c>
      <c r="Q103" s="4">
        <v>0</v>
      </c>
      <c r="R103" s="7">
        <v>44806</v>
      </c>
      <c r="S103" s="6">
        <v>44823</v>
      </c>
      <c r="T103" s="4" t="s">
        <v>34</v>
      </c>
      <c r="U103" s="4">
        <v>855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330</v>
      </c>
      <c r="B104" s="4" t="s">
        <v>26</v>
      </c>
      <c r="C104" s="4" t="s">
        <v>52</v>
      </c>
      <c r="D104" s="4" t="s">
        <v>165</v>
      </c>
      <c r="E104" s="4" t="s">
        <v>166</v>
      </c>
      <c r="F104" s="6">
        <v>44807</v>
      </c>
      <c r="G104" s="6">
        <v>44808</v>
      </c>
      <c r="H104" s="4">
        <v>1</v>
      </c>
      <c r="I104" s="4">
        <v>1</v>
      </c>
      <c r="J104" s="4">
        <v>1</v>
      </c>
      <c r="K104" s="4" t="s">
        <v>30</v>
      </c>
      <c r="L104" s="4">
        <v>-616</v>
      </c>
      <c r="M104" s="4">
        <v>-616</v>
      </c>
      <c r="N104" s="4" t="s">
        <v>331</v>
      </c>
      <c r="O104" s="4" t="s">
        <v>290</v>
      </c>
      <c r="P104" s="4" t="s">
        <v>33</v>
      </c>
      <c r="Q104" s="4">
        <v>0</v>
      </c>
      <c r="R104" s="7">
        <v>44802</v>
      </c>
      <c r="S104" s="6">
        <v>44823</v>
      </c>
      <c r="T104" s="4" t="s">
        <v>34</v>
      </c>
      <c r="U104" s="4">
        <v>-616</v>
      </c>
      <c r="V104" s="4">
        <v>0</v>
      </c>
      <c r="W104" s="4">
        <v>0</v>
      </c>
      <c r="X104" s="4" t="s">
        <v>332</v>
      </c>
      <c r="Y104" s="4" t="s">
        <v>35</v>
      </c>
    </row>
    <row r="105" s="4" customFormat="1" spans="1:25">
      <c r="A105" s="4" t="s">
        <v>366</v>
      </c>
      <c r="B105" s="4" t="s">
        <v>26</v>
      </c>
      <c r="C105" s="4" t="s">
        <v>27</v>
      </c>
      <c r="D105" s="4" t="s">
        <v>367</v>
      </c>
      <c r="E105" s="4" t="s">
        <v>368</v>
      </c>
      <c r="F105" s="6">
        <v>44807</v>
      </c>
      <c r="G105" s="6">
        <v>44808</v>
      </c>
      <c r="H105" s="4">
        <v>1</v>
      </c>
      <c r="I105" s="4">
        <v>1</v>
      </c>
      <c r="J105" s="4">
        <v>1</v>
      </c>
      <c r="K105" s="4" t="s">
        <v>30</v>
      </c>
      <c r="L105" s="4">
        <v>484</v>
      </c>
      <c r="M105" s="4">
        <v>484</v>
      </c>
      <c r="N105" s="4" t="s">
        <v>369</v>
      </c>
      <c r="O105" s="4" t="s">
        <v>290</v>
      </c>
      <c r="P105" s="4" t="s">
        <v>33</v>
      </c>
      <c r="Q105" s="4">
        <v>0</v>
      </c>
      <c r="R105" s="7">
        <v>44806</v>
      </c>
      <c r="S105" s="6">
        <v>44823</v>
      </c>
      <c r="T105" s="4" t="s">
        <v>34</v>
      </c>
      <c r="U105" s="4">
        <v>484</v>
      </c>
      <c r="V105" s="4">
        <v>0</v>
      </c>
      <c r="W105" s="4">
        <v>0</v>
      </c>
      <c r="X105" s="4" t="s">
        <v>35</v>
      </c>
      <c r="Y105" s="4" t="s">
        <v>370</v>
      </c>
    </row>
    <row r="106" s="4" customFormat="1" spans="1:25">
      <c r="A106" s="4" t="s">
        <v>371</v>
      </c>
      <c r="B106" s="4" t="s">
        <v>26</v>
      </c>
      <c r="C106" s="4" t="s">
        <v>27</v>
      </c>
      <c r="D106" s="4" t="s">
        <v>363</v>
      </c>
      <c r="E106" s="4" t="s">
        <v>364</v>
      </c>
      <c r="F106" s="6">
        <v>44807</v>
      </c>
      <c r="G106" s="6">
        <v>44808</v>
      </c>
      <c r="H106" s="4">
        <v>1</v>
      </c>
      <c r="I106" s="4">
        <v>1</v>
      </c>
      <c r="J106" s="4">
        <v>1</v>
      </c>
      <c r="K106" s="4" t="s">
        <v>30</v>
      </c>
      <c r="L106" s="4">
        <v>792</v>
      </c>
      <c r="M106" s="4">
        <v>792</v>
      </c>
      <c r="N106" s="4" t="s">
        <v>372</v>
      </c>
      <c r="O106" s="4" t="s">
        <v>290</v>
      </c>
      <c r="P106" s="4" t="s">
        <v>33</v>
      </c>
      <c r="Q106" s="4">
        <v>0</v>
      </c>
      <c r="R106" s="7">
        <v>44806</v>
      </c>
      <c r="S106" s="6">
        <v>44823</v>
      </c>
      <c r="T106" s="4" t="s">
        <v>34</v>
      </c>
      <c r="U106" s="4">
        <v>792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371</v>
      </c>
      <c r="B107" s="4" t="s">
        <v>26</v>
      </c>
      <c r="C107" s="4" t="s">
        <v>52</v>
      </c>
      <c r="D107" s="4" t="s">
        <v>363</v>
      </c>
      <c r="E107" s="4" t="s">
        <v>364</v>
      </c>
      <c r="F107" s="6">
        <v>44807</v>
      </c>
      <c r="G107" s="6">
        <v>44808</v>
      </c>
      <c r="H107" s="4">
        <v>1</v>
      </c>
      <c r="I107" s="4">
        <v>1</v>
      </c>
      <c r="J107" s="4">
        <v>1</v>
      </c>
      <c r="K107" s="4" t="s">
        <v>30</v>
      </c>
      <c r="L107" s="4">
        <v>-792</v>
      </c>
      <c r="M107" s="4">
        <v>-792</v>
      </c>
      <c r="N107" s="4" t="s">
        <v>372</v>
      </c>
      <c r="O107" s="4" t="s">
        <v>290</v>
      </c>
      <c r="P107" s="4" t="s">
        <v>33</v>
      </c>
      <c r="Q107" s="4">
        <v>0</v>
      </c>
      <c r="R107" s="7">
        <v>44806</v>
      </c>
      <c r="S107" s="6">
        <v>44823</v>
      </c>
      <c r="T107" s="4" t="s">
        <v>34</v>
      </c>
      <c r="U107" s="4">
        <v>-792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373</v>
      </c>
      <c r="B108" s="4" t="s">
        <v>26</v>
      </c>
      <c r="C108" s="4" t="s">
        <v>27</v>
      </c>
      <c r="D108" s="4" t="s">
        <v>137</v>
      </c>
      <c r="E108" s="4" t="s">
        <v>138</v>
      </c>
      <c r="F108" s="6">
        <v>44807</v>
      </c>
      <c r="G108" s="6">
        <v>44808</v>
      </c>
      <c r="H108" s="4">
        <v>1</v>
      </c>
      <c r="I108" s="4">
        <v>1</v>
      </c>
      <c r="J108" s="4">
        <v>1</v>
      </c>
      <c r="K108" s="4" t="s">
        <v>30</v>
      </c>
      <c r="L108" s="4">
        <v>123</v>
      </c>
      <c r="M108" s="4">
        <v>123</v>
      </c>
      <c r="N108" s="4" t="s">
        <v>139</v>
      </c>
      <c r="O108" s="4" t="s">
        <v>290</v>
      </c>
      <c r="P108" s="4" t="s">
        <v>33</v>
      </c>
      <c r="Q108" s="4">
        <v>0</v>
      </c>
      <c r="R108" s="7">
        <v>44806</v>
      </c>
      <c r="S108" s="6">
        <v>44823</v>
      </c>
      <c r="T108" s="4" t="s">
        <v>34</v>
      </c>
      <c r="U108" s="4">
        <v>123</v>
      </c>
      <c r="V108" s="4">
        <v>0</v>
      </c>
      <c r="W108" s="4">
        <v>0</v>
      </c>
      <c r="X108" s="4" t="s">
        <v>35</v>
      </c>
      <c r="Y108" s="4" t="s">
        <v>374</v>
      </c>
    </row>
    <row r="109" s="4" customFormat="1" spans="1:25">
      <c r="A109" s="4" t="s">
        <v>375</v>
      </c>
      <c r="B109" s="4" t="s">
        <v>26</v>
      </c>
      <c r="C109" s="4" t="s">
        <v>27</v>
      </c>
      <c r="D109" s="4" t="s">
        <v>363</v>
      </c>
      <c r="E109" s="4" t="s">
        <v>364</v>
      </c>
      <c r="F109" s="6">
        <v>44807</v>
      </c>
      <c r="G109" s="6">
        <v>44808</v>
      </c>
      <c r="H109" s="4">
        <v>1</v>
      </c>
      <c r="I109" s="4">
        <v>1</v>
      </c>
      <c r="J109" s="4">
        <v>1</v>
      </c>
      <c r="K109" s="4" t="s">
        <v>30</v>
      </c>
      <c r="L109" s="4">
        <v>792</v>
      </c>
      <c r="M109" s="4">
        <v>792</v>
      </c>
      <c r="N109" s="4" t="s">
        <v>372</v>
      </c>
      <c r="O109" s="4" t="s">
        <v>290</v>
      </c>
      <c r="P109" s="4" t="s">
        <v>33</v>
      </c>
      <c r="Q109" s="4">
        <v>0</v>
      </c>
      <c r="R109" s="7">
        <v>44806</v>
      </c>
      <c r="S109" s="6">
        <v>44823</v>
      </c>
      <c r="T109" s="4" t="s">
        <v>34</v>
      </c>
      <c r="U109" s="4">
        <v>792</v>
      </c>
      <c r="V109" s="4">
        <v>0</v>
      </c>
      <c r="W109" s="4">
        <v>0</v>
      </c>
      <c r="X109" s="4" t="s">
        <v>376</v>
      </c>
      <c r="Y109" s="4" t="s">
        <v>35</v>
      </c>
    </row>
    <row r="110" s="4" customFormat="1" spans="1:25">
      <c r="A110" s="4" t="s">
        <v>375</v>
      </c>
      <c r="B110" s="4" t="s">
        <v>26</v>
      </c>
      <c r="C110" s="4" t="s">
        <v>52</v>
      </c>
      <c r="D110" s="4" t="s">
        <v>363</v>
      </c>
      <c r="E110" s="4" t="s">
        <v>364</v>
      </c>
      <c r="F110" s="6">
        <v>44807</v>
      </c>
      <c r="G110" s="6">
        <v>44808</v>
      </c>
      <c r="H110" s="4">
        <v>1</v>
      </c>
      <c r="I110" s="4">
        <v>1</v>
      </c>
      <c r="J110" s="4">
        <v>1</v>
      </c>
      <c r="K110" s="4" t="s">
        <v>30</v>
      </c>
      <c r="L110" s="4">
        <v>-792</v>
      </c>
      <c r="M110" s="4">
        <v>-792</v>
      </c>
      <c r="N110" s="4" t="s">
        <v>372</v>
      </c>
      <c r="O110" s="4" t="s">
        <v>290</v>
      </c>
      <c r="P110" s="4" t="s">
        <v>33</v>
      </c>
      <c r="Q110" s="4">
        <v>0</v>
      </c>
      <c r="R110" s="7">
        <v>44806</v>
      </c>
      <c r="S110" s="6">
        <v>44823</v>
      </c>
      <c r="T110" s="4" t="s">
        <v>34</v>
      </c>
      <c r="U110" s="4">
        <v>-792</v>
      </c>
      <c r="V110" s="4">
        <v>0</v>
      </c>
      <c r="W110" s="4">
        <v>0</v>
      </c>
      <c r="X110" s="4" t="s">
        <v>376</v>
      </c>
      <c r="Y110" s="4" t="s">
        <v>35</v>
      </c>
    </row>
    <row r="111" s="4" customFormat="1" spans="1:25">
      <c r="A111" s="4" t="s">
        <v>377</v>
      </c>
      <c r="B111" s="4" t="s">
        <v>26</v>
      </c>
      <c r="C111" s="4" t="s">
        <v>27</v>
      </c>
      <c r="D111" s="4" t="s">
        <v>378</v>
      </c>
      <c r="E111" s="4" t="s">
        <v>147</v>
      </c>
      <c r="F111" s="6">
        <v>44807</v>
      </c>
      <c r="G111" s="6">
        <v>44808</v>
      </c>
      <c r="H111" s="4">
        <v>1</v>
      </c>
      <c r="I111" s="4">
        <v>1</v>
      </c>
      <c r="J111" s="4">
        <v>1</v>
      </c>
      <c r="K111" s="4" t="s">
        <v>30</v>
      </c>
      <c r="L111" s="4">
        <v>80</v>
      </c>
      <c r="M111" s="4">
        <v>80</v>
      </c>
      <c r="N111" s="4" t="s">
        <v>379</v>
      </c>
      <c r="O111" s="4" t="s">
        <v>290</v>
      </c>
      <c r="P111" s="4" t="s">
        <v>33</v>
      </c>
      <c r="Q111" s="4">
        <v>0</v>
      </c>
      <c r="R111" s="7">
        <v>44806</v>
      </c>
      <c r="S111" s="6">
        <v>44823</v>
      </c>
      <c r="T111" s="4" t="s">
        <v>34</v>
      </c>
      <c r="U111" s="4">
        <v>80</v>
      </c>
      <c r="V111" s="4">
        <v>0</v>
      </c>
      <c r="W111" s="4">
        <v>0</v>
      </c>
      <c r="X111" s="4" t="s">
        <v>35</v>
      </c>
      <c r="Y111" s="4" t="s">
        <v>380</v>
      </c>
    </row>
    <row r="112" s="4" customFormat="1" spans="1:25">
      <c r="A112" s="4" t="s">
        <v>381</v>
      </c>
      <c r="B112" s="4" t="s">
        <v>26</v>
      </c>
      <c r="C112" s="4" t="s">
        <v>27</v>
      </c>
      <c r="D112" s="4" t="s">
        <v>283</v>
      </c>
      <c r="E112" s="4" t="s">
        <v>284</v>
      </c>
      <c r="F112" s="6">
        <v>44807</v>
      </c>
      <c r="G112" s="6">
        <v>44808</v>
      </c>
      <c r="H112" s="4">
        <v>1</v>
      </c>
      <c r="I112" s="4">
        <v>1</v>
      </c>
      <c r="J112" s="4">
        <v>1</v>
      </c>
      <c r="K112" s="4" t="s">
        <v>30</v>
      </c>
      <c r="L112" s="4">
        <v>222</v>
      </c>
      <c r="M112" s="4">
        <v>222</v>
      </c>
      <c r="N112" s="4" t="s">
        <v>285</v>
      </c>
      <c r="O112" s="4" t="s">
        <v>290</v>
      </c>
      <c r="P112" s="4" t="s">
        <v>33</v>
      </c>
      <c r="Q112" s="4">
        <v>0</v>
      </c>
      <c r="R112" s="7">
        <v>44806</v>
      </c>
      <c r="S112" s="6">
        <v>44823</v>
      </c>
      <c r="T112" s="4" t="s">
        <v>34</v>
      </c>
      <c r="U112" s="4">
        <v>222</v>
      </c>
      <c r="V112" s="4">
        <v>0</v>
      </c>
      <c r="W112" s="4">
        <v>0</v>
      </c>
      <c r="X112" s="4" t="s">
        <v>35</v>
      </c>
      <c r="Y112" s="4" t="s">
        <v>382</v>
      </c>
    </row>
    <row r="113" s="4" customFormat="1" spans="1:25">
      <c r="A113" s="4" t="s">
        <v>383</v>
      </c>
      <c r="B113" s="4" t="s">
        <v>26</v>
      </c>
      <c r="C113" s="4" t="s">
        <v>27</v>
      </c>
      <c r="D113" s="4" t="s">
        <v>384</v>
      </c>
      <c r="E113" s="4" t="s">
        <v>39</v>
      </c>
      <c r="F113" s="6">
        <v>44807</v>
      </c>
      <c r="G113" s="6">
        <v>44808</v>
      </c>
      <c r="H113" s="4">
        <v>1</v>
      </c>
      <c r="I113" s="4">
        <v>1</v>
      </c>
      <c r="J113" s="4">
        <v>1</v>
      </c>
      <c r="K113" s="4" t="s">
        <v>30</v>
      </c>
      <c r="L113" s="4">
        <v>266</v>
      </c>
      <c r="M113" s="4">
        <v>266</v>
      </c>
      <c r="N113" s="4" t="s">
        <v>385</v>
      </c>
      <c r="O113" s="4" t="s">
        <v>290</v>
      </c>
      <c r="P113" s="4" t="s">
        <v>33</v>
      </c>
      <c r="Q113" s="4">
        <v>0</v>
      </c>
      <c r="R113" s="7">
        <v>44807</v>
      </c>
      <c r="S113" s="6">
        <v>44823</v>
      </c>
      <c r="T113" s="4" t="s">
        <v>34</v>
      </c>
      <c r="U113" s="4">
        <v>266</v>
      </c>
      <c r="V113" s="4">
        <v>0</v>
      </c>
      <c r="W113" s="4">
        <v>0</v>
      </c>
      <c r="X113" s="4" t="s">
        <v>35</v>
      </c>
      <c r="Y113" s="4" t="s">
        <v>386</v>
      </c>
    </row>
    <row r="114" s="4" customFormat="1" spans="1:25">
      <c r="A114" s="4" t="s">
        <v>387</v>
      </c>
      <c r="B114" s="4" t="s">
        <v>26</v>
      </c>
      <c r="C114" s="4" t="s">
        <v>27</v>
      </c>
      <c r="D114" s="4" t="s">
        <v>384</v>
      </c>
      <c r="E114" s="4" t="s">
        <v>39</v>
      </c>
      <c r="F114" s="6">
        <v>44807</v>
      </c>
      <c r="G114" s="6">
        <v>44808</v>
      </c>
      <c r="H114" s="4">
        <v>1</v>
      </c>
      <c r="I114" s="4">
        <v>1</v>
      </c>
      <c r="J114" s="4">
        <v>1</v>
      </c>
      <c r="K114" s="4" t="s">
        <v>30</v>
      </c>
      <c r="L114" s="4">
        <v>266</v>
      </c>
      <c r="M114" s="4">
        <v>266</v>
      </c>
      <c r="N114" s="4" t="s">
        <v>388</v>
      </c>
      <c r="O114" s="4" t="s">
        <v>290</v>
      </c>
      <c r="P114" s="4" t="s">
        <v>33</v>
      </c>
      <c r="Q114" s="4">
        <v>0</v>
      </c>
      <c r="R114" s="7">
        <v>44807</v>
      </c>
      <c r="S114" s="6">
        <v>44823</v>
      </c>
      <c r="T114" s="4" t="s">
        <v>34</v>
      </c>
      <c r="U114" s="4">
        <v>266</v>
      </c>
      <c r="V114" s="4">
        <v>0</v>
      </c>
      <c r="W114" s="4">
        <v>0</v>
      </c>
      <c r="X114" s="4" t="s">
        <v>35</v>
      </c>
      <c r="Y114" s="4" t="s">
        <v>389</v>
      </c>
    </row>
    <row r="115" s="4" customFormat="1" spans="1:25">
      <c r="A115" s="4" t="s">
        <v>390</v>
      </c>
      <c r="B115" s="4" t="s">
        <v>26</v>
      </c>
      <c r="C115" s="4" t="s">
        <v>27</v>
      </c>
      <c r="D115" s="4" t="s">
        <v>151</v>
      </c>
      <c r="E115" s="4" t="s">
        <v>103</v>
      </c>
      <c r="F115" s="6">
        <v>44807</v>
      </c>
      <c r="G115" s="6">
        <v>44808</v>
      </c>
      <c r="H115" s="4">
        <v>1</v>
      </c>
      <c r="I115" s="4">
        <v>1</v>
      </c>
      <c r="J115" s="4">
        <v>1</v>
      </c>
      <c r="K115" s="4" t="s">
        <v>30</v>
      </c>
      <c r="L115" s="4">
        <v>144</v>
      </c>
      <c r="M115" s="4">
        <v>144</v>
      </c>
      <c r="N115" s="4" t="s">
        <v>184</v>
      </c>
      <c r="O115" s="4" t="s">
        <v>290</v>
      </c>
      <c r="P115" s="4" t="s">
        <v>33</v>
      </c>
      <c r="Q115" s="4">
        <v>0</v>
      </c>
      <c r="R115" s="7">
        <v>44807</v>
      </c>
      <c r="S115" s="6">
        <v>44823</v>
      </c>
      <c r="T115" s="4" t="s">
        <v>34</v>
      </c>
      <c r="U115" s="4">
        <v>144</v>
      </c>
      <c r="V115" s="4">
        <v>0</v>
      </c>
      <c r="W115" s="4">
        <v>0</v>
      </c>
      <c r="X115" s="4" t="s">
        <v>35</v>
      </c>
      <c r="Y115" s="4" t="s">
        <v>391</v>
      </c>
    </row>
    <row r="116" s="4" customFormat="1" spans="1:25">
      <c r="A116" s="4" t="s">
        <v>392</v>
      </c>
      <c r="B116" s="4" t="s">
        <v>26</v>
      </c>
      <c r="C116" s="4" t="s">
        <v>27</v>
      </c>
      <c r="D116" s="4" t="s">
        <v>393</v>
      </c>
      <c r="E116" s="4" t="s">
        <v>394</v>
      </c>
      <c r="F116" s="6">
        <v>44807</v>
      </c>
      <c r="G116" s="6">
        <v>44808</v>
      </c>
      <c r="H116" s="4">
        <v>1</v>
      </c>
      <c r="I116" s="4">
        <v>1</v>
      </c>
      <c r="J116" s="4">
        <v>1</v>
      </c>
      <c r="K116" s="4" t="s">
        <v>30</v>
      </c>
      <c r="L116" s="4">
        <v>229</v>
      </c>
      <c r="M116" s="4">
        <v>229</v>
      </c>
      <c r="N116" s="4" t="s">
        <v>395</v>
      </c>
      <c r="O116" s="4" t="s">
        <v>290</v>
      </c>
      <c r="P116" s="4" t="s">
        <v>33</v>
      </c>
      <c r="Q116" s="4">
        <v>0</v>
      </c>
      <c r="R116" s="7">
        <v>44807</v>
      </c>
      <c r="S116" s="6">
        <v>44823</v>
      </c>
      <c r="T116" s="4" t="s">
        <v>34</v>
      </c>
      <c r="U116" s="4">
        <v>229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396</v>
      </c>
      <c r="B117" s="4" t="s">
        <v>26</v>
      </c>
      <c r="C117" s="4" t="s">
        <v>27</v>
      </c>
      <c r="D117" s="4" t="s">
        <v>133</v>
      </c>
      <c r="E117" s="4" t="s">
        <v>112</v>
      </c>
      <c r="F117" s="6">
        <v>44807</v>
      </c>
      <c r="G117" s="6">
        <v>44808</v>
      </c>
      <c r="H117" s="4">
        <v>1</v>
      </c>
      <c r="I117" s="4">
        <v>1</v>
      </c>
      <c r="J117" s="4">
        <v>1</v>
      </c>
      <c r="K117" s="4" t="s">
        <v>30</v>
      </c>
      <c r="L117" s="4">
        <v>136</v>
      </c>
      <c r="M117" s="4">
        <v>136</v>
      </c>
      <c r="N117" s="4" t="s">
        <v>134</v>
      </c>
      <c r="O117" s="4" t="s">
        <v>290</v>
      </c>
      <c r="P117" s="4" t="s">
        <v>33</v>
      </c>
      <c r="Q117" s="4">
        <v>0</v>
      </c>
      <c r="R117" s="7">
        <v>44807</v>
      </c>
      <c r="S117" s="6">
        <v>44823</v>
      </c>
      <c r="T117" s="4" t="s">
        <v>34</v>
      </c>
      <c r="U117" s="4">
        <v>136</v>
      </c>
      <c r="V117" s="4">
        <v>0</v>
      </c>
      <c r="W117" s="4">
        <v>0</v>
      </c>
      <c r="X117" s="4" t="s">
        <v>35</v>
      </c>
      <c r="Y117" s="4" t="s">
        <v>397</v>
      </c>
    </row>
    <row r="118" s="4" customFormat="1" spans="1:25">
      <c r="A118" s="4" t="s">
        <v>398</v>
      </c>
      <c r="B118" s="4" t="s">
        <v>26</v>
      </c>
      <c r="C118" s="4" t="s">
        <v>27</v>
      </c>
      <c r="D118" s="4" t="s">
        <v>367</v>
      </c>
      <c r="E118" s="4" t="s">
        <v>399</v>
      </c>
      <c r="F118" s="6">
        <v>44807</v>
      </c>
      <c r="G118" s="6">
        <v>44808</v>
      </c>
      <c r="H118" s="4">
        <v>1</v>
      </c>
      <c r="I118" s="4">
        <v>1</v>
      </c>
      <c r="J118" s="4">
        <v>1</v>
      </c>
      <c r="K118" s="4" t="s">
        <v>30</v>
      </c>
      <c r="L118" s="4">
        <v>368</v>
      </c>
      <c r="M118" s="4">
        <v>368</v>
      </c>
      <c r="N118" s="4" t="s">
        <v>400</v>
      </c>
      <c r="O118" s="4" t="s">
        <v>290</v>
      </c>
      <c r="P118" s="4" t="s">
        <v>33</v>
      </c>
      <c r="Q118" s="4">
        <v>0</v>
      </c>
      <c r="R118" s="7">
        <v>44807</v>
      </c>
      <c r="S118" s="6">
        <v>44823</v>
      </c>
      <c r="T118" s="4" t="s">
        <v>34</v>
      </c>
      <c r="U118" s="4">
        <v>368</v>
      </c>
      <c r="V118" s="4">
        <v>0</v>
      </c>
      <c r="W118" s="4">
        <v>0</v>
      </c>
      <c r="X118" s="4" t="s">
        <v>35</v>
      </c>
      <c r="Y118" s="4" t="s">
        <v>401</v>
      </c>
    </row>
    <row r="119" s="4" customFormat="1" spans="1:25">
      <c r="A119" s="4" t="s">
        <v>340</v>
      </c>
      <c r="B119" s="4" t="s">
        <v>26</v>
      </c>
      <c r="C119" s="4" t="s">
        <v>52</v>
      </c>
      <c r="D119" s="4" t="s">
        <v>341</v>
      </c>
      <c r="E119" s="4" t="s">
        <v>342</v>
      </c>
      <c r="F119" s="6">
        <v>44807</v>
      </c>
      <c r="G119" s="6">
        <v>44808</v>
      </c>
      <c r="H119" s="4">
        <v>1</v>
      </c>
      <c r="I119" s="4">
        <v>1</v>
      </c>
      <c r="J119" s="4">
        <v>1</v>
      </c>
      <c r="K119" s="4" t="s">
        <v>30</v>
      </c>
      <c r="L119" s="4">
        <v>-533</v>
      </c>
      <c r="M119" s="4">
        <v>-533</v>
      </c>
      <c r="N119" s="4" t="s">
        <v>343</v>
      </c>
      <c r="O119" s="4" t="s">
        <v>290</v>
      </c>
      <c r="P119" s="4" t="s">
        <v>33</v>
      </c>
      <c r="Q119" s="4">
        <v>0</v>
      </c>
      <c r="R119" s="7">
        <v>44803</v>
      </c>
      <c r="S119" s="6">
        <v>44823</v>
      </c>
      <c r="T119" s="4" t="s">
        <v>34</v>
      </c>
      <c r="U119" s="4">
        <v>-533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402</v>
      </c>
      <c r="B120" s="4" t="s">
        <v>26</v>
      </c>
      <c r="C120" s="4" t="s">
        <v>27</v>
      </c>
      <c r="D120" s="4" t="s">
        <v>367</v>
      </c>
      <c r="E120" s="4" t="s">
        <v>403</v>
      </c>
      <c r="F120" s="6">
        <v>44807</v>
      </c>
      <c r="G120" s="6">
        <v>44808</v>
      </c>
      <c r="H120" s="4">
        <v>1</v>
      </c>
      <c r="I120" s="4">
        <v>1</v>
      </c>
      <c r="J120" s="4">
        <v>1</v>
      </c>
      <c r="K120" s="4" t="s">
        <v>30</v>
      </c>
      <c r="L120" s="4">
        <v>412</v>
      </c>
      <c r="M120" s="4">
        <v>412</v>
      </c>
      <c r="N120" s="4" t="s">
        <v>404</v>
      </c>
      <c r="O120" s="4" t="s">
        <v>290</v>
      </c>
      <c r="P120" s="4" t="s">
        <v>33</v>
      </c>
      <c r="Q120" s="4">
        <v>0</v>
      </c>
      <c r="R120" s="7">
        <v>44807</v>
      </c>
      <c r="S120" s="6">
        <v>44823</v>
      </c>
      <c r="T120" s="4" t="s">
        <v>34</v>
      </c>
      <c r="U120" s="4">
        <v>412</v>
      </c>
      <c r="V120" s="4">
        <v>0</v>
      </c>
      <c r="W120" s="4">
        <v>0</v>
      </c>
      <c r="X120" s="4" t="s">
        <v>35</v>
      </c>
      <c r="Y120" s="4" t="s">
        <v>405</v>
      </c>
    </row>
    <row r="121" s="4" customFormat="1" spans="1:25">
      <c r="A121" s="4" t="s">
        <v>406</v>
      </c>
      <c r="B121" s="4" t="s">
        <v>26</v>
      </c>
      <c r="C121" s="4" t="s">
        <v>27</v>
      </c>
      <c r="D121" s="4" t="s">
        <v>407</v>
      </c>
      <c r="E121" s="4" t="s">
        <v>408</v>
      </c>
      <c r="F121" s="6">
        <v>44807</v>
      </c>
      <c r="G121" s="6">
        <v>44808</v>
      </c>
      <c r="H121" s="4">
        <v>1</v>
      </c>
      <c r="I121" s="4">
        <v>1</v>
      </c>
      <c r="J121" s="4">
        <v>1</v>
      </c>
      <c r="K121" s="4" t="s">
        <v>30</v>
      </c>
      <c r="L121" s="4">
        <v>364</v>
      </c>
      <c r="M121" s="4">
        <v>364</v>
      </c>
      <c r="N121" s="4" t="s">
        <v>409</v>
      </c>
      <c r="O121" s="4" t="s">
        <v>290</v>
      </c>
      <c r="P121" s="4" t="s">
        <v>33</v>
      </c>
      <c r="Q121" s="4">
        <v>0</v>
      </c>
      <c r="R121" s="7">
        <v>44807</v>
      </c>
      <c r="S121" s="6">
        <v>44823</v>
      </c>
      <c r="T121" s="4" t="s">
        <v>34</v>
      </c>
      <c r="U121" s="4">
        <v>364</v>
      </c>
      <c r="V121" s="4">
        <v>0</v>
      </c>
      <c r="W121" s="4">
        <v>0</v>
      </c>
      <c r="X121" s="4" t="s">
        <v>35</v>
      </c>
      <c r="Y121" s="4" t="s">
        <v>410</v>
      </c>
    </row>
    <row r="122" s="4" customFormat="1" spans="1:25">
      <c r="A122" s="4" t="s">
        <v>411</v>
      </c>
      <c r="B122" s="4" t="s">
        <v>26</v>
      </c>
      <c r="C122" s="4" t="s">
        <v>27</v>
      </c>
      <c r="D122" s="4" t="s">
        <v>412</v>
      </c>
      <c r="E122" s="4" t="s">
        <v>413</v>
      </c>
      <c r="F122" s="6">
        <v>44807</v>
      </c>
      <c r="G122" s="6">
        <v>44808</v>
      </c>
      <c r="H122" s="4">
        <v>1</v>
      </c>
      <c r="I122" s="4">
        <v>1</v>
      </c>
      <c r="J122" s="4">
        <v>1</v>
      </c>
      <c r="K122" s="4" t="s">
        <v>30</v>
      </c>
      <c r="L122" s="4">
        <v>144</v>
      </c>
      <c r="M122" s="4">
        <v>144</v>
      </c>
      <c r="N122" s="4" t="s">
        <v>414</v>
      </c>
      <c r="O122" s="4" t="s">
        <v>290</v>
      </c>
      <c r="P122" s="4" t="s">
        <v>33</v>
      </c>
      <c r="Q122" s="4">
        <v>0</v>
      </c>
      <c r="R122" s="7">
        <v>44807</v>
      </c>
      <c r="S122" s="6">
        <v>44823</v>
      </c>
      <c r="T122" s="4" t="s">
        <v>34</v>
      </c>
      <c r="U122" s="4">
        <v>144</v>
      </c>
      <c r="V122" s="4">
        <v>0</v>
      </c>
      <c r="W122" s="4">
        <v>0</v>
      </c>
      <c r="X122" s="4" t="s">
        <v>35</v>
      </c>
      <c r="Y122" s="4" t="s">
        <v>415</v>
      </c>
    </row>
    <row r="123" s="4" customFormat="1" spans="1:25">
      <c r="A123" s="4" t="s">
        <v>406</v>
      </c>
      <c r="B123" s="4" t="s">
        <v>26</v>
      </c>
      <c r="C123" s="4" t="s">
        <v>52</v>
      </c>
      <c r="D123" s="4" t="s">
        <v>407</v>
      </c>
      <c r="E123" s="4" t="s">
        <v>408</v>
      </c>
      <c r="F123" s="6">
        <v>44807</v>
      </c>
      <c r="G123" s="6">
        <v>44808</v>
      </c>
      <c r="H123" s="4">
        <v>1</v>
      </c>
      <c r="I123" s="4">
        <v>1</v>
      </c>
      <c r="J123" s="4">
        <v>1</v>
      </c>
      <c r="K123" s="4" t="s">
        <v>30</v>
      </c>
      <c r="L123" s="4">
        <v>-364</v>
      </c>
      <c r="M123" s="4">
        <v>-364</v>
      </c>
      <c r="N123" s="4" t="s">
        <v>409</v>
      </c>
      <c r="O123" s="4" t="s">
        <v>290</v>
      </c>
      <c r="P123" s="4" t="s">
        <v>33</v>
      </c>
      <c r="Q123" s="4">
        <v>0</v>
      </c>
      <c r="R123" s="7">
        <v>44807</v>
      </c>
      <c r="S123" s="6">
        <v>44823</v>
      </c>
      <c r="T123" s="4" t="s">
        <v>34</v>
      </c>
      <c r="U123" s="4">
        <v>-364</v>
      </c>
      <c r="V123" s="4">
        <v>0</v>
      </c>
      <c r="W123" s="4">
        <v>0</v>
      </c>
      <c r="X123" s="4" t="s">
        <v>35</v>
      </c>
      <c r="Y123" s="4" t="s">
        <v>410</v>
      </c>
    </row>
    <row r="124" s="4" customFormat="1" spans="1:25">
      <c r="A124" s="4" t="s">
        <v>416</v>
      </c>
      <c r="B124" s="4" t="s">
        <v>26</v>
      </c>
      <c r="C124" s="4" t="s">
        <v>27</v>
      </c>
      <c r="D124" s="4" t="s">
        <v>407</v>
      </c>
      <c r="E124" s="4" t="s">
        <v>408</v>
      </c>
      <c r="F124" s="6">
        <v>44807</v>
      </c>
      <c r="G124" s="6">
        <v>44808</v>
      </c>
      <c r="H124" s="4">
        <v>1</v>
      </c>
      <c r="I124" s="4">
        <v>1</v>
      </c>
      <c r="J124" s="4">
        <v>1</v>
      </c>
      <c r="K124" s="4" t="s">
        <v>30</v>
      </c>
      <c r="L124" s="4">
        <v>364</v>
      </c>
      <c r="M124" s="4">
        <v>364</v>
      </c>
      <c r="N124" s="4" t="s">
        <v>417</v>
      </c>
      <c r="O124" s="4" t="s">
        <v>290</v>
      </c>
      <c r="P124" s="4" t="s">
        <v>33</v>
      </c>
      <c r="Q124" s="4">
        <v>0</v>
      </c>
      <c r="R124" s="7">
        <v>44807</v>
      </c>
      <c r="S124" s="6">
        <v>44823</v>
      </c>
      <c r="T124" s="4" t="s">
        <v>34</v>
      </c>
      <c r="U124" s="4">
        <v>364</v>
      </c>
      <c r="V124" s="4">
        <v>0</v>
      </c>
      <c r="W124" s="4">
        <v>0</v>
      </c>
      <c r="X124" s="4" t="s">
        <v>35</v>
      </c>
      <c r="Y124" s="4" t="s">
        <v>418</v>
      </c>
    </row>
    <row r="125" s="4" customFormat="1" spans="1:25">
      <c r="A125" s="4" t="s">
        <v>406</v>
      </c>
      <c r="B125" s="4" t="s">
        <v>26</v>
      </c>
      <c r="C125" s="4" t="s">
        <v>64</v>
      </c>
      <c r="D125" s="4" t="s">
        <v>407</v>
      </c>
      <c r="E125" s="4" t="s">
        <v>408</v>
      </c>
      <c r="F125" s="6">
        <v>44807</v>
      </c>
      <c r="G125" s="6">
        <v>44808</v>
      </c>
      <c r="H125" s="4">
        <v>1</v>
      </c>
      <c r="I125" s="4">
        <v>1</v>
      </c>
      <c r="J125" s="4">
        <v>1</v>
      </c>
      <c r="K125" s="4" t="s">
        <v>30</v>
      </c>
      <c r="L125" s="4">
        <v>0</v>
      </c>
      <c r="M125" s="4">
        <v>0</v>
      </c>
      <c r="N125" s="4" t="s">
        <v>409</v>
      </c>
      <c r="O125" s="4" t="s">
        <v>290</v>
      </c>
      <c r="P125" s="4" t="s">
        <v>33</v>
      </c>
      <c r="Q125" s="4">
        <v>0</v>
      </c>
      <c r="R125" s="7">
        <v>44807</v>
      </c>
      <c r="S125" s="6">
        <v>44823</v>
      </c>
      <c r="T125" s="4" t="s">
        <v>34</v>
      </c>
      <c r="U125" s="4">
        <v>0</v>
      </c>
      <c r="V125" s="4">
        <v>0</v>
      </c>
      <c r="W125" s="4">
        <v>0</v>
      </c>
      <c r="X125" s="4" t="s">
        <v>35</v>
      </c>
      <c r="Y125" s="4" t="s">
        <v>410</v>
      </c>
    </row>
    <row r="126" s="4" customFormat="1" spans="1:25">
      <c r="A126" s="4" t="s">
        <v>419</v>
      </c>
      <c r="B126" s="4" t="s">
        <v>26</v>
      </c>
      <c r="C126" s="4" t="s">
        <v>27</v>
      </c>
      <c r="D126" s="4" t="s">
        <v>420</v>
      </c>
      <c r="E126" s="4" t="s">
        <v>98</v>
      </c>
      <c r="F126" s="6">
        <v>44807</v>
      </c>
      <c r="G126" s="6">
        <v>44808</v>
      </c>
      <c r="H126" s="4">
        <v>1</v>
      </c>
      <c r="I126" s="4">
        <v>1</v>
      </c>
      <c r="J126" s="4">
        <v>1</v>
      </c>
      <c r="K126" s="4" t="s">
        <v>30</v>
      </c>
      <c r="L126" s="4">
        <v>532</v>
      </c>
      <c r="M126" s="4">
        <v>532</v>
      </c>
      <c r="N126" s="4" t="s">
        <v>421</v>
      </c>
      <c r="O126" s="4" t="s">
        <v>290</v>
      </c>
      <c r="P126" s="4" t="s">
        <v>33</v>
      </c>
      <c r="Q126" s="4">
        <v>0</v>
      </c>
      <c r="R126" s="7">
        <v>44807</v>
      </c>
      <c r="S126" s="6">
        <v>44823</v>
      </c>
      <c r="T126" s="4" t="s">
        <v>34</v>
      </c>
      <c r="U126" s="4">
        <v>532</v>
      </c>
      <c r="V126" s="4">
        <v>0</v>
      </c>
      <c r="W126" s="4">
        <v>609</v>
      </c>
      <c r="X126" s="4" t="s">
        <v>35</v>
      </c>
      <c r="Y126" s="4" t="s">
        <v>422</v>
      </c>
    </row>
    <row r="127" s="4" customFormat="1" spans="1:25">
      <c r="A127" s="4" t="s">
        <v>423</v>
      </c>
      <c r="B127" s="4" t="s">
        <v>26</v>
      </c>
      <c r="C127" s="4" t="s">
        <v>27</v>
      </c>
      <c r="D127" s="4" t="s">
        <v>424</v>
      </c>
      <c r="E127" s="4" t="s">
        <v>425</v>
      </c>
      <c r="F127" s="6">
        <v>44807</v>
      </c>
      <c r="G127" s="6">
        <v>44808</v>
      </c>
      <c r="H127" s="4">
        <v>1</v>
      </c>
      <c r="I127" s="4">
        <v>1</v>
      </c>
      <c r="J127" s="4">
        <v>1</v>
      </c>
      <c r="K127" s="4" t="s">
        <v>30</v>
      </c>
      <c r="L127" s="4">
        <v>409</v>
      </c>
      <c r="M127" s="4">
        <v>409</v>
      </c>
      <c r="N127" s="4" t="s">
        <v>426</v>
      </c>
      <c r="O127" s="4" t="s">
        <v>290</v>
      </c>
      <c r="P127" s="4" t="s">
        <v>33</v>
      </c>
      <c r="Q127" s="4">
        <v>0</v>
      </c>
      <c r="R127" s="7">
        <v>44807</v>
      </c>
      <c r="S127" s="6">
        <v>44823</v>
      </c>
      <c r="T127" s="4" t="s">
        <v>34</v>
      </c>
      <c r="U127" s="4">
        <v>409</v>
      </c>
      <c r="V127" s="4">
        <v>0</v>
      </c>
      <c r="W127" s="4">
        <v>0</v>
      </c>
      <c r="X127" s="4" t="s">
        <v>35</v>
      </c>
      <c r="Y127" s="4" t="s">
        <v>427</v>
      </c>
    </row>
    <row r="128" s="4" customFormat="1" spans="1:25">
      <c r="A128" s="4" t="s">
        <v>428</v>
      </c>
      <c r="B128" s="4" t="s">
        <v>26</v>
      </c>
      <c r="C128" s="4" t="s">
        <v>27</v>
      </c>
      <c r="D128" s="4" t="s">
        <v>429</v>
      </c>
      <c r="E128" s="4" t="s">
        <v>103</v>
      </c>
      <c r="F128" s="6">
        <v>44807</v>
      </c>
      <c r="G128" s="6">
        <v>44808</v>
      </c>
      <c r="H128" s="4">
        <v>1</v>
      </c>
      <c r="I128" s="4">
        <v>1</v>
      </c>
      <c r="J128" s="4">
        <v>1</v>
      </c>
      <c r="K128" s="4" t="s">
        <v>30</v>
      </c>
      <c r="L128" s="4">
        <v>173</v>
      </c>
      <c r="M128" s="4">
        <v>173</v>
      </c>
      <c r="N128" s="4" t="s">
        <v>430</v>
      </c>
      <c r="O128" s="4" t="s">
        <v>290</v>
      </c>
      <c r="P128" s="4" t="s">
        <v>33</v>
      </c>
      <c r="Q128" s="4">
        <v>0</v>
      </c>
      <c r="R128" s="7">
        <v>44807</v>
      </c>
      <c r="S128" s="6">
        <v>44823</v>
      </c>
      <c r="T128" s="4" t="s">
        <v>34</v>
      </c>
      <c r="U128" s="4">
        <v>173</v>
      </c>
      <c r="V128" s="4">
        <v>0</v>
      </c>
      <c r="W128" s="4">
        <v>0</v>
      </c>
      <c r="X128" s="4" t="s">
        <v>35</v>
      </c>
      <c r="Y128" s="4" t="s">
        <v>431</v>
      </c>
    </row>
    <row r="129" s="4" customFormat="1" spans="1:25">
      <c r="A129" s="4" t="s">
        <v>432</v>
      </c>
      <c r="B129" s="4" t="s">
        <v>26</v>
      </c>
      <c r="C129" s="4" t="s">
        <v>27</v>
      </c>
      <c r="D129" s="4" t="s">
        <v>433</v>
      </c>
      <c r="E129" s="4" t="s">
        <v>434</v>
      </c>
      <c r="F129" s="6">
        <v>44807</v>
      </c>
      <c r="G129" s="6">
        <v>44808</v>
      </c>
      <c r="H129" s="4">
        <v>1</v>
      </c>
      <c r="I129" s="4">
        <v>1</v>
      </c>
      <c r="J129" s="4">
        <v>1</v>
      </c>
      <c r="K129" s="4" t="s">
        <v>30</v>
      </c>
      <c r="L129" s="4">
        <v>849</v>
      </c>
      <c r="M129" s="4">
        <v>849</v>
      </c>
      <c r="N129" s="4" t="s">
        <v>435</v>
      </c>
      <c r="O129" s="4" t="s">
        <v>290</v>
      </c>
      <c r="P129" s="4" t="s">
        <v>33</v>
      </c>
      <c r="Q129" s="4">
        <v>0</v>
      </c>
      <c r="R129" s="7">
        <v>44807</v>
      </c>
      <c r="S129" s="6">
        <v>44823</v>
      </c>
      <c r="T129" s="4" t="s">
        <v>34</v>
      </c>
      <c r="U129" s="4">
        <v>849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436</v>
      </c>
      <c r="B130" s="4" t="s">
        <v>26</v>
      </c>
      <c r="C130" s="4" t="s">
        <v>27</v>
      </c>
      <c r="D130" s="4" t="s">
        <v>437</v>
      </c>
      <c r="E130" s="4" t="s">
        <v>438</v>
      </c>
      <c r="F130" s="6">
        <v>44807</v>
      </c>
      <c r="G130" s="6">
        <v>44808</v>
      </c>
      <c r="H130" s="4">
        <v>1</v>
      </c>
      <c r="I130" s="4">
        <v>1</v>
      </c>
      <c r="J130" s="4">
        <v>1</v>
      </c>
      <c r="K130" s="4" t="s">
        <v>30</v>
      </c>
      <c r="L130" s="4">
        <v>169</v>
      </c>
      <c r="M130" s="4">
        <v>169</v>
      </c>
      <c r="N130" s="4" t="s">
        <v>439</v>
      </c>
      <c r="O130" s="4" t="s">
        <v>290</v>
      </c>
      <c r="P130" s="4" t="s">
        <v>33</v>
      </c>
      <c r="Q130" s="4">
        <v>0</v>
      </c>
      <c r="R130" s="7">
        <v>44807</v>
      </c>
      <c r="S130" s="6">
        <v>44823</v>
      </c>
      <c r="T130" s="4" t="s">
        <v>34</v>
      </c>
      <c r="U130" s="4">
        <v>169</v>
      </c>
      <c r="V130" s="4">
        <v>0</v>
      </c>
      <c r="W130" s="4">
        <v>0</v>
      </c>
      <c r="X130" s="4" t="s">
        <v>35</v>
      </c>
      <c r="Y130" s="4" t="s">
        <v>440</v>
      </c>
    </row>
    <row r="131" s="4" customFormat="1" spans="1:25">
      <c r="A131" s="4" t="s">
        <v>423</v>
      </c>
      <c r="B131" s="4" t="s">
        <v>26</v>
      </c>
      <c r="C131" s="4" t="s">
        <v>52</v>
      </c>
      <c r="D131" s="4" t="s">
        <v>424</v>
      </c>
      <c r="E131" s="4" t="s">
        <v>425</v>
      </c>
      <c r="F131" s="6">
        <v>44807</v>
      </c>
      <c r="G131" s="6">
        <v>44808</v>
      </c>
      <c r="H131" s="4">
        <v>1</v>
      </c>
      <c r="I131" s="4">
        <v>1</v>
      </c>
      <c r="J131" s="4">
        <v>1</v>
      </c>
      <c r="K131" s="4" t="s">
        <v>30</v>
      </c>
      <c r="L131" s="4">
        <v>-409</v>
      </c>
      <c r="M131" s="4">
        <v>-409</v>
      </c>
      <c r="N131" s="4" t="s">
        <v>426</v>
      </c>
      <c r="O131" s="4" t="s">
        <v>290</v>
      </c>
      <c r="P131" s="4" t="s">
        <v>33</v>
      </c>
      <c r="Q131" s="4">
        <v>0</v>
      </c>
      <c r="R131" s="7">
        <v>44807</v>
      </c>
      <c r="S131" s="6">
        <v>44823</v>
      </c>
      <c r="T131" s="4" t="s">
        <v>34</v>
      </c>
      <c r="U131" s="4">
        <v>-409</v>
      </c>
      <c r="V131" s="4">
        <v>0</v>
      </c>
      <c r="W131" s="4">
        <v>0</v>
      </c>
      <c r="X131" s="4" t="s">
        <v>35</v>
      </c>
      <c r="Y131" s="4" t="s">
        <v>427</v>
      </c>
    </row>
    <row r="132" s="4" customFormat="1" spans="1:25">
      <c r="A132" s="4" t="s">
        <v>441</v>
      </c>
      <c r="B132" s="4" t="s">
        <v>26</v>
      </c>
      <c r="C132" s="4" t="s">
        <v>27</v>
      </c>
      <c r="D132" s="4" t="s">
        <v>442</v>
      </c>
      <c r="E132" s="4" t="s">
        <v>161</v>
      </c>
      <c r="F132" s="6">
        <v>44807</v>
      </c>
      <c r="G132" s="6">
        <v>44808</v>
      </c>
      <c r="H132" s="4">
        <v>1</v>
      </c>
      <c r="I132" s="4">
        <v>1</v>
      </c>
      <c r="J132" s="4">
        <v>1</v>
      </c>
      <c r="K132" s="4" t="s">
        <v>30</v>
      </c>
      <c r="L132" s="4">
        <v>230</v>
      </c>
      <c r="M132" s="4">
        <v>230</v>
      </c>
      <c r="N132" s="4" t="s">
        <v>443</v>
      </c>
      <c r="O132" s="4" t="s">
        <v>290</v>
      </c>
      <c r="P132" s="4" t="s">
        <v>33</v>
      </c>
      <c r="Q132" s="4">
        <v>0</v>
      </c>
      <c r="R132" s="7">
        <v>44807</v>
      </c>
      <c r="S132" s="6">
        <v>44823</v>
      </c>
      <c r="T132" s="4" t="s">
        <v>34</v>
      </c>
      <c r="U132" s="4">
        <v>230</v>
      </c>
      <c r="V132" s="4">
        <v>0</v>
      </c>
      <c r="W132" s="4">
        <v>0</v>
      </c>
      <c r="X132" s="4" t="s">
        <v>35</v>
      </c>
      <c r="Y132" s="4" t="s">
        <v>444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2"/>
  <sheetViews>
    <sheetView tabSelected="1" workbookViewId="0">
      <selection activeCell="A110" sqref="A110:C112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445</v>
      </c>
    </row>
    <row r="2" s="4" customFormat="1" hidden="1" spans="1:9">
      <c r="A2" s="5">
        <v>999218799925649</v>
      </c>
      <c r="B2" s="6">
        <v>44804</v>
      </c>
      <c r="C2" s="6">
        <v>44806</v>
      </c>
      <c r="D2" s="4">
        <v>0</v>
      </c>
      <c r="E2" s="4" t="str">
        <f>VLOOKUP(A2,HOP!A:L,12,0)</f>
        <v>0.00</v>
      </c>
      <c r="F2" s="4" t="str">
        <f>VLOOKUP(A2,HOP!A:C,3,0)</f>
        <v>2659917</v>
      </c>
      <c r="G2" s="4">
        <f>D2-E2</f>
        <v>0</v>
      </c>
      <c r="H2" s="4" t="str">
        <f>$H$1&amp;F2</f>
        <v>，2659917</v>
      </c>
      <c r="I2" s="4" t="str">
        <f>VLOOKUP(A2,HOP!A:U,21,0)</f>
        <v>直连</v>
      </c>
    </row>
    <row r="3" s="4" customFormat="1" hidden="1" spans="1:9">
      <c r="A3" s="5">
        <v>999218851783742</v>
      </c>
      <c r="B3" s="6">
        <v>44804</v>
      </c>
      <c r="C3" s="6">
        <v>44806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999218852443155</v>
      </c>
      <c r="B4" s="6">
        <v>44805</v>
      </c>
      <c r="C4" s="6">
        <v>44806</v>
      </c>
      <c r="D4" s="4">
        <v>0</v>
      </c>
      <c r="E4" s="4" t="str">
        <f>VLOOKUP(A4,HOP!A:L,12,0)</f>
        <v>0.00</v>
      </c>
      <c r="F4" s="4" t="str">
        <f>VLOOKUP(A4,HOP!A:C,3,0)</f>
        <v>2665450</v>
      </c>
      <c r="G4" s="4">
        <f t="shared" si="0"/>
        <v>0</v>
      </c>
      <c r="H4" s="4" t="str">
        <f t="shared" si="1"/>
        <v>，2665450</v>
      </c>
      <c r="I4" s="4" t="str">
        <f>VLOOKUP(A4,HOP!A:U,21,0)</f>
        <v>直连</v>
      </c>
    </row>
    <row r="5" s="4" customFormat="1" hidden="1" spans="1:9">
      <c r="A5" s="5">
        <v>999218859884200</v>
      </c>
      <c r="B5" s="6">
        <v>44805</v>
      </c>
      <c r="C5" s="6">
        <v>44806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18869708160</v>
      </c>
      <c r="B6" s="6">
        <v>44800</v>
      </c>
      <c r="C6" s="6">
        <v>44806</v>
      </c>
      <c r="D6" s="4">
        <v>0</v>
      </c>
      <c r="E6" s="4" t="str">
        <f>VLOOKUP(A6,HOP!A:L,12,0)</f>
        <v>0.00</v>
      </c>
      <c r="F6" s="4" t="str">
        <f>VLOOKUP(A6,HOP!A:C,3,0)</f>
        <v>2667397</v>
      </c>
      <c r="G6" s="4">
        <f t="shared" si="0"/>
        <v>0</v>
      </c>
      <c r="H6" s="4" t="str">
        <f t="shared" si="1"/>
        <v>，2667397</v>
      </c>
      <c r="I6" s="4" t="str">
        <f>VLOOKUP(A6,HOP!A:U,21,0)</f>
        <v>直连</v>
      </c>
    </row>
    <row r="7" s="4" customFormat="1" hidden="1" spans="1:9">
      <c r="A7" s="5">
        <v>18871087244</v>
      </c>
      <c r="B7" s="6">
        <v>44804</v>
      </c>
      <c r="C7" s="6">
        <v>44806</v>
      </c>
      <c r="D7" s="4">
        <v>1032</v>
      </c>
      <c r="E7" s="4" t="str">
        <f>VLOOKUP(A7,HOP!A:L,12,0)</f>
        <v>1032.00</v>
      </c>
      <c r="F7" s="4" t="str">
        <f>VLOOKUP(A7,HOP!A:C,3,0)</f>
        <v>2667590</v>
      </c>
      <c r="G7" s="4">
        <f t="shared" si="0"/>
        <v>0</v>
      </c>
      <c r="H7" s="4" t="str">
        <f t="shared" si="1"/>
        <v>，2667590</v>
      </c>
      <c r="I7" s="4" t="str">
        <f>VLOOKUP(A7,HOP!A:U,21,0)</f>
        <v>直连</v>
      </c>
    </row>
    <row r="8" s="4" customFormat="1" hidden="1" spans="1:9">
      <c r="A8" s="5">
        <v>18889576889</v>
      </c>
      <c r="B8" s="6">
        <v>44805</v>
      </c>
      <c r="C8" s="6">
        <v>44806</v>
      </c>
      <c r="D8" s="4">
        <v>534</v>
      </c>
      <c r="E8" s="4" t="str">
        <f>VLOOKUP(A8,HOP!A:L,12,0)</f>
        <v>534.00</v>
      </c>
      <c r="F8" s="4" t="str">
        <f>VLOOKUP(A8,HOP!A:C,3,0)</f>
        <v>2670837</v>
      </c>
      <c r="G8" s="4">
        <f t="shared" si="0"/>
        <v>0</v>
      </c>
      <c r="H8" s="4" t="str">
        <f t="shared" si="1"/>
        <v>，2670837</v>
      </c>
      <c r="I8" s="4" t="str">
        <f>VLOOKUP(A8,HOP!A:U,21,0)</f>
        <v>直连</v>
      </c>
    </row>
    <row r="9" s="4" customFormat="1" hidden="1" spans="1:9">
      <c r="A9" s="5">
        <v>999218893177191</v>
      </c>
      <c r="B9" s="6">
        <v>44804</v>
      </c>
      <c r="C9" s="6">
        <v>44806</v>
      </c>
      <c r="D9" s="4">
        <v>348</v>
      </c>
      <c r="E9" s="4" t="str">
        <f>VLOOKUP(A9,HOP!A:L,12,0)</f>
        <v>348.00</v>
      </c>
      <c r="F9" s="4" t="str">
        <f>VLOOKUP(A9,HOP!A:C,3,0)</f>
        <v>2671293</v>
      </c>
      <c r="G9" s="4">
        <f t="shared" si="0"/>
        <v>0</v>
      </c>
      <c r="H9" s="4" t="str">
        <f t="shared" si="1"/>
        <v>，2671293</v>
      </c>
      <c r="I9" s="4" t="str">
        <f>VLOOKUP(A9,HOP!A:U,21,0)</f>
        <v>直连</v>
      </c>
    </row>
    <row r="10" s="4" customFormat="1" hidden="1" spans="1:9">
      <c r="A10" s="5">
        <v>18902148518</v>
      </c>
      <c r="B10" s="6">
        <v>44805</v>
      </c>
      <c r="C10" s="6">
        <v>44806</v>
      </c>
      <c r="D10" s="4">
        <v>537</v>
      </c>
      <c r="E10" s="4" t="str">
        <f>VLOOKUP(A10,HOP!A:L,12,0)</f>
        <v>537.00</v>
      </c>
      <c r="F10" s="4" t="str">
        <f>VLOOKUP(A10,HOP!A:C,3,0)</f>
        <v>2671632</v>
      </c>
      <c r="G10" s="4">
        <f t="shared" si="0"/>
        <v>0</v>
      </c>
      <c r="H10" s="4" t="str">
        <f t="shared" si="1"/>
        <v>，2671632</v>
      </c>
      <c r="I10" s="4" t="str">
        <f>VLOOKUP(A10,HOP!A:U,21,0)</f>
        <v>直连</v>
      </c>
    </row>
    <row r="11" s="4" customFormat="1" hidden="1" spans="1:9">
      <c r="A11" s="5">
        <v>18908201962</v>
      </c>
      <c r="B11" s="6">
        <v>44805</v>
      </c>
      <c r="C11" s="6">
        <v>44806</v>
      </c>
      <c r="D11" s="4">
        <v>435</v>
      </c>
      <c r="E11" s="4" t="str">
        <f>VLOOKUP(A11,HOP!A:L,12,0)</f>
        <v>435.00</v>
      </c>
      <c r="F11" s="4" t="str">
        <f>VLOOKUP(A11,HOP!A:C,3,0)</f>
        <v>2672787</v>
      </c>
      <c r="G11" s="4">
        <f t="shared" si="0"/>
        <v>0</v>
      </c>
      <c r="H11" s="4" t="str">
        <f t="shared" si="1"/>
        <v>，2672787</v>
      </c>
      <c r="I11" s="4" t="str">
        <f>VLOOKUP(A11,HOP!A:U,21,0)</f>
        <v>直连</v>
      </c>
    </row>
    <row r="12" s="4" customFormat="1" spans="1:9">
      <c r="A12" s="5">
        <v>18908308524</v>
      </c>
      <c r="B12" s="6">
        <v>44803</v>
      </c>
      <c r="C12" s="6">
        <v>44806</v>
      </c>
      <c r="D12" s="4">
        <v>1076</v>
      </c>
      <c r="E12" s="4" t="str">
        <f>VLOOKUP(A12,HOP!A:L,12,0)</f>
        <v>1076.01</v>
      </c>
      <c r="F12" s="4" t="str">
        <f>VLOOKUP(A12,HOP!A:C,3,0)</f>
        <v>2672826</v>
      </c>
      <c r="G12" s="4">
        <f t="shared" si="0"/>
        <v>-0.00999999999999091</v>
      </c>
      <c r="H12" s="4" t="str">
        <f t="shared" si="1"/>
        <v>，2672826</v>
      </c>
      <c r="I12" s="4" t="str">
        <f>VLOOKUP(A12,HOP!A:U,21,0)</f>
        <v>直连</v>
      </c>
    </row>
    <row r="13" s="4" customFormat="1" spans="1:9">
      <c r="A13" s="5">
        <v>18908514714</v>
      </c>
      <c r="B13" s="6">
        <v>44803</v>
      </c>
      <c r="C13" s="6">
        <v>44806</v>
      </c>
      <c r="D13" s="4">
        <v>961</v>
      </c>
      <c r="E13" s="4" t="str">
        <f>VLOOKUP(A13,HOP!A:L,12,0)</f>
        <v>960.99</v>
      </c>
      <c r="F13" s="4" t="str">
        <f>VLOOKUP(A13,HOP!A:C,3,0)</f>
        <v>2672906</v>
      </c>
      <c r="G13" s="4">
        <f t="shared" si="0"/>
        <v>0.00999999999999091</v>
      </c>
      <c r="H13" s="4" t="str">
        <f t="shared" si="1"/>
        <v>，2672906</v>
      </c>
      <c r="I13" s="4" t="str">
        <f>VLOOKUP(A13,HOP!A:U,21,0)</f>
        <v>直连</v>
      </c>
    </row>
    <row r="14" s="4" customFormat="1" hidden="1" spans="1:9">
      <c r="A14" s="5">
        <v>18909286290</v>
      </c>
      <c r="B14" s="6">
        <v>44805</v>
      </c>
      <c r="C14" s="6">
        <v>44806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18911453929</v>
      </c>
      <c r="B15" s="6">
        <v>44805</v>
      </c>
      <c r="C15" s="6">
        <v>44806</v>
      </c>
      <c r="D15" s="4">
        <v>714</v>
      </c>
      <c r="E15" s="4" t="str">
        <f>VLOOKUP(A15,HOP!A:L,12,0)</f>
        <v>714.00</v>
      </c>
      <c r="F15" s="4" t="str">
        <f>VLOOKUP(A15,HOP!A:C,3,0)</f>
        <v>2674037</v>
      </c>
      <c r="G15" s="4">
        <f t="shared" si="0"/>
        <v>0</v>
      </c>
      <c r="H15" s="4" t="str">
        <f t="shared" si="1"/>
        <v>，2674037</v>
      </c>
      <c r="I15" s="4" t="str">
        <f>VLOOKUP(A15,HOP!A:U,21,0)</f>
        <v>直连</v>
      </c>
    </row>
    <row r="16" s="4" customFormat="1" hidden="1" spans="1:9">
      <c r="A16" s="5">
        <v>18912316701</v>
      </c>
      <c r="B16" s="6">
        <v>44804</v>
      </c>
      <c r="C16" s="6">
        <v>44806</v>
      </c>
      <c r="D16" s="4">
        <v>368</v>
      </c>
      <c r="E16" s="4" t="str">
        <f>VLOOKUP(A16,HOP!A:L,12,0)</f>
        <v>368.00</v>
      </c>
      <c r="F16" s="4" t="str">
        <f>VLOOKUP(A16,HOP!A:C,3,0)</f>
        <v>2674342</v>
      </c>
      <c r="G16" s="4">
        <f t="shared" si="0"/>
        <v>0</v>
      </c>
      <c r="H16" s="4" t="str">
        <f t="shared" si="1"/>
        <v>，2674342</v>
      </c>
      <c r="I16" s="4" t="str">
        <f>VLOOKUP(A16,HOP!A:U,21,0)</f>
        <v>直连</v>
      </c>
    </row>
    <row r="17" s="4" customFormat="1" hidden="1" spans="1:9">
      <c r="A17" s="5">
        <v>18912675979</v>
      </c>
      <c r="B17" s="6">
        <v>44805</v>
      </c>
      <c r="C17" s="6">
        <v>44806</v>
      </c>
      <c r="D17" s="4">
        <v>144</v>
      </c>
      <c r="E17" s="4" t="str">
        <f>VLOOKUP(A17,HOP!A:L,12,0)</f>
        <v>144.00</v>
      </c>
      <c r="F17" s="4" t="str">
        <f>VLOOKUP(A17,HOP!A:C,3,0)</f>
        <v>2674459</v>
      </c>
      <c r="G17" s="4">
        <f t="shared" si="0"/>
        <v>0</v>
      </c>
      <c r="H17" s="4" t="str">
        <f t="shared" si="1"/>
        <v>，2674459</v>
      </c>
      <c r="I17" s="4" t="str">
        <f>VLOOKUP(A17,HOP!A:U,21,0)</f>
        <v>直连</v>
      </c>
    </row>
    <row r="18" s="4" customFormat="1" hidden="1" spans="1:9">
      <c r="A18" s="5">
        <v>18913384373</v>
      </c>
      <c r="B18" s="6">
        <v>44805</v>
      </c>
      <c r="C18" s="6">
        <v>44806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999218913417553</v>
      </c>
      <c r="B19" s="6">
        <v>44805</v>
      </c>
      <c r="C19" s="6">
        <v>44806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999218913458438</v>
      </c>
      <c r="B20" s="6">
        <v>44805</v>
      </c>
      <c r="C20" s="6">
        <v>44806</v>
      </c>
      <c r="D20" s="4">
        <v>255</v>
      </c>
      <c r="E20" s="4" t="str">
        <f>VLOOKUP(A20,HOP!A:L,12,0)</f>
        <v>255.00</v>
      </c>
      <c r="F20" s="4" t="str">
        <f>VLOOKUP(A20,HOP!A:C,3,0)</f>
        <v>2674688</v>
      </c>
      <c r="G20" s="4">
        <f t="shared" si="0"/>
        <v>0</v>
      </c>
      <c r="H20" s="4" t="str">
        <f t="shared" si="1"/>
        <v>，2674688</v>
      </c>
      <c r="I20" s="4" t="str">
        <f>VLOOKUP(A20,HOP!A:U,21,0)</f>
        <v>直连</v>
      </c>
    </row>
    <row r="21" s="4" customFormat="1" hidden="1" spans="1:9">
      <c r="A21" s="5">
        <v>999218913549339</v>
      </c>
      <c r="B21" s="6">
        <v>44805</v>
      </c>
      <c r="C21" s="6">
        <v>44806</v>
      </c>
      <c r="D21" s="4">
        <v>280</v>
      </c>
      <c r="E21" s="4" t="str">
        <f>VLOOKUP(A21,HOP!A:L,12,0)</f>
        <v>280.00</v>
      </c>
      <c r="F21" s="4" t="str">
        <f>VLOOKUP(A21,HOP!A:C,3,0)</f>
        <v>2674751</v>
      </c>
      <c r="G21" s="4">
        <f t="shared" si="0"/>
        <v>0</v>
      </c>
      <c r="H21" s="4" t="str">
        <f t="shared" si="1"/>
        <v>，2674751</v>
      </c>
      <c r="I21" s="4" t="str">
        <f>VLOOKUP(A21,HOP!A:U,21,0)</f>
        <v>直连</v>
      </c>
    </row>
    <row r="22" s="4" customFormat="1" hidden="1" spans="1:9">
      <c r="A22" s="5">
        <v>18913855897</v>
      </c>
      <c r="B22" s="6">
        <v>44805</v>
      </c>
      <c r="C22" s="6">
        <v>44806</v>
      </c>
      <c r="D22" s="4">
        <v>159</v>
      </c>
      <c r="E22" s="4" t="str">
        <f>VLOOKUP(A22,HOP!A:L,12,0)</f>
        <v>159.00</v>
      </c>
      <c r="F22" s="4" t="str">
        <f>VLOOKUP(A22,HOP!A:C,3,0)</f>
        <v>2675081</v>
      </c>
      <c r="G22" s="4">
        <f t="shared" si="0"/>
        <v>0</v>
      </c>
      <c r="H22" s="4" t="str">
        <f t="shared" si="1"/>
        <v>，2675081</v>
      </c>
      <c r="I22" s="4" t="str">
        <f>VLOOKUP(A22,HOP!A:U,21,0)</f>
        <v>直连</v>
      </c>
    </row>
    <row r="23" s="4" customFormat="1" hidden="1" spans="1:9">
      <c r="A23" s="5">
        <v>18913861330</v>
      </c>
      <c r="B23" s="6">
        <v>44805</v>
      </c>
      <c r="C23" s="6">
        <v>44806</v>
      </c>
      <c r="D23" s="4">
        <v>335</v>
      </c>
      <c r="E23" s="4" t="str">
        <f>VLOOKUP(A23,HOP!A:L,12,0)</f>
        <v>335.00</v>
      </c>
      <c r="F23" s="4" t="str">
        <f>VLOOKUP(A23,HOP!A:C,3,0)</f>
        <v>2675083</v>
      </c>
      <c r="G23" s="4">
        <f t="shared" si="0"/>
        <v>0</v>
      </c>
      <c r="H23" s="4" t="str">
        <f t="shared" si="1"/>
        <v>，2675083</v>
      </c>
      <c r="I23" s="4" t="str">
        <f>VLOOKUP(A23,HOP!A:U,21,0)</f>
        <v>直连</v>
      </c>
    </row>
    <row r="24" s="4" customFormat="1" hidden="1" spans="1:9">
      <c r="A24" s="5">
        <v>999218914020127</v>
      </c>
      <c r="B24" s="6">
        <v>44805</v>
      </c>
      <c r="C24" s="6">
        <v>44806</v>
      </c>
      <c r="D24" s="4">
        <v>136</v>
      </c>
      <c r="E24" s="4" t="str">
        <f>VLOOKUP(A24,HOP!A:L,12,0)</f>
        <v>136.00</v>
      </c>
      <c r="F24" s="4" t="str">
        <f>VLOOKUP(A24,HOP!A:C,3,0)</f>
        <v>2675217</v>
      </c>
      <c r="G24" s="4">
        <f t="shared" si="0"/>
        <v>0</v>
      </c>
      <c r="H24" s="4" t="str">
        <f t="shared" si="1"/>
        <v>，2675217</v>
      </c>
      <c r="I24" s="4" t="str">
        <f>VLOOKUP(A24,HOP!A:U,21,0)</f>
        <v>直连</v>
      </c>
    </row>
    <row r="25" s="4" customFormat="1" hidden="1" spans="1:9">
      <c r="A25" s="5">
        <v>18914106873</v>
      </c>
      <c r="B25" s="6">
        <v>44805</v>
      </c>
      <c r="C25" s="6">
        <v>44806</v>
      </c>
      <c r="D25" s="4">
        <v>123</v>
      </c>
      <c r="E25" s="4" t="str">
        <f>VLOOKUP(A25,HOP!A:L,12,0)</f>
        <v>123.00</v>
      </c>
      <c r="F25" s="4" t="str">
        <f>VLOOKUP(A25,HOP!A:C,3,0)</f>
        <v>2675276</v>
      </c>
      <c r="G25" s="4">
        <f t="shared" si="0"/>
        <v>0</v>
      </c>
      <c r="H25" s="4" t="str">
        <f t="shared" si="1"/>
        <v>，2675276</v>
      </c>
      <c r="I25" s="4" t="str">
        <f>VLOOKUP(A25,HOP!A:U,21,0)</f>
        <v>直连</v>
      </c>
    </row>
    <row r="26" s="4" customFormat="1" hidden="1" spans="1:9">
      <c r="A26" s="5">
        <v>999218914227684</v>
      </c>
      <c r="B26" s="6">
        <v>44805</v>
      </c>
      <c r="C26" s="6">
        <v>44806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18914269445</v>
      </c>
      <c r="B27" s="6">
        <v>44805</v>
      </c>
      <c r="C27" s="6">
        <v>44806</v>
      </c>
      <c r="D27" s="4">
        <v>139</v>
      </c>
      <c r="E27" s="4" t="str">
        <f>VLOOKUP(A27,HOP!A:L,12,0)</f>
        <v>139.00</v>
      </c>
      <c r="F27" s="4" t="str">
        <f>VLOOKUP(A27,HOP!A:C,3,0)</f>
        <v>2675386</v>
      </c>
      <c r="G27" s="4">
        <f t="shared" si="0"/>
        <v>0</v>
      </c>
      <c r="H27" s="4" t="str">
        <f t="shared" si="1"/>
        <v>，2675386</v>
      </c>
      <c r="I27" s="4" t="str">
        <f>VLOOKUP(A27,HOP!A:U,21,0)</f>
        <v>直连</v>
      </c>
    </row>
    <row r="28" s="4" customFormat="1" hidden="1" spans="1:9">
      <c r="A28" s="5">
        <v>18914319054</v>
      </c>
      <c r="B28" s="6">
        <v>44805</v>
      </c>
      <c r="C28" s="6">
        <v>44806</v>
      </c>
      <c r="D28" s="4">
        <v>144</v>
      </c>
      <c r="E28" s="4" t="str">
        <f>VLOOKUP(A28,HOP!A:L,12,0)</f>
        <v>144.00</v>
      </c>
      <c r="F28" s="4" t="str">
        <f>VLOOKUP(A28,HOP!A:C,3,0)</f>
        <v>2675420</v>
      </c>
      <c r="G28" s="4">
        <f t="shared" si="0"/>
        <v>0</v>
      </c>
      <c r="H28" s="4" t="str">
        <f t="shared" si="1"/>
        <v>，2675420</v>
      </c>
      <c r="I28" s="4" t="str">
        <f>VLOOKUP(A28,HOP!A:U,21,0)</f>
        <v>直连</v>
      </c>
    </row>
    <row r="29" s="4" customFormat="1" hidden="1" spans="1:9">
      <c r="A29" s="5">
        <v>999218914423373</v>
      </c>
      <c r="B29" s="6">
        <v>44805</v>
      </c>
      <c r="C29" s="6">
        <v>44806</v>
      </c>
      <c r="D29" s="4">
        <v>470</v>
      </c>
      <c r="E29" s="4" t="str">
        <f>VLOOKUP(A29,HOP!A:L,12,0)</f>
        <v>470.00</v>
      </c>
      <c r="F29" s="4" t="str">
        <f>VLOOKUP(A29,HOP!A:C,3,0)</f>
        <v>2675491</v>
      </c>
      <c r="G29" s="4">
        <f t="shared" si="0"/>
        <v>0</v>
      </c>
      <c r="H29" s="4" t="str">
        <f t="shared" si="1"/>
        <v>，2675491</v>
      </c>
      <c r="I29" s="4" t="str">
        <f>VLOOKUP(A29,HOP!A:U,21,0)</f>
        <v>直连</v>
      </c>
    </row>
    <row r="30" s="4" customFormat="1" hidden="1" spans="1:9">
      <c r="A30" s="5">
        <v>18914472518</v>
      </c>
      <c r="B30" s="6">
        <v>44805</v>
      </c>
      <c r="C30" s="6">
        <v>44806</v>
      </c>
      <c r="D30" s="4">
        <v>691</v>
      </c>
      <c r="E30" s="4" t="str">
        <f>VLOOKUP(A30,HOP!A:L,12,0)</f>
        <v>691.00</v>
      </c>
      <c r="F30" s="4" t="str">
        <f>VLOOKUP(A30,HOP!A:C,3,0)</f>
        <v>2675531</v>
      </c>
      <c r="G30" s="4">
        <f t="shared" si="0"/>
        <v>0</v>
      </c>
      <c r="H30" s="4" t="str">
        <f t="shared" si="1"/>
        <v>，2675531</v>
      </c>
      <c r="I30" s="4" t="str">
        <f>VLOOKUP(A30,HOP!A:U,21,0)</f>
        <v>直连</v>
      </c>
    </row>
    <row r="31" s="4" customFormat="1" hidden="1" spans="1:9">
      <c r="A31" s="5">
        <v>18914682062</v>
      </c>
      <c r="B31" s="6">
        <v>44805</v>
      </c>
      <c r="C31" s="6">
        <v>44806</v>
      </c>
      <c r="D31" s="4">
        <v>427</v>
      </c>
      <c r="E31" s="4" t="str">
        <f>VLOOKUP(A31,HOP!A:L,12,0)</f>
        <v>427.00</v>
      </c>
      <c r="F31" s="4" t="str">
        <f>VLOOKUP(A31,HOP!A:C,3,0)</f>
        <v>2675683</v>
      </c>
      <c r="G31" s="4">
        <f t="shared" si="0"/>
        <v>0</v>
      </c>
      <c r="H31" s="4" t="str">
        <f t="shared" si="1"/>
        <v>，2675683</v>
      </c>
      <c r="I31" s="4" t="str">
        <f>VLOOKUP(A31,HOP!A:U,21,0)</f>
        <v>直连</v>
      </c>
    </row>
    <row r="32" s="4" customFormat="1" hidden="1" spans="1:9">
      <c r="A32" s="5">
        <v>18914702520</v>
      </c>
      <c r="B32" s="6">
        <v>44805</v>
      </c>
      <c r="C32" s="6">
        <v>44806</v>
      </c>
      <c r="D32" s="4">
        <v>114</v>
      </c>
      <c r="E32" s="4" t="str">
        <f>VLOOKUP(A32,HOP!A:L,12,0)</f>
        <v>114.00</v>
      </c>
      <c r="F32" s="4" t="str">
        <f>VLOOKUP(A32,HOP!A:C,3,0)</f>
        <v>2675699</v>
      </c>
      <c r="G32" s="4">
        <f t="shared" si="0"/>
        <v>0</v>
      </c>
      <c r="H32" s="4" t="str">
        <f t="shared" si="1"/>
        <v>，2675699</v>
      </c>
      <c r="I32" s="4" t="str">
        <f>VLOOKUP(A32,HOP!A:U,21,0)</f>
        <v>直连</v>
      </c>
    </row>
    <row r="33" s="4" customFormat="1" hidden="1" spans="1:9">
      <c r="A33" s="5">
        <v>18915052974</v>
      </c>
      <c r="B33" s="6">
        <v>44805</v>
      </c>
      <c r="C33" s="6">
        <v>44806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999218915139060</v>
      </c>
      <c r="B34" s="6">
        <v>44805</v>
      </c>
      <c r="C34" s="6">
        <v>44806</v>
      </c>
      <c r="D34" s="4">
        <v>144</v>
      </c>
      <c r="E34" s="4" t="str">
        <f>VLOOKUP(A34,HOP!A:L,12,0)</f>
        <v>144.00</v>
      </c>
      <c r="F34" s="4" t="str">
        <f>VLOOKUP(A34,HOP!A:C,3,0)</f>
        <v>2675967</v>
      </c>
      <c r="G34" s="4">
        <f t="shared" si="0"/>
        <v>0</v>
      </c>
      <c r="H34" s="4" t="str">
        <f t="shared" si="1"/>
        <v>，2675967</v>
      </c>
      <c r="I34" s="4" t="str">
        <f>VLOOKUP(A34,HOP!A:U,21,0)</f>
        <v>直连</v>
      </c>
    </row>
    <row r="35" s="4" customFormat="1" hidden="1" spans="1:9">
      <c r="A35" s="5">
        <v>999218915148565</v>
      </c>
      <c r="B35" s="6">
        <v>44805</v>
      </c>
      <c r="C35" s="6">
        <v>44806</v>
      </c>
      <c r="D35" s="4">
        <v>152</v>
      </c>
      <c r="E35" s="4" t="str">
        <f>VLOOKUP(A35,HOP!A:L,12,0)</f>
        <v>152.00</v>
      </c>
      <c r="F35" s="4" t="str">
        <f>VLOOKUP(A35,HOP!A:C,3,0)</f>
        <v>2675975</v>
      </c>
      <c r="G35" s="4">
        <f t="shared" ref="G35:G66" si="2">D35-E35</f>
        <v>0</v>
      </c>
      <c r="H35" s="4" t="str">
        <f t="shared" ref="H35:H66" si="3">$H$1&amp;F35</f>
        <v>，2675975</v>
      </c>
      <c r="I35" s="4" t="str">
        <f>VLOOKUP(A35,HOP!A:U,21,0)</f>
        <v>直连</v>
      </c>
    </row>
    <row r="36" s="4" customFormat="1" spans="1:10">
      <c r="A36" s="5">
        <v>18912243196</v>
      </c>
      <c r="B36" s="6">
        <v>44804</v>
      </c>
      <c r="C36" s="6">
        <v>44805</v>
      </c>
      <c r="D36" s="4">
        <v>-518</v>
      </c>
      <c r="E36" s="4" t="e">
        <f>VLOOKUP(A36,HOP!A:L,12,0)</f>
        <v>#N/A</v>
      </c>
      <c r="F36" s="4">
        <v>2674312</v>
      </c>
      <c r="G36" s="4" t="e">
        <f t="shared" si="2"/>
        <v>#N/A</v>
      </c>
      <c r="H36" s="4" t="str">
        <f t="shared" si="3"/>
        <v>，2674312</v>
      </c>
      <c r="I36" s="4" t="e">
        <f>VLOOKUP(A36,HOP!A:U,21,0)</f>
        <v>#N/A</v>
      </c>
      <c r="J36" s="4" t="s">
        <v>446</v>
      </c>
    </row>
    <row r="37" s="4" customFormat="1" spans="1:10">
      <c r="A37" s="5">
        <v>18606527029</v>
      </c>
      <c r="B37" s="6">
        <v>44775</v>
      </c>
      <c r="C37" s="6">
        <v>44776</v>
      </c>
      <c r="D37" s="4">
        <v>-232</v>
      </c>
      <c r="E37" s="4" t="e">
        <f>VLOOKUP(A37,HOP!A:L,12,0)</f>
        <v>#N/A</v>
      </c>
      <c r="F37" s="4">
        <v>2642062</v>
      </c>
      <c r="G37" s="4" t="e">
        <f t="shared" si="2"/>
        <v>#N/A</v>
      </c>
      <c r="H37" s="4" t="str">
        <f t="shared" si="3"/>
        <v>，2642062</v>
      </c>
      <c r="I37" s="4" t="e">
        <f>VLOOKUP(A37,HOP!A:U,21,0)</f>
        <v>#N/A</v>
      </c>
      <c r="J37" s="4" t="s">
        <v>447</v>
      </c>
    </row>
    <row r="38" s="4" customFormat="1" hidden="1" spans="1:9">
      <c r="A38" s="5">
        <v>18766443080</v>
      </c>
      <c r="B38" s="6">
        <v>44806</v>
      </c>
      <c r="C38" s="6">
        <v>44807</v>
      </c>
      <c r="D38" s="4">
        <v>1740</v>
      </c>
      <c r="E38" s="4" t="str">
        <f>VLOOKUP(A38,HOP!A:L,12,0)</f>
        <v>1740.00</v>
      </c>
      <c r="F38" s="4" t="str">
        <f>VLOOKUP(A38,HOP!A:C,3,0)</f>
        <v>2656784</v>
      </c>
      <c r="G38" s="4">
        <f t="shared" si="2"/>
        <v>0</v>
      </c>
      <c r="H38" s="4" t="str">
        <f t="shared" si="3"/>
        <v>，2656784</v>
      </c>
      <c r="I38" s="4" t="str">
        <f>VLOOKUP(A38,HOP!A:U,21,0)</f>
        <v>直连</v>
      </c>
    </row>
    <row r="39" s="4" customFormat="1" hidden="1" spans="1:9">
      <c r="A39" s="5">
        <v>18766927301</v>
      </c>
      <c r="B39" s="6">
        <v>44806</v>
      </c>
      <c r="C39" s="6">
        <v>44807</v>
      </c>
      <c r="D39" s="4">
        <v>519</v>
      </c>
      <c r="E39" s="4" t="str">
        <f>VLOOKUP(A39,HOP!A:L,12,0)</f>
        <v>519.00</v>
      </c>
      <c r="F39" s="4" t="str">
        <f>VLOOKUP(A39,HOP!A:C,3,0)</f>
        <v>2656891</v>
      </c>
      <c r="G39" s="4">
        <f t="shared" si="2"/>
        <v>0</v>
      </c>
      <c r="H39" s="4" t="str">
        <f t="shared" si="3"/>
        <v>，2656891</v>
      </c>
      <c r="I39" s="4" t="str">
        <f>VLOOKUP(A39,HOP!A:U,21,0)</f>
        <v>直连</v>
      </c>
    </row>
    <row r="40" s="4" customFormat="1" hidden="1" spans="1:9">
      <c r="A40" s="5">
        <v>999218825858882</v>
      </c>
      <c r="B40" s="6">
        <v>44805</v>
      </c>
      <c r="C40" s="6">
        <v>44807</v>
      </c>
      <c r="D40" s="4">
        <v>0</v>
      </c>
      <c r="E40" s="4" t="str">
        <f>VLOOKUP(A40,HOP!A:L,12,0)</f>
        <v>0.00</v>
      </c>
      <c r="F40" s="4" t="str">
        <f>VLOOKUP(A40,HOP!A:C,3,0)</f>
        <v>2662295</v>
      </c>
      <c r="G40" s="4">
        <f t="shared" si="2"/>
        <v>0</v>
      </c>
      <c r="H40" s="4" t="str">
        <f t="shared" si="3"/>
        <v>，2662295</v>
      </c>
      <c r="I40" s="4" t="str">
        <f>VLOOKUP(A40,HOP!A:U,21,0)</f>
        <v>直连</v>
      </c>
    </row>
    <row r="41" s="4" customFormat="1" hidden="1" spans="1:9">
      <c r="A41" s="5">
        <v>999218840159108</v>
      </c>
      <c r="B41" s="6">
        <v>44806</v>
      </c>
      <c r="C41" s="6">
        <v>44807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999218888969531</v>
      </c>
      <c r="B42" s="6">
        <v>44801</v>
      </c>
      <c r="C42" s="6">
        <v>44807</v>
      </c>
      <c r="D42" s="4">
        <v>1658</v>
      </c>
      <c r="E42" s="4" t="str">
        <f>VLOOKUP(A42,HOP!A:L,12,0)</f>
        <v>1658.04</v>
      </c>
      <c r="F42" s="4" t="str">
        <f>VLOOKUP(A42,HOP!A:C,3,0)</f>
        <v>2670632</v>
      </c>
      <c r="G42" s="4">
        <f t="shared" si="2"/>
        <v>-0.0399999999999636</v>
      </c>
      <c r="H42" s="4" t="str">
        <f t="shared" si="3"/>
        <v>，2670632</v>
      </c>
      <c r="I42" s="4" t="str">
        <f>VLOOKUP(A42,HOP!A:U,21,0)</f>
        <v>直连</v>
      </c>
    </row>
    <row r="43" s="4" customFormat="1" hidden="1" spans="1:9">
      <c r="A43" s="5">
        <v>18890099223</v>
      </c>
      <c r="B43" s="6">
        <v>44805</v>
      </c>
      <c r="C43" s="6">
        <v>44807</v>
      </c>
      <c r="D43" s="4">
        <v>0</v>
      </c>
      <c r="E43" s="4" t="str">
        <f>VLOOKUP(A43,HOP!A:L,12,0)</f>
        <v>0.00</v>
      </c>
      <c r="F43" s="4" t="str">
        <f>VLOOKUP(A43,HOP!A:C,3,0)</f>
        <v>2670995</v>
      </c>
      <c r="G43" s="4">
        <f t="shared" si="2"/>
        <v>0</v>
      </c>
      <c r="H43" s="4" t="str">
        <f t="shared" si="3"/>
        <v>，2670995</v>
      </c>
      <c r="I43" s="4" t="str">
        <f>VLOOKUP(A43,HOP!A:U,21,0)</f>
        <v>直连</v>
      </c>
    </row>
    <row r="44" s="4" customFormat="1" hidden="1" spans="1:9">
      <c r="A44" s="5">
        <v>999218903852523</v>
      </c>
      <c r="B44" s="6">
        <v>44806</v>
      </c>
      <c r="C44" s="6">
        <v>44807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10">
      <c r="A45" s="5">
        <v>18905718787</v>
      </c>
      <c r="B45" s="6">
        <v>44803</v>
      </c>
      <c r="C45" s="6">
        <v>44807</v>
      </c>
      <c r="D45" s="4">
        <v>494.11</v>
      </c>
      <c r="E45" s="4" t="str">
        <f>VLOOKUP(A45,HOP!A:L,12,0)</f>
        <v>500.00</v>
      </c>
      <c r="F45" s="4" t="str">
        <f>VLOOKUP(A45,HOP!A:C,3,0)</f>
        <v>2672191</v>
      </c>
      <c r="G45" s="4">
        <f t="shared" si="2"/>
        <v>-5.88999999999999</v>
      </c>
      <c r="H45" s="4" t="str">
        <f t="shared" si="3"/>
        <v>，2672191</v>
      </c>
      <c r="I45" s="4" t="str">
        <f>VLOOKUP(A45,HOP!A:U,21,0)</f>
        <v>直连</v>
      </c>
      <c r="J45" s="4" t="s">
        <v>448</v>
      </c>
    </row>
    <row r="46" s="4" customFormat="1" hidden="1" spans="1:9">
      <c r="A46" s="5">
        <v>18907484773</v>
      </c>
      <c r="B46" s="6">
        <v>44806</v>
      </c>
      <c r="C46" s="6">
        <v>44807</v>
      </c>
      <c r="D46" s="4">
        <v>1275</v>
      </c>
      <c r="E46" s="4" t="str">
        <f>VLOOKUP(A46,HOP!A:L,12,0)</f>
        <v>1275.00</v>
      </c>
      <c r="F46" s="4" t="str">
        <f>VLOOKUP(A46,HOP!A:C,3,0)</f>
        <v>2672488</v>
      </c>
      <c r="G46" s="4">
        <f t="shared" si="2"/>
        <v>0</v>
      </c>
      <c r="H46" s="4" t="str">
        <f t="shared" si="3"/>
        <v>，2672488</v>
      </c>
      <c r="I46" s="4" t="str">
        <f>VLOOKUP(A46,HOP!A:U,21,0)</f>
        <v>直连</v>
      </c>
    </row>
    <row r="47" s="4" customFormat="1" hidden="1" spans="1:9">
      <c r="A47" s="5">
        <v>18909600596</v>
      </c>
      <c r="B47" s="6">
        <v>44805</v>
      </c>
      <c r="C47" s="6">
        <v>44807</v>
      </c>
      <c r="D47" s="4">
        <v>0</v>
      </c>
      <c r="E47" s="4" t="str">
        <f>VLOOKUP(A47,HOP!A:L,12,0)</f>
        <v>0.00</v>
      </c>
      <c r="F47" s="4" t="str">
        <f>VLOOKUP(A47,HOP!A:C,3,0)</f>
        <v>2673274</v>
      </c>
      <c r="G47" s="4">
        <f t="shared" si="2"/>
        <v>0</v>
      </c>
      <c r="H47" s="4" t="str">
        <f t="shared" si="3"/>
        <v>，2673274</v>
      </c>
      <c r="I47" s="4" t="str">
        <f>VLOOKUP(A47,HOP!A:U,21,0)</f>
        <v>直连</v>
      </c>
    </row>
    <row r="48" s="4" customFormat="1" spans="1:9">
      <c r="A48" s="5">
        <v>999218911128682</v>
      </c>
      <c r="B48" s="6">
        <v>44804</v>
      </c>
      <c r="C48" s="6">
        <v>44807</v>
      </c>
      <c r="D48" s="4">
        <v>487</v>
      </c>
      <c r="E48" s="4" t="str">
        <f>VLOOKUP(A48,HOP!A:L,12,0)</f>
        <v>486.99</v>
      </c>
      <c r="F48" s="4" t="str">
        <f>VLOOKUP(A48,HOP!A:C,3,0)</f>
        <v>2673910</v>
      </c>
      <c r="G48" s="4">
        <f t="shared" si="2"/>
        <v>0.00999999999999091</v>
      </c>
      <c r="H48" s="4" t="str">
        <f t="shared" si="3"/>
        <v>，2673910</v>
      </c>
      <c r="I48" s="4" t="str">
        <f>VLOOKUP(A48,HOP!A:U,21,0)</f>
        <v>直连</v>
      </c>
    </row>
    <row r="49" s="4" customFormat="1" spans="1:9">
      <c r="A49" s="5">
        <v>18911325857</v>
      </c>
      <c r="B49" s="6">
        <v>44804</v>
      </c>
      <c r="C49" s="6">
        <v>44807</v>
      </c>
      <c r="D49" s="4">
        <v>473</v>
      </c>
      <c r="E49" s="4" t="str">
        <f>VLOOKUP(A49,HOP!A:L,12,0)</f>
        <v>473.01</v>
      </c>
      <c r="F49" s="4" t="str">
        <f>VLOOKUP(A49,HOP!A:C,3,0)</f>
        <v>2674241</v>
      </c>
      <c r="G49" s="4">
        <f t="shared" si="2"/>
        <v>-0.00999999999999091</v>
      </c>
      <c r="H49" s="4" t="str">
        <f t="shared" si="3"/>
        <v>，2674241</v>
      </c>
      <c r="I49" s="4" t="str">
        <f>VLOOKUP(A49,HOP!A:U,21,0)</f>
        <v>直连</v>
      </c>
    </row>
    <row r="50" s="4" customFormat="1" hidden="1" spans="1:9">
      <c r="A50" s="5">
        <v>999218914614669</v>
      </c>
      <c r="B50" s="6">
        <v>44805</v>
      </c>
      <c r="C50" s="6">
        <v>44807</v>
      </c>
      <c r="D50" s="4">
        <v>680</v>
      </c>
      <c r="E50" s="4" t="str">
        <f>VLOOKUP(A50,HOP!A:L,12,0)</f>
        <v>680.00</v>
      </c>
      <c r="F50" s="4" t="str">
        <f>VLOOKUP(A50,HOP!A:C,3,0)</f>
        <v>2675639</v>
      </c>
      <c r="G50" s="4">
        <f t="shared" si="2"/>
        <v>0</v>
      </c>
      <c r="H50" s="4" t="str">
        <f t="shared" si="3"/>
        <v>，2675639</v>
      </c>
      <c r="I50" s="4" t="str">
        <f>VLOOKUP(A50,HOP!A:U,21,0)</f>
        <v>直连</v>
      </c>
    </row>
    <row r="51" s="4" customFormat="1" hidden="1" spans="1:9">
      <c r="A51" s="5">
        <v>18914792871</v>
      </c>
      <c r="B51" s="6">
        <v>44806</v>
      </c>
      <c r="C51" s="6">
        <v>44807</v>
      </c>
      <c r="D51" s="4">
        <v>640</v>
      </c>
      <c r="E51" s="4" t="str">
        <f>VLOOKUP(A51,HOP!A:L,12,0)</f>
        <v>640.00</v>
      </c>
      <c r="F51" s="4" t="str">
        <f>VLOOKUP(A51,HOP!A:C,3,0)</f>
        <v>2675737</v>
      </c>
      <c r="G51" s="4">
        <f t="shared" si="2"/>
        <v>0</v>
      </c>
      <c r="H51" s="4" t="str">
        <f t="shared" si="3"/>
        <v>，2675737</v>
      </c>
      <c r="I51" s="4" t="str">
        <f>VLOOKUP(A51,HOP!A:U,21,0)</f>
        <v>直连</v>
      </c>
    </row>
    <row r="52" s="4" customFormat="1" hidden="1" spans="1:9">
      <c r="A52" s="5">
        <v>999218915457484</v>
      </c>
      <c r="B52" s="6">
        <v>44806</v>
      </c>
      <c r="C52" s="6">
        <v>44807</v>
      </c>
      <c r="D52" s="4">
        <v>152</v>
      </c>
      <c r="E52" s="4" t="str">
        <f>VLOOKUP(A52,HOP!A:L,12,0)</f>
        <v>152.00</v>
      </c>
      <c r="F52" s="4" t="str">
        <f>VLOOKUP(A52,HOP!A:C,3,0)</f>
        <v>2676306</v>
      </c>
      <c r="G52" s="4">
        <f t="shared" si="2"/>
        <v>0</v>
      </c>
      <c r="H52" s="4" t="str">
        <f t="shared" si="3"/>
        <v>，2676306</v>
      </c>
      <c r="I52" s="4" t="str">
        <f>VLOOKUP(A52,HOP!A:U,21,0)</f>
        <v>直连</v>
      </c>
    </row>
    <row r="53" s="4" customFormat="1" hidden="1" spans="1:9">
      <c r="A53" s="5">
        <v>18915550345</v>
      </c>
      <c r="B53" s="6">
        <v>44806</v>
      </c>
      <c r="C53" s="6">
        <v>44807</v>
      </c>
      <c r="D53" s="4">
        <v>129</v>
      </c>
      <c r="E53" s="4" t="str">
        <f>VLOOKUP(A53,HOP!A:L,12,0)</f>
        <v>129.00</v>
      </c>
      <c r="F53" s="4" t="str">
        <f>VLOOKUP(A53,HOP!A:C,3,0)</f>
        <v>2676389</v>
      </c>
      <c r="G53" s="4">
        <f t="shared" si="2"/>
        <v>0</v>
      </c>
      <c r="H53" s="4" t="str">
        <f t="shared" si="3"/>
        <v>，2676389</v>
      </c>
      <c r="I53" s="4" t="str">
        <f>VLOOKUP(A53,HOP!A:U,21,0)</f>
        <v>直连</v>
      </c>
    </row>
    <row r="54" s="4" customFormat="1" hidden="1" spans="1:9">
      <c r="A54" s="5">
        <v>18915554080</v>
      </c>
      <c r="B54" s="6">
        <v>44806</v>
      </c>
      <c r="C54" s="6">
        <v>44807</v>
      </c>
      <c r="D54" s="4">
        <v>153</v>
      </c>
      <c r="E54" s="4" t="str">
        <f>VLOOKUP(A54,HOP!A:L,12,0)</f>
        <v>153.00</v>
      </c>
      <c r="F54" s="4" t="str">
        <f>VLOOKUP(A54,HOP!A:C,3,0)</f>
        <v>2676395</v>
      </c>
      <c r="G54" s="4">
        <f t="shared" si="2"/>
        <v>0</v>
      </c>
      <c r="H54" s="4" t="str">
        <f t="shared" si="3"/>
        <v>，2676395</v>
      </c>
      <c r="I54" s="4" t="str">
        <f>VLOOKUP(A54,HOP!A:U,21,0)</f>
        <v>直连</v>
      </c>
    </row>
    <row r="55" s="4" customFormat="1" hidden="1" spans="1:9">
      <c r="A55" s="5">
        <v>999218915968488</v>
      </c>
      <c r="B55" s="6">
        <v>44806</v>
      </c>
      <c r="C55" s="6">
        <v>44807</v>
      </c>
      <c r="D55" s="4">
        <v>100</v>
      </c>
      <c r="E55" s="4" t="str">
        <f>VLOOKUP(A55,HOP!A:L,12,0)</f>
        <v>100.00</v>
      </c>
      <c r="F55" s="4" t="str">
        <f>VLOOKUP(A55,HOP!A:C,3,0)</f>
        <v>2676684</v>
      </c>
      <c r="G55" s="4">
        <f t="shared" si="2"/>
        <v>0</v>
      </c>
      <c r="H55" s="4" t="str">
        <f t="shared" si="3"/>
        <v>，2676684</v>
      </c>
      <c r="I55" s="4" t="str">
        <f>VLOOKUP(A55,HOP!A:U,21,0)</f>
        <v>直连</v>
      </c>
    </row>
    <row r="56" s="4" customFormat="1" hidden="1" spans="1:9">
      <c r="A56" s="5">
        <v>18916051768</v>
      </c>
      <c r="B56" s="6">
        <v>44806</v>
      </c>
      <c r="C56" s="6">
        <v>44807</v>
      </c>
      <c r="D56" s="4">
        <v>111</v>
      </c>
      <c r="E56" s="4" t="str">
        <f>VLOOKUP(A56,HOP!A:L,12,0)</f>
        <v>111.00</v>
      </c>
      <c r="F56" s="4" t="str">
        <f>VLOOKUP(A56,HOP!A:C,3,0)</f>
        <v>2676755</v>
      </c>
      <c r="G56" s="4">
        <f t="shared" si="2"/>
        <v>0</v>
      </c>
      <c r="H56" s="4" t="str">
        <f t="shared" si="3"/>
        <v>，2676755</v>
      </c>
      <c r="I56" s="4" t="str">
        <f>VLOOKUP(A56,HOP!A:U,21,0)</f>
        <v>直连</v>
      </c>
    </row>
    <row r="57" s="4" customFormat="1" hidden="1" spans="1:9">
      <c r="A57" s="5">
        <v>999218916151122</v>
      </c>
      <c r="B57" s="6">
        <v>44806</v>
      </c>
      <c r="C57" s="6">
        <v>44807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18916640115</v>
      </c>
      <c r="B58" s="6">
        <v>44806</v>
      </c>
      <c r="C58" s="6">
        <v>44807</v>
      </c>
      <c r="D58" s="4">
        <v>443</v>
      </c>
      <c r="E58" s="4" t="str">
        <f>VLOOKUP(A58,HOP!A:L,12,0)</f>
        <v>443.00</v>
      </c>
      <c r="F58" s="4" t="str">
        <f>VLOOKUP(A58,HOP!A:C,3,0)</f>
        <v>2677124</v>
      </c>
      <c r="G58" s="4">
        <f t="shared" si="2"/>
        <v>0</v>
      </c>
      <c r="H58" s="4" t="str">
        <f t="shared" si="3"/>
        <v>，2677124</v>
      </c>
      <c r="I58" s="4" t="str">
        <f>VLOOKUP(A58,HOP!A:U,21,0)</f>
        <v>直连</v>
      </c>
    </row>
    <row r="59" s="4" customFormat="1" hidden="1" spans="1:9">
      <c r="A59" s="5">
        <v>18916672532</v>
      </c>
      <c r="B59" s="6">
        <v>44806</v>
      </c>
      <c r="C59" s="6">
        <v>44807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18719517431</v>
      </c>
      <c r="B60" s="6">
        <v>44807</v>
      </c>
      <c r="C60" s="6">
        <v>44808</v>
      </c>
      <c r="D60" s="4">
        <v>659</v>
      </c>
      <c r="E60" s="4" t="str">
        <f>VLOOKUP(A60,HOP!A:L,12,0)</f>
        <v>659.00</v>
      </c>
      <c r="F60" s="4" t="str">
        <f>VLOOKUP(A60,HOP!A:C,3,0)</f>
        <v>2652327</v>
      </c>
      <c r="G60" s="4">
        <f t="shared" si="2"/>
        <v>0</v>
      </c>
      <c r="H60" s="4" t="str">
        <f t="shared" si="3"/>
        <v>，2652327</v>
      </c>
      <c r="I60" s="4" t="str">
        <f>VLOOKUP(A60,HOP!A:U,21,0)</f>
        <v>直连</v>
      </c>
    </row>
    <row r="61" s="4" customFormat="1" hidden="1" spans="1:9">
      <c r="A61" s="5">
        <v>18806876278</v>
      </c>
      <c r="B61" s="6">
        <v>44807</v>
      </c>
      <c r="C61" s="6">
        <v>44808</v>
      </c>
      <c r="D61" s="4">
        <v>663</v>
      </c>
      <c r="E61" s="4" t="str">
        <f>VLOOKUP(A61,HOP!A:L,12,0)</f>
        <v>663.00</v>
      </c>
      <c r="F61" s="4" t="str">
        <f>VLOOKUP(A61,HOP!A:C,3,0)</f>
        <v>2660363</v>
      </c>
      <c r="G61" s="4">
        <f t="shared" si="2"/>
        <v>0</v>
      </c>
      <c r="H61" s="4" t="str">
        <f t="shared" si="3"/>
        <v>，2660363</v>
      </c>
      <c r="I61" s="4" t="str">
        <f>VLOOKUP(A61,HOP!A:U,21,0)</f>
        <v>直连</v>
      </c>
    </row>
    <row r="62" s="4" customFormat="1" hidden="1" spans="1:9">
      <c r="A62" s="5">
        <v>18807624213</v>
      </c>
      <c r="B62" s="6">
        <v>44807</v>
      </c>
      <c r="C62" s="6">
        <v>44808</v>
      </c>
      <c r="D62" s="4">
        <v>663</v>
      </c>
      <c r="E62" s="4" t="str">
        <f>VLOOKUP(A62,HOP!A:L,12,0)</f>
        <v>663.00</v>
      </c>
      <c r="F62" s="4" t="str">
        <f>VLOOKUP(A62,HOP!A:C,3,0)</f>
        <v>2660456</v>
      </c>
      <c r="G62" s="4">
        <f t="shared" si="2"/>
        <v>0</v>
      </c>
      <c r="H62" s="4" t="str">
        <f t="shared" si="3"/>
        <v>，2660456</v>
      </c>
      <c r="I62" s="4" t="str">
        <f>VLOOKUP(A62,HOP!A:U,21,0)</f>
        <v>直连</v>
      </c>
    </row>
    <row r="63" s="4" customFormat="1" hidden="1" spans="1:9">
      <c r="A63" s="5">
        <v>18825554470</v>
      </c>
      <c r="B63" s="6">
        <v>44807</v>
      </c>
      <c r="C63" s="6">
        <v>44808</v>
      </c>
      <c r="D63" s="4">
        <v>1258</v>
      </c>
      <c r="E63" s="4" t="str">
        <f>VLOOKUP(A63,HOP!A:L,12,0)</f>
        <v>1258.00</v>
      </c>
      <c r="F63" s="4" t="str">
        <f>VLOOKUP(A63,HOP!A:C,3,0)</f>
        <v>2662257</v>
      </c>
      <c r="G63" s="4">
        <f t="shared" si="2"/>
        <v>0</v>
      </c>
      <c r="H63" s="4" t="str">
        <f t="shared" si="3"/>
        <v>，2662257</v>
      </c>
      <c r="I63" s="4" t="str">
        <f>VLOOKUP(A63,HOP!A:U,21,0)</f>
        <v>直连</v>
      </c>
    </row>
    <row r="64" s="4" customFormat="1" hidden="1" spans="1:9">
      <c r="A64" s="5">
        <v>999218844637620</v>
      </c>
      <c r="B64" s="6">
        <v>44806</v>
      </c>
      <c r="C64" s="6">
        <v>44808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18869977980</v>
      </c>
      <c r="B65" s="6">
        <v>44807</v>
      </c>
      <c r="C65" s="6">
        <v>44808</v>
      </c>
      <c r="D65" s="4">
        <v>1779</v>
      </c>
      <c r="E65" s="4" t="str">
        <f>VLOOKUP(A65,HOP!A:L,12,0)</f>
        <v>1779.00</v>
      </c>
      <c r="F65" s="4" t="str">
        <f>VLOOKUP(A65,HOP!A:C,3,0)</f>
        <v>2667451</v>
      </c>
      <c r="G65" s="4">
        <f t="shared" si="2"/>
        <v>0</v>
      </c>
      <c r="H65" s="4" t="str">
        <f t="shared" si="3"/>
        <v>，2667451</v>
      </c>
      <c r="I65" s="4" t="str">
        <f>VLOOKUP(A65,HOP!A:U,21,0)</f>
        <v>直连</v>
      </c>
    </row>
    <row r="66" s="4" customFormat="1" hidden="1" spans="1:9">
      <c r="A66" s="5">
        <v>18875464633</v>
      </c>
      <c r="B66" s="6">
        <v>44807</v>
      </c>
      <c r="C66" s="6">
        <v>44808</v>
      </c>
      <c r="D66" s="4">
        <v>122</v>
      </c>
      <c r="E66" s="4" t="str">
        <f>VLOOKUP(A66,HOP!A:L,12,0)</f>
        <v>122.00</v>
      </c>
      <c r="F66" s="4" t="str">
        <f>VLOOKUP(A66,HOP!A:C,3,0)</f>
        <v>2668453</v>
      </c>
      <c r="G66" s="4">
        <f t="shared" si="2"/>
        <v>0</v>
      </c>
      <c r="H66" s="4" t="str">
        <f t="shared" si="3"/>
        <v>，2668453</v>
      </c>
      <c r="I66" s="4" t="str">
        <f>VLOOKUP(A66,HOP!A:U,21,0)</f>
        <v>直连</v>
      </c>
    </row>
    <row r="67" s="4" customFormat="1" hidden="1" spans="1:9">
      <c r="A67" s="5">
        <v>18882475432</v>
      </c>
      <c r="B67" s="6">
        <v>44807</v>
      </c>
      <c r="C67" s="6">
        <v>44808</v>
      </c>
      <c r="D67" s="4">
        <v>845</v>
      </c>
      <c r="E67" s="4" t="str">
        <f>VLOOKUP(A67,HOP!A:L,12,0)</f>
        <v>845.00</v>
      </c>
      <c r="F67" s="4" t="str">
        <f>VLOOKUP(A67,HOP!A:C,3,0)</f>
        <v>2668962</v>
      </c>
      <c r="G67" s="4">
        <f t="shared" ref="G67:G98" si="4">D67-E67</f>
        <v>0</v>
      </c>
      <c r="H67" s="4" t="str">
        <f t="shared" ref="H67:H98" si="5">$H$1&amp;F67</f>
        <v>，2668962</v>
      </c>
      <c r="I67" s="4" t="str">
        <f>VLOOKUP(A67,HOP!A:U,21,0)</f>
        <v>直连</v>
      </c>
    </row>
    <row r="68" s="4" customFormat="1" hidden="1" spans="1:9">
      <c r="A68" s="5">
        <v>999218882613392</v>
      </c>
      <c r="B68" s="6">
        <v>44807</v>
      </c>
      <c r="C68" s="6">
        <v>44808</v>
      </c>
      <c r="D68" s="4">
        <v>596</v>
      </c>
      <c r="E68" s="4" t="str">
        <f>VLOOKUP(A68,HOP!A:L,12,0)</f>
        <v>596.00</v>
      </c>
      <c r="F68" s="4" t="str">
        <f>VLOOKUP(A68,HOP!A:C,3,0)</f>
        <v>2668981</v>
      </c>
      <c r="G68" s="4">
        <f t="shared" si="4"/>
        <v>0</v>
      </c>
      <c r="H68" s="4" t="str">
        <f t="shared" si="5"/>
        <v>，2668981</v>
      </c>
      <c r="I68" s="4" t="str">
        <f>VLOOKUP(A68,HOP!A:U,21,0)</f>
        <v>直连</v>
      </c>
    </row>
    <row r="69" s="4" customFormat="1" hidden="1" spans="1:9">
      <c r="A69" s="5">
        <v>18885184916</v>
      </c>
      <c r="B69" s="6">
        <v>44806</v>
      </c>
      <c r="C69" s="6">
        <v>44808</v>
      </c>
      <c r="D69" s="4">
        <v>540</v>
      </c>
      <c r="E69" s="4" t="str">
        <f>VLOOKUP(A69,HOP!A:L,12,0)</f>
        <v>540.00</v>
      </c>
      <c r="F69" s="4" t="str">
        <f>VLOOKUP(A69,HOP!A:C,3,0)</f>
        <v>2669518</v>
      </c>
      <c r="G69" s="4">
        <f t="shared" si="4"/>
        <v>0</v>
      </c>
      <c r="H69" s="4" t="str">
        <f t="shared" si="5"/>
        <v>，2669518</v>
      </c>
      <c r="I69" s="4" t="str">
        <f>VLOOKUP(A69,HOP!A:U,21,0)</f>
        <v>直连</v>
      </c>
    </row>
    <row r="70" s="4" customFormat="1" hidden="1" spans="1:9">
      <c r="A70" s="5">
        <v>18887546976</v>
      </c>
      <c r="B70" s="6">
        <v>44807</v>
      </c>
      <c r="C70" s="6">
        <v>44808</v>
      </c>
      <c r="D70" s="4">
        <v>585</v>
      </c>
      <c r="E70" s="4" t="str">
        <f>VLOOKUP(A70,HOP!A:L,12,0)</f>
        <v>585.00</v>
      </c>
      <c r="F70" s="4" t="str">
        <f>VLOOKUP(A70,HOP!A:C,3,0)</f>
        <v>2670107</v>
      </c>
      <c r="G70" s="4">
        <f t="shared" si="4"/>
        <v>0</v>
      </c>
      <c r="H70" s="4" t="str">
        <f t="shared" si="5"/>
        <v>，2670107</v>
      </c>
      <c r="I70" s="4" t="str">
        <f>VLOOKUP(A70,HOP!A:U,21,0)</f>
        <v>直连</v>
      </c>
    </row>
    <row r="71" s="4" customFormat="1" hidden="1" spans="1:9">
      <c r="A71" s="5">
        <v>18902796959</v>
      </c>
      <c r="B71" s="6">
        <v>44807</v>
      </c>
      <c r="C71" s="6">
        <v>44808</v>
      </c>
      <c r="D71" s="4">
        <v>363</v>
      </c>
      <c r="E71" s="4" t="str">
        <f>VLOOKUP(A71,HOP!A:L,12,0)</f>
        <v>363.00</v>
      </c>
      <c r="F71" s="4" t="str">
        <f>VLOOKUP(A71,HOP!A:C,3,0)</f>
        <v>2671759</v>
      </c>
      <c r="G71" s="4">
        <f t="shared" si="4"/>
        <v>0</v>
      </c>
      <c r="H71" s="4" t="str">
        <f t="shared" si="5"/>
        <v>，2671759</v>
      </c>
      <c r="I71" s="4" t="str">
        <f>VLOOKUP(A71,HOP!A:U,21,0)</f>
        <v>直连</v>
      </c>
    </row>
    <row r="72" s="4" customFormat="1" hidden="1" spans="1:9">
      <c r="A72" s="5">
        <v>18902223179</v>
      </c>
      <c r="B72" s="6">
        <v>44807</v>
      </c>
      <c r="C72" s="6">
        <v>44808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999218908534710</v>
      </c>
      <c r="B73" s="6">
        <v>44807</v>
      </c>
      <c r="C73" s="6">
        <v>44808</v>
      </c>
      <c r="D73" s="4">
        <v>206</v>
      </c>
      <c r="E73" s="4" t="str">
        <f>VLOOKUP(A73,HOP!A:L,12,0)</f>
        <v>206.00</v>
      </c>
      <c r="F73" s="4" t="str">
        <f>VLOOKUP(A73,HOP!A:C,3,0)</f>
        <v>2672912</v>
      </c>
      <c r="G73" s="4">
        <f t="shared" si="4"/>
        <v>0</v>
      </c>
      <c r="H73" s="4" t="str">
        <f t="shared" si="5"/>
        <v>，2672912</v>
      </c>
      <c r="I73" s="4" t="str">
        <f>VLOOKUP(A73,HOP!A:U,21,0)</f>
        <v>直连</v>
      </c>
    </row>
    <row r="74" s="4" customFormat="1" hidden="1" spans="1:9">
      <c r="A74" s="5">
        <v>999218909802466</v>
      </c>
      <c r="B74" s="6">
        <v>44806</v>
      </c>
      <c r="C74" s="6">
        <v>44808</v>
      </c>
      <c r="D74" s="4">
        <v>447</v>
      </c>
      <c r="E74" s="4" t="str">
        <f>VLOOKUP(A74,HOP!A:L,12,0)</f>
        <v>447.00</v>
      </c>
      <c r="F74" s="4" t="str">
        <f>VLOOKUP(A74,HOP!A:C,3,0)</f>
        <v>2673326</v>
      </c>
      <c r="G74" s="4">
        <f t="shared" si="4"/>
        <v>0</v>
      </c>
      <c r="H74" s="4" t="str">
        <f t="shared" si="5"/>
        <v>，2673326</v>
      </c>
      <c r="I74" s="4" t="str">
        <f>VLOOKUP(A74,HOP!A:U,21,0)</f>
        <v>直连</v>
      </c>
    </row>
    <row r="75" s="4" customFormat="1" hidden="1" spans="1:9">
      <c r="A75" s="5">
        <v>999218909924816</v>
      </c>
      <c r="B75" s="6">
        <v>44807</v>
      </c>
      <c r="C75" s="6">
        <v>44808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18911137181</v>
      </c>
      <c r="B76" s="6">
        <v>44807</v>
      </c>
      <c r="C76" s="6">
        <v>44808</v>
      </c>
      <c r="D76" s="4">
        <v>291</v>
      </c>
      <c r="E76" s="4" t="str">
        <f>VLOOKUP(A76,HOP!A:L,12,0)</f>
        <v>291.00</v>
      </c>
      <c r="F76" s="4" t="str">
        <f>VLOOKUP(A76,HOP!A:C,3,0)</f>
        <v>2673913</v>
      </c>
      <c r="G76" s="4">
        <f t="shared" si="4"/>
        <v>0</v>
      </c>
      <c r="H76" s="4" t="str">
        <f t="shared" si="5"/>
        <v>，2673913</v>
      </c>
      <c r="I76" s="4" t="str">
        <f>VLOOKUP(A76,HOP!A:U,21,0)</f>
        <v>直连</v>
      </c>
    </row>
    <row r="77" s="4" customFormat="1" hidden="1" spans="1:9">
      <c r="A77" s="5">
        <v>999218913458508</v>
      </c>
      <c r="B77" s="6">
        <v>44807</v>
      </c>
      <c r="C77" s="6">
        <v>44808</v>
      </c>
      <c r="D77" s="4">
        <v>255</v>
      </c>
      <c r="E77" s="4" t="str">
        <f>VLOOKUP(A77,HOP!A:L,12,0)</f>
        <v>255.00</v>
      </c>
      <c r="F77" s="4" t="str">
        <f>VLOOKUP(A77,HOP!A:C,3,0)</f>
        <v>2674689</v>
      </c>
      <c r="G77" s="4">
        <f t="shared" si="4"/>
        <v>0</v>
      </c>
      <c r="H77" s="4" t="str">
        <f t="shared" si="5"/>
        <v>，2674689</v>
      </c>
      <c r="I77" s="4" t="str">
        <f>VLOOKUP(A77,HOP!A:U,21,0)</f>
        <v>直连</v>
      </c>
    </row>
    <row r="78" s="4" customFormat="1" hidden="1" spans="1:9">
      <c r="A78" s="5">
        <v>18913480052</v>
      </c>
      <c r="B78" s="6">
        <v>44807</v>
      </c>
      <c r="C78" s="6">
        <v>44808</v>
      </c>
      <c r="D78" s="4">
        <v>344</v>
      </c>
      <c r="E78" s="4" t="str">
        <f>VLOOKUP(A78,HOP!A:L,12,0)</f>
        <v>344.00</v>
      </c>
      <c r="F78" s="4" t="str">
        <f>VLOOKUP(A78,HOP!A:C,3,0)</f>
        <v>2674697</v>
      </c>
      <c r="G78" s="4">
        <f t="shared" si="4"/>
        <v>0</v>
      </c>
      <c r="H78" s="4" t="str">
        <f t="shared" si="5"/>
        <v>，2674697</v>
      </c>
      <c r="I78" s="4" t="str">
        <f>VLOOKUP(A78,HOP!A:U,21,0)</f>
        <v>直连</v>
      </c>
    </row>
    <row r="79" s="4" customFormat="1" hidden="1" spans="1:9">
      <c r="A79" s="5">
        <v>18914801374</v>
      </c>
      <c r="B79" s="6">
        <v>44807</v>
      </c>
      <c r="C79" s="6">
        <v>44808</v>
      </c>
      <c r="D79" s="4">
        <v>343</v>
      </c>
      <c r="E79" s="4" t="str">
        <f>VLOOKUP(A79,HOP!A:L,12,0)</f>
        <v>343.00</v>
      </c>
      <c r="F79" s="4" t="str">
        <f>VLOOKUP(A79,HOP!A:C,3,0)</f>
        <v>2675744</v>
      </c>
      <c r="G79" s="4">
        <f t="shared" si="4"/>
        <v>0</v>
      </c>
      <c r="H79" s="4" t="str">
        <f t="shared" si="5"/>
        <v>，2675744</v>
      </c>
      <c r="I79" s="4" t="str">
        <f>VLOOKUP(A79,HOP!A:U,21,0)</f>
        <v>直连</v>
      </c>
    </row>
    <row r="80" s="4" customFormat="1" hidden="1" spans="1:9">
      <c r="A80" s="5">
        <v>18915161368</v>
      </c>
      <c r="B80" s="6">
        <v>44807</v>
      </c>
      <c r="C80" s="6">
        <v>44808</v>
      </c>
      <c r="D80" s="4">
        <v>343</v>
      </c>
      <c r="E80" s="4" t="str">
        <f>VLOOKUP(A80,HOP!A:L,12,0)</f>
        <v>343.00</v>
      </c>
      <c r="F80" s="4" t="str">
        <f>VLOOKUP(A80,HOP!A:C,3,0)</f>
        <v>2675981</v>
      </c>
      <c r="G80" s="4">
        <f t="shared" si="4"/>
        <v>0</v>
      </c>
      <c r="H80" s="4" t="str">
        <f t="shared" si="5"/>
        <v>，2675981</v>
      </c>
      <c r="I80" s="4" t="str">
        <f>VLOOKUP(A80,HOP!A:U,21,0)</f>
        <v>直连</v>
      </c>
    </row>
    <row r="81" s="4" customFormat="1" hidden="1" spans="1:9">
      <c r="A81" s="5">
        <v>18915395344</v>
      </c>
      <c r="B81" s="6">
        <v>44807</v>
      </c>
      <c r="C81" s="6">
        <v>44808</v>
      </c>
      <c r="D81" s="4">
        <v>855</v>
      </c>
      <c r="E81" s="4" t="str">
        <f>VLOOKUP(A81,HOP!A:L,12,0)</f>
        <v>855.00</v>
      </c>
      <c r="F81" s="4" t="str">
        <f>VLOOKUP(A81,HOP!A:C,3,0)</f>
        <v>2676259</v>
      </c>
      <c r="G81" s="4">
        <f t="shared" si="4"/>
        <v>0</v>
      </c>
      <c r="H81" s="4" t="str">
        <f t="shared" si="5"/>
        <v>，2676259</v>
      </c>
      <c r="I81" s="4" t="str">
        <f>VLOOKUP(A81,HOP!A:U,21,0)</f>
        <v>直连</v>
      </c>
    </row>
    <row r="82" s="4" customFormat="1" hidden="1" spans="1:9">
      <c r="A82" s="5">
        <v>999218916095216</v>
      </c>
      <c r="B82" s="6">
        <v>44807</v>
      </c>
      <c r="C82" s="6">
        <v>44808</v>
      </c>
      <c r="D82" s="4">
        <v>484</v>
      </c>
      <c r="E82" s="4" t="str">
        <f>VLOOKUP(A82,HOP!A:L,12,0)</f>
        <v>484.00</v>
      </c>
      <c r="F82" s="4" t="str">
        <f>VLOOKUP(A82,HOP!A:C,3,0)</f>
        <v>2676788</v>
      </c>
      <c r="G82" s="4">
        <f t="shared" si="4"/>
        <v>0</v>
      </c>
      <c r="H82" s="4" t="str">
        <f t="shared" si="5"/>
        <v>，2676788</v>
      </c>
      <c r="I82" s="4" t="str">
        <f>VLOOKUP(A82,HOP!A:U,21,0)</f>
        <v>直连</v>
      </c>
    </row>
    <row r="83" s="4" customFormat="1" hidden="1" spans="1:9">
      <c r="A83" s="5">
        <v>18916228722</v>
      </c>
      <c r="B83" s="6">
        <v>44807</v>
      </c>
      <c r="C83" s="6">
        <v>44808</v>
      </c>
      <c r="D83" s="4">
        <v>0</v>
      </c>
      <c r="E83" s="4" t="str">
        <f>VLOOKUP(A83,HOP!A:L,12,0)</f>
        <v>792.00</v>
      </c>
      <c r="F83" s="4" t="str">
        <f>VLOOKUP(A83,HOP!A:C,3,0)</f>
        <v>2676893</v>
      </c>
      <c r="G83" s="4">
        <f t="shared" si="4"/>
        <v>-792</v>
      </c>
      <c r="H83" s="4" t="str">
        <f t="shared" si="5"/>
        <v>，2676893</v>
      </c>
      <c r="I83" s="4" t="str">
        <f>VLOOKUP(A83,HOP!A:U,21,0)</f>
        <v>直连</v>
      </c>
    </row>
    <row r="84" s="4" customFormat="1" hidden="1" spans="1:9">
      <c r="A84" s="5">
        <v>18916324574</v>
      </c>
      <c r="B84" s="6">
        <v>44807</v>
      </c>
      <c r="C84" s="6">
        <v>44808</v>
      </c>
      <c r="D84" s="4">
        <v>123</v>
      </c>
      <c r="E84" s="4" t="str">
        <f>VLOOKUP(A84,HOP!A:L,12,0)</f>
        <v>123.00</v>
      </c>
      <c r="F84" s="4" t="str">
        <f>VLOOKUP(A84,HOP!A:C,3,0)</f>
        <v>2676939</v>
      </c>
      <c r="G84" s="4">
        <f t="shared" si="4"/>
        <v>0</v>
      </c>
      <c r="H84" s="4" t="str">
        <f t="shared" si="5"/>
        <v>，2676939</v>
      </c>
      <c r="I84" s="4" t="str">
        <f>VLOOKUP(A84,HOP!A:U,21,0)</f>
        <v>直连</v>
      </c>
    </row>
    <row r="85" s="4" customFormat="1" hidden="1" spans="1:9">
      <c r="A85" s="5">
        <v>18916352801</v>
      </c>
      <c r="B85" s="6">
        <v>44807</v>
      </c>
      <c r="C85" s="6">
        <v>44808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999218916451545</v>
      </c>
      <c r="B86" s="6">
        <v>44807</v>
      </c>
      <c r="C86" s="6">
        <v>44808</v>
      </c>
      <c r="D86" s="4">
        <v>80</v>
      </c>
      <c r="E86" s="4" t="str">
        <f>VLOOKUP(A86,HOP!A:L,12,0)</f>
        <v>80.00</v>
      </c>
      <c r="F86" s="4" t="str">
        <f>VLOOKUP(A86,HOP!A:C,3,0)</f>
        <v>2677010</v>
      </c>
      <c r="G86" s="4">
        <f t="shared" si="4"/>
        <v>0</v>
      </c>
      <c r="H86" s="4" t="str">
        <f t="shared" si="5"/>
        <v>，2677010</v>
      </c>
      <c r="I86" s="4" t="str">
        <f>VLOOKUP(A86,HOP!A:U,21,0)</f>
        <v>直连</v>
      </c>
    </row>
    <row r="87" s="4" customFormat="1" hidden="1" spans="1:9">
      <c r="A87" s="5">
        <v>18916697544</v>
      </c>
      <c r="B87" s="6">
        <v>44807</v>
      </c>
      <c r="C87" s="6">
        <v>44808</v>
      </c>
      <c r="D87" s="4">
        <v>222</v>
      </c>
      <c r="E87" s="4" t="str">
        <f>VLOOKUP(A87,HOP!A:L,12,0)</f>
        <v>222.00</v>
      </c>
      <c r="F87" s="4" t="str">
        <f>VLOOKUP(A87,HOP!A:C,3,0)</f>
        <v>2677163</v>
      </c>
      <c r="G87" s="4">
        <f t="shared" si="4"/>
        <v>0</v>
      </c>
      <c r="H87" s="4" t="str">
        <f t="shared" si="5"/>
        <v>，2677163</v>
      </c>
      <c r="I87" s="4" t="str">
        <f>VLOOKUP(A87,HOP!A:U,21,0)</f>
        <v>直连</v>
      </c>
    </row>
    <row r="88" s="4" customFormat="1" hidden="1" spans="1:9">
      <c r="A88" s="5">
        <v>999218916928940</v>
      </c>
      <c r="B88" s="6">
        <v>44807</v>
      </c>
      <c r="C88" s="6">
        <v>44808</v>
      </c>
      <c r="D88" s="4">
        <v>266</v>
      </c>
      <c r="E88" s="4" t="str">
        <f>VLOOKUP(A88,HOP!A:L,12,0)</f>
        <v>266.00</v>
      </c>
      <c r="F88" s="4" t="str">
        <f>VLOOKUP(A88,HOP!A:C,3,0)</f>
        <v>2677425</v>
      </c>
      <c r="G88" s="4">
        <f t="shared" si="4"/>
        <v>0</v>
      </c>
      <c r="H88" s="4" t="str">
        <f t="shared" si="5"/>
        <v>，2677425</v>
      </c>
      <c r="I88" s="4" t="str">
        <f>VLOOKUP(A88,HOP!A:U,21,0)</f>
        <v>直连</v>
      </c>
    </row>
    <row r="89" s="4" customFormat="1" hidden="1" spans="1:9">
      <c r="A89" s="5">
        <v>999218916929019</v>
      </c>
      <c r="B89" s="6">
        <v>44807</v>
      </c>
      <c r="C89" s="6">
        <v>44808</v>
      </c>
      <c r="D89" s="4">
        <v>266</v>
      </c>
      <c r="E89" s="4" t="str">
        <f>VLOOKUP(A89,HOP!A:L,12,0)</f>
        <v>266.00</v>
      </c>
      <c r="F89" s="4" t="str">
        <f>VLOOKUP(A89,HOP!A:C,3,0)</f>
        <v>2677426</v>
      </c>
      <c r="G89" s="4">
        <f t="shared" si="4"/>
        <v>0</v>
      </c>
      <c r="H89" s="4" t="str">
        <f t="shared" si="5"/>
        <v>，2677426</v>
      </c>
      <c r="I89" s="4" t="str">
        <f>VLOOKUP(A89,HOP!A:U,21,0)</f>
        <v>直连</v>
      </c>
    </row>
    <row r="90" s="4" customFormat="1" hidden="1" spans="1:9">
      <c r="A90" s="5">
        <v>18916936840</v>
      </c>
      <c r="B90" s="6">
        <v>44807</v>
      </c>
      <c r="C90" s="6">
        <v>44808</v>
      </c>
      <c r="D90" s="4">
        <v>144</v>
      </c>
      <c r="E90" s="4" t="str">
        <f>VLOOKUP(A90,HOP!A:L,12,0)</f>
        <v>144.00</v>
      </c>
      <c r="F90" s="4" t="str">
        <f>VLOOKUP(A90,HOP!A:C,3,0)</f>
        <v>2677433</v>
      </c>
      <c r="G90" s="4">
        <f t="shared" si="4"/>
        <v>0</v>
      </c>
      <c r="H90" s="4" t="str">
        <f t="shared" si="5"/>
        <v>，2677433</v>
      </c>
      <c r="I90" s="4" t="str">
        <f>VLOOKUP(A90,HOP!A:U,21,0)</f>
        <v>直连</v>
      </c>
    </row>
    <row r="91" s="4" customFormat="1" hidden="1" spans="1:9">
      <c r="A91" s="5">
        <v>18916957762</v>
      </c>
      <c r="B91" s="6">
        <v>44807</v>
      </c>
      <c r="C91" s="6">
        <v>44808</v>
      </c>
      <c r="D91" s="4">
        <v>229</v>
      </c>
      <c r="E91" s="4" t="str">
        <f>VLOOKUP(A91,HOP!A:L,12,0)</f>
        <v>229.00</v>
      </c>
      <c r="F91" s="4" t="str">
        <f>VLOOKUP(A91,HOP!A:C,3,0)</f>
        <v>2677456</v>
      </c>
      <c r="G91" s="4">
        <f t="shared" si="4"/>
        <v>0</v>
      </c>
      <c r="H91" s="4" t="str">
        <f t="shared" si="5"/>
        <v>，2677456</v>
      </c>
      <c r="I91" s="4" t="str">
        <f>VLOOKUP(A91,HOP!A:U,21,0)</f>
        <v>直连</v>
      </c>
    </row>
    <row r="92" s="4" customFormat="1" hidden="1" spans="1:9">
      <c r="A92" s="5">
        <v>999218917172082</v>
      </c>
      <c r="B92" s="6">
        <v>44807</v>
      </c>
      <c r="C92" s="6">
        <v>44808</v>
      </c>
      <c r="D92" s="4">
        <v>136</v>
      </c>
      <c r="E92" s="4" t="str">
        <f>VLOOKUP(A92,HOP!A:L,12,0)</f>
        <v>136.00</v>
      </c>
      <c r="F92" s="4" t="str">
        <f>VLOOKUP(A92,HOP!A:C,3,0)</f>
        <v>2677631</v>
      </c>
      <c r="G92" s="4">
        <f t="shared" si="4"/>
        <v>0</v>
      </c>
      <c r="H92" s="4" t="str">
        <f t="shared" si="5"/>
        <v>，2677631</v>
      </c>
      <c r="I92" s="4" t="str">
        <f>VLOOKUP(A92,HOP!A:U,21,0)</f>
        <v>直连</v>
      </c>
    </row>
    <row r="93" s="4" customFormat="1" hidden="1" spans="1:9">
      <c r="A93" s="5">
        <v>18917282477</v>
      </c>
      <c r="B93" s="6">
        <v>44807</v>
      </c>
      <c r="C93" s="6">
        <v>44808</v>
      </c>
      <c r="D93" s="4">
        <v>368</v>
      </c>
      <c r="E93" s="4" t="str">
        <f>VLOOKUP(A93,HOP!A:L,12,0)</f>
        <v>368.00</v>
      </c>
      <c r="F93" s="4" t="str">
        <f>VLOOKUP(A93,HOP!A:C,3,0)</f>
        <v>2677695</v>
      </c>
      <c r="G93" s="4">
        <f t="shared" si="4"/>
        <v>0</v>
      </c>
      <c r="H93" s="4" t="str">
        <f t="shared" si="5"/>
        <v>，2677695</v>
      </c>
      <c r="I93" s="4" t="str">
        <f>VLOOKUP(A93,HOP!A:U,21,0)</f>
        <v>直连</v>
      </c>
    </row>
    <row r="94" s="4" customFormat="1" hidden="1" spans="1:9">
      <c r="A94" s="5">
        <v>18917454136</v>
      </c>
      <c r="B94" s="6">
        <v>44807</v>
      </c>
      <c r="C94" s="6">
        <v>44808</v>
      </c>
      <c r="D94" s="4">
        <v>412</v>
      </c>
      <c r="E94" s="4" t="str">
        <f>VLOOKUP(A94,HOP!A:L,12,0)</f>
        <v>412.00</v>
      </c>
      <c r="F94" s="4" t="str">
        <f>VLOOKUP(A94,HOP!A:C,3,0)</f>
        <v>2677810</v>
      </c>
      <c r="G94" s="4">
        <f t="shared" si="4"/>
        <v>0</v>
      </c>
      <c r="H94" s="4" t="str">
        <f t="shared" si="5"/>
        <v>，2677810</v>
      </c>
      <c r="I94" s="4" t="str">
        <f>VLOOKUP(A94,HOP!A:U,21,0)</f>
        <v>直连</v>
      </c>
    </row>
    <row r="95" s="4" customFormat="1" hidden="1" spans="1:9">
      <c r="A95" s="5">
        <v>999218917531118</v>
      </c>
      <c r="B95" s="6">
        <v>44807</v>
      </c>
      <c r="C95" s="6">
        <v>44808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18917545803</v>
      </c>
      <c r="B96" s="6">
        <v>44807</v>
      </c>
      <c r="C96" s="6">
        <v>44808</v>
      </c>
      <c r="D96" s="4">
        <v>144</v>
      </c>
      <c r="E96" s="4" t="str">
        <f>VLOOKUP(A96,HOP!A:L,12,0)</f>
        <v>144.00</v>
      </c>
      <c r="F96" s="4" t="str">
        <f>VLOOKUP(A96,HOP!A:C,3,0)</f>
        <v>2677890</v>
      </c>
      <c r="G96" s="4">
        <f t="shared" si="4"/>
        <v>0</v>
      </c>
      <c r="H96" s="4" t="str">
        <f t="shared" si="5"/>
        <v>，2677890</v>
      </c>
      <c r="I96" s="4" t="str">
        <f>VLOOKUP(A96,HOP!A:U,21,0)</f>
        <v>直连</v>
      </c>
    </row>
    <row r="97" s="4" customFormat="1" hidden="1" spans="1:9">
      <c r="A97" s="5">
        <v>999218917589811</v>
      </c>
      <c r="B97" s="6">
        <v>44807</v>
      </c>
      <c r="C97" s="6">
        <v>44808</v>
      </c>
      <c r="D97" s="4">
        <v>364</v>
      </c>
      <c r="E97" s="4" t="str">
        <f>VLOOKUP(A97,HOP!A:L,12,0)</f>
        <v>364.00</v>
      </c>
      <c r="F97" s="4" t="str">
        <f>VLOOKUP(A97,HOP!A:C,3,0)</f>
        <v>2677919</v>
      </c>
      <c r="G97" s="4">
        <f t="shared" si="4"/>
        <v>0</v>
      </c>
      <c r="H97" s="4" t="str">
        <f t="shared" si="5"/>
        <v>，2677919</v>
      </c>
      <c r="I97" s="4" t="str">
        <f>VLOOKUP(A97,HOP!A:U,21,0)</f>
        <v>直连</v>
      </c>
    </row>
    <row r="98" s="4" customFormat="1" hidden="1" spans="1:9">
      <c r="A98" s="5">
        <v>999218917643969</v>
      </c>
      <c r="B98" s="6">
        <v>44807</v>
      </c>
      <c r="C98" s="6">
        <v>44808</v>
      </c>
      <c r="D98" s="4">
        <v>532</v>
      </c>
      <c r="E98" s="4" t="str">
        <f>VLOOKUP(A98,HOP!A:L,12,0)</f>
        <v>532.00</v>
      </c>
      <c r="F98" s="4" t="str">
        <f>VLOOKUP(A98,HOP!A:C,3,0)</f>
        <v>2677964</v>
      </c>
      <c r="G98" s="4">
        <f t="shared" si="4"/>
        <v>0</v>
      </c>
      <c r="H98" s="4" t="str">
        <f t="shared" si="5"/>
        <v>，2677964</v>
      </c>
      <c r="I98" s="4" t="str">
        <f>VLOOKUP(A98,HOP!A:U,21,0)</f>
        <v>直连</v>
      </c>
    </row>
    <row r="99" s="4" customFormat="1" hidden="1" spans="1:9">
      <c r="A99" s="5">
        <v>999218917661151</v>
      </c>
      <c r="B99" s="6">
        <v>44807</v>
      </c>
      <c r="C99" s="6">
        <v>44808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>D99-E99</f>
        <v>#N/A</v>
      </c>
      <c r="H99" s="4" t="e">
        <f>$H$1&amp;F99</f>
        <v>#N/A</v>
      </c>
      <c r="I99" s="4" t="e">
        <f>VLOOKUP(A99,HOP!A:U,21,0)</f>
        <v>#N/A</v>
      </c>
    </row>
    <row r="100" s="4" customFormat="1" hidden="1" spans="1:9">
      <c r="A100" s="5">
        <v>999218917667416</v>
      </c>
      <c r="B100" s="6">
        <v>44807</v>
      </c>
      <c r="C100" s="6">
        <v>44808</v>
      </c>
      <c r="D100" s="4">
        <v>173</v>
      </c>
      <c r="E100" s="4" t="str">
        <f>VLOOKUP(A100,HOP!A:L,12,0)</f>
        <v>173.00</v>
      </c>
      <c r="F100" s="4" t="str">
        <f>VLOOKUP(A100,HOP!A:C,3,0)</f>
        <v>2677983</v>
      </c>
      <c r="G100" s="4">
        <f>D100-E100</f>
        <v>0</v>
      </c>
      <c r="H100" s="4" t="str">
        <f>$H$1&amp;F100</f>
        <v>，2677983</v>
      </c>
      <c r="I100" s="4" t="str">
        <f>VLOOKUP(A100,HOP!A:U,21,0)</f>
        <v>直连</v>
      </c>
    </row>
    <row r="101" s="4" customFormat="1" hidden="1" spans="1:9">
      <c r="A101" s="5">
        <v>18917831128</v>
      </c>
      <c r="B101" s="6">
        <v>44807</v>
      </c>
      <c r="C101" s="6">
        <v>44808</v>
      </c>
      <c r="D101" s="4">
        <v>849</v>
      </c>
      <c r="E101" s="4" t="str">
        <f>VLOOKUP(A101,HOP!A:L,12,0)</f>
        <v>849.00</v>
      </c>
      <c r="F101" s="4" t="str">
        <f>VLOOKUP(A101,HOP!A:C,3,0)</f>
        <v>2678082</v>
      </c>
      <c r="G101" s="4">
        <f>D101-E101</f>
        <v>0</v>
      </c>
      <c r="H101" s="4" t="str">
        <f>$H$1&amp;F101</f>
        <v>，2678082</v>
      </c>
      <c r="I101" s="4" t="str">
        <f>VLOOKUP(A101,HOP!A:U,21,0)</f>
        <v>直连</v>
      </c>
    </row>
    <row r="102" s="4" customFormat="1" hidden="1" spans="1:9">
      <c r="A102" s="5">
        <v>999218917860318</v>
      </c>
      <c r="B102" s="6">
        <v>44807</v>
      </c>
      <c r="C102" s="6">
        <v>44808</v>
      </c>
      <c r="D102" s="4">
        <v>169</v>
      </c>
      <c r="E102" s="4" t="str">
        <f>VLOOKUP(A102,HOP!A:L,12,0)</f>
        <v>169.00</v>
      </c>
      <c r="F102" s="4" t="str">
        <f>VLOOKUP(A102,HOP!A:C,3,0)</f>
        <v>2678088</v>
      </c>
      <c r="G102" s="4">
        <f>D102-E102</f>
        <v>0</v>
      </c>
      <c r="H102" s="4" t="str">
        <f>$H$1&amp;F102</f>
        <v>，2678088</v>
      </c>
      <c r="I102" s="4" t="str">
        <f>VLOOKUP(A102,HOP!A:U,21,0)</f>
        <v>直连</v>
      </c>
    </row>
    <row r="103" s="4" customFormat="1" hidden="1" spans="1:9">
      <c r="A103" s="5">
        <v>18918097705</v>
      </c>
      <c r="B103" s="6">
        <v>44807</v>
      </c>
      <c r="C103" s="6">
        <v>44808</v>
      </c>
      <c r="D103" s="4">
        <v>230</v>
      </c>
      <c r="E103" s="4" t="str">
        <f>VLOOKUP(A103,HOP!A:L,12,0)</f>
        <v>230.00</v>
      </c>
      <c r="F103" s="4" t="str">
        <f>VLOOKUP(A103,HOP!A:C,3,0)</f>
        <v>2678194</v>
      </c>
      <c r="G103" s="4">
        <f>D103-E103</f>
        <v>0</v>
      </c>
      <c r="H103" s="4" t="str">
        <f>$H$1&amp;F103</f>
        <v>，2678194</v>
      </c>
      <c r="I103" s="4" t="str">
        <f>VLOOKUP(A103,HOP!A:U,21,0)</f>
        <v>直连</v>
      </c>
    </row>
    <row r="105" spans="4:4">
      <c r="D105" s="4">
        <f>SUM(D2:D104)</f>
        <v>34370.11</v>
      </c>
    </row>
    <row r="106" spans="4:4">
      <c r="D106" s="4" t="s">
        <v>449</v>
      </c>
    </row>
    <row r="110" spans="1:3">
      <c r="A110" s="4" t="s">
        <v>450</v>
      </c>
      <c r="C110" s="4">
        <v>34888.11</v>
      </c>
    </row>
    <row r="111" spans="1:3">
      <c r="A111" s="4" t="s">
        <v>451</v>
      </c>
      <c r="C111" s="4">
        <v>-518</v>
      </c>
    </row>
    <row r="112" spans="1:3">
      <c r="A112" s="4" t="s">
        <v>452</v>
      </c>
      <c r="C112" s="4">
        <f>SUBTOTAL(9,C110:C111)</f>
        <v>34370.11</v>
      </c>
    </row>
  </sheetData>
  <autoFilter ref="A1:X103">
    <filterColumn colId="3">
      <filters>
        <filter val="100"/>
        <filter val="206"/>
        <filter val="111"/>
        <filter val="494.11"/>
        <filter val="412"/>
        <filter val="114"/>
        <filter val="714"/>
        <filter val="-518"/>
        <filter val="519"/>
        <filter val="122"/>
        <filter val="222"/>
        <filter val="123"/>
        <filter val="427"/>
        <filter val="129"/>
        <filter val="229"/>
        <filter val="230"/>
        <filter val="532"/>
        <filter val="-232"/>
        <filter val="1032"/>
        <filter val="534"/>
        <filter val="335"/>
        <filter val="435"/>
        <filter val="136"/>
        <filter val="537"/>
        <filter val="139"/>
        <filter val="540"/>
        <filter val="640"/>
        <filter val="1740"/>
        <filter val="343"/>
        <filter val="443"/>
        <filter val="144"/>
        <filter val="344"/>
        <filter val="845"/>
        <filter val="447"/>
        <filter val="348"/>
        <filter val="849"/>
        <filter val="152"/>
        <filter val="153"/>
        <filter val="255"/>
        <filter val="855"/>
        <filter val="1258"/>
        <filter val="1658"/>
        <filter val="159"/>
        <filter val="659"/>
        <filter val="961"/>
        <filter val="363"/>
        <filter val="663"/>
        <filter val="364"/>
        <filter val="266"/>
        <filter val="368"/>
        <filter val="169"/>
        <filter val="470"/>
        <filter val="173"/>
        <filter val="473"/>
        <filter val="1275"/>
        <filter val="1076"/>
        <filter val="1779"/>
        <filter val="80"/>
        <filter val="280"/>
        <filter val="680"/>
        <filter val="484"/>
        <filter val="585"/>
        <filter val="487"/>
        <filter val="291"/>
        <filter val="691"/>
        <filter val="596"/>
      </filters>
    </filterColumn>
    <filterColumn colId="6">
      <filters>
        <filter val="#N/A"/>
        <filter val="0.01"/>
        <filter val="-0.01"/>
        <filter val="-0.04"/>
        <filter val="-5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workbookViewId="0">
      <selection activeCell="E35" sqref="E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453</v>
      </c>
      <c r="B1" s="2" t="s">
        <v>454</v>
      </c>
      <c r="C1" s="2" t="s">
        <v>455</v>
      </c>
      <c r="D1" s="2" t="s">
        <v>456</v>
      </c>
      <c r="E1" s="2" t="s">
        <v>13</v>
      </c>
      <c r="F1" s="2" t="s">
        <v>5</v>
      </c>
      <c r="G1" s="2" t="s">
        <v>6</v>
      </c>
      <c r="H1" s="2" t="s">
        <v>457</v>
      </c>
      <c r="I1" s="2" t="s">
        <v>458</v>
      </c>
      <c r="J1" s="2" t="s">
        <v>459</v>
      </c>
      <c r="K1" s="2" t="s">
        <v>460</v>
      </c>
      <c r="L1" s="2" t="s">
        <v>461</v>
      </c>
      <c r="M1" s="2" t="s">
        <v>462</v>
      </c>
      <c r="N1" s="2" t="s">
        <v>463</v>
      </c>
      <c r="O1" s="2" t="s">
        <v>464</v>
      </c>
      <c r="P1" s="2" t="s">
        <v>465</v>
      </c>
      <c r="Q1" s="2" t="s">
        <v>466</v>
      </c>
      <c r="R1" s="2" t="s">
        <v>467</v>
      </c>
      <c r="S1" s="2" t="s">
        <v>468</v>
      </c>
      <c r="T1" s="2" t="s">
        <v>469</v>
      </c>
      <c r="U1" s="2" t="s">
        <v>470</v>
      </c>
      <c r="V1" s="2" t="s">
        <v>471</v>
      </c>
    </row>
    <row r="2" s="1" customFormat="1" spans="1:22">
      <c r="A2" s="3">
        <v>18918097705</v>
      </c>
      <c r="B2" s="1" t="s">
        <v>472</v>
      </c>
      <c r="C2" s="1" t="s">
        <v>473</v>
      </c>
      <c r="D2" s="1" t="s">
        <v>474</v>
      </c>
      <c r="E2" s="1" t="s">
        <v>443</v>
      </c>
      <c r="F2" s="1" t="s">
        <v>472</v>
      </c>
      <c r="G2" s="1" t="s">
        <v>475</v>
      </c>
      <c r="H2" s="1" t="s">
        <v>476</v>
      </c>
      <c r="I2" s="1" t="s">
        <v>477</v>
      </c>
      <c r="J2" s="1" t="s">
        <v>478</v>
      </c>
      <c r="K2" s="1" t="s">
        <v>477</v>
      </c>
      <c r="L2" s="1" t="s">
        <v>477</v>
      </c>
      <c r="M2" s="1" t="s">
        <v>479</v>
      </c>
      <c r="N2" s="1" t="s">
        <v>479</v>
      </c>
      <c r="O2" s="1" t="s">
        <v>480</v>
      </c>
      <c r="P2" s="1" t="s">
        <v>481</v>
      </c>
      <c r="Q2" s="1" t="s">
        <v>482</v>
      </c>
      <c r="R2" s="1" t="s">
        <v>483</v>
      </c>
      <c r="S2" s="1" t="s">
        <v>484</v>
      </c>
      <c r="T2" s="1" t="s">
        <v>485</v>
      </c>
      <c r="U2" s="1" t="s">
        <v>486</v>
      </c>
      <c r="V2" s="1" t="s">
        <v>487</v>
      </c>
    </row>
    <row r="3" s="1" customFormat="1" spans="1:22">
      <c r="A3" s="3">
        <v>999218917860318</v>
      </c>
      <c r="B3" s="1" t="s">
        <v>472</v>
      </c>
      <c r="C3" s="1" t="s">
        <v>488</v>
      </c>
      <c r="D3" s="1" t="s">
        <v>489</v>
      </c>
      <c r="E3" s="1" t="s">
        <v>439</v>
      </c>
      <c r="F3" s="1" t="s">
        <v>472</v>
      </c>
      <c r="G3" s="1" t="s">
        <v>475</v>
      </c>
      <c r="H3" s="1" t="s">
        <v>476</v>
      </c>
      <c r="I3" s="1" t="s">
        <v>490</v>
      </c>
      <c r="J3" s="1" t="s">
        <v>478</v>
      </c>
      <c r="K3" s="1" t="s">
        <v>490</v>
      </c>
      <c r="L3" s="1" t="s">
        <v>490</v>
      </c>
      <c r="M3" s="1" t="s">
        <v>479</v>
      </c>
      <c r="N3" s="1" t="s">
        <v>479</v>
      </c>
      <c r="O3" s="1" t="s">
        <v>480</v>
      </c>
      <c r="P3" s="1" t="s">
        <v>481</v>
      </c>
      <c r="Q3" s="1" t="s">
        <v>482</v>
      </c>
      <c r="R3" s="1" t="s">
        <v>491</v>
      </c>
      <c r="S3" s="1" t="s">
        <v>484</v>
      </c>
      <c r="T3" s="1" t="s">
        <v>485</v>
      </c>
      <c r="U3" s="1" t="s">
        <v>486</v>
      </c>
      <c r="V3" s="1" t="s">
        <v>487</v>
      </c>
    </row>
    <row r="4" s="1" customFormat="1" spans="1:22">
      <c r="A4" s="3">
        <v>18917831128</v>
      </c>
      <c r="B4" s="1" t="s">
        <v>472</v>
      </c>
      <c r="C4" s="1" t="s">
        <v>492</v>
      </c>
      <c r="D4" s="1" t="s">
        <v>493</v>
      </c>
      <c r="E4" s="1" t="s">
        <v>494</v>
      </c>
      <c r="F4" s="1" t="s">
        <v>472</v>
      </c>
      <c r="G4" s="1" t="s">
        <v>475</v>
      </c>
      <c r="H4" s="1" t="s">
        <v>476</v>
      </c>
      <c r="I4" s="1" t="s">
        <v>495</v>
      </c>
      <c r="J4" s="1" t="s">
        <v>478</v>
      </c>
      <c r="K4" s="1" t="s">
        <v>495</v>
      </c>
      <c r="L4" s="1" t="s">
        <v>495</v>
      </c>
      <c r="M4" s="1" t="s">
        <v>479</v>
      </c>
      <c r="N4" s="1" t="s">
        <v>479</v>
      </c>
      <c r="O4" s="1" t="s">
        <v>480</v>
      </c>
      <c r="P4" s="1" t="s">
        <v>481</v>
      </c>
      <c r="Q4" s="1" t="s">
        <v>482</v>
      </c>
      <c r="R4" s="1" t="s">
        <v>496</v>
      </c>
      <c r="S4" s="1" t="s">
        <v>484</v>
      </c>
      <c r="T4" s="1" t="s">
        <v>485</v>
      </c>
      <c r="U4" s="1" t="s">
        <v>486</v>
      </c>
      <c r="V4" s="1" t="s">
        <v>487</v>
      </c>
    </row>
    <row r="5" s="1" customFormat="1" spans="1:22">
      <c r="A5" s="3">
        <v>999218917667416</v>
      </c>
      <c r="B5" s="1" t="s">
        <v>472</v>
      </c>
      <c r="C5" s="1" t="s">
        <v>497</v>
      </c>
      <c r="D5" s="1" t="s">
        <v>498</v>
      </c>
      <c r="E5" s="1" t="s">
        <v>430</v>
      </c>
      <c r="F5" s="1" t="s">
        <v>472</v>
      </c>
      <c r="G5" s="1" t="s">
        <v>475</v>
      </c>
      <c r="H5" s="1" t="s">
        <v>476</v>
      </c>
      <c r="I5" s="1" t="s">
        <v>499</v>
      </c>
      <c r="J5" s="1" t="s">
        <v>478</v>
      </c>
      <c r="K5" s="1" t="s">
        <v>499</v>
      </c>
      <c r="L5" s="1" t="s">
        <v>499</v>
      </c>
      <c r="M5" s="1" t="s">
        <v>479</v>
      </c>
      <c r="N5" s="1" t="s">
        <v>479</v>
      </c>
      <c r="O5" s="1" t="s">
        <v>480</v>
      </c>
      <c r="P5" s="1" t="s">
        <v>481</v>
      </c>
      <c r="Q5" s="1" t="s">
        <v>482</v>
      </c>
      <c r="R5" s="1" t="s">
        <v>500</v>
      </c>
      <c r="S5" s="1" t="s">
        <v>484</v>
      </c>
      <c r="T5" s="1" t="s">
        <v>485</v>
      </c>
      <c r="U5" s="1" t="s">
        <v>486</v>
      </c>
      <c r="V5" s="1" t="s">
        <v>487</v>
      </c>
    </row>
    <row r="6" s="1" customFormat="1" spans="1:22">
      <c r="A6" s="3">
        <v>999218917643969</v>
      </c>
      <c r="B6" s="1" t="s">
        <v>472</v>
      </c>
      <c r="C6" s="1" t="s">
        <v>501</v>
      </c>
      <c r="D6" s="1" t="s">
        <v>502</v>
      </c>
      <c r="E6" s="1" t="s">
        <v>421</v>
      </c>
      <c r="F6" s="1" t="s">
        <v>472</v>
      </c>
      <c r="G6" s="1" t="s">
        <v>475</v>
      </c>
      <c r="H6" s="1" t="s">
        <v>476</v>
      </c>
      <c r="I6" s="1" t="s">
        <v>503</v>
      </c>
      <c r="J6" s="1" t="s">
        <v>478</v>
      </c>
      <c r="K6" s="1" t="s">
        <v>503</v>
      </c>
      <c r="L6" s="1" t="s">
        <v>503</v>
      </c>
      <c r="M6" s="1" t="s">
        <v>479</v>
      </c>
      <c r="N6" s="1" t="s">
        <v>479</v>
      </c>
      <c r="O6" s="1" t="s">
        <v>480</v>
      </c>
      <c r="P6" s="1" t="s">
        <v>481</v>
      </c>
      <c r="Q6" s="1" t="s">
        <v>482</v>
      </c>
      <c r="R6" s="1" t="s">
        <v>504</v>
      </c>
      <c r="S6" s="1" t="s">
        <v>484</v>
      </c>
      <c r="T6" s="1" t="s">
        <v>485</v>
      </c>
      <c r="U6" s="1" t="s">
        <v>486</v>
      </c>
      <c r="V6" s="1" t="s">
        <v>487</v>
      </c>
    </row>
    <row r="7" s="1" customFormat="1" spans="1:22">
      <c r="A7" s="3">
        <v>999218917589811</v>
      </c>
      <c r="B7" s="1" t="s">
        <v>472</v>
      </c>
      <c r="C7" s="1" t="s">
        <v>505</v>
      </c>
      <c r="D7" s="1" t="s">
        <v>506</v>
      </c>
      <c r="E7" s="1" t="s">
        <v>417</v>
      </c>
      <c r="F7" s="1" t="s">
        <v>472</v>
      </c>
      <c r="G7" s="1" t="s">
        <v>475</v>
      </c>
      <c r="H7" s="1" t="s">
        <v>476</v>
      </c>
      <c r="I7" s="1" t="s">
        <v>507</v>
      </c>
      <c r="J7" s="1" t="s">
        <v>478</v>
      </c>
      <c r="K7" s="1" t="s">
        <v>507</v>
      </c>
      <c r="L7" s="1" t="s">
        <v>507</v>
      </c>
      <c r="M7" s="1" t="s">
        <v>479</v>
      </c>
      <c r="N7" s="1" t="s">
        <v>479</v>
      </c>
      <c r="O7" s="1" t="s">
        <v>480</v>
      </c>
      <c r="P7" s="1" t="s">
        <v>481</v>
      </c>
      <c r="Q7" s="1" t="s">
        <v>482</v>
      </c>
      <c r="R7" s="1" t="s">
        <v>508</v>
      </c>
      <c r="S7" s="1" t="s">
        <v>484</v>
      </c>
      <c r="T7" s="1" t="s">
        <v>485</v>
      </c>
      <c r="U7" s="1" t="s">
        <v>486</v>
      </c>
      <c r="V7" s="1" t="s">
        <v>487</v>
      </c>
    </row>
    <row r="8" s="1" customFormat="1" spans="1:22">
      <c r="A8" s="3">
        <v>18917545803</v>
      </c>
      <c r="B8" s="1" t="s">
        <v>472</v>
      </c>
      <c r="C8" s="1" t="s">
        <v>509</v>
      </c>
      <c r="D8" s="1" t="s">
        <v>510</v>
      </c>
      <c r="E8" s="1" t="s">
        <v>414</v>
      </c>
      <c r="F8" s="1" t="s">
        <v>472</v>
      </c>
      <c r="G8" s="1" t="s">
        <v>475</v>
      </c>
      <c r="H8" s="1" t="s">
        <v>476</v>
      </c>
      <c r="I8" s="1" t="s">
        <v>511</v>
      </c>
      <c r="J8" s="1" t="s">
        <v>478</v>
      </c>
      <c r="K8" s="1" t="s">
        <v>511</v>
      </c>
      <c r="L8" s="1" t="s">
        <v>511</v>
      </c>
      <c r="M8" s="1" t="s">
        <v>479</v>
      </c>
      <c r="N8" s="1" t="s">
        <v>479</v>
      </c>
      <c r="O8" s="1" t="s">
        <v>480</v>
      </c>
      <c r="P8" s="1" t="s">
        <v>481</v>
      </c>
      <c r="Q8" s="1" t="s">
        <v>482</v>
      </c>
      <c r="R8" s="1" t="s">
        <v>512</v>
      </c>
      <c r="S8" s="1" t="s">
        <v>484</v>
      </c>
      <c r="T8" s="1" t="s">
        <v>485</v>
      </c>
      <c r="U8" s="1" t="s">
        <v>486</v>
      </c>
      <c r="V8" s="1" t="s">
        <v>487</v>
      </c>
    </row>
    <row r="9" s="1" customFormat="1" spans="1:22">
      <c r="A9" s="3">
        <v>18917454136</v>
      </c>
      <c r="B9" s="1" t="s">
        <v>472</v>
      </c>
      <c r="C9" s="1" t="s">
        <v>513</v>
      </c>
      <c r="D9" s="1" t="s">
        <v>514</v>
      </c>
      <c r="E9" s="1" t="s">
        <v>404</v>
      </c>
      <c r="F9" s="1" t="s">
        <v>472</v>
      </c>
      <c r="G9" s="1" t="s">
        <v>475</v>
      </c>
      <c r="H9" s="1" t="s">
        <v>476</v>
      </c>
      <c r="I9" s="1" t="s">
        <v>515</v>
      </c>
      <c r="J9" s="1" t="s">
        <v>478</v>
      </c>
      <c r="K9" s="1" t="s">
        <v>515</v>
      </c>
      <c r="L9" s="1" t="s">
        <v>515</v>
      </c>
      <c r="M9" s="1" t="s">
        <v>479</v>
      </c>
      <c r="N9" s="1" t="s">
        <v>479</v>
      </c>
      <c r="O9" s="1" t="s">
        <v>480</v>
      </c>
      <c r="P9" s="1" t="s">
        <v>481</v>
      </c>
      <c r="Q9" s="1" t="s">
        <v>482</v>
      </c>
      <c r="R9" s="1" t="s">
        <v>516</v>
      </c>
      <c r="S9" s="1" t="s">
        <v>484</v>
      </c>
      <c r="T9" s="1" t="s">
        <v>485</v>
      </c>
      <c r="U9" s="1" t="s">
        <v>486</v>
      </c>
      <c r="V9" s="1" t="s">
        <v>487</v>
      </c>
    </row>
    <row r="10" s="1" customFormat="1" spans="1:22">
      <c r="A10" s="3">
        <v>18917282477</v>
      </c>
      <c r="B10" s="1" t="s">
        <v>472</v>
      </c>
      <c r="C10" s="1" t="s">
        <v>517</v>
      </c>
      <c r="D10" s="1" t="s">
        <v>514</v>
      </c>
      <c r="E10" s="1" t="s">
        <v>400</v>
      </c>
      <c r="F10" s="1" t="s">
        <v>472</v>
      </c>
      <c r="G10" s="1" t="s">
        <v>475</v>
      </c>
      <c r="H10" s="1" t="s">
        <v>476</v>
      </c>
      <c r="I10" s="1" t="s">
        <v>518</v>
      </c>
      <c r="J10" s="1" t="s">
        <v>478</v>
      </c>
      <c r="K10" s="1" t="s">
        <v>518</v>
      </c>
      <c r="L10" s="1" t="s">
        <v>518</v>
      </c>
      <c r="M10" s="1" t="s">
        <v>479</v>
      </c>
      <c r="N10" s="1" t="s">
        <v>479</v>
      </c>
      <c r="O10" s="1" t="s">
        <v>480</v>
      </c>
      <c r="P10" s="1" t="s">
        <v>481</v>
      </c>
      <c r="Q10" s="1" t="s">
        <v>482</v>
      </c>
      <c r="R10" s="1" t="s">
        <v>519</v>
      </c>
      <c r="S10" s="1" t="s">
        <v>484</v>
      </c>
      <c r="T10" s="1" t="s">
        <v>485</v>
      </c>
      <c r="U10" s="1" t="s">
        <v>486</v>
      </c>
      <c r="V10" s="1" t="s">
        <v>487</v>
      </c>
    </row>
    <row r="11" s="1" customFormat="1" spans="1:22">
      <c r="A11" s="3">
        <v>999218917172082</v>
      </c>
      <c r="B11" s="1" t="s">
        <v>472</v>
      </c>
      <c r="C11" s="1" t="s">
        <v>520</v>
      </c>
      <c r="D11" s="1" t="s">
        <v>521</v>
      </c>
      <c r="E11" s="1" t="s">
        <v>134</v>
      </c>
      <c r="F11" s="1" t="s">
        <v>472</v>
      </c>
      <c r="G11" s="1" t="s">
        <v>475</v>
      </c>
      <c r="H11" s="1" t="s">
        <v>476</v>
      </c>
      <c r="I11" s="1" t="s">
        <v>522</v>
      </c>
      <c r="J11" s="1" t="s">
        <v>478</v>
      </c>
      <c r="K11" s="1" t="s">
        <v>522</v>
      </c>
      <c r="L11" s="1" t="s">
        <v>522</v>
      </c>
      <c r="M11" s="1" t="s">
        <v>479</v>
      </c>
      <c r="N11" s="1" t="s">
        <v>479</v>
      </c>
      <c r="O11" s="1" t="s">
        <v>480</v>
      </c>
      <c r="P11" s="1" t="s">
        <v>481</v>
      </c>
      <c r="Q11" s="1" t="s">
        <v>482</v>
      </c>
      <c r="R11" s="1" t="s">
        <v>523</v>
      </c>
      <c r="S11" s="1" t="s">
        <v>484</v>
      </c>
      <c r="T11" s="1" t="s">
        <v>485</v>
      </c>
      <c r="U11" s="1" t="s">
        <v>486</v>
      </c>
      <c r="V11" s="1" t="s">
        <v>487</v>
      </c>
    </row>
    <row r="12" s="1" customFormat="1" spans="1:22">
      <c r="A12" s="3">
        <v>18916957762</v>
      </c>
      <c r="B12" s="1" t="s">
        <v>472</v>
      </c>
      <c r="C12" s="1" t="s">
        <v>524</v>
      </c>
      <c r="D12" s="1" t="s">
        <v>525</v>
      </c>
      <c r="E12" s="1" t="s">
        <v>526</v>
      </c>
      <c r="F12" s="1" t="s">
        <v>472</v>
      </c>
      <c r="G12" s="1" t="s">
        <v>475</v>
      </c>
      <c r="H12" s="1" t="s">
        <v>476</v>
      </c>
      <c r="I12" s="1" t="s">
        <v>527</v>
      </c>
      <c r="J12" s="1" t="s">
        <v>478</v>
      </c>
      <c r="K12" s="1" t="s">
        <v>527</v>
      </c>
      <c r="L12" s="1" t="s">
        <v>527</v>
      </c>
      <c r="M12" s="1" t="s">
        <v>479</v>
      </c>
      <c r="N12" s="1" t="s">
        <v>479</v>
      </c>
      <c r="O12" s="1" t="s">
        <v>480</v>
      </c>
      <c r="P12" s="1" t="s">
        <v>481</v>
      </c>
      <c r="Q12" s="1" t="s">
        <v>482</v>
      </c>
      <c r="R12" s="1" t="s">
        <v>528</v>
      </c>
      <c r="S12" s="1" t="s">
        <v>484</v>
      </c>
      <c r="T12" s="1" t="s">
        <v>485</v>
      </c>
      <c r="U12" s="1" t="s">
        <v>486</v>
      </c>
      <c r="V12" s="1" t="s">
        <v>487</v>
      </c>
    </row>
    <row r="13" s="1" customFormat="1" spans="1:22">
      <c r="A13" s="3">
        <v>18916936840</v>
      </c>
      <c r="B13" s="1" t="s">
        <v>472</v>
      </c>
      <c r="C13" s="1" t="s">
        <v>529</v>
      </c>
      <c r="D13" s="1" t="s">
        <v>530</v>
      </c>
      <c r="E13" s="1" t="s">
        <v>184</v>
      </c>
      <c r="F13" s="1" t="s">
        <v>472</v>
      </c>
      <c r="G13" s="1" t="s">
        <v>475</v>
      </c>
      <c r="H13" s="1" t="s">
        <v>476</v>
      </c>
      <c r="I13" s="1" t="s">
        <v>511</v>
      </c>
      <c r="J13" s="1" t="s">
        <v>478</v>
      </c>
      <c r="K13" s="1" t="s">
        <v>511</v>
      </c>
      <c r="L13" s="1" t="s">
        <v>511</v>
      </c>
      <c r="M13" s="1" t="s">
        <v>479</v>
      </c>
      <c r="N13" s="1" t="s">
        <v>479</v>
      </c>
      <c r="O13" s="1" t="s">
        <v>480</v>
      </c>
      <c r="P13" s="1" t="s">
        <v>481</v>
      </c>
      <c r="Q13" s="1" t="s">
        <v>482</v>
      </c>
      <c r="R13" s="1" t="s">
        <v>531</v>
      </c>
      <c r="S13" s="1" t="s">
        <v>484</v>
      </c>
      <c r="T13" s="1" t="s">
        <v>485</v>
      </c>
      <c r="U13" s="1" t="s">
        <v>486</v>
      </c>
      <c r="V13" s="1" t="s">
        <v>487</v>
      </c>
    </row>
    <row r="14" s="1" customFormat="1" spans="1:22">
      <c r="A14" s="3">
        <v>999218916929019</v>
      </c>
      <c r="B14" s="1" t="s">
        <v>472</v>
      </c>
      <c r="C14" s="1" t="s">
        <v>532</v>
      </c>
      <c r="D14" s="1" t="s">
        <v>533</v>
      </c>
      <c r="E14" s="1" t="s">
        <v>388</v>
      </c>
      <c r="F14" s="1" t="s">
        <v>472</v>
      </c>
      <c r="G14" s="1" t="s">
        <v>475</v>
      </c>
      <c r="H14" s="1" t="s">
        <v>476</v>
      </c>
      <c r="I14" s="1" t="s">
        <v>534</v>
      </c>
      <c r="J14" s="1" t="s">
        <v>478</v>
      </c>
      <c r="K14" s="1" t="s">
        <v>534</v>
      </c>
      <c r="L14" s="1" t="s">
        <v>534</v>
      </c>
      <c r="M14" s="1" t="s">
        <v>479</v>
      </c>
      <c r="N14" s="1" t="s">
        <v>479</v>
      </c>
      <c r="O14" s="1" t="s">
        <v>480</v>
      </c>
      <c r="P14" s="1" t="s">
        <v>481</v>
      </c>
      <c r="Q14" s="1" t="s">
        <v>482</v>
      </c>
      <c r="R14" s="1" t="s">
        <v>535</v>
      </c>
      <c r="S14" s="1" t="s">
        <v>484</v>
      </c>
      <c r="T14" s="1" t="s">
        <v>485</v>
      </c>
      <c r="U14" s="1" t="s">
        <v>486</v>
      </c>
      <c r="V14" s="1" t="s">
        <v>487</v>
      </c>
    </row>
    <row r="15" s="1" customFormat="1" spans="1:22">
      <c r="A15" s="3">
        <v>999218916928940</v>
      </c>
      <c r="B15" s="1" t="s">
        <v>472</v>
      </c>
      <c r="C15" s="1" t="s">
        <v>536</v>
      </c>
      <c r="D15" s="1" t="s">
        <v>533</v>
      </c>
      <c r="E15" s="1" t="s">
        <v>385</v>
      </c>
      <c r="F15" s="1" t="s">
        <v>472</v>
      </c>
      <c r="G15" s="1" t="s">
        <v>475</v>
      </c>
      <c r="H15" s="1" t="s">
        <v>476</v>
      </c>
      <c r="I15" s="1" t="s">
        <v>534</v>
      </c>
      <c r="J15" s="1" t="s">
        <v>478</v>
      </c>
      <c r="K15" s="1" t="s">
        <v>534</v>
      </c>
      <c r="L15" s="1" t="s">
        <v>534</v>
      </c>
      <c r="M15" s="1" t="s">
        <v>479</v>
      </c>
      <c r="N15" s="1" t="s">
        <v>479</v>
      </c>
      <c r="O15" s="1" t="s">
        <v>480</v>
      </c>
      <c r="P15" s="1" t="s">
        <v>481</v>
      </c>
      <c r="Q15" s="1" t="s">
        <v>482</v>
      </c>
      <c r="R15" s="1" t="s">
        <v>537</v>
      </c>
      <c r="S15" s="1" t="s">
        <v>484</v>
      </c>
      <c r="T15" s="1" t="s">
        <v>485</v>
      </c>
      <c r="U15" s="1" t="s">
        <v>486</v>
      </c>
      <c r="V15" s="1" t="s">
        <v>487</v>
      </c>
    </row>
    <row r="16" s="1" customFormat="1" spans="1:22">
      <c r="A16" s="3">
        <v>18916697544</v>
      </c>
      <c r="B16" s="1" t="s">
        <v>538</v>
      </c>
      <c r="C16" s="1" t="s">
        <v>539</v>
      </c>
      <c r="D16" s="1" t="s">
        <v>540</v>
      </c>
      <c r="E16" s="1" t="s">
        <v>541</v>
      </c>
      <c r="F16" s="1" t="s">
        <v>472</v>
      </c>
      <c r="G16" s="1" t="s">
        <v>475</v>
      </c>
      <c r="H16" s="1" t="s">
        <v>476</v>
      </c>
      <c r="I16" s="1" t="s">
        <v>542</v>
      </c>
      <c r="J16" s="1" t="s">
        <v>478</v>
      </c>
      <c r="K16" s="1" t="s">
        <v>542</v>
      </c>
      <c r="L16" s="1" t="s">
        <v>542</v>
      </c>
      <c r="M16" s="1" t="s">
        <v>479</v>
      </c>
      <c r="N16" s="1" t="s">
        <v>479</v>
      </c>
      <c r="O16" s="1" t="s">
        <v>480</v>
      </c>
      <c r="P16" s="1" t="s">
        <v>481</v>
      </c>
      <c r="Q16" s="1" t="s">
        <v>482</v>
      </c>
      <c r="R16" s="1" t="s">
        <v>543</v>
      </c>
      <c r="S16" s="1" t="s">
        <v>484</v>
      </c>
      <c r="T16" s="1" t="s">
        <v>485</v>
      </c>
      <c r="U16" s="1" t="s">
        <v>486</v>
      </c>
      <c r="V16" s="1" t="s">
        <v>487</v>
      </c>
    </row>
    <row r="17" s="1" customFormat="1" spans="1:22">
      <c r="A17" s="3">
        <v>18916640115</v>
      </c>
      <c r="B17" s="1" t="s">
        <v>538</v>
      </c>
      <c r="C17" s="1" t="s">
        <v>544</v>
      </c>
      <c r="D17" s="1" t="s">
        <v>545</v>
      </c>
      <c r="E17" s="1" t="s">
        <v>281</v>
      </c>
      <c r="F17" s="1" t="s">
        <v>538</v>
      </c>
      <c r="G17" s="1" t="s">
        <v>472</v>
      </c>
      <c r="H17" s="1" t="s">
        <v>476</v>
      </c>
      <c r="I17" s="1" t="s">
        <v>546</v>
      </c>
      <c r="J17" s="1" t="s">
        <v>478</v>
      </c>
      <c r="K17" s="1" t="s">
        <v>546</v>
      </c>
      <c r="L17" s="1" t="s">
        <v>546</v>
      </c>
      <c r="M17" s="1" t="s">
        <v>479</v>
      </c>
      <c r="N17" s="1" t="s">
        <v>479</v>
      </c>
      <c r="O17" s="1" t="s">
        <v>480</v>
      </c>
      <c r="P17" s="1" t="s">
        <v>481</v>
      </c>
      <c r="Q17" s="1" t="s">
        <v>482</v>
      </c>
      <c r="R17" s="1" t="s">
        <v>547</v>
      </c>
      <c r="S17" s="1" t="s">
        <v>484</v>
      </c>
      <c r="T17" s="1" t="s">
        <v>485</v>
      </c>
      <c r="U17" s="1" t="s">
        <v>486</v>
      </c>
      <c r="V17" s="1" t="s">
        <v>487</v>
      </c>
    </row>
    <row r="18" s="1" customFormat="1" spans="1:22">
      <c r="A18" s="3">
        <v>999218916451545</v>
      </c>
      <c r="B18" s="1" t="s">
        <v>538</v>
      </c>
      <c r="C18" s="1" t="s">
        <v>548</v>
      </c>
      <c r="D18" s="1" t="s">
        <v>549</v>
      </c>
      <c r="E18" s="1" t="s">
        <v>379</v>
      </c>
      <c r="F18" s="1" t="s">
        <v>472</v>
      </c>
      <c r="G18" s="1" t="s">
        <v>475</v>
      </c>
      <c r="H18" s="1" t="s">
        <v>476</v>
      </c>
      <c r="I18" s="1" t="s">
        <v>550</v>
      </c>
      <c r="J18" s="1" t="s">
        <v>478</v>
      </c>
      <c r="K18" s="1" t="s">
        <v>550</v>
      </c>
      <c r="L18" s="1" t="s">
        <v>550</v>
      </c>
      <c r="M18" s="1" t="s">
        <v>479</v>
      </c>
      <c r="N18" s="1" t="s">
        <v>479</v>
      </c>
      <c r="O18" s="1" t="s">
        <v>480</v>
      </c>
      <c r="P18" s="1" t="s">
        <v>481</v>
      </c>
      <c r="Q18" s="1" t="s">
        <v>482</v>
      </c>
      <c r="R18" s="1" t="s">
        <v>551</v>
      </c>
      <c r="S18" s="1" t="s">
        <v>484</v>
      </c>
      <c r="T18" s="1" t="s">
        <v>485</v>
      </c>
      <c r="U18" s="1" t="s">
        <v>486</v>
      </c>
      <c r="V18" s="1" t="s">
        <v>487</v>
      </c>
    </row>
    <row r="19" s="1" customFormat="1" spans="1:22">
      <c r="A19" s="3">
        <v>18916324574</v>
      </c>
      <c r="B19" s="1" t="s">
        <v>538</v>
      </c>
      <c r="C19" s="1" t="s">
        <v>552</v>
      </c>
      <c r="D19" s="1" t="s">
        <v>553</v>
      </c>
      <c r="E19" s="1" t="s">
        <v>139</v>
      </c>
      <c r="F19" s="1" t="s">
        <v>472</v>
      </c>
      <c r="G19" s="1" t="s">
        <v>475</v>
      </c>
      <c r="H19" s="1" t="s">
        <v>476</v>
      </c>
      <c r="I19" s="1" t="s">
        <v>554</v>
      </c>
      <c r="J19" s="1" t="s">
        <v>478</v>
      </c>
      <c r="K19" s="1" t="s">
        <v>554</v>
      </c>
      <c r="L19" s="1" t="s">
        <v>554</v>
      </c>
      <c r="M19" s="1" t="s">
        <v>479</v>
      </c>
      <c r="N19" s="1" t="s">
        <v>479</v>
      </c>
      <c r="O19" s="1" t="s">
        <v>480</v>
      </c>
      <c r="P19" s="1" t="s">
        <v>481</v>
      </c>
      <c r="Q19" s="1" t="s">
        <v>482</v>
      </c>
      <c r="R19" s="1" t="s">
        <v>555</v>
      </c>
      <c r="S19" s="1" t="s">
        <v>484</v>
      </c>
      <c r="T19" s="1" t="s">
        <v>485</v>
      </c>
      <c r="U19" s="1" t="s">
        <v>486</v>
      </c>
      <c r="V19" s="1" t="s">
        <v>487</v>
      </c>
    </row>
    <row r="20" s="1" customFormat="1" spans="1:22">
      <c r="A20" s="3">
        <v>18916228722</v>
      </c>
      <c r="B20" s="1" t="s">
        <v>538</v>
      </c>
      <c r="C20" s="1" t="s">
        <v>556</v>
      </c>
      <c r="D20" s="1" t="s">
        <v>557</v>
      </c>
      <c r="E20" s="1" t="s">
        <v>558</v>
      </c>
      <c r="F20" s="1" t="s">
        <v>472</v>
      </c>
      <c r="G20" s="1" t="s">
        <v>475</v>
      </c>
      <c r="H20" s="1" t="s">
        <v>476</v>
      </c>
      <c r="I20" s="1" t="s">
        <v>559</v>
      </c>
      <c r="J20" s="1" t="s">
        <v>478</v>
      </c>
      <c r="K20" s="1" t="s">
        <v>559</v>
      </c>
      <c r="L20" s="1" t="s">
        <v>559</v>
      </c>
      <c r="M20" s="1" t="s">
        <v>479</v>
      </c>
      <c r="N20" s="1" t="s">
        <v>479</v>
      </c>
      <c r="O20" s="1" t="s">
        <v>480</v>
      </c>
      <c r="P20" s="1" t="s">
        <v>481</v>
      </c>
      <c r="Q20" s="1" t="s">
        <v>482</v>
      </c>
      <c r="R20" s="1" t="s">
        <v>560</v>
      </c>
      <c r="S20" s="1" t="s">
        <v>484</v>
      </c>
      <c r="T20" s="1" t="s">
        <v>485</v>
      </c>
      <c r="U20" s="1" t="s">
        <v>486</v>
      </c>
      <c r="V20" s="1" t="s">
        <v>487</v>
      </c>
    </row>
    <row r="21" s="1" customFormat="1" spans="1:22">
      <c r="A21" s="3">
        <v>999218916095216</v>
      </c>
      <c r="B21" s="1" t="s">
        <v>538</v>
      </c>
      <c r="C21" s="1" t="s">
        <v>561</v>
      </c>
      <c r="D21" s="1" t="s">
        <v>514</v>
      </c>
      <c r="E21" s="1" t="s">
        <v>369</v>
      </c>
      <c r="F21" s="1" t="s">
        <v>472</v>
      </c>
      <c r="G21" s="1" t="s">
        <v>475</v>
      </c>
      <c r="H21" s="1" t="s">
        <v>476</v>
      </c>
      <c r="I21" s="1" t="s">
        <v>562</v>
      </c>
      <c r="J21" s="1" t="s">
        <v>478</v>
      </c>
      <c r="K21" s="1" t="s">
        <v>562</v>
      </c>
      <c r="L21" s="1" t="s">
        <v>562</v>
      </c>
      <c r="M21" s="1" t="s">
        <v>479</v>
      </c>
      <c r="N21" s="1" t="s">
        <v>479</v>
      </c>
      <c r="O21" s="1" t="s">
        <v>480</v>
      </c>
      <c r="P21" s="1" t="s">
        <v>481</v>
      </c>
      <c r="Q21" s="1" t="s">
        <v>482</v>
      </c>
      <c r="R21" s="1" t="s">
        <v>563</v>
      </c>
      <c r="S21" s="1" t="s">
        <v>484</v>
      </c>
      <c r="T21" s="1" t="s">
        <v>485</v>
      </c>
      <c r="U21" s="1" t="s">
        <v>486</v>
      </c>
      <c r="V21" s="1" t="s">
        <v>487</v>
      </c>
    </row>
    <row r="22" s="1" customFormat="1" spans="1:22">
      <c r="A22" s="3">
        <v>18916051768</v>
      </c>
      <c r="B22" s="1" t="s">
        <v>538</v>
      </c>
      <c r="C22" s="1" t="s">
        <v>564</v>
      </c>
      <c r="D22" s="1" t="s">
        <v>565</v>
      </c>
      <c r="E22" s="1" t="s">
        <v>274</v>
      </c>
      <c r="F22" s="1" t="s">
        <v>538</v>
      </c>
      <c r="G22" s="1" t="s">
        <v>472</v>
      </c>
      <c r="H22" s="1" t="s">
        <v>476</v>
      </c>
      <c r="I22" s="1" t="s">
        <v>566</v>
      </c>
      <c r="J22" s="1" t="s">
        <v>478</v>
      </c>
      <c r="K22" s="1" t="s">
        <v>566</v>
      </c>
      <c r="L22" s="1" t="s">
        <v>566</v>
      </c>
      <c r="M22" s="1" t="s">
        <v>479</v>
      </c>
      <c r="N22" s="1" t="s">
        <v>479</v>
      </c>
      <c r="O22" s="1" t="s">
        <v>480</v>
      </c>
      <c r="P22" s="1" t="s">
        <v>481</v>
      </c>
      <c r="Q22" s="1" t="s">
        <v>482</v>
      </c>
      <c r="R22" s="1" t="s">
        <v>567</v>
      </c>
      <c r="S22" s="1" t="s">
        <v>484</v>
      </c>
      <c r="T22" s="1" t="s">
        <v>485</v>
      </c>
      <c r="U22" s="1" t="s">
        <v>486</v>
      </c>
      <c r="V22" s="1" t="s">
        <v>487</v>
      </c>
    </row>
    <row r="23" s="1" customFormat="1" spans="1:22">
      <c r="A23" s="3">
        <v>999218915968488</v>
      </c>
      <c r="B23" s="1" t="s">
        <v>538</v>
      </c>
      <c r="C23" s="1" t="s">
        <v>568</v>
      </c>
      <c r="D23" s="1" t="s">
        <v>569</v>
      </c>
      <c r="E23" s="1" t="s">
        <v>271</v>
      </c>
      <c r="F23" s="1" t="s">
        <v>538</v>
      </c>
      <c r="G23" s="1" t="s">
        <v>472</v>
      </c>
      <c r="H23" s="1" t="s">
        <v>476</v>
      </c>
      <c r="I23" s="1" t="s">
        <v>570</v>
      </c>
      <c r="J23" s="1" t="s">
        <v>478</v>
      </c>
      <c r="K23" s="1" t="s">
        <v>570</v>
      </c>
      <c r="L23" s="1" t="s">
        <v>570</v>
      </c>
      <c r="M23" s="1" t="s">
        <v>479</v>
      </c>
      <c r="N23" s="1" t="s">
        <v>479</v>
      </c>
      <c r="O23" s="1" t="s">
        <v>480</v>
      </c>
      <c r="P23" s="1" t="s">
        <v>481</v>
      </c>
      <c r="Q23" s="1" t="s">
        <v>482</v>
      </c>
      <c r="R23" s="1" t="s">
        <v>571</v>
      </c>
      <c r="S23" s="1" t="s">
        <v>484</v>
      </c>
      <c r="T23" s="1" t="s">
        <v>485</v>
      </c>
      <c r="U23" s="1" t="s">
        <v>486</v>
      </c>
      <c r="V23" s="1" t="s">
        <v>487</v>
      </c>
    </row>
    <row r="24" s="1" customFormat="1" spans="1:22">
      <c r="A24" s="3">
        <v>18915554080</v>
      </c>
      <c r="B24" s="1" t="s">
        <v>538</v>
      </c>
      <c r="C24" s="1" t="s">
        <v>572</v>
      </c>
      <c r="D24" s="1" t="s">
        <v>573</v>
      </c>
      <c r="E24" s="1" t="s">
        <v>266</v>
      </c>
      <c r="F24" s="1" t="s">
        <v>538</v>
      </c>
      <c r="G24" s="1" t="s">
        <v>472</v>
      </c>
      <c r="H24" s="1" t="s">
        <v>476</v>
      </c>
      <c r="I24" s="1" t="s">
        <v>574</v>
      </c>
      <c r="J24" s="1" t="s">
        <v>478</v>
      </c>
      <c r="K24" s="1" t="s">
        <v>574</v>
      </c>
      <c r="L24" s="1" t="s">
        <v>574</v>
      </c>
      <c r="M24" s="1" t="s">
        <v>479</v>
      </c>
      <c r="N24" s="1" t="s">
        <v>479</v>
      </c>
      <c r="O24" s="1" t="s">
        <v>480</v>
      </c>
      <c r="P24" s="1" t="s">
        <v>481</v>
      </c>
      <c r="Q24" s="1" t="s">
        <v>482</v>
      </c>
      <c r="R24" s="1" t="s">
        <v>575</v>
      </c>
      <c r="S24" s="1" t="s">
        <v>484</v>
      </c>
      <c r="T24" s="1" t="s">
        <v>485</v>
      </c>
      <c r="U24" s="1" t="s">
        <v>486</v>
      </c>
      <c r="V24" s="1" t="s">
        <v>487</v>
      </c>
    </row>
    <row r="25" s="1" customFormat="1" spans="1:22">
      <c r="A25" s="3">
        <v>18915550345</v>
      </c>
      <c r="B25" s="1" t="s">
        <v>538</v>
      </c>
      <c r="C25" s="1" t="s">
        <v>576</v>
      </c>
      <c r="D25" s="1" t="s">
        <v>577</v>
      </c>
      <c r="E25" s="1" t="s">
        <v>261</v>
      </c>
      <c r="F25" s="1" t="s">
        <v>538</v>
      </c>
      <c r="G25" s="1" t="s">
        <v>472</v>
      </c>
      <c r="H25" s="1" t="s">
        <v>476</v>
      </c>
      <c r="I25" s="1" t="s">
        <v>578</v>
      </c>
      <c r="J25" s="1" t="s">
        <v>478</v>
      </c>
      <c r="K25" s="1" t="s">
        <v>578</v>
      </c>
      <c r="L25" s="1" t="s">
        <v>578</v>
      </c>
      <c r="M25" s="1" t="s">
        <v>479</v>
      </c>
      <c r="N25" s="1" t="s">
        <v>479</v>
      </c>
      <c r="O25" s="1" t="s">
        <v>480</v>
      </c>
      <c r="P25" s="1" t="s">
        <v>481</v>
      </c>
      <c r="Q25" s="1" t="s">
        <v>482</v>
      </c>
      <c r="R25" s="1" t="s">
        <v>579</v>
      </c>
      <c r="S25" s="1" t="s">
        <v>484</v>
      </c>
      <c r="T25" s="1" t="s">
        <v>485</v>
      </c>
      <c r="U25" s="1" t="s">
        <v>486</v>
      </c>
      <c r="V25" s="1" t="s">
        <v>487</v>
      </c>
    </row>
    <row r="26" s="1" customFormat="1" spans="1:22">
      <c r="A26" s="3">
        <v>999218915457484</v>
      </c>
      <c r="B26" s="1" t="s">
        <v>538</v>
      </c>
      <c r="C26" s="1" t="s">
        <v>580</v>
      </c>
      <c r="D26" s="1" t="s">
        <v>581</v>
      </c>
      <c r="E26" s="1" t="s">
        <v>257</v>
      </c>
      <c r="F26" s="1" t="s">
        <v>538</v>
      </c>
      <c r="G26" s="1" t="s">
        <v>472</v>
      </c>
      <c r="H26" s="1" t="s">
        <v>476</v>
      </c>
      <c r="I26" s="1" t="s">
        <v>582</v>
      </c>
      <c r="J26" s="1" t="s">
        <v>478</v>
      </c>
      <c r="K26" s="1" t="s">
        <v>582</v>
      </c>
      <c r="L26" s="1" t="s">
        <v>582</v>
      </c>
      <c r="M26" s="1" t="s">
        <v>479</v>
      </c>
      <c r="N26" s="1" t="s">
        <v>479</v>
      </c>
      <c r="O26" s="1" t="s">
        <v>480</v>
      </c>
      <c r="P26" s="1" t="s">
        <v>481</v>
      </c>
      <c r="Q26" s="1" t="s">
        <v>482</v>
      </c>
      <c r="R26" s="1" t="s">
        <v>583</v>
      </c>
      <c r="S26" s="1" t="s">
        <v>484</v>
      </c>
      <c r="T26" s="1" t="s">
        <v>485</v>
      </c>
      <c r="U26" s="1" t="s">
        <v>486</v>
      </c>
      <c r="V26" s="1" t="s">
        <v>487</v>
      </c>
    </row>
    <row r="27" s="1" customFormat="1" spans="1:22">
      <c r="A27" s="3">
        <v>18907484773</v>
      </c>
      <c r="B27" s="1" t="s">
        <v>584</v>
      </c>
      <c r="C27" s="1" t="s">
        <v>585</v>
      </c>
      <c r="D27" s="1" t="s">
        <v>586</v>
      </c>
      <c r="E27" s="1" t="s">
        <v>587</v>
      </c>
      <c r="F27" s="1" t="s">
        <v>538</v>
      </c>
      <c r="G27" s="1" t="s">
        <v>472</v>
      </c>
      <c r="H27" s="1" t="s">
        <v>476</v>
      </c>
      <c r="I27" s="1" t="s">
        <v>588</v>
      </c>
      <c r="J27" s="1" t="s">
        <v>478</v>
      </c>
      <c r="K27" s="1" t="s">
        <v>588</v>
      </c>
      <c r="L27" s="1" t="s">
        <v>588</v>
      </c>
      <c r="M27" s="1" t="s">
        <v>479</v>
      </c>
      <c r="N27" s="1" t="s">
        <v>479</v>
      </c>
      <c r="O27" s="1" t="s">
        <v>480</v>
      </c>
      <c r="P27" s="1" t="s">
        <v>481</v>
      </c>
      <c r="Q27" s="1" t="s">
        <v>482</v>
      </c>
      <c r="R27" s="1" t="s">
        <v>589</v>
      </c>
      <c r="S27" s="1" t="s">
        <v>484</v>
      </c>
      <c r="T27" s="1" t="s">
        <v>485</v>
      </c>
      <c r="U27" s="1" t="s">
        <v>486</v>
      </c>
      <c r="V27" s="1" t="s">
        <v>487</v>
      </c>
    </row>
    <row r="28" s="1" customFormat="1" spans="1:22">
      <c r="A28" s="3">
        <v>18915161368</v>
      </c>
      <c r="B28" s="1" t="s">
        <v>590</v>
      </c>
      <c r="C28" s="1" t="s">
        <v>591</v>
      </c>
      <c r="D28" s="1" t="s">
        <v>592</v>
      </c>
      <c r="E28" s="1" t="s">
        <v>593</v>
      </c>
      <c r="F28" s="1" t="s">
        <v>472</v>
      </c>
      <c r="G28" s="1" t="s">
        <v>475</v>
      </c>
      <c r="H28" s="1" t="s">
        <v>476</v>
      </c>
      <c r="I28" s="1" t="s">
        <v>594</v>
      </c>
      <c r="J28" s="1" t="s">
        <v>478</v>
      </c>
      <c r="K28" s="1" t="s">
        <v>594</v>
      </c>
      <c r="L28" s="1" t="s">
        <v>594</v>
      </c>
      <c r="M28" s="1" t="s">
        <v>479</v>
      </c>
      <c r="N28" s="1" t="s">
        <v>479</v>
      </c>
      <c r="O28" s="1" t="s">
        <v>480</v>
      </c>
      <c r="P28" s="1" t="s">
        <v>481</v>
      </c>
      <c r="Q28" s="1" t="s">
        <v>482</v>
      </c>
      <c r="R28" s="1" t="s">
        <v>595</v>
      </c>
      <c r="S28" s="1" t="s">
        <v>484</v>
      </c>
      <c r="T28" s="1" t="s">
        <v>485</v>
      </c>
      <c r="U28" s="1" t="s">
        <v>486</v>
      </c>
      <c r="V28" s="1" t="s">
        <v>487</v>
      </c>
    </row>
    <row r="29" s="1" customFormat="1" spans="1:22">
      <c r="A29" s="3">
        <v>18914801374</v>
      </c>
      <c r="B29" s="1" t="s">
        <v>590</v>
      </c>
      <c r="C29" s="1" t="s">
        <v>596</v>
      </c>
      <c r="D29" s="1" t="s">
        <v>592</v>
      </c>
      <c r="E29" s="1" t="s">
        <v>597</v>
      </c>
      <c r="F29" s="1" t="s">
        <v>472</v>
      </c>
      <c r="G29" s="1" t="s">
        <v>475</v>
      </c>
      <c r="H29" s="1" t="s">
        <v>476</v>
      </c>
      <c r="I29" s="1" t="s">
        <v>594</v>
      </c>
      <c r="J29" s="1" t="s">
        <v>478</v>
      </c>
      <c r="K29" s="1" t="s">
        <v>594</v>
      </c>
      <c r="L29" s="1" t="s">
        <v>594</v>
      </c>
      <c r="M29" s="1" t="s">
        <v>479</v>
      </c>
      <c r="N29" s="1" t="s">
        <v>479</v>
      </c>
      <c r="O29" s="1" t="s">
        <v>480</v>
      </c>
      <c r="P29" s="1" t="s">
        <v>481</v>
      </c>
      <c r="Q29" s="1" t="s">
        <v>482</v>
      </c>
      <c r="R29" s="1" t="s">
        <v>598</v>
      </c>
      <c r="S29" s="1" t="s">
        <v>484</v>
      </c>
      <c r="T29" s="1" t="s">
        <v>485</v>
      </c>
      <c r="U29" s="1" t="s">
        <v>486</v>
      </c>
      <c r="V29" s="1" t="s">
        <v>487</v>
      </c>
    </row>
    <row r="30" s="1" customFormat="1" spans="1:22">
      <c r="A30" s="3">
        <v>18913480052</v>
      </c>
      <c r="B30" s="1" t="s">
        <v>599</v>
      </c>
      <c r="C30" s="1" t="s">
        <v>600</v>
      </c>
      <c r="D30" s="1" t="s">
        <v>592</v>
      </c>
      <c r="E30" s="1" t="s">
        <v>601</v>
      </c>
      <c r="F30" s="1" t="s">
        <v>472</v>
      </c>
      <c r="G30" s="1" t="s">
        <v>475</v>
      </c>
      <c r="H30" s="1" t="s">
        <v>476</v>
      </c>
      <c r="I30" s="1" t="s">
        <v>602</v>
      </c>
      <c r="J30" s="1" t="s">
        <v>478</v>
      </c>
      <c r="K30" s="1" t="s">
        <v>602</v>
      </c>
      <c r="L30" s="1" t="s">
        <v>602</v>
      </c>
      <c r="M30" s="1" t="s">
        <v>479</v>
      </c>
      <c r="N30" s="1" t="s">
        <v>479</v>
      </c>
      <c r="O30" s="1" t="s">
        <v>480</v>
      </c>
      <c r="P30" s="1" t="s">
        <v>481</v>
      </c>
      <c r="Q30" s="1" t="s">
        <v>482</v>
      </c>
      <c r="R30" s="1" t="s">
        <v>603</v>
      </c>
      <c r="S30" s="1" t="s">
        <v>484</v>
      </c>
      <c r="T30" s="1" t="s">
        <v>485</v>
      </c>
      <c r="U30" s="1" t="s">
        <v>486</v>
      </c>
      <c r="V30" s="1" t="s">
        <v>487</v>
      </c>
    </row>
    <row r="31" s="1" customFormat="1" spans="1:22">
      <c r="A31" s="3">
        <v>18902148518</v>
      </c>
      <c r="B31" s="1" t="s">
        <v>604</v>
      </c>
      <c r="C31" s="1" t="s">
        <v>605</v>
      </c>
      <c r="D31" s="1" t="s">
        <v>606</v>
      </c>
      <c r="E31" s="1" t="s">
        <v>607</v>
      </c>
      <c r="F31" s="1" t="s">
        <v>590</v>
      </c>
      <c r="G31" s="1" t="s">
        <v>538</v>
      </c>
      <c r="H31" s="1" t="s">
        <v>476</v>
      </c>
      <c r="I31" s="1" t="s">
        <v>608</v>
      </c>
      <c r="J31" s="1" t="s">
        <v>478</v>
      </c>
      <c r="K31" s="1" t="s">
        <v>608</v>
      </c>
      <c r="L31" s="1" t="s">
        <v>608</v>
      </c>
      <c r="M31" s="1" t="s">
        <v>479</v>
      </c>
      <c r="N31" s="1" t="s">
        <v>479</v>
      </c>
      <c r="O31" s="1" t="s">
        <v>480</v>
      </c>
      <c r="P31" s="1" t="s">
        <v>481</v>
      </c>
      <c r="Q31" s="1" t="s">
        <v>482</v>
      </c>
      <c r="R31" s="1" t="s">
        <v>609</v>
      </c>
      <c r="S31" s="1" t="s">
        <v>484</v>
      </c>
      <c r="T31" s="1" t="s">
        <v>485</v>
      </c>
      <c r="U31" s="1" t="s">
        <v>486</v>
      </c>
      <c r="V31" s="1" t="s">
        <v>487</v>
      </c>
    </row>
    <row r="32" s="1" customFormat="1" spans="1:22">
      <c r="A32" s="3">
        <v>18905718787</v>
      </c>
      <c r="B32" s="1" t="s">
        <v>604</v>
      </c>
      <c r="C32" s="1" t="s">
        <v>610</v>
      </c>
      <c r="D32" s="1" t="s">
        <v>611</v>
      </c>
      <c r="E32" s="1" t="s">
        <v>228</v>
      </c>
      <c r="F32" s="1" t="s">
        <v>584</v>
      </c>
      <c r="G32" s="1" t="s">
        <v>472</v>
      </c>
      <c r="H32" s="1" t="s">
        <v>476</v>
      </c>
      <c r="I32" s="1" t="s">
        <v>612</v>
      </c>
      <c r="J32" s="1" t="s">
        <v>478</v>
      </c>
      <c r="K32" s="1" t="s">
        <v>612</v>
      </c>
      <c r="L32" s="1" t="s">
        <v>613</v>
      </c>
      <c r="M32" s="1" t="s">
        <v>614</v>
      </c>
      <c r="N32" s="1" t="s">
        <v>614</v>
      </c>
      <c r="O32" s="1" t="s">
        <v>480</v>
      </c>
      <c r="P32" s="1" t="s">
        <v>481</v>
      </c>
      <c r="Q32" s="1" t="s">
        <v>482</v>
      </c>
      <c r="R32" s="1" t="s">
        <v>615</v>
      </c>
      <c r="S32" s="1" t="s">
        <v>484</v>
      </c>
      <c r="T32" s="1" t="s">
        <v>485</v>
      </c>
      <c r="U32" s="1" t="s">
        <v>486</v>
      </c>
      <c r="V32" s="1" t="s">
        <v>487</v>
      </c>
    </row>
    <row r="33" s="1" customFormat="1" spans="1:22">
      <c r="A33" s="3">
        <v>18913861330</v>
      </c>
      <c r="B33" s="1" t="s">
        <v>590</v>
      </c>
      <c r="C33" s="1" t="s">
        <v>616</v>
      </c>
      <c r="D33" s="1" t="s">
        <v>617</v>
      </c>
      <c r="E33" s="1" t="s">
        <v>618</v>
      </c>
      <c r="F33" s="1" t="s">
        <v>590</v>
      </c>
      <c r="G33" s="1" t="s">
        <v>538</v>
      </c>
      <c r="H33" s="1" t="s">
        <v>476</v>
      </c>
      <c r="I33" s="1" t="s">
        <v>619</v>
      </c>
      <c r="J33" s="1" t="s">
        <v>478</v>
      </c>
      <c r="K33" s="1" t="s">
        <v>619</v>
      </c>
      <c r="L33" s="1" t="s">
        <v>619</v>
      </c>
      <c r="M33" s="1" t="s">
        <v>479</v>
      </c>
      <c r="N33" s="1" t="s">
        <v>479</v>
      </c>
      <c r="O33" s="1" t="s">
        <v>480</v>
      </c>
      <c r="P33" s="1" t="s">
        <v>481</v>
      </c>
      <c r="Q33" s="1" t="s">
        <v>482</v>
      </c>
      <c r="R33" s="1" t="s">
        <v>620</v>
      </c>
      <c r="S33" s="1" t="s">
        <v>484</v>
      </c>
      <c r="T33" s="1" t="s">
        <v>485</v>
      </c>
      <c r="U33" s="1" t="s">
        <v>486</v>
      </c>
      <c r="V33" s="1" t="s">
        <v>621</v>
      </c>
    </row>
    <row r="34" s="1" customFormat="1" spans="1:22">
      <c r="A34" s="3">
        <v>18914792871</v>
      </c>
      <c r="B34" s="1" t="s">
        <v>590</v>
      </c>
      <c r="C34" s="1" t="s">
        <v>622</v>
      </c>
      <c r="D34" s="1" t="s">
        <v>623</v>
      </c>
      <c r="E34" s="1" t="s">
        <v>624</v>
      </c>
      <c r="F34" s="1" t="s">
        <v>538</v>
      </c>
      <c r="G34" s="1" t="s">
        <v>472</v>
      </c>
      <c r="H34" s="1" t="s">
        <v>476</v>
      </c>
      <c r="I34" s="1" t="s">
        <v>625</v>
      </c>
      <c r="J34" s="1" t="s">
        <v>478</v>
      </c>
      <c r="K34" s="1" t="s">
        <v>625</v>
      </c>
      <c r="L34" s="1" t="s">
        <v>625</v>
      </c>
      <c r="M34" s="1" t="s">
        <v>479</v>
      </c>
      <c r="N34" s="1" t="s">
        <v>479</v>
      </c>
      <c r="O34" s="1" t="s">
        <v>480</v>
      </c>
      <c r="P34" s="1" t="s">
        <v>481</v>
      </c>
      <c r="Q34" s="1" t="s">
        <v>482</v>
      </c>
      <c r="R34" s="1" t="s">
        <v>626</v>
      </c>
      <c r="S34" s="1" t="s">
        <v>484</v>
      </c>
      <c r="T34" s="1" t="s">
        <v>485</v>
      </c>
      <c r="U34" s="1" t="s">
        <v>486</v>
      </c>
      <c r="V34" s="1" t="s">
        <v>487</v>
      </c>
    </row>
    <row r="35" s="1" customFormat="1" spans="1:22">
      <c r="A35" s="3">
        <v>18908308524</v>
      </c>
      <c r="B35" s="1" t="s">
        <v>584</v>
      </c>
      <c r="C35" s="1" t="s">
        <v>627</v>
      </c>
      <c r="D35" s="1" t="s">
        <v>628</v>
      </c>
      <c r="E35" s="1" t="s">
        <v>82</v>
      </c>
      <c r="F35" s="1" t="s">
        <v>584</v>
      </c>
      <c r="G35" s="1" t="s">
        <v>538</v>
      </c>
      <c r="H35" s="1" t="s">
        <v>476</v>
      </c>
      <c r="I35" s="1" t="s">
        <v>629</v>
      </c>
      <c r="J35" s="1" t="s">
        <v>478</v>
      </c>
      <c r="K35" s="1" t="s">
        <v>629</v>
      </c>
      <c r="L35" s="1" t="s">
        <v>629</v>
      </c>
      <c r="M35" s="1" t="s">
        <v>479</v>
      </c>
      <c r="N35" s="1" t="s">
        <v>479</v>
      </c>
      <c r="O35" s="1" t="s">
        <v>480</v>
      </c>
      <c r="P35" s="1" t="s">
        <v>481</v>
      </c>
      <c r="Q35" s="1" t="s">
        <v>482</v>
      </c>
      <c r="R35" s="1" t="s">
        <v>630</v>
      </c>
      <c r="S35" s="1" t="s">
        <v>484</v>
      </c>
      <c r="T35" s="1" t="s">
        <v>485</v>
      </c>
      <c r="U35" s="1" t="s">
        <v>486</v>
      </c>
      <c r="V35" s="1" t="s">
        <v>487</v>
      </c>
    </row>
    <row r="36" s="1" customFormat="1" spans="1:22">
      <c r="A36" s="3">
        <v>18887546976</v>
      </c>
      <c r="B36" s="1" t="s">
        <v>631</v>
      </c>
      <c r="C36" s="1" t="s">
        <v>632</v>
      </c>
      <c r="D36" s="1" t="s">
        <v>633</v>
      </c>
      <c r="E36" s="1" t="s">
        <v>634</v>
      </c>
      <c r="F36" s="1" t="s">
        <v>472</v>
      </c>
      <c r="G36" s="1" t="s">
        <v>475</v>
      </c>
      <c r="H36" s="1" t="s">
        <v>476</v>
      </c>
      <c r="I36" s="1" t="s">
        <v>635</v>
      </c>
      <c r="J36" s="1" t="s">
        <v>478</v>
      </c>
      <c r="K36" s="1" t="s">
        <v>635</v>
      </c>
      <c r="L36" s="1" t="s">
        <v>635</v>
      </c>
      <c r="M36" s="1" t="s">
        <v>479</v>
      </c>
      <c r="N36" s="1" t="s">
        <v>479</v>
      </c>
      <c r="O36" s="1" t="s">
        <v>480</v>
      </c>
      <c r="P36" s="1" t="s">
        <v>481</v>
      </c>
      <c r="Q36" s="1" t="s">
        <v>482</v>
      </c>
      <c r="R36" s="1" t="s">
        <v>636</v>
      </c>
      <c r="S36" s="1" t="s">
        <v>484</v>
      </c>
      <c r="T36" s="1" t="s">
        <v>485</v>
      </c>
      <c r="U36" s="1" t="s">
        <v>486</v>
      </c>
      <c r="V36" s="1" t="s">
        <v>487</v>
      </c>
    </row>
    <row r="37" s="1" customFormat="1" spans="1:22">
      <c r="A37" s="3">
        <v>18882475432</v>
      </c>
      <c r="B37" s="1" t="s">
        <v>637</v>
      </c>
      <c r="C37" s="1" t="s">
        <v>638</v>
      </c>
      <c r="D37" s="1" t="s">
        <v>639</v>
      </c>
      <c r="E37" s="1" t="s">
        <v>640</v>
      </c>
      <c r="F37" s="1" t="s">
        <v>472</v>
      </c>
      <c r="G37" s="1" t="s">
        <v>475</v>
      </c>
      <c r="H37" s="1" t="s">
        <v>476</v>
      </c>
      <c r="I37" s="1" t="s">
        <v>641</v>
      </c>
      <c r="J37" s="1" t="s">
        <v>478</v>
      </c>
      <c r="K37" s="1" t="s">
        <v>641</v>
      </c>
      <c r="L37" s="1" t="s">
        <v>641</v>
      </c>
      <c r="M37" s="1" t="s">
        <v>479</v>
      </c>
      <c r="N37" s="1" t="s">
        <v>479</v>
      </c>
      <c r="O37" s="1" t="s">
        <v>480</v>
      </c>
      <c r="P37" s="1" t="s">
        <v>481</v>
      </c>
      <c r="Q37" s="1" t="s">
        <v>482</v>
      </c>
      <c r="R37" s="1" t="s">
        <v>642</v>
      </c>
      <c r="S37" s="1" t="s">
        <v>484</v>
      </c>
      <c r="T37" s="1" t="s">
        <v>485</v>
      </c>
      <c r="U37" s="1" t="s">
        <v>486</v>
      </c>
      <c r="V37" s="1" t="s">
        <v>487</v>
      </c>
    </row>
    <row r="38" s="1" customFormat="1" spans="1:22">
      <c r="A38" s="3">
        <v>18908201962</v>
      </c>
      <c r="B38" s="1" t="s">
        <v>584</v>
      </c>
      <c r="C38" s="1" t="s">
        <v>643</v>
      </c>
      <c r="D38" s="1" t="s">
        <v>644</v>
      </c>
      <c r="E38" s="1" t="s">
        <v>645</v>
      </c>
      <c r="F38" s="1" t="s">
        <v>590</v>
      </c>
      <c r="G38" s="1" t="s">
        <v>538</v>
      </c>
      <c r="H38" s="1" t="s">
        <v>476</v>
      </c>
      <c r="I38" s="1" t="s">
        <v>646</v>
      </c>
      <c r="J38" s="1" t="s">
        <v>478</v>
      </c>
      <c r="K38" s="1" t="s">
        <v>646</v>
      </c>
      <c r="L38" s="1" t="s">
        <v>646</v>
      </c>
      <c r="M38" s="1" t="s">
        <v>479</v>
      </c>
      <c r="N38" s="1" t="s">
        <v>479</v>
      </c>
      <c r="O38" s="1" t="s">
        <v>480</v>
      </c>
      <c r="P38" s="1" t="s">
        <v>481</v>
      </c>
      <c r="Q38" s="1" t="s">
        <v>482</v>
      </c>
      <c r="R38" s="1" t="s">
        <v>647</v>
      </c>
      <c r="S38" s="1" t="s">
        <v>484</v>
      </c>
      <c r="T38" s="1" t="s">
        <v>485</v>
      </c>
      <c r="U38" s="1" t="s">
        <v>486</v>
      </c>
      <c r="V38" s="1" t="s">
        <v>487</v>
      </c>
    </row>
    <row r="39" s="1" customFormat="1" spans="1:22">
      <c r="A39" s="3">
        <v>18889576889</v>
      </c>
      <c r="B39" s="1" t="s">
        <v>648</v>
      </c>
      <c r="C39" s="1" t="s">
        <v>649</v>
      </c>
      <c r="D39" s="1" t="s">
        <v>650</v>
      </c>
      <c r="E39" s="1" t="s">
        <v>651</v>
      </c>
      <c r="F39" s="1" t="s">
        <v>590</v>
      </c>
      <c r="G39" s="1" t="s">
        <v>538</v>
      </c>
      <c r="H39" s="1" t="s">
        <v>476</v>
      </c>
      <c r="I39" s="1" t="s">
        <v>652</v>
      </c>
      <c r="J39" s="1" t="s">
        <v>478</v>
      </c>
      <c r="K39" s="1" t="s">
        <v>652</v>
      </c>
      <c r="L39" s="1" t="s">
        <v>652</v>
      </c>
      <c r="M39" s="1" t="s">
        <v>479</v>
      </c>
      <c r="N39" s="1" t="s">
        <v>479</v>
      </c>
      <c r="O39" s="1" t="s">
        <v>480</v>
      </c>
      <c r="P39" s="1" t="s">
        <v>481</v>
      </c>
      <c r="Q39" s="1" t="s">
        <v>482</v>
      </c>
      <c r="R39" s="1" t="s">
        <v>653</v>
      </c>
      <c r="S39" s="1" t="s">
        <v>484</v>
      </c>
      <c r="T39" s="1" t="s">
        <v>485</v>
      </c>
      <c r="U39" s="1" t="s">
        <v>486</v>
      </c>
      <c r="V39" s="1" t="s">
        <v>487</v>
      </c>
    </row>
    <row r="40" s="1" customFormat="1" spans="1:22">
      <c r="A40" s="3">
        <v>18869977980</v>
      </c>
      <c r="B40" s="1" t="s">
        <v>654</v>
      </c>
      <c r="C40" s="1" t="s">
        <v>655</v>
      </c>
      <c r="D40" s="1" t="s">
        <v>656</v>
      </c>
      <c r="E40" s="1" t="s">
        <v>657</v>
      </c>
      <c r="F40" s="1" t="s">
        <v>472</v>
      </c>
      <c r="G40" s="1" t="s">
        <v>475</v>
      </c>
      <c r="H40" s="1" t="s">
        <v>476</v>
      </c>
      <c r="I40" s="1" t="s">
        <v>658</v>
      </c>
      <c r="J40" s="1" t="s">
        <v>478</v>
      </c>
      <c r="K40" s="1" t="s">
        <v>658</v>
      </c>
      <c r="L40" s="1" t="s">
        <v>658</v>
      </c>
      <c r="M40" s="1" t="s">
        <v>479</v>
      </c>
      <c r="N40" s="1" t="s">
        <v>479</v>
      </c>
      <c r="O40" s="1" t="s">
        <v>480</v>
      </c>
      <c r="P40" s="1" t="s">
        <v>481</v>
      </c>
      <c r="Q40" s="1" t="s">
        <v>482</v>
      </c>
      <c r="R40" s="1" t="s">
        <v>659</v>
      </c>
      <c r="S40" s="1" t="s">
        <v>484</v>
      </c>
      <c r="T40" s="1" t="s">
        <v>485</v>
      </c>
      <c r="U40" s="1" t="s">
        <v>486</v>
      </c>
      <c r="V40" s="1" t="s">
        <v>487</v>
      </c>
    </row>
    <row r="41" s="1" customFormat="1" spans="1:22">
      <c r="A41" s="3">
        <v>18908514714</v>
      </c>
      <c r="B41" s="1" t="s">
        <v>584</v>
      </c>
      <c r="C41" s="1" t="s">
        <v>660</v>
      </c>
      <c r="D41" s="1" t="s">
        <v>661</v>
      </c>
      <c r="E41" s="1" t="s">
        <v>87</v>
      </c>
      <c r="F41" s="1" t="s">
        <v>584</v>
      </c>
      <c r="G41" s="1" t="s">
        <v>538</v>
      </c>
      <c r="H41" s="1" t="s">
        <v>476</v>
      </c>
      <c r="I41" s="1" t="s">
        <v>662</v>
      </c>
      <c r="J41" s="1" t="s">
        <v>478</v>
      </c>
      <c r="K41" s="1" t="s">
        <v>662</v>
      </c>
      <c r="L41" s="1" t="s">
        <v>662</v>
      </c>
      <c r="M41" s="1" t="s">
        <v>479</v>
      </c>
      <c r="N41" s="1" t="s">
        <v>479</v>
      </c>
      <c r="O41" s="1" t="s">
        <v>480</v>
      </c>
      <c r="P41" s="1" t="s">
        <v>481</v>
      </c>
      <c r="Q41" s="1" t="s">
        <v>482</v>
      </c>
      <c r="R41" s="1" t="s">
        <v>663</v>
      </c>
      <c r="S41" s="1" t="s">
        <v>484</v>
      </c>
      <c r="T41" s="1" t="s">
        <v>485</v>
      </c>
      <c r="U41" s="1" t="s">
        <v>486</v>
      </c>
      <c r="V41" s="1" t="s">
        <v>487</v>
      </c>
    </row>
    <row r="42" s="1" customFormat="1" spans="1:22">
      <c r="A42" s="3">
        <v>18890099223</v>
      </c>
      <c r="B42" s="1" t="s">
        <v>648</v>
      </c>
      <c r="C42" s="1" t="s">
        <v>664</v>
      </c>
      <c r="D42" s="1" t="s">
        <v>661</v>
      </c>
      <c r="E42" s="1" t="s">
        <v>221</v>
      </c>
      <c r="F42" s="1" t="s">
        <v>590</v>
      </c>
      <c r="G42" s="1" t="s">
        <v>472</v>
      </c>
      <c r="H42" s="1" t="s">
        <v>476</v>
      </c>
      <c r="I42" s="1" t="s">
        <v>480</v>
      </c>
      <c r="J42" s="1" t="s">
        <v>478</v>
      </c>
      <c r="K42" s="1" t="s">
        <v>480</v>
      </c>
      <c r="L42" s="1" t="s">
        <v>480</v>
      </c>
      <c r="M42" s="1" t="s">
        <v>479</v>
      </c>
      <c r="N42" s="1" t="s">
        <v>479</v>
      </c>
      <c r="O42" s="1" t="s">
        <v>480</v>
      </c>
      <c r="P42" s="1" t="s">
        <v>481</v>
      </c>
      <c r="Q42" s="1" t="s">
        <v>482</v>
      </c>
      <c r="R42" s="1" t="s">
        <v>665</v>
      </c>
      <c r="S42" s="1" t="s">
        <v>484</v>
      </c>
      <c r="T42" s="1" t="s">
        <v>485</v>
      </c>
      <c r="U42" s="1" t="s">
        <v>486</v>
      </c>
      <c r="V42" s="1" t="s">
        <v>487</v>
      </c>
    </row>
    <row r="43" s="1" customFormat="1" spans="1:22">
      <c r="A43" s="3">
        <v>18915395344</v>
      </c>
      <c r="B43" s="1" t="s">
        <v>538</v>
      </c>
      <c r="C43" s="1" t="s">
        <v>666</v>
      </c>
      <c r="D43" s="1" t="s">
        <v>557</v>
      </c>
      <c r="E43" s="1" t="s">
        <v>667</v>
      </c>
      <c r="F43" s="1" t="s">
        <v>472</v>
      </c>
      <c r="G43" s="1" t="s">
        <v>475</v>
      </c>
      <c r="H43" s="1" t="s">
        <v>476</v>
      </c>
      <c r="I43" s="1" t="s">
        <v>668</v>
      </c>
      <c r="J43" s="1" t="s">
        <v>478</v>
      </c>
      <c r="K43" s="1" t="s">
        <v>668</v>
      </c>
      <c r="L43" s="1" t="s">
        <v>668</v>
      </c>
      <c r="M43" s="1" t="s">
        <v>479</v>
      </c>
      <c r="N43" s="1" t="s">
        <v>479</v>
      </c>
      <c r="O43" s="1" t="s">
        <v>480</v>
      </c>
      <c r="P43" s="1" t="s">
        <v>481</v>
      </c>
      <c r="Q43" s="1" t="s">
        <v>482</v>
      </c>
      <c r="R43" s="1" t="s">
        <v>669</v>
      </c>
      <c r="S43" s="1" t="s">
        <v>484</v>
      </c>
      <c r="T43" s="1" t="s">
        <v>485</v>
      </c>
      <c r="U43" s="1" t="s">
        <v>486</v>
      </c>
      <c r="V43" s="1" t="s">
        <v>487</v>
      </c>
    </row>
    <row r="44" s="1" customFormat="1" spans="1:22">
      <c r="A44" s="3">
        <v>18914682062</v>
      </c>
      <c r="B44" s="1" t="s">
        <v>590</v>
      </c>
      <c r="C44" s="1" t="s">
        <v>670</v>
      </c>
      <c r="D44" s="1" t="s">
        <v>671</v>
      </c>
      <c r="E44" s="1" t="s">
        <v>672</v>
      </c>
      <c r="F44" s="1" t="s">
        <v>590</v>
      </c>
      <c r="G44" s="1" t="s">
        <v>538</v>
      </c>
      <c r="H44" s="1" t="s">
        <v>476</v>
      </c>
      <c r="I44" s="1" t="s">
        <v>673</v>
      </c>
      <c r="J44" s="1" t="s">
        <v>478</v>
      </c>
      <c r="K44" s="1" t="s">
        <v>673</v>
      </c>
      <c r="L44" s="1" t="s">
        <v>673</v>
      </c>
      <c r="M44" s="1" t="s">
        <v>479</v>
      </c>
      <c r="N44" s="1" t="s">
        <v>479</v>
      </c>
      <c r="O44" s="1" t="s">
        <v>480</v>
      </c>
      <c r="P44" s="1" t="s">
        <v>481</v>
      </c>
      <c r="Q44" s="1" t="s">
        <v>482</v>
      </c>
      <c r="R44" s="1" t="s">
        <v>674</v>
      </c>
      <c r="S44" s="1" t="s">
        <v>484</v>
      </c>
      <c r="T44" s="1" t="s">
        <v>485</v>
      </c>
      <c r="U44" s="1" t="s">
        <v>486</v>
      </c>
      <c r="V44" s="1" t="s">
        <v>487</v>
      </c>
    </row>
    <row r="45" s="1" customFormat="1" spans="1:22">
      <c r="A45" s="3">
        <v>18885184916</v>
      </c>
      <c r="B45" s="1" t="s">
        <v>631</v>
      </c>
      <c r="C45" s="1" t="s">
        <v>675</v>
      </c>
      <c r="D45" s="1" t="s">
        <v>676</v>
      </c>
      <c r="E45" s="1" t="s">
        <v>320</v>
      </c>
      <c r="F45" s="1" t="s">
        <v>538</v>
      </c>
      <c r="G45" s="1" t="s">
        <v>475</v>
      </c>
      <c r="H45" s="1" t="s">
        <v>476</v>
      </c>
      <c r="I45" s="1" t="s">
        <v>677</v>
      </c>
      <c r="J45" s="1" t="s">
        <v>478</v>
      </c>
      <c r="K45" s="1" t="s">
        <v>677</v>
      </c>
      <c r="L45" s="1" t="s">
        <v>677</v>
      </c>
      <c r="M45" s="1" t="s">
        <v>479</v>
      </c>
      <c r="N45" s="1" t="s">
        <v>479</v>
      </c>
      <c r="O45" s="1" t="s">
        <v>480</v>
      </c>
      <c r="P45" s="1" t="s">
        <v>481</v>
      </c>
      <c r="Q45" s="1" t="s">
        <v>482</v>
      </c>
      <c r="R45" s="1" t="s">
        <v>678</v>
      </c>
      <c r="S45" s="1" t="s">
        <v>484</v>
      </c>
      <c r="T45" s="1" t="s">
        <v>485</v>
      </c>
      <c r="U45" s="1" t="s">
        <v>486</v>
      </c>
      <c r="V45" s="1" t="s">
        <v>487</v>
      </c>
    </row>
    <row r="46" s="1" customFormat="1" spans="1:22">
      <c r="A46" s="3">
        <v>999218914423373</v>
      </c>
      <c r="B46" s="1" t="s">
        <v>590</v>
      </c>
      <c r="C46" s="1" t="s">
        <v>679</v>
      </c>
      <c r="D46" s="1" t="s">
        <v>680</v>
      </c>
      <c r="E46" s="1" t="s">
        <v>157</v>
      </c>
      <c r="F46" s="1" t="s">
        <v>590</v>
      </c>
      <c r="G46" s="1" t="s">
        <v>538</v>
      </c>
      <c r="H46" s="1" t="s">
        <v>476</v>
      </c>
      <c r="I46" s="1" t="s">
        <v>681</v>
      </c>
      <c r="J46" s="1" t="s">
        <v>478</v>
      </c>
      <c r="K46" s="1" t="s">
        <v>681</v>
      </c>
      <c r="L46" s="1" t="s">
        <v>681</v>
      </c>
      <c r="M46" s="1" t="s">
        <v>479</v>
      </c>
      <c r="N46" s="1" t="s">
        <v>479</v>
      </c>
      <c r="O46" s="1" t="s">
        <v>480</v>
      </c>
      <c r="P46" s="1" t="s">
        <v>481</v>
      </c>
      <c r="Q46" s="1" t="s">
        <v>482</v>
      </c>
      <c r="R46" s="1" t="s">
        <v>682</v>
      </c>
      <c r="S46" s="1" t="s">
        <v>484</v>
      </c>
      <c r="T46" s="1" t="s">
        <v>485</v>
      </c>
      <c r="U46" s="1" t="s">
        <v>486</v>
      </c>
      <c r="V46" s="1" t="s">
        <v>487</v>
      </c>
    </row>
    <row r="47" s="1" customFormat="1" spans="1:22">
      <c r="A47" s="3">
        <v>18911137181</v>
      </c>
      <c r="B47" s="1" t="s">
        <v>599</v>
      </c>
      <c r="C47" s="1" t="s">
        <v>683</v>
      </c>
      <c r="D47" s="1" t="s">
        <v>684</v>
      </c>
      <c r="E47" s="1" t="s">
        <v>347</v>
      </c>
      <c r="F47" s="1" t="s">
        <v>472</v>
      </c>
      <c r="G47" s="1" t="s">
        <v>475</v>
      </c>
      <c r="H47" s="1" t="s">
        <v>476</v>
      </c>
      <c r="I47" s="1" t="s">
        <v>685</v>
      </c>
      <c r="J47" s="1" t="s">
        <v>478</v>
      </c>
      <c r="K47" s="1" t="s">
        <v>685</v>
      </c>
      <c r="L47" s="1" t="s">
        <v>685</v>
      </c>
      <c r="M47" s="1" t="s">
        <v>479</v>
      </c>
      <c r="N47" s="1" t="s">
        <v>479</v>
      </c>
      <c r="O47" s="1" t="s">
        <v>480</v>
      </c>
      <c r="P47" s="1" t="s">
        <v>481</v>
      </c>
      <c r="Q47" s="1" t="s">
        <v>482</v>
      </c>
      <c r="R47" s="1" t="s">
        <v>686</v>
      </c>
      <c r="S47" s="1" t="s">
        <v>484</v>
      </c>
      <c r="T47" s="1" t="s">
        <v>485</v>
      </c>
      <c r="U47" s="1" t="s">
        <v>486</v>
      </c>
      <c r="V47" s="1" t="s">
        <v>487</v>
      </c>
    </row>
    <row r="48" s="1" customFormat="1" spans="1:22">
      <c r="A48" s="3">
        <v>18914269445</v>
      </c>
      <c r="B48" s="1" t="s">
        <v>590</v>
      </c>
      <c r="C48" s="1" t="s">
        <v>687</v>
      </c>
      <c r="D48" s="1" t="s">
        <v>688</v>
      </c>
      <c r="E48" s="1" t="s">
        <v>148</v>
      </c>
      <c r="F48" s="1" t="s">
        <v>590</v>
      </c>
      <c r="G48" s="1" t="s">
        <v>538</v>
      </c>
      <c r="H48" s="1" t="s">
        <v>476</v>
      </c>
      <c r="I48" s="1" t="s">
        <v>689</v>
      </c>
      <c r="J48" s="1" t="s">
        <v>478</v>
      </c>
      <c r="K48" s="1" t="s">
        <v>689</v>
      </c>
      <c r="L48" s="1" t="s">
        <v>689</v>
      </c>
      <c r="M48" s="1" t="s">
        <v>479</v>
      </c>
      <c r="N48" s="1" t="s">
        <v>479</v>
      </c>
      <c r="O48" s="1" t="s">
        <v>480</v>
      </c>
      <c r="P48" s="1" t="s">
        <v>481</v>
      </c>
      <c r="Q48" s="1" t="s">
        <v>482</v>
      </c>
      <c r="R48" s="1" t="s">
        <v>690</v>
      </c>
      <c r="S48" s="1" t="s">
        <v>484</v>
      </c>
      <c r="T48" s="1" t="s">
        <v>485</v>
      </c>
      <c r="U48" s="1" t="s">
        <v>486</v>
      </c>
      <c r="V48" s="1" t="s">
        <v>487</v>
      </c>
    </row>
    <row r="49" s="1" customFormat="1" spans="1:22">
      <c r="A49" s="3">
        <v>18875464633</v>
      </c>
      <c r="B49" s="1" t="s">
        <v>637</v>
      </c>
      <c r="C49" s="1" t="s">
        <v>691</v>
      </c>
      <c r="D49" s="1" t="s">
        <v>692</v>
      </c>
      <c r="E49" s="1" t="s">
        <v>310</v>
      </c>
      <c r="F49" s="1" t="s">
        <v>472</v>
      </c>
      <c r="G49" s="1" t="s">
        <v>475</v>
      </c>
      <c r="H49" s="1" t="s">
        <v>476</v>
      </c>
      <c r="I49" s="1" t="s">
        <v>693</v>
      </c>
      <c r="J49" s="1" t="s">
        <v>478</v>
      </c>
      <c r="K49" s="1" t="s">
        <v>693</v>
      </c>
      <c r="L49" s="1" t="s">
        <v>693</v>
      </c>
      <c r="M49" s="1" t="s">
        <v>479</v>
      </c>
      <c r="N49" s="1" t="s">
        <v>479</v>
      </c>
      <c r="O49" s="1" t="s">
        <v>480</v>
      </c>
      <c r="P49" s="1" t="s">
        <v>481</v>
      </c>
      <c r="Q49" s="1" t="s">
        <v>482</v>
      </c>
      <c r="R49" s="1" t="s">
        <v>694</v>
      </c>
      <c r="S49" s="1" t="s">
        <v>484</v>
      </c>
      <c r="T49" s="1" t="s">
        <v>485</v>
      </c>
      <c r="U49" s="1" t="s">
        <v>486</v>
      </c>
      <c r="V49" s="1" t="s">
        <v>487</v>
      </c>
    </row>
    <row r="50" s="1" customFormat="1" spans="1:22">
      <c r="A50" s="3">
        <v>18914319054</v>
      </c>
      <c r="B50" s="1" t="s">
        <v>590</v>
      </c>
      <c r="C50" s="1" t="s">
        <v>695</v>
      </c>
      <c r="D50" s="1" t="s">
        <v>530</v>
      </c>
      <c r="E50" s="1" t="s">
        <v>152</v>
      </c>
      <c r="F50" s="1" t="s">
        <v>590</v>
      </c>
      <c r="G50" s="1" t="s">
        <v>538</v>
      </c>
      <c r="H50" s="1" t="s">
        <v>476</v>
      </c>
      <c r="I50" s="1" t="s">
        <v>511</v>
      </c>
      <c r="J50" s="1" t="s">
        <v>478</v>
      </c>
      <c r="K50" s="1" t="s">
        <v>511</v>
      </c>
      <c r="L50" s="1" t="s">
        <v>511</v>
      </c>
      <c r="M50" s="1" t="s">
        <v>479</v>
      </c>
      <c r="N50" s="1" t="s">
        <v>479</v>
      </c>
      <c r="O50" s="1" t="s">
        <v>480</v>
      </c>
      <c r="P50" s="1" t="s">
        <v>481</v>
      </c>
      <c r="Q50" s="1" t="s">
        <v>482</v>
      </c>
      <c r="R50" s="1" t="s">
        <v>696</v>
      </c>
      <c r="S50" s="1" t="s">
        <v>484</v>
      </c>
      <c r="T50" s="1" t="s">
        <v>485</v>
      </c>
      <c r="U50" s="1" t="s">
        <v>486</v>
      </c>
      <c r="V50" s="1" t="s">
        <v>487</v>
      </c>
    </row>
    <row r="51" s="1" customFormat="1" spans="1:22">
      <c r="A51" s="3">
        <v>999218915148565</v>
      </c>
      <c r="B51" s="1" t="s">
        <v>590</v>
      </c>
      <c r="C51" s="1" t="s">
        <v>697</v>
      </c>
      <c r="D51" s="1" t="s">
        <v>530</v>
      </c>
      <c r="E51" s="1" t="s">
        <v>184</v>
      </c>
      <c r="F51" s="1" t="s">
        <v>590</v>
      </c>
      <c r="G51" s="1" t="s">
        <v>538</v>
      </c>
      <c r="H51" s="1" t="s">
        <v>476</v>
      </c>
      <c r="I51" s="1" t="s">
        <v>582</v>
      </c>
      <c r="J51" s="1" t="s">
        <v>478</v>
      </c>
      <c r="K51" s="1" t="s">
        <v>582</v>
      </c>
      <c r="L51" s="1" t="s">
        <v>582</v>
      </c>
      <c r="M51" s="1" t="s">
        <v>479</v>
      </c>
      <c r="N51" s="1" t="s">
        <v>479</v>
      </c>
      <c r="O51" s="1" t="s">
        <v>480</v>
      </c>
      <c r="P51" s="1" t="s">
        <v>481</v>
      </c>
      <c r="Q51" s="1" t="s">
        <v>482</v>
      </c>
      <c r="R51" s="1" t="s">
        <v>698</v>
      </c>
      <c r="S51" s="1" t="s">
        <v>484</v>
      </c>
      <c r="T51" s="1" t="s">
        <v>485</v>
      </c>
      <c r="U51" s="1" t="s">
        <v>486</v>
      </c>
      <c r="V51" s="1" t="s">
        <v>487</v>
      </c>
    </row>
    <row r="52" s="1" customFormat="1" spans="1:22">
      <c r="A52" s="3">
        <v>999218909802466</v>
      </c>
      <c r="B52" s="1" t="s">
        <v>584</v>
      </c>
      <c r="C52" s="1" t="s">
        <v>699</v>
      </c>
      <c r="D52" s="1" t="s">
        <v>700</v>
      </c>
      <c r="E52" s="1" t="s">
        <v>338</v>
      </c>
      <c r="F52" s="1" t="s">
        <v>538</v>
      </c>
      <c r="G52" s="1" t="s">
        <v>475</v>
      </c>
      <c r="H52" s="1" t="s">
        <v>476</v>
      </c>
      <c r="I52" s="1" t="s">
        <v>701</v>
      </c>
      <c r="J52" s="1" t="s">
        <v>478</v>
      </c>
      <c r="K52" s="1" t="s">
        <v>701</v>
      </c>
      <c r="L52" s="1" t="s">
        <v>701</v>
      </c>
      <c r="M52" s="1" t="s">
        <v>479</v>
      </c>
      <c r="N52" s="1" t="s">
        <v>479</v>
      </c>
      <c r="O52" s="1" t="s">
        <v>480</v>
      </c>
      <c r="P52" s="1" t="s">
        <v>481</v>
      </c>
      <c r="Q52" s="1" t="s">
        <v>482</v>
      </c>
      <c r="R52" s="1" t="s">
        <v>702</v>
      </c>
      <c r="S52" s="1" t="s">
        <v>484</v>
      </c>
      <c r="T52" s="1" t="s">
        <v>485</v>
      </c>
      <c r="U52" s="1" t="s">
        <v>486</v>
      </c>
      <c r="V52" s="1" t="s">
        <v>487</v>
      </c>
    </row>
    <row r="53" s="1" customFormat="1" spans="1:22">
      <c r="A53" s="3">
        <v>18909600596</v>
      </c>
      <c r="B53" s="1" t="s">
        <v>584</v>
      </c>
      <c r="C53" s="1" t="s">
        <v>703</v>
      </c>
      <c r="D53" s="1" t="s">
        <v>700</v>
      </c>
      <c r="E53" s="1" t="s">
        <v>235</v>
      </c>
      <c r="F53" s="1" t="s">
        <v>590</v>
      </c>
      <c r="G53" s="1" t="s">
        <v>472</v>
      </c>
      <c r="H53" s="1" t="s">
        <v>476</v>
      </c>
      <c r="I53" s="1" t="s">
        <v>480</v>
      </c>
      <c r="J53" s="1" t="s">
        <v>478</v>
      </c>
      <c r="K53" s="1" t="s">
        <v>480</v>
      </c>
      <c r="L53" s="1" t="s">
        <v>480</v>
      </c>
      <c r="M53" s="1" t="s">
        <v>479</v>
      </c>
      <c r="N53" s="1" t="s">
        <v>479</v>
      </c>
      <c r="O53" s="1" t="s">
        <v>480</v>
      </c>
      <c r="P53" s="1" t="s">
        <v>481</v>
      </c>
      <c r="Q53" s="1" t="s">
        <v>482</v>
      </c>
      <c r="R53" s="1" t="s">
        <v>704</v>
      </c>
      <c r="S53" s="1" t="s">
        <v>484</v>
      </c>
      <c r="T53" s="1" t="s">
        <v>485</v>
      </c>
      <c r="U53" s="1" t="s">
        <v>486</v>
      </c>
      <c r="V53" s="1" t="s">
        <v>487</v>
      </c>
    </row>
    <row r="54" s="1" customFormat="1" spans="1:22">
      <c r="A54" s="3">
        <v>18902796959</v>
      </c>
      <c r="B54" s="1" t="s">
        <v>604</v>
      </c>
      <c r="C54" s="1" t="s">
        <v>705</v>
      </c>
      <c r="D54" s="1" t="s">
        <v>706</v>
      </c>
      <c r="E54" s="1" t="s">
        <v>328</v>
      </c>
      <c r="F54" s="1" t="s">
        <v>472</v>
      </c>
      <c r="G54" s="1" t="s">
        <v>475</v>
      </c>
      <c r="H54" s="1" t="s">
        <v>476</v>
      </c>
      <c r="I54" s="1" t="s">
        <v>707</v>
      </c>
      <c r="J54" s="1" t="s">
        <v>478</v>
      </c>
      <c r="K54" s="1" t="s">
        <v>707</v>
      </c>
      <c r="L54" s="1" t="s">
        <v>707</v>
      </c>
      <c r="M54" s="1" t="s">
        <v>479</v>
      </c>
      <c r="N54" s="1" t="s">
        <v>479</v>
      </c>
      <c r="O54" s="1" t="s">
        <v>480</v>
      </c>
      <c r="P54" s="1" t="s">
        <v>481</v>
      </c>
      <c r="Q54" s="1" t="s">
        <v>482</v>
      </c>
      <c r="R54" s="1" t="s">
        <v>708</v>
      </c>
      <c r="S54" s="1" t="s">
        <v>484</v>
      </c>
      <c r="T54" s="1" t="s">
        <v>485</v>
      </c>
      <c r="U54" s="1" t="s">
        <v>486</v>
      </c>
      <c r="V54" s="1" t="s">
        <v>487</v>
      </c>
    </row>
    <row r="55" s="1" customFormat="1" spans="1:22">
      <c r="A55" s="3">
        <v>999218913458508</v>
      </c>
      <c r="B55" s="1" t="s">
        <v>599</v>
      </c>
      <c r="C55" s="1" t="s">
        <v>709</v>
      </c>
      <c r="D55" s="1" t="s">
        <v>710</v>
      </c>
      <c r="E55" s="1" t="s">
        <v>117</v>
      </c>
      <c r="F55" s="1" t="s">
        <v>472</v>
      </c>
      <c r="G55" s="1" t="s">
        <v>475</v>
      </c>
      <c r="H55" s="1" t="s">
        <v>476</v>
      </c>
      <c r="I55" s="1" t="s">
        <v>711</v>
      </c>
      <c r="J55" s="1" t="s">
        <v>478</v>
      </c>
      <c r="K55" s="1" t="s">
        <v>711</v>
      </c>
      <c r="L55" s="1" t="s">
        <v>711</v>
      </c>
      <c r="M55" s="1" t="s">
        <v>479</v>
      </c>
      <c r="N55" s="1" t="s">
        <v>479</v>
      </c>
      <c r="O55" s="1" t="s">
        <v>480</v>
      </c>
      <c r="P55" s="1" t="s">
        <v>481</v>
      </c>
      <c r="Q55" s="1" t="s">
        <v>482</v>
      </c>
      <c r="R55" s="1" t="s">
        <v>712</v>
      </c>
      <c r="S55" s="1" t="s">
        <v>484</v>
      </c>
      <c r="T55" s="1" t="s">
        <v>485</v>
      </c>
      <c r="U55" s="1" t="s">
        <v>486</v>
      </c>
      <c r="V55" s="1" t="s">
        <v>487</v>
      </c>
    </row>
    <row r="56" s="1" customFormat="1" spans="1:22">
      <c r="A56" s="3">
        <v>999218913458438</v>
      </c>
      <c r="B56" s="1" t="s">
        <v>599</v>
      </c>
      <c r="C56" s="1" t="s">
        <v>713</v>
      </c>
      <c r="D56" s="1" t="s">
        <v>710</v>
      </c>
      <c r="E56" s="1" t="s">
        <v>117</v>
      </c>
      <c r="F56" s="1" t="s">
        <v>590</v>
      </c>
      <c r="G56" s="1" t="s">
        <v>538</v>
      </c>
      <c r="H56" s="1" t="s">
        <v>476</v>
      </c>
      <c r="I56" s="1" t="s">
        <v>711</v>
      </c>
      <c r="J56" s="1" t="s">
        <v>478</v>
      </c>
      <c r="K56" s="1" t="s">
        <v>711</v>
      </c>
      <c r="L56" s="1" t="s">
        <v>711</v>
      </c>
      <c r="M56" s="1" t="s">
        <v>479</v>
      </c>
      <c r="N56" s="1" t="s">
        <v>479</v>
      </c>
      <c r="O56" s="1" t="s">
        <v>480</v>
      </c>
      <c r="P56" s="1" t="s">
        <v>481</v>
      </c>
      <c r="Q56" s="1" t="s">
        <v>482</v>
      </c>
      <c r="R56" s="1" t="s">
        <v>714</v>
      </c>
      <c r="S56" s="1" t="s">
        <v>484</v>
      </c>
      <c r="T56" s="1" t="s">
        <v>485</v>
      </c>
      <c r="U56" s="1" t="s">
        <v>486</v>
      </c>
      <c r="V56" s="1" t="s">
        <v>487</v>
      </c>
    </row>
    <row r="57" s="1" customFormat="1" spans="1:22">
      <c r="A57" s="3">
        <v>999218882613392</v>
      </c>
      <c r="B57" s="1" t="s">
        <v>637</v>
      </c>
      <c r="C57" s="1" t="s">
        <v>715</v>
      </c>
      <c r="D57" s="1" t="s">
        <v>716</v>
      </c>
      <c r="E57" s="1" t="s">
        <v>316</v>
      </c>
      <c r="F57" s="1" t="s">
        <v>472</v>
      </c>
      <c r="G57" s="1" t="s">
        <v>475</v>
      </c>
      <c r="H57" s="1" t="s">
        <v>476</v>
      </c>
      <c r="I57" s="1" t="s">
        <v>717</v>
      </c>
      <c r="J57" s="1" t="s">
        <v>478</v>
      </c>
      <c r="K57" s="1" t="s">
        <v>717</v>
      </c>
      <c r="L57" s="1" t="s">
        <v>717</v>
      </c>
      <c r="M57" s="1" t="s">
        <v>479</v>
      </c>
      <c r="N57" s="1" t="s">
        <v>479</v>
      </c>
      <c r="O57" s="1" t="s">
        <v>480</v>
      </c>
      <c r="P57" s="1" t="s">
        <v>481</v>
      </c>
      <c r="Q57" s="1" t="s">
        <v>482</v>
      </c>
      <c r="R57" s="1" t="s">
        <v>718</v>
      </c>
      <c r="S57" s="1" t="s">
        <v>484</v>
      </c>
      <c r="T57" s="1" t="s">
        <v>485</v>
      </c>
      <c r="U57" s="1" t="s">
        <v>486</v>
      </c>
      <c r="V57" s="1" t="s">
        <v>487</v>
      </c>
    </row>
    <row r="58" s="1" customFormat="1" spans="1:22">
      <c r="A58" s="3">
        <v>999218893177191</v>
      </c>
      <c r="B58" s="1" t="s">
        <v>648</v>
      </c>
      <c r="C58" s="1" t="s">
        <v>719</v>
      </c>
      <c r="D58" s="1" t="s">
        <v>720</v>
      </c>
      <c r="E58" s="1" t="s">
        <v>67</v>
      </c>
      <c r="F58" s="1" t="s">
        <v>599</v>
      </c>
      <c r="G58" s="1" t="s">
        <v>538</v>
      </c>
      <c r="H58" s="1" t="s">
        <v>476</v>
      </c>
      <c r="I58" s="1" t="s">
        <v>721</v>
      </c>
      <c r="J58" s="1" t="s">
        <v>478</v>
      </c>
      <c r="K58" s="1" t="s">
        <v>721</v>
      </c>
      <c r="L58" s="1" t="s">
        <v>721</v>
      </c>
      <c r="M58" s="1" t="s">
        <v>479</v>
      </c>
      <c r="N58" s="1" t="s">
        <v>479</v>
      </c>
      <c r="O58" s="1" t="s">
        <v>480</v>
      </c>
      <c r="P58" s="1" t="s">
        <v>481</v>
      </c>
      <c r="Q58" s="1" t="s">
        <v>482</v>
      </c>
      <c r="R58" s="1" t="s">
        <v>722</v>
      </c>
      <c r="S58" s="1" t="s">
        <v>484</v>
      </c>
      <c r="T58" s="1" t="s">
        <v>485</v>
      </c>
      <c r="U58" s="1" t="s">
        <v>486</v>
      </c>
      <c r="V58" s="1" t="s">
        <v>487</v>
      </c>
    </row>
    <row r="59" s="1" customFormat="1" spans="1:22">
      <c r="A59" s="3">
        <v>18914702520</v>
      </c>
      <c r="B59" s="1" t="s">
        <v>590</v>
      </c>
      <c r="C59" s="1" t="s">
        <v>723</v>
      </c>
      <c r="D59" s="1" t="s">
        <v>565</v>
      </c>
      <c r="E59" s="1" t="s">
        <v>171</v>
      </c>
      <c r="F59" s="1" t="s">
        <v>590</v>
      </c>
      <c r="G59" s="1" t="s">
        <v>538</v>
      </c>
      <c r="H59" s="1" t="s">
        <v>476</v>
      </c>
      <c r="I59" s="1" t="s">
        <v>724</v>
      </c>
      <c r="J59" s="1" t="s">
        <v>478</v>
      </c>
      <c r="K59" s="1" t="s">
        <v>724</v>
      </c>
      <c r="L59" s="1" t="s">
        <v>724</v>
      </c>
      <c r="M59" s="1" t="s">
        <v>479</v>
      </c>
      <c r="N59" s="1" t="s">
        <v>479</v>
      </c>
      <c r="O59" s="1" t="s">
        <v>480</v>
      </c>
      <c r="P59" s="1" t="s">
        <v>481</v>
      </c>
      <c r="Q59" s="1" t="s">
        <v>482</v>
      </c>
      <c r="R59" s="1" t="s">
        <v>725</v>
      </c>
      <c r="S59" s="1" t="s">
        <v>484</v>
      </c>
      <c r="T59" s="1" t="s">
        <v>485</v>
      </c>
      <c r="U59" s="1" t="s">
        <v>486</v>
      </c>
      <c r="V59" s="1" t="s">
        <v>487</v>
      </c>
    </row>
    <row r="60" s="1" customFormat="1" spans="1:22">
      <c r="A60" s="3">
        <v>18914472518</v>
      </c>
      <c r="B60" s="1" t="s">
        <v>590</v>
      </c>
      <c r="C60" s="1" t="s">
        <v>726</v>
      </c>
      <c r="D60" s="1" t="s">
        <v>727</v>
      </c>
      <c r="E60" s="1" t="s">
        <v>162</v>
      </c>
      <c r="F60" s="1" t="s">
        <v>590</v>
      </c>
      <c r="G60" s="1" t="s">
        <v>538</v>
      </c>
      <c r="H60" s="1" t="s">
        <v>476</v>
      </c>
      <c r="I60" s="1" t="s">
        <v>728</v>
      </c>
      <c r="J60" s="1" t="s">
        <v>478</v>
      </c>
      <c r="K60" s="1" t="s">
        <v>728</v>
      </c>
      <c r="L60" s="1" t="s">
        <v>728</v>
      </c>
      <c r="M60" s="1" t="s">
        <v>479</v>
      </c>
      <c r="N60" s="1" t="s">
        <v>479</v>
      </c>
      <c r="O60" s="1" t="s">
        <v>480</v>
      </c>
      <c r="P60" s="1" t="s">
        <v>481</v>
      </c>
      <c r="Q60" s="1" t="s">
        <v>482</v>
      </c>
      <c r="R60" s="1" t="s">
        <v>729</v>
      </c>
      <c r="S60" s="1" t="s">
        <v>484</v>
      </c>
      <c r="T60" s="1" t="s">
        <v>485</v>
      </c>
      <c r="U60" s="1" t="s">
        <v>486</v>
      </c>
      <c r="V60" s="1" t="s">
        <v>487</v>
      </c>
    </row>
    <row r="61" s="1" customFormat="1" spans="1:22">
      <c r="A61" s="3">
        <v>18912316701</v>
      </c>
      <c r="B61" s="1" t="s">
        <v>599</v>
      </c>
      <c r="C61" s="1" t="s">
        <v>730</v>
      </c>
      <c r="D61" s="1" t="s">
        <v>731</v>
      </c>
      <c r="E61" s="1" t="s">
        <v>99</v>
      </c>
      <c r="F61" s="1" t="s">
        <v>599</v>
      </c>
      <c r="G61" s="1" t="s">
        <v>538</v>
      </c>
      <c r="H61" s="1" t="s">
        <v>476</v>
      </c>
      <c r="I61" s="1" t="s">
        <v>518</v>
      </c>
      <c r="J61" s="1" t="s">
        <v>478</v>
      </c>
      <c r="K61" s="1" t="s">
        <v>518</v>
      </c>
      <c r="L61" s="1" t="s">
        <v>518</v>
      </c>
      <c r="M61" s="1" t="s">
        <v>479</v>
      </c>
      <c r="N61" s="1" t="s">
        <v>479</v>
      </c>
      <c r="O61" s="1" t="s">
        <v>480</v>
      </c>
      <c r="P61" s="1" t="s">
        <v>481</v>
      </c>
      <c r="Q61" s="1" t="s">
        <v>482</v>
      </c>
      <c r="R61" s="1" t="s">
        <v>732</v>
      </c>
      <c r="S61" s="1" t="s">
        <v>484</v>
      </c>
      <c r="T61" s="1" t="s">
        <v>485</v>
      </c>
      <c r="U61" s="1" t="s">
        <v>486</v>
      </c>
      <c r="V61" s="1" t="s">
        <v>487</v>
      </c>
    </row>
    <row r="62" s="1" customFormat="1" spans="1:22">
      <c r="A62" s="3">
        <v>999218908534710</v>
      </c>
      <c r="B62" s="1" t="s">
        <v>584</v>
      </c>
      <c r="C62" s="1" t="s">
        <v>733</v>
      </c>
      <c r="D62" s="1" t="s">
        <v>734</v>
      </c>
      <c r="E62" s="1" t="s">
        <v>335</v>
      </c>
      <c r="F62" s="1" t="s">
        <v>472</v>
      </c>
      <c r="G62" s="1" t="s">
        <v>475</v>
      </c>
      <c r="H62" s="1" t="s">
        <v>476</v>
      </c>
      <c r="I62" s="1" t="s">
        <v>735</v>
      </c>
      <c r="J62" s="1" t="s">
        <v>478</v>
      </c>
      <c r="K62" s="1" t="s">
        <v>735</v>
      </c>
      <c r="L62" s="1" t="s">
        <v>735</v>
      </c>
      <c r="M62" s="1" t="s">
        <v>479</v>
      </c>
      <c r="N62" s="1" t="s">
        <v>479</v>
      </c>
      <c r="O62" s="1" t="s">
        <v>480</v>
      </c>
      <c r="P62" s="1" t="s">
        <v>481</v>
      </c>
      <c r="Q62" s="1" t="s">
        <v>482</v>
      </c>
      <c r="R62" s="1" t="s">
        <v>736</v>
      </c>
      <c r="S62" s="1" t="s">
        <v>484</v>
      </c>
      <c r="T62" s="1" t="s">
        <v>485</v>
      </c>
      <c r="U62" s="1" t="s">
        <v>486</v>
      </c>
      <c r="V62" s="1" t="s">
        <v>487</v>
      </c>
    </row>
    <row r="63" s="1" customFormat="1" spans="1:22">
      <c r="A63" s="3">
        <v>18911453929</v>
      </c>
      <c r="B63" s="1" t="s">
        <v>599</v>
      </c>
      <c r="C63" s="1" t="s">
        <v>737</v>
      </c>
      <c r="D63" s="1" t="s">
        <v>738</v>
      </c>
      <c r="E63" s="1" t="s">
        <v>94</v>
      </c>
      <c r="F63" s="1" t="s">
        <v>590</v>
      </c>
      <c r="G63" s="1" t="s">
        <v>538</v>
      </c>
      <c r="H63" s="1" t="s">
        <v>476</v>
      </c>
      <c r="I63" s="1" t="s">
        <v>739</v>
      </c>
      <c r="J63" s="1" t="s">
        <v>478</v>
      </c>
      <c r="K63" s="1" t="s">
        <v>739</v>
      </c>
      <c r="L63" s="1" t="s">
        <v>739</v>
      </c>
      <c r="M63" s="1" t="s">
        <v>479</v>
      </c>
      <c r="N63" s="1" t="s">
        <v>479</v>
      </c>
      <c r="O63" s="1" t="s">
        <v>480</v>
      </c>
      <c r="P63" s="1" t="s">
        <v>481</v>
      </c>
      <c r="Q63" s="1" t="s">
        <v>482</v>
      </c>
      <c r="R63" s="1" t="s">
        <v>740</v>
      </c>
      <c r="S63" s="1" t="s">
        <v>484</v>
      </c>
      <c r="T63" s="1" t="s">
        <v>485</v>
      </c>
      <c r="U63" s="1" t="s">
        <v>486</v>
      </c>
      <c r="V63" s="1" t="s">
        <v>487</v>
      </c>
    </row>
    <row r="64" s="1" customFormat="1" spans="1:22">
      <c r="A64" s="3">
        <v>999218852443155</v>
      </c>
      <c r="B64" s="1" t="s">
        <v>741</v>
      </c>
      <c r="C64" s="1" t="s">
        <v>742</v>
      </c>
      <c r="D64" s="1" t="s">
        <v>738</v>
      </c>
      <c r="E64" s="1" t="s">
        <v>45</v>
      </c>
      <c r="F64" s="1" t="s">
        <v>590</v>
      </c>
      <c r="G64" s="1" t="s">
        <v>538</v>
      </c>
      <c r="H64" s="1" t="s">
        <v>476</v>
      </c>
      <c r="I64" s="1" t="s">
        <v>480</v>
      </c>
      <c r="J64" s="1" t="s">
        <v>478</v>
      </c>
      <c r="K64" s="1" t="s">
        <v>480</v>
      </c>
      <c r="L64" s="1" t="s">
        <v>480</v>
      </c>
      <c r="M64" s="1" t="s">
        <v>479</v>
      </c>
      <c r="N64" s="1" t="s">
        <v>479</v>
      </c>
      <c r="O64" s="1" t="s">
        <v>480</v>
      </c>
      <c r="P64" s="1" t="s">
        <v>481</v>
      </c>
      <c r="Q64" s="1" t="s">
        <v>482</v>
      </c>
      <c r="R64" s="1" t="s">
        <v>743</v>
      </c>
      <c r="S64" s="1" t="s">
        <v>484</v>
      </c>
      <c r="T64" s="1" t="s">
        <v>485</v>
      </c>
      <c r="U64" s="1" t="s">
        <v>486</v>
      </c>
      <c r="V64" s="1" t="s">
        <v>487</v>
      </c>
    </row>
    <row r="65" s="1" customFormat="1" spans="1:22">
      <c r="A65" s="3">
        <v>18913855897</v>
      </c>
      <c r="B65" s="1" t="s">
        <v>590</v>
      </c>
      <c r="C65" s="1" t="s">
        <v>744</v>
      </c>
      <c r="D65" s="1" t="s">
        <v>745</v>
      </c>
      <c r="E65" s="1" t="s">
        <v>746</v>
      </c>
      <c r="F65" s="1" t="s">
        <v>590</v>
      </c>
      <c r="G65" s="1" t="s">
        <v>538</v>
      </c>
      <c r="H65" s="1" t="s">
        <v>476</v>
      </c>
      <c r="I65" s="1" t="s">
        <v>747</v>
      </c>
      <c r="J65" s="1" t="s">
        <v>478</v>
      </c>
      <c r="K65" s="1" t="s">
        <v>747</v>
      </c>
      <c r="L65" s="1" t="s">
        <v>747</v>
      </c>
      <c r="M65" s="1" t="s">
        <v>479</v>
      </c>
      <c r="N65" s="1" t="s">
        <v>479</v>
      </c>
      <c r="O65" s="1" t="s">
        <v>480</v>
      </c>
      <c r="P65" s="1" t="s">
        <v>481</v>
      </c>
      <c r="Q65" s="1" t="s">
        <v>482</v>
      </c>
      <c r="R65" s="1" t="s">
        <v>748</v>
      </c>
      <c r="S65" s="1" t="s">
        <v>484</v>
      </c>
      <c r="T65" s="1" t="s">
        <v>485</v>
      </c>
      <c r="U65" s="1" t="s">
        <v>486</v>
      </c>
      <c r="V65" s="1" t="s">
        <v>487</v>
      </c>
    </row>
    <row r="66" s="1" customFormat="1" spans="1:22">
      <c r="A66" s="3">
        <v>999218913549339</v>
      </c>
      <c r="B66" s="1" t="s">
        <v>599</v>
      </c>
      <c r="C66" s="1" t="s">
        <v>749</v>
      </c>
      <c r="D66" s="1" t="s">
        <v>750</v>
      </c>
      <c r="E66" s="1" t="s">
        <v>122</v>
      </c>
      <c r="F66" s="1" t="s">
        <v>590</v>
      </c>
      <c r="G66" s="1" t="s">
        <v>538</v>
      </c>
      <c r="H66" s="1" t="s">
        <v>476</v>
      </c>
      <c r="I66" s="1" t="s">
        <v>751</v>
      </c>
      <c r="J66" s="1" t="s">
        <v>478</v>
      </c>
      <c r="K66" s="1" t="s">
        <v>751</v>
      </c>
      <c r="L66" s="1" t="s">
        <v>751</v>
      </c>
      <c r="M66" s="1" t="s">
        <v>479</v>
      </c>
      <c r="N66" s="1" t="s">
        <v>479</v>
      </c>
      <c r="O66" s="1" t="s">
        <v>480</v>
      </c>
      <c r="P66" s="1" t="s">
        <v>481</v>
      </c>
      <c r="Q66" s="1" t="s">
        <v>482</v>
      </c>
      <c r="R66" s="1" t="s">
        <v>752</v>
      </c>
      <c r="S66" s="1" t="s">
        <v>484</v>
      </c>
      <c r="T66" s="1" t="s">
        <v>485</v>
      </c>
      <c r="U66" s="1" t="s">
        <v>486</v>
      </c>
      <c r="V66" s="1" t="s">
        <v>487</v>
      </c>
    </row>
    <row r="67" s="1" customFormat="1" spans="1:22">
      <c r="A67" s="3">
        <v>999218914020127</v>
      </c>
      <c r="B67" s="1" t="s">
        <v>590</v>
      </c>
      <c r="C67" s="1" t="s">
        <v>753</v>
      </c>
      <c r="D67" s="1" t="s">
        <v>521</v>
      </c>
      <c r="E67" s="1" t="s">
        <v>134</v>
      </c>
      <c r="F67" s="1" t="s">
        <v>590</v>
      </c>
      <c r="G67" s="1" t="s">
        <v>538</v>
      </c>
      <c r="H67" s="1" t="s">
        <v>476</v>
      </c>
      <c r="I67" s="1" t="s">
        <v>522</v>
      </c>
      <c r="J67" s="1" t="s">
        <v>478</v>
      </c>
      <c r="K67" s="1" t="s">
        <v>522</v>
      </c>
      <c r="L67" s="1" t="s">
        <v>522</v>
      </c>
      <c r="M67" s="1" t="s">
        <v>479</v>
      </c>
      <c r="N67" s="1" t="s">
        <v>479</v>
      </c>
      <c r="O67" s="1" t="s">
        <v>480</v>
      </c>
      <c r="P67" s="1" t="s">
        <v>481</v>
      </c>
      <c r="Q67" s="1" t="s">
        <v>482</v>
      </c>
      <c r="R67" s="1" t="s">
        <v>754</v>
      </c>
      <c r="S67" s="1" t="s">
        <v>484</v>
      </c>
      <c r="T67" s="1" t="s">
        <v>485</v>
      </c>
      <c r="U67" s="1" t="s">
        <v>486</v>
      </c>
      <c r="V67" s="1" t="s">
        <v>487</v>
      </c>
    </row>
    <row r="68" s="1" customFormat="1" spans="1:22">
      <c r="A68" s="3">
        <v>999218911128682</v>
      </c>
      <c r="B68" s="1" t="s">
        <v>599</v>
      </c>
      <c r="C68" s="1" t="s">
        <v>755</v>
      </c>
      <c r="D68" s="1" t="s">
        <v>756</v>
      </c>
      <c r="E68" s="1" t="s">
        <v>238</v>
      </c>
      <c r="F68" s="1" t="s">
        <v>599</v>
      </c>
      <c r="G68" s="1" t="s">
        <v>472</v>
      </c>
      <c r="H68" s="1" t="s">
        <v>476</v>
      </c>
      <c r="I68" s="1" t="s">
        <v>757</v>
      </c>
      <c r="J68" s="1" t="s">
        <v>478</v>
      </c>
      <c r="K68" s="1" t="s">
        <v>757</v>
      </c>
      <c r="L68" s="1" t="s">
        <v>757</v>
      </c>
      <c r="M68" s="1" t="s">
        <v>479</v>
      </c>
      <c r="N68" s="1" t="s">
        <v>479</v>
      </c>
      <c r="O68" s="1" t="s">
        <v>480</v>
      </c>
      <c r="P68" s="1" t="s">
        <v>481</v>
      </c>
      <c r="Q68" s="1" t="s">
        <v>482</v>
      </c>
      <c r="R68" s="1" t="s">
        <v>758</v>
      </c>
      <c r="S68" s="1" t="s">
        <v>484</v>
      </c>
      <c r="T68" s="1" t="s">
        <v>485</v>
      </c>
      <c r="U68" s="1" t="s">
        <v>486</v>
      </c>
      <c r="V68" s="1" t="s">
        <v>487</v>
      </c>
    </row>
    <row r="69" s="1" customFormat="1" spans="1:22">
      <c r="A69" s="3">
        <v>999218888969531</v>
      </c>
      <c r="B69" s="1" t="s">
        <v>648</v>
      </c>
      <c r="C69" s="1" t="s">
        <v>759</v>
      </c>
      <c r="D69" s="1" t="s">
        <v>760</v>
      </c>
      <c r="E69" s="1" t="s">
        <v>217</v>
      </c>
      <c r="F69" s="1" t="s">
        <v>648</v>
      </c>
      <c r="G69" s="1" t="s">
        <v>472</v>
      </c>
      <c r="H69" s="1" t="s">
        <v>476</v>
      </c>
      <c r="I69" s="1" t="s">
        <v>761</v>
      </c>
      <c r="J69" s="1" t="s">
        <v>478</v>
      </c>
      <c r="K69" s="1" t="s">
        <v>761</v>
      </c>
      <c r="L69" s="1" t="s">
        <v>761</v>
      </c>
      <c r="M69" s="1" t="s">
        <v>479</v>
      </c>
      <c r="N69" s="1" t="s">
        <v>479</v>
      </c>
      <c r="O69" s="1" t="s">
        <v>480</v>
      </c>
      <c r="P69" s="1" t="s">
        <v>481</v>
      </c>
      <c r="Q69" s="1" t="s">
        <v>482</v>
      </c>
      <c r="R69" s="1" t="s">
        <v>762</v>
      </c>
      <c r="S69" s="1" t="s">
        <v>484</v>
      </c>
      <c r="T69" s="1" t="s">
        <v>485</v>
      </c>
      <c r="U69" s="1" t="s">
        <v>486</v>
      </c>
      <c r="V69" s="1" t="s">
        <v>487</v>
      </c>
    </row>
    <row r="70" s="1" customFormat="1" spans="1:22">
      <c r="A70" s="3">
        <v>18912675979</v>
      </c>
      <c r="B70" s="1" t="s">
        <v>599</v>
      </c>
      <c r="C70" s="1" t="s">
        <v>763</v>
      </c>
      <c r="D70" s="1" t="s">
        <v>764</v>
      </c>
      <c r="E70" s="1" t="s">
        <v>104</v>
      </c>
      <c r="F70" s="1" t="s">
        <v>590</v>
      </c>
      <c r="G70" s="1" t="s">
        <v>538</v>
      </c>
      <c r="H70" s="1" t="s">
        <v>476</v>
      </c>
      <c r="I70" s="1" t="s">
        <v>511</v>
      </c>
      <c r="J70" s="1" t="s">
        <v>478</v>
      </c>
      <c r="K70" s="1" t="s">
        <v>511</v>
      </c>
      <c r="L70" s="1" t="s">
        <v>511</v>
      </c>
      <c r="M70" s="1" t="s">
        <v>479</v>
      </c>
      <c r="N70" s="1" t="s">
        <v>479</v>
      </c>
      <c r="O70" s="1" t="s">
        <v>480</v>
      </c>
      <c r="P70" s="1" t="s">
        <v>481</v>
      </c>
      <c r="Q70" s="1" t="s">
        <v>482</v>
      </c>
      <c r="R70" s="1" t="s">
        <v>765</v>
      </c>
      <c r="S70" s="1" t="s">
        <v>484</v>
      </c>
      <c r="T70" s="1" t="s">
        <v>485</v>
      </c>
      <c r="U70" s="1" t="s">
        <v>486</v>
      </c>
      <c r="V70" s="1" t="s">
        <v>487</v>
      </c>
    </row>
    <row r="71" s="1" customFormat="1" spans="1:22">
      <c r="A71" s="3">
        <v>18871087244</v>
      </c>
      <c r="B71" s="1" t="s">
        <v>654</v>
      </c>
      <c r="C71" s="1" t="s">
        <v>766</v>
      </c>
      <c r="D71" s="1" t="s">
        <v>767</v>
      </c>
      <c r="E71" s="1" t="s">
        <v>56</v>
      </c>
      <c r="F71" s="1" t="s">
        <v>599</v>
      </c>
      <c r="G71" s="1" t="s">
        <v>538</v>
      </c>
      <c r="H71" s="1" t="s">
        <v>476</v>
      </c>
      <c r="I71" s="1" t="s">
        <v>768</v>
      </c>
      <c r="J71" s="1" t="s">
        <v>478</v>
      </c>
      <c r="K71" s="1" t="s">
        <v>768</v>
      </c>
      <c r="L71" s="1" t="s">
        <v>768</v>
      </c>
      <c r="M71" s="1" t="s">
        <v>479</v>
      </c>
      <c r="N71" s="1" t="s">
        <v>479</v>
      </c>
      <c r="O71" s="1" t="s">
        <v>480</v>
      </c>
      <c r="P71" s="1" t="s">
        <v>481</v>
      </c>
      <c r="Q71" s="1" t="s">
        <v>482</v>
      </c>
      <c r="R71" s="1" t="s">
        <v>769</v>
      </c>
      <c r="S71" s="1" t="s">
        <v>484</v>
      </c>
      <c r="T71" s="1" t="s">
        <v>485</v>
      </c>
      <c r="U71" s="1" t="s">
        <v>486</v>
      </c>
      <c r="V71" s="1" t="s">
        <v>487</v>
      </c>
    </row>
    <row r="72" s="1" customFormat="1" spans="1:22">
      <c r="A72" s="3">
        <v>18869708160</v>
      </c>
      <c r="B72" s="1" t="s">
        <v>654</v>
      </c>
      <c r="C72" s="1" t="s">
        <v>770</v>
      </c>
      <c r="D72" s="1" t="s">
        <v>767</v>
      </c>
      <c r="E72" s="1" t="s">
        <v>56</v>
      </c>
      <c r="F72" s="1" t="s">
        <v>631</v>
      </c>
      <c r="G72" s="1" t="s">
        <v>538</v>
      </c>
      <c r="H72" s="1" t="s">
        <v>476</v>
      </c>
      <c r="I72" s="1" t="s">
        <v>480</v>
      </c>
      <c r="J72" s="1" t="s">
        <v>478</v>
      </c>
      <c r="K72" s="1" t="s">
        <v>480</v>
      </c>
      <c r="L72" s="1" t="s">
        <v>480</v>
      </c>
      <c r="M72" s="1" t="s">
        <v>479</v>
      </c>
      <c r="N72" s="1" t="s">
        <v>479</v>
      </c>
      <c r="O72" s="1" t="s">
        <v>480</v>
      </c>
      <c r="P72" s="1" t="s">
        <v>481</v>
      </c>
      <c r="Q72" s="1" t="s">
        <v>482</v>
      </c>
      <c r="R72" s="1" t="s">
        <v>771</v>
      </c>
      <c r="S72" s="1" t="s">
        <v>484</v>
      </c>
      <c r="T72" s="1" t="s">
        <v>485</v>
      </c>
      <c r="U72" s="1" t="s">
        <v>486</v>
      </c>
      <c r="V72" s="1" t="s">
        <v>487</v>
      </c>
    </row>
    <row r="73" s="1" customFormat="1" spans="1:22">
      <c r="A73" s="3">
        <v>999218915139060</v>
      </c>
      <c r="B73" s="1" t="s">
        <v>590</v>
      </c>
      <c r="C73" s="1" t="s">
        <v>772</v>
      </c>
      <c r="D73" s="1" t="s">
        <v>773</v>
      </c>
      <c r="E73" s="1" t="s">
        <v>179</v>
      </c>
      <c r="F73" s="1" t="s">
        <v>590</v>
      </c>
      <c r="G73" s="1" t="s">
        <v>538</v>
      </c>
      <c r="H73" s="1" t="s">
        <v>476</v>
      </c>
      <c r="I73" s="1" t="s">
        <v>511</v>
      </c>
      <c r="J73" s="1" t="s">
        <v>478</v>
      </c>
      <c r="K73" s="1" t="s">
        <v>511</v>
      </c>
      <c r="L73" s="1" t="s">
        <v>511</v>
      </c>
      <c r="M73" s="1" t="s">
        <v>479</v>
      </c>
      <c r="N73" s="1" t="s">
        <v>479</v>
      </c>
      <c r="O73" s="1" t="s">
        <v>480</v>
      </c>
      <c r="P73" s="1" t="s">
        <v>481</v>
      </c>
      <c r="Q73" s="1" t="s">
        <v>482</v>
      </c>
      <c r="R73" s="1" t="s">
        <v>774</v>
      </c>
      <c r="S73" s="1" t="s">
        <v>484</v>
      </c>
      <c r="T73" s="1" t="s">
        <v>485</v>
      </c>
      <c r="U73" s="1" t="s">
        <v>486</v>
      </c>
      <c r="V73" s="1" t="s">
        <v>487</v>
      </c>
    </row>
    <row r="74" s="1" customFormat="1" spans="1:22">
      <c r="A74" s="3">
        <v>999218914614669</v>
      </c>
      <c r="B74" s="1" t="s">
        <v>590</v>
      </c>
      <c r="C74" s="1" t="s">
        <v>775</v>
      </c>
      <c r="D74" s="1" t="s">
        <v>776</v>
      </c>
      <c r="E74" s="1" t="s">
        <v>248</v>
      </c>
      <c r="F74" s="1" t="s">
        <v>590</v>
      </c>
      <c r="G74" s="1" t="s">
        <v>472</v>
      </c>
      <c r="H74" s="1" t="s">
        <v>476</v>
      </c>
      <c r="I74" s="1" t="s">
        <v>777</v>
      </c>
      <c r="J74" s="1" t="s">
        <v>478</v>
      </c>
      <c r="K74" s="1" t="s">
        <v>777</v>
      </c>
      <c r="L74" s="1" t="s">
        <v>777</v>
      </c>
      <c r="M74" s="1" t="s">
        <v>479</v>
      </c>
      <c r="N74" s="1" t="s">
        <v>479</v>
      </c>
      <c r="O74" s="1" t="s">
        <v>480</v>
      </c>
      <c r="P74" s="1" t="s">
        <v>481</v>
      </c>
      <c r="Q74" s="1" t="s">
        <v>482</v>
      </c>
      <c r="R74" s="1" t="s">
        <v>778</v>
      </c>
      <c r="S74" s="1" t="s">
        <v>484</v>
      </c>
      <c r="T74" s="1" t="s">
        <v>485</v>
      </c>
      <c r="U74" s="1" t="s">
        <v>486</v>
      </c>
      <c r="V74" s="1" t="s">
        <v>487</v>
      </c>
    </row>
    <row r="75" s="1" customFormat="1" spans="1:22">
      <c r="A75" s="3">
        <v>18914106873</v>
      </c>
      <c r="B75" s="1" t="s">
        <v>590</v>
      </c>
      <c r="C75" s="1" t="s">
        <v>779</v>
      </c>
      <c r="D75" s="1" t="s">
        <v>553</v>
      </c>
      <c r="E75" s="1" t="s">
        <v>139</v>
      </c>
      <c r="F75" s="1" t="s">
        <v>590</v>
      </c>
      <c r="G75" s="1" t="s">
        <v>538</v>
      </c>
      <c r="H75" s="1" t="s">
        <v>476</v>
      </c>
      <c r="I75" s="1" t="s">
        <v>554</v>
      </c>
      <c r="J75" s="1" t="s">
        <v>478</v>
      </c>
      <c r="K75" s="1" t="s">
        <v>554</v>
      </c>
      <c r="L75" s="1" t="s">
        <v>554</v>
      </c>
      <c r="M75" s="1" t="s">
        <v>479</v>
      </c>
      <c r="N75" s="1" t="s">
        <v>479</v>
      </c>
      <c r="O75" s="1" t="s">
        <v>480</v>
      </c>
      <c r="P75" s="1" t="s">
        <v>481</v>
      </c>
      <c r="Q75" s="1" t="s">
        <v>482</v>
      </c>
      <c r="R75" s="1" t="s">
        <v>780</v>
      </c>
      <c r="S75" s="1" t="s">
        <v>484</v>
      </c>
      <c r="T75" s="1" t="s">
        <v>485</v>
      </c>
      <c r="U75" s="1" t="s">
        <v>486</v>
      </c>
      <c r="V75" s="1" t="s">
        <v>487</v>
      </c>
    </row>
    <row r="76" s="1" customFormat="1" spans="1:22">
      <c r="A76" s="3">
        <v>18911325857</v>
      </c>
      <c r="B76" s="1" t="s">
        <v>599</v>
      </c>
      <c r="C76" s="1" t="s">
        <v>781</v>
      </c>
      <c r="D76" s="1" t="s">
        <v>782</v>
      </c>
      <c r="E76" s="1" t="s">
        <v>243</v>
      </c>
      <c r="F76" s="1" t="s">
        <v>599</v>
      </c>
      <c r="G76" s="1" t="s">
        <v>472</v>
      </c>
      <c r="H76" s="1" t="s">
        <v>476</v>
      </c>
      <c r="I76" s="1" t="s">
        <v>783</v>
      </c>
      <c r="J76" s="1" t="s">
        <v>478</v>
      </c>
      <c r="K76" s="1" t="s">
        <v>783</v>
      </c>
      <c r="L76" s="1" t="s">
        <v>783</v>
      </c>
      <c r="M76" s="1" t="s">
        <v>479</v>
      </c>
      <c r="N76" s="1" t="s">
        <v>479</v>
      </c>
      <c r="O76" s="1" t="s">
        <v>480</v>
      </c>
      <c r="P76" s="1" t="s">
        <v>481</v>
      </c>
      <c r="Q76" s="1" t="s">
        <v>482</v>
      </c>
      <c r="R76" s="1" t="s">
        <v>784</v>
      </c>
      <c r="S76" s="1" t="s">
        <v>484</v>
      </c>
      <c r="T76" s="1" t="s">
        <v>485</v>
      </c>
      <c r="U76" s="1" t="s">
        <v>486</v>
      </c>
      <c r="V76" s="1" t="s">
        <v>487</v>
      </c>
    </row>
    <row r="77" s="1" customFormat="1" spans="1:22">
      <c r="A77" s="3">
        <v>18766443080</v>
      </c>
      <c r="B77" s="1" t="s">
        <v>785</v>
      </c>
      <c r="C77" s="1" t="s">
        <v>786</v>
      </c>
      <c r="D77" s="1" t="s">
        <v>639</v>
      </c>
      <c r="E77" s="1" t="s">
        <v>787</v>
      </c>
      <c r="F77" s="1" t="s">
        <v>538</v>
      </c>
      <c r="G77" s="1" t="s">
        <v>472</v>
      </c>
      <c r="H77" s="1" t="s">
        <v>476</v>
      </c>
      <c r="I77" s="1" t="s">
        <v>788</v>
      </c>
      <c r="J77" s="1" t="s">
        <v>478</v>
      </c>
      <c r="K77" s="1" t="s">
        <v>788</v>
      </c>
      <c r="L77" s="1" t="s">
        <v>788</v>
      </c>
      <c r="M77" s="1" t="s">
        <v>479</v>
      </c>
      <c r="N77" s="1" t="s">
        <v>479</v>
      </c>
      <c r="O77" s="1" t="s">
        <v>480</v>
      </c>
      <c r="P77" s="1" t="s">
        <v>481</v>
      </c>
      <c r="Q77" s="1" t="s">
        <v>482</v>
      </c>
      <c r="R77" s="1" t="s">
        <v>789</v>
      </c>
      <c r="S77" s="1" t="s">
        <v>484</v>
      </c>
      <c r="T77" s="1" t="s">
        <v>485</v>
      </c>
      <c r="U77" s="1" t="s">
        <v>486</v>
      </c>
      <c r="V77" s="1" t="s">
        <v>487</v>
      </c>
    </row>
    <row r="78" s="1" customFormat="1" spans="1:22">
      <c r="A78" s="3">
        <v>18766927301</v>
      </c>
      <c r="B78" s="1" t="s">
        <v>785</v>
      </c>
      <c r="C78" s="1" t="s">
        <v>790</v>
      </c>
      <c r="D78" s="1" t="s">
        <v>650</v>
      </c>
      <c r="E78" s="1" t="s">
        <v>791</v>
      </c>
      <c r="F78" s="1" t="s">
        <v>538</v>
      </c>
      <c r="G78" s="1" t="s">
        <v>472</v>
      </c>
      <c r="H78" s="1" t="s">
        <v>476</v>
      </c>
      <c r="I78" s="1" t="s">
        <v>792</v>
      </c>
      <c r="J78" s="1" t="s">
        <v>478</v>
      </c>
      <c r="K78" s="1" t="s">
        <v>792</v>
      </c>
      <c r="L78" s="1" t="s">
        <v>792</v>
      </c>
      <c r="M78" s="1" t="s">
        <v>479</v>
      </c>
      <c r="N78" s="1" t="s">
        <v>479</v>
      </c>
      <c r="O78" s="1" t="s">
        <v>480</v>
      </c>
      <c r="P78" s="1" t="s">
        <v>481</v>
      </c>
      <c r="Q78" s="1" t="s">
        <v>482</v>
      </c>
      <c r="R78" s="1" t="s">
        <v>793</v>
      </c>
      <c r="S78" s="1" t="s">
        <v>484</v>
      </c>
      <c r="T78" s="1" t="s">
        <v>485</v>
      </c>
      <c r="U78" s="1" t="s">
        <v>486</v>
      </c>
      <c r="V78" s="1" t="s">
        <v>487</v>
      </c>
    </row>
    <row r="79" s="1" customFormat="1" spans="1:22">
      <c r="A79" s="3">
        <v>18719517431</v>
      </c>
      <c r="B79" s="1" t="s">
        <v>794</v>
      </c>
      <c r="C79" s="1" t="s">
        <v>795</v>
      </c>
      <c r="D79" s="1" t="s">
        <v>796</v>
      </c>
      <c r="E79" s="1" t="s">
        <v>797</v>
      </c>
      <c r="F79" s="1" t="s">
        <v>472</v>
      </c>
      <c r="G79" s="1" t="s">
        <v>475</v>
      </c>
      <c r="H79" s="1" t="s">
        <v>476</v>
      </c>
      <c r="I79" s="1" t="s">
        <v>798</v>
      </c>
      <c r="J79" s="1" t="s">
        <v>478</v>
      </c>
      <c r="K79" s="1" t="s">
        <v>798</v>
      </c>
      <c r="L79" s="1" t="s">
        <v>798</v>
      </c>
      <c r="M79" s="1" t="s">
        <v>479</v>
      </c>
      <c r="N79" s="1" t="s">
        <v>479</v>
      </c>
      <c r="O79" s="1" t="s">
        <v>480</v>
      </c>
      <c r="P79" s="1" t="s">
        <v>481</v>
      </c>
      <c r="Q79" s="1" t="s">
        <v>482</v>
      </c>
      <c r="R79" s="1" t="s">
        <v>799</v>
      </c>
      <c r="S79" s="1" t="s">
        <v>484</v>
      </c>
      <c r="T79" s="1" t="s">
        <v>485</v>
      </c>
      <c r="U79" s="1" t="s">
        <v>486</v>
      </c>
      <c r="V79" s="1" t="s">
        <v>487</v>
      </c>
    </row>
    <row r="80" s="1" customFormat="1" spans="1:22">
      <c r="A80" s="3">
        <v>18807624213</v>
      </c>
      <c r="B80" s="1" t="s">
        <v>800</v>
      </c>
      <c r="C80" s="1" t="s">
        <v>801</v>
      </c>
      <c r="D80" s="1" t="s">
        <v>796</v>
      </c>
      <c r="E80" s="1" t="s">
        <v>802</v>
      </c>
      <c r="F80" s="1" t="s">
        <v>472</v>
      </c>
      <c r="G80" s="1" t="s">
        <v>475</v>
      </c>
      <c r="H80" s="1" t="s">
        <v>476</v>
      </c>
      <c r="I80" s="1" t="s">
        <v>803</v>
      </c>
      <c r="J80" s="1" t="s">
        <v>478</v>
      </c>
      <c r="K80" s="1" t="s">
        <v>803</v>
      </c>
      <c r="L80" s="1" t="s">
        <v>803</v>
      </c>
      <c r="M80" s="1" t="s">
        <v>479</v>
      </c>
      <c r="N80" s="1" t="s">
        <v>479</v>
      </c>
      <c r="O80" s="1" t="s">
        <v>480</v>
      </c>
      <c r="P80" s="1" t="s">
        <v>481</v>
      </c>
      <c r="Q80" s="1" t="s">
        <v>482</v>
      </c>
      <c r="R80" s="1" t="s">
        <v>804</v>
      </c>
      <c r="S80" s="1" t="s">
        <v>484</v>
      </c>
      <c r="T80" s="1" t="s">
        <v>485</v>
      </c>
      <c r="U80" s="1" t="s">
        <v>486</v>
      </c>
      <c r="V80" s="1" t="s">
        <v>487</v>
      </c>
    </row>
    <row r="81" s="1" customFormat="1" spans="1:22">
      <c r="A81" s="3">
        <v>18806876278</v>
      </c>
      <c r="B81" s="1" t="s">
        <v>800</v>
      </c>
      <c r="C81" s="1" t="s">
        <v>805</v>
      </c>
      <c r="D81" s="1" t="s">
        <v>796</v>
      </c>
      <c r="E81" s="1" t="s">
        <v>806</v>
      </c>
      <c r="F81" s="1" t="s">
        <v>472</v>
      </c>
      <c r="G81" s="1" t="s">
        <v>475</v>
      </c>
      <c r="H81" s="1" t="s">
        <v>476</v>
      </c>
      <c r="I81" s="1" t="s">
        <v>803</v>
      </c>
      <c r="J81" s="1" t="s">
        <v>478</v>
      </c>
      <c r="K81" s="1" t="s">
        <v>803</v>
      </c>
      <c r="L81" s="1" t="s">
        <v>803</v>
      </c>
      <c r="M81" s="1" t="s">
        <v>479</v>
      </c>
      <c r="N81" s="1" t="s">
        <v>479</v>
      </c>
      <c r="O81" s="1" t="s">
        <v>480</v>
      </c>
      <c r="P81" s="1" t="s">
        <v>481</v>
      </c>
      <c r="Q81" s="1" t="s">
        <v>482</v>
      </c>
      <c r="R81" s="1" t="s">
        <v>807</v>
      </c>
      <c r="S81" s="1" t="s">
        <v>484</v>
      </c>
      <c r="T81" s="1" t="s">
        <v>485</v>
      </c>
      <c r="U81" s="1" t="s">
        <v>486</v>
      </c>
      <c r="V81" s="1" t="s">
        <v>487</v>
      </c>
    </row>
    <row r="82" s="1" customFormat="1" spans="1:22">
      <c r="A82" s="3">
        <v>999218799925649</v>
      </c>
      <c r="B82" s="1" t="s">
        <v>800</v>
      </c>
      <c r="C82" s="1" t="s">
        <v>808</v>
      </c>
      <c r="D82" s="1" t="s">
        <v>809</v>
      </c>
      <c r="E82" s="1" t="s">
        <v>31</v>
      </c>
      <c r="F82" s="1" t="s">
        <v>599</v>
      </c>
      <c r="G82" s="1" t="s">
        <v>538</v>
      </c>
      <c r="H82" s="1" t="s">
        <v>476</v>
      </c>
      <c r="I82" s="1" t="s">
        <v>480</v>
      </c>
      <c r="J82" s="1" t="s">
        <v>478</v>
      </c>
      <c r="K82" s="1" t="s">
        <v>480</v>
      </c>
      <c r="L82" s="1" t="s">
        <v>480</v>
      </c>
      <c r="M82" s="1" t="s">
        <v>479</v>
      </c>
      <c r="N82" s="1" t="s">
        <v>479</v>
      </c>
      <c r="O82" s="1" t="s">
        <v>480</v>
      </c>
      <c r="P82" s="1" t="s">
        <v>481</v>
      </c>
      <c r="Q82" s="1" t="s">
        <v>482</v>
      </c>
      <c r="R82" s="1" t="s">
        <v>810</v>
      </c>
      <c r="S82" s="1" t="s">
        <v>484</v>
      </c>
      <c r="T82" s="1" t="s">
        <v>485</v>
      </c>
      <c r="U82" s="1" t="s">
        <v>486</v>
      </c>
      <c r="V82" s="1" t="s">
        <v>487</v>
      </c>
    </row>
    <row r="83" s="1" customFormat="1" spans="1:22">
      <c r="A83" s="3">
        <v>18825554470</v>
      </c>
      <c r="B83" s="1" t="s">
        <v>811</v>
      </c>
      <c r="C83" s="1" t="s">
        <v>812</v>
      </c>
      <c r="D83" s="1" t="s">
        <v>813</v>
      </c>
      <c r="E83" s="1" t="s">
        <v>298</v>
      </c>
      <c r="F83" s="1" t="s">
        <v>472</v>
      </c>
      <c r="G83" s="1" t="s">
        <v>475</v>
      </c>
      <c r="H83" s="1" t="s">
        <v>476</v>
      </c>
      <c r="I83" s="1" t="s">
        <v>814</v>
      </c>
      <c r="J83" s="1" t="s">
        <v>478</v>
      </c>
      <c r="K83" s="1" t="s">
        <v>814</v>
      </c>
      <c r="L83" s="1" t="s">
        <v>814</v>
      </c>
      <c r="M83" s="1" t="s">
        <v>479</v>
      </c>
      <c r="N83" s="1" t="s">
        <v>479</v>
      </c>
      <c r="O83" s="1" t="s">
        <v>480</v>
      </c>
      <c r="P83" s="1" t="s">
        <v>481</v>
      </c>
      <c r="Q83" s="1" t="s">
        <v>482</v>
      </c>
      <c r="R83" s="1" t="s">
        <v>815</v>
      </c>
      <c r="S83" s="1" t="s">
        <v>484</v>
      </c>
      <c r="T83" s="1" t="s">
        <v>485</v>
      </c>
      <c r="U83" s="1" t="s">
        <v>486</v>
      </c>
      <c r="V83" s="1" t="s">
        <v>487</v>
      </c>
    </row>
    <row r="84" s="1" customFormat="1" spans="1:22">
      <c r="A84" s="3">
        <v>999218825858882</v>
      </c>
      <c r="B84" s="1" t="s">
        <v>811</v>
      </c>
      <c r="C84" s="1" t="s">
        <v>816</v>
      </c>
      <c r="D84" s="1" t="s">
        <v>817</v>
      </c>
      <c r="E84" s="1" t="s">
        <v>207</v>
      </c>
      <c r="F84" s="1" t="s">
        <v>590</v>
      </c>
      <c r="G84" s="1" t="s">
        <v>472</v>
      </c>
      <c r="H84" s="1" t="s">
        <v>476</v>
      </c>
      <c r="I84" s="1" t="s">
        <v>480</v>
      </c>
      <c r="J84" s="1" t="s">
        <v>478</v>
      </c>
      <c r="K84" s="1" t="s">
        <v>480</v>
      </c>
      <c r="L84" s="1" t="s">
        <v>480</v>
      </c>
      <c r="M84" s="1" t="s">
        <v>479</v>
      </c>
      <c r="N84" s="1" t="s">
        <v>479</v>
      </c>
      <c r="O84" s="1" t="s">
        <v>480</v>
      </c>
      <c r="P84" s="1" t="s">
        <v>481</v>
      </c>
      <c r="Q84" s="1" t="s">
        <v>482</v>
      </c>
      <c r="R84" s="1" t="s">
        <v>818</v>
      </c>
      <c r="S84" s="1" t="s">
        <v>484</v>
      </c>
      <c r="T84" s="1" t="s">
        <v>485</v>
      </c>
      <c r="U84" s="1" t="s">
        <v>486</v>
      </c>
      <c r="V84" s="1" t="s">
        <v>487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2022-09-19T01:24:43Z</dcterms:created>
  <dcterms:modified xsi:type="dcterms:W3CDTF">2022-09-19T01:42:29Z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23692F1F319F4D91BBC707C8CF219210</vt:lpwstr>
  </property>
  <property fmtid="{D5CDD505-2E9C-101B-9397-08002B2CF9AE}" pid="3" name="KSOProductBuildVer">
    <vt:lpwstr>2052-11.1.0.12358</vt:lpwstr>
  </property>
</Properties>
</file>