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对账!$A$1:$X$178</definedName>
  </definedNames>
  <calcPr calcId="144525"/>
</workbook>
</file>

<file path=xl/sharedStrings.xml><?xml version="1.0" encoding="utf-8"?>
<sst xmlns="http://schemas.openxmlformats.org/spreadsheetml/2006/main" count="5831" uniqueCount="1888">
  <si>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</si>
  <si>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</si>
  <si>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</si>
  <si>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</si>
  <si>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</si>
  <si>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</si>
  <si>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</si>
  <si>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</si>
  <si>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</si>
  <si>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</si>
  <si>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</si>
  <si>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</si>
  <si>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</si>
  <si>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</si>
  <si>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</si>
  <si>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</si>
  <si>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</si>
  <si>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</si>
  <si>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</si>
  <si>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</si>
  <si>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</si>
  <si>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</si>
  <si>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</si>
  <si>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</si>
  <si>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</si>
  <si>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18686714836	</t>
  </si>
  <si>
    <t>Ctrip</t>
  </si>
  <si>
    <t>正常</t>
  </si>
  <si>
    <t>[巴黎]巴黎大道意大利广场宜必思尚品酒店(Ibis Styles Paris Meteor Avenue d'Italie)(80332603)</t>
  </si>
  <si>
    <t>标准双人床房&lt;2人入住&gt;&lt;不退款&gt;&lt;早餐&gt;</t>
  </si>
  <si>
    <t>HKD</t>
  </si>
  <si>
    <t>HUI/TING TING</t>
  </si>
  <si>
    <t>CA13030220917HKD</t>
  </si>
  <si>
    <t>未提现</t>
  </si>
  <si>
    <t>携程开票</t>
  </si>
  <si>
    <t xml:space="preserve">	</t>
  </si>
  <si>
    <t xml:space="preserve">18729095578	</t>
  </si>
  <si>
    <t>[那不勒斯]那不勒斯加里波第宜必思尚品酒店(Ibis Styles Napoli Garibaldi)(55413957)</t>
  </si>
  <si>
    <t>标准双人床&lt;2人入住&gt;&lt;不退款&gt;&lt;早餐&gt;</t>
  </si>
  <si>
    <t>Jain/Siddhant,Jain/Siddhant</t>
  </si>
  <si>
    <t xml:space="preserve">2653202	</t>
  </si>
  <si>
    <t xml:space="preserve">18810763084	</t>
  </si>
  <si>
    <t>[null](90387021)</t>
  </si>
  <si>
    <t xml:space="preserve">18827869702	</t>
  </si>
  <si>
    <t>[海得拉巴]维万塔海得拉巴贝岗姆佩特酒店(Vivanta Hyderabad, Begumpet)(60493978)</t>
  </si>
  <si>
    <t>城景魅力高级房（2张单人床）&lt;2人入住&gt;&lt;不退款&gt;&lt;早餐&gt;</t>
  </si>
  <si>
    <t>Manjunatha/Chandrashekar</t>
  </si>
  <si>
    <t xml:space="preserve">75709SE065425-14	</t>
  </si>
  <si>
    <t xml:space="preserve">18893496706	</t>
  </si>
  <si>
    <t>[阿德莱德]阿德莱德宜必思酒店(ibis Adelaide)(55328700)</t>
  </si>
  <si>
    <t>大床房&lt;2人入住&gt;&lt;不退款&gt;</t>
  </si>
  <si>
    <t>JI/YULIANG,Li/Yiqin</t>
  </si>
  <si>
    <t xml:space="preserve">2671327	</t>
  </si>
  <si>
    <t xml:space="preserve">8822WI9608	</t>
  </si>
  <si>
    <t xml:space="preserve">18918302041	</t>
  </si>
  <si>
    <t>[舍讷费尔德]勃兰登堡柏林机场施泰根博阁城际酒店(IntercityHotel Berlin Brandenburg Airport)(55280285)</t>
  </si>
  <si>
    <t>商务房&lt;2人入住&gt;&lt;不退款&gt;</t>
  </si>
  <si>
    <t>Kaestel/Sara,Schwarz/Kevin</t>
  </si>
  <si>
    <t xml:space="preserve">2678357	</t>
  </si>
  <si>
    <t xml:space="preserve">4621SE064863	</t>
  </si>
  <si>
    <t xml:space="preserve">18922601074	</t>
  </si>
  <si>
    <t>[null](95139578)</t>
  </si>
  <si>
    <t xml:space="preserve">18941297360	</t>
  </si>
  <si>
    <t>[沃伦]沃伦品质套房酒店 - 底特律(Quality Inn &amp; Suites Warren - Detroit)(55872378)</t>
  </si>
  <si>
    <t>无障碍特大床房&lt;2人入住&gt;&lt;不退款&gt;&lt;早餐&gt;</t>
  </si>
  <si>
    <t>Ball/Tearney Alexis</t>
  </si>
  <si>
    <t>取消</t>
  </si>
  <si>
    <t xml:space="preserve">18944392610	</t>
  </si>
  <si>
    <t>[普雷图河畔圣若泽]国家酒店 - 城际(Hotel Nacional Distributed by Intercity)(91808946)</t>
  </si>
  <si>
    <t>标准双人间&lt;2人入住&gt;&lt;不退款&gt;&lt;早餐&gt;</t>
  </si>
  <si>
    <t>LEAO/VANDERLEI</t>
  </si>
  <si>
    <t xml:space="preserve">64282204	</t>
  </si>
  <si>
    <t xml:space="preserve">18944366919	</t>
  </si>
  <si>
    <t>[金奈]金奈里拉皇宫酒店(The Leela Palace Chennai)(89934173)</t>
  </si>
  <si>
    <t>行政套房&lt;2人入住&gt;&lt;不退款&gt;</t>
  </si>
  <si>
    <t>Federico/Christian</t>
  </si>
  <si>
    <t xml:space="preserve">2684334	</t>
  </si>
  <si>
    <t xml:space="preserve">3152SE110686	</t>
  </si>
  <si>
    <t xml:space="preserve">18946064677	</t>
  </si>
  <si>
    <t>[纽汉]伦敦埃克塞尔王子摄政酒店(Prince Regent Hotel Excel London)(55560497)</t>
  </si>
  <si>
    <t>标准双人房&lt;2人入住&gt;&lt;不退款&gt;</t>
  </si>
  <si>
    <t>Winter/Scarlett</t>
  </si>
  <si>
    <t xml:space="preserve">2685173	</t>
  </si>
  <si>
    <t xml:space="preserve">18946272444	</t>
  </si>
  <si>
    <t>[Tham Nam Phut]攀牙家庭旅馆(Phang Nga Guesthouse)(90387255)</t>
  </si>
  <si>
    <t>标准双人间&lt;2人入住&gt;&lt;不退款&gt;</t>
  </si>
  <si>
    <t>BANNOB/WATCHARIN,BANNOB/RATTANA</t>
  </si>
  <si>
    <t xml:space="preserve">18946893292	</t>
  </si>
  <si>
    <t>[纽约]亚洲酒店 - 法拉盛(Asiatic Hotel - Flushing)(55320902)</t>
  </si>
  <si>
    <t>标准舒适房&lt;2人入住&gt;&lt;不退款&gt;&lt;早餐&gt;</t>
  </si>
  <si>
    <t>Zhu/Haiyan</t>
  </si>
  <si>
    <t xml:space="preserve">8117584	</t>
  </si>
  <si>
    <t xml:space="preserve">18945956648	</t>
  </si>
  <si>
    <t>过时取消</t>
  </si>
  <si>
    <t>[曼谷]洲际维涅特精选曼谷新浩中央酒店(Sindhorn Midtown Hotel Bangkok, Vignette Collection - an IHG Hotel)(90402612)</t>
  </si>
  <si>
    <t>甄选特大床房&lt;2人入住&gt;&lt;不退款&gt;&lt;早餐&gt;</t>
  </si>
  <si>
    <t>HUANG/JASON</t>
  </si>
  <si>
    <t xml:space="preserve">18947447202	</t>
  </si>
  <si>
    <t>[提华纳]拉梅萨酒店(Hotel La Mesa)(91808118)</t>
  </si>
  <si>
    <t>行政双人间&lt;2人入住&gt;&lt;不退款&gt;</t>
  </si>
  <si>
    <t>Jimenez/Josias</t>
  </si>
  <si>
    <t xml:space="preserve">64325539	</t>
  </si>
  <si>
    <t xml:space="preserve">18947603199	</t>
  </si>
  <si>
    <t>[迪拜]迪拜谢赫扎耶德路福朋喜来登酒店(Four Points by Sheraton Sheikh Zayed Road, Dubai)(60467429)</t>
  </si>
  <si>
    <t>经典双床房&lt;2人入住&gt;&lt;不退款&gt;&lt;早餐&gt;</t>
  </si>
  <si>
    <t>fan/zhibin</t>
  </si>
  <si>
    <t xml:space="preserve">From Allocation	</t>
  </si>
  <si>
    <t xml:space="preserve">18948882255	</t>
  </si>
  <si>
    <t>[北雅加达]ITC 瑟姆帕卡玛斯附近瑞德多兹酒店(RedDoorz Near ITC Cempaka Mas)(90352772)</t>
  </si>
  <si>
    <t>豪华客房1张双人床&lt;2人入住&gt;&lt;不退款&gt;</t>
  </si>
  <si>
    <t>fadil/muhammad</t>
  </si>
  <si>
    <t xml:space="preserve">acknowledge	</t>
  </si>
  <si>
    <t xml:space="preserve">18949562069	</t>
  </si>
  <si>
    <t>[里约热内卢]皇家利澳酒店(Royalty Rio Hotel)(55320744)</t>
  </si>
  <si>
    <t>标准房&lt;2人入住&gt;&lt;不退款&gt;&lt;早餐&gt;</t>
  </si>
  <si>
    <t>Petiz/Pedro Panachi,Ninzoli/Enzo Polydoro</t>
  </si>
  <si>
    <t xml:space="preserve">64348929	</t>
  </si>
  <si>
    <t xml:space="preserve">18949842301	</t>
  </si>
  <si>
    <t>[帕拉尼亚克]尼可尔斯机场酒店(Nichols Airport Hotel)(55665938)</t>
  </si>
  <si>
    <t>高级双人房&lt;2人入住&gt;&lt;不退款&gt;</t>
  </si>
  <si>
    <t>Haboc/Luna Grace</t>
  </si>
  <si>
    <t xml:space="preserve">11581	</t>
  </si>
  <si>
    <t xml:space="preserve">18949847893	</t>
  </si>
  <si>
    <t>[迈阿密泉]迈阿密国际机场克拉丽奥套房酒店(Clarion Inn &amp; Suites Miami International Airport)(55320453)</t>
  </si>
  <si>
    <t>双大床房(无烟)&lt;2人入住&gt;&lt;不退款&gt;</t>
  </si>
  <si>
    <t>DU/HAORAN</t>
  </si>
  <si>
    <t xml:space="preserve">18951219111	</t>
  </si>
  <si>
    <t>[新加坡]新加坡吉真宾乐雅酒店 (Staycation Approved)(PARKROYAL on Kitchener Road, Singapore (Staycation Approved))(56140447)</t>
  </si>
  <si>
    <t>高级特大床&lt;2人入住&gt;&lt;不退款&gt;&lt;早餐&gt;</t>
  </si>
  <si>
    <t>NIAZ AHMED/CHOUDHURY</t>
  </si>
  <si>
    <t xml:space="preserve">112653840	</t>
  </si>
  <si>
    <t xml:space="preserve">18951723846	</t>
  </si>
  <si>
    <t>[曼谷]曼谷柑橘素坤逸11酒店(Citrus Sukhumvit 11 by Compass Hospitality Bangkok)(55299104)</t>
  </si>
  <si>
    <t>温馨双床房&lt;2人入住&gt;&lt;不退款&gt;</t>
  </si>
  <si>
    <t>SIPASEUTH/SOULISA</t>
  </si>
  <si>
    <t xml:space="preserve">EXP-2010237164	</t>
  </si>
  <si>
    <t xml:space="preserve">18951851460	</t>
  </si>
  <si>
    <t>[孔敬]OMG酒店(OMG Hotel)(89917102)</t>
  </si>
  <si>
    <t>高级双人床房&lt;2人入住&gt;&lt;不退款&gt;</t>
  </si>
  <si>
    <t>AUNDEE/PATTHAWEE</t>
  </si>
  <si>
    <t xml:space="preserve">acknowledged	</t>
  </si>
  <si>
    <t xml:space="preserve">18951994210	</t>
  </si>
  <si>
    <t>[普罗维登斯]普罗维登斯毕业生酒店(Graduate Providence)(60480378)</t>
  </si>
  <si>
    <t>特大床套房&lt;2人入住&gt;&lt;不退款&gt;</t>
  </si>
  <si>
    <t>ARKINDIBIASI/LORI</t>
  </si>
  <si>
    <t xml:space="preserve">79757SE130363	</t>
  </si>
  <si>
    <t xml:space="preserve">18952052777	</t>
  </si>
  <si>
    <t>[阿布扎比]阿布扎比圣瑞吉酒店(The St. Regis Abu Dhabi)(56206392)</t>
  </si>
  <si>
    <t>高级房&lt;2人入住&gt;&lt;不退款&gt;&lt;早餐&gt;</t>
  </si>
  <si>
    <t>Loubani/Ahmad Hasan</t>
  </si>
  <si>
    <t xml:space="preserve">94795088	</t>
  </si>
  <si>
    <t xml:space="preserve">18952146638	</t>
  </si>
  <si>
    <t>[布兰森]维多利亚大酒店(Hotel Grand Victorian)(90387253)</t>
  </si>
  <si>
    <t>客房, 1 张大床, 无障碍&lt;2人入住&gt;&lt;不退款&gt;&lt;早餐&gt;</t>
  </si>
  <si>
    <t>Dickerson/Angela</t>
  </si>
  <si>
    <t xml:space="preserve">30MT8A43Y	</t>
  </si>
  <si>
    <t xml:space="preserve">18952233050	</t>
  </si>
  <si>
    <t>[萨凡纳]福赛斯公园宅邸(Mansion on Forsyth Park)(68026645)</t>
  </si>
  <si>
    <t>标准房&lt;2人入住&gt;&lt;不退款&gt;</t>
  </si>
  <si>
    <t>Jefferson/Logan Michael,Keller/Mariah Jane</t>
  </si>
  <si>
    <t xml:space="preserve">2688280	</t>
  </si>
  <si>
    <t xml:space="preserve">116653806	</t>
  </si>
  <si>
    <t xml:space="preserve">18952397682	</t>
  </si>
  <si>
    <t>[曼谷]曼谷班达拉套房酒店(Bandara Suites Silom, Bangkok)(55320752)</t>
  </si>
  <si>
    <t>两卧套房&lt;4人入住&gt;&lt;不退款&gt;&lt;早餐&gt;</t>
  </si>
  <si>
    <t>LEE/MIHYANG</t>
  </si>
  <si>
    <t xml:space="preserve">184813	</t>
  </si>
  <si>
    <t xml:space="preserve">18952398957	</t>
  </si>
  <si>
    <t>[桐艾府]艾亚兰住宅酒店(Iyara Residence)(95388068)</t>
  </si>
  <si>
    <t>标准双人床房&lt;2人入住&gt;&lt;不退款&gt;</t>
  </si>
  <si>
    <t>cheepnurat/suphachai</t>
  </si>
  <si>
    <t xml:space="preserve">Acknowledged	</t>
  </si>
  <si>
    <t xml:space="preserve">18952643124	</t>
  </si>
  <si>
    <t>[曼谷]曼谷拉差达瑞士酒店 (SHA Extra Plus)(Swissotel Bangkok Ratchada (SHA Extra Plus))(54503361)</t>
  </si>
  <si>
    <t>瑞士行政房&lt;2人入住&gt;&lt;不退款&gt;</t>
  </si>
  <si>
    <t>Zu/Li,Zu/Li,Zu/Li</t>
  </si>
  <si>
    <t xml:space="preserve">Party 2060619	</t>
  </si>
  <si>
    <t xml:space="preserve">18952912744	</t>
  </si>
  <si>
    <t>经典房&lt;2人入住&gt;&lt;不退款&gt;</t>
  </si>
  <si>
    <t>COLETTE /NYIRAGWIZA</t>
  </si>
  <si>
    <t xml:space="preserve">94983113	</t>
  </si>
  <si>
    <t xml:space="preserve">18953099257	</t>
  </si>
  <si>
    <t>[旧金山]乔治国王酒店(King George)(55745391)</t>
  </si>
  <si>
    <t>高级房, 1 张大床&lt;2人入住&gt;&lt;不退款&gt;</t>
  </si>
  <si>
    <t>Watson/christina</t>
  </si>
  <si>
    <t xml:space="preserve">17245SE044378	</t>
  </si>
  <si>
    <t xml:space="preserve">18953128590	</t>
  </si>
  <si>
    <t>[埃德蒙顿]西埃德蒙顿品质酒店(Quality Inn West Edmonton)(96063850)</t>
  </si>
  <si>
    <t>特大床房&lt;2人入住&gt;&lt;不退款&gt;&lt;早餐&gt;</t>
  </si>
  <si>
    <t>Jeong/Suha</t>
  </si>
  <si>
    <t xml:space="preserve">18953136550	</t>
  </si>
  <si>
    <t>[湄索]马索特财富酒店(Fortune D Hotel Maesot)(89916814)</t>
  </si>
  <si>
    <t>高级大床房&lt;2人入住&gt;&lt;不退款&gt;&lt;早餐&gt;</t>
  </si>
  <si>
    <t>PHUNGCHAN/PROMPASSORN</t>
  </si>
  <si>
    <t xml:space="preserve">EXP-2010610284	</t>
  </si>
  <si>
    <t xml:space="preserve">18953401666	</t>
  </si>
  <si>
    <t>[安塔利亚]阿克拉酒店(Akra Hotel)(55337028)</t>
  </si>
  <si>
    <t>豪华城景房&lt;2人入住&gt;&lt;不退款&gt;</t>
  </si>
  <si>
    <t>Hassani/Oicila</t>
  </si>
  <si>
    <t xml:space="preserve">64966467	</t>
  </si>
  <si>
    <t xml:space="preserve">18953931777	</t>
  </si>
  <si>
    <t>[史基浦]喜来登阿姆斯特丹机场酒店及会议中心(Sheraton Amsterdam Airport Hotel and Conference Center)(55822249)</t>
  </si>
  <si>
    <t>豪华客房, 1 张特大床房&lt;2人入住&gt;&lt;不退款&gt;</t>
  </si>
  <si>
    <t>Kearney /Tamrin,Crabb/Catherine</t>
  </si>
  <si>
    <t xml:space="preserve">95088992	</t>
  </si>
  <si>
    <t xml:space="preserve">18954155055	</t>
  </si>
  <si>
    <t>[首尔]瑞草新艺术公寓(Hotel Artnouveau Seocho)(89916402)</t>
  </si>
  <si>
    <t>水晶大床房&lt;2人入住&gt;&lt;不退款&gt;</t>
  </si>
  <si>
    <t>CHO/YOUNGHO</t>
  </si>
  <si>
    <t xml:space="preserve">0243139	</t>
  </si>
  <si>
    <t xml:space="preserve">18954157099	</t>
  </si>
  <si>
    <t>[泗水]泗水阿拉纳酒店(The Alana Surabaya)(55414348)</t>
  </si>
  <si>
    <t>高级双床房&lt;2人入住&gt;&lt;不退款&gt;</t>
  </si>
  <si>
    <t>FALIHAH/NABILA REVA</t>
  </si>
  <si>
    <t xml:space="preserve">18954215523	</t>
  </si>
  <si>
    <t>[曼谷]V度假酒店 - 怀光地铁站(Resort V - MRT Huai Khwang)(55932682)</t>
  </si>
  <si>
    <t>双人床房&lt;2人入住&gt;&lt;不退款&gt;</t>
  </si>
  <si>
    <t>Chaiharn/Pariwat</t>
  </si>
  <si>
    <t xml:space="preserve">2689204	</t>
  </si>
  <si>
    <t xml:space="preserve">2010748838	</t>
  </si>
  <si>
    <t xml:space="preserve">18954479363	</t>
  </si>
  <si>
    <t>[曼谷]波旁街精品酒店(Bourbon St. Boutique Hotel)(55542740)</t>
  </si>
  <si>
    <t>HUANG/CHIHTING</t>
  </si>
  <si>
    <t xml:space="preserve">18954557338	</t>
  </si>
  <si>
    <t>[阿布扎比]索菲特阿布扎比可尼基酒店(Sofitel Abu Dhabi Corniche)(55906951)</t>
  </si>
  <si>
    <t>城景高级特大床房&lt;2人入住&gt;&lt;不退款&gt;&lt;早餐&gt;</t>
  </si>
  <si>
    <t>JOMJAI/PIYATIDA,CHOI/SEONHO</t>
  </si>
  <si>
    <t xml:space="preserve">16786993	</t>
  </si>
  <si>
    <t xml:space="preserve">18954601992	</t>
  </si>
  <si>
    <t>[里昂]里昂波斯科罗酒店(Boscolo Lyon)(78201909)</t>
  </si>
  <si>
    <t>行政房&lt;2人入住&gt;&lt;不退款&gt;</t>
  </si>
  <si>
    <t>TANG/SHEN,Caune/Olivier</t>
  </si>
  <si>
    <t xml:space="preserve">18954685258	</t>
  </si>
  <si>
    <t>[巴黎]巴黎布里安城堡酒店(Hôtel Chateaubriand Paris)(55465377)</t>
  </si>
  <si>
    <t>高级双床房&lt;2人入住&gt;&lt;不退款&gt;&lt;早餐&gt;</t>
  </si>
  <si>
    <t>qian/zhimin</t>
  </si>
  <si>
    <t xml:space="preserve">18954735187	</t>
  </si>
  <si>
    <t>[利兹]利兹中心克朗波特路宜必思快捷酒店(ibis budget Leeds Centre Crown Point Road)(77368461)</t>
  </si>
  <si>
    <t>双人房&lt;2人入住&gt;&lt;不退款&gt;</t>
  </si>
  <si>
    <t>YASOLINA/SYSKA</t>
  </si>
  <si>
    <t xml:space="preserve">6002WIC648	</t>
  </si>
  <si>
    <t xml:space="preserve">18954745274	</t>
  </si>
  <si>
    <t>[曼谷]Capital O 564 自然精品酒店(Capital O 564 Nature Boutique Hotel)(55956348)</t>
  </si>
  <si>
    <t>PAKANUAN/CHOKANAN,MIPHONG/PARICHAT</t>
  </si>
  <si>
    <t xml:space="preserve">63796342	</t>
  </si>
  <si>
    <t xml:space="preserve">18954789908	</t>
  </si>
  <si>
    <t>[胡志明市]西贡馨乐庭丽晶酒店(Citadines Regency Saigon)(55289770)</t>
  </si>
  <si>
    <t>经典一卧室公寓&lt;2人入住&gt;&lt;不退款&gt;&lt;早餐&gt;</t>
  </si>
  <si>
    <t>LYU/RUCHUN</t>
  </si>
  <si>
    <t xml:space="preserve">Reconfirmed by Supplier	</t>
  </si>
  <si>
    <t xml:space="preserve">18954969522	</t>
  </si>
  <si>
    <t>[班加罗尔]班加罗尔丽笙酒店(Radisson Blu Atria Bengaluru)(55768449)</t>
  </si>
  <si>
    <t>高级房&lt;2人入住&gt;&lt;不退款&gt;</t>
  </si>
  <si>
    <t>Gowda/Ravinandan</t>
  </si>
  <si>
    <t xml:space="preserve">0036366210	</t>
  </si>
  <si>
    <t xml:space="preserve">18955176565	</t>
  </si>
  <si>
    <t>[曼谷]153号兰花屋度假酒店(The Orchid House 153)(90372878)</t>
  </si>
  <si>
    <t>精致房&lt;2人入住&gt;&lt;不退款&gt;</t>
  </si>
  <si>
    <t>ELFALLAH/MUFTAH</t>
  </si>
  <si>
    <t xml:space="preserve">HGUConf2011186576	</t>
  </si>
  <si>
    <t xml:space="preserve">18955342537	</t>
  </si>
  <si>
    <t>[三宝垄]三宝拢阿马里斯酒店(Amaris Hotel Pemuda Semarang)(89931033)</t>
  </si>
  <si>
    <t>智能机房双人房&lt;2人入住&gt;&lt;不退款&gt;&lt;早餐&gt;</t>
  </si>
  <si>
    <t>S/Maarten</t>
  </si>
  <si>
    <t xml:space="preserve">18955443132	</t>
  </si>
  <si>
    <t>[普吉岛]萨瓦蒂芭东渡假村酒店 (SHA Extra Plus)(Sawaddi Patong Resort &amp; Spa (SHA Extra Plus))(55380773)</t>
  </si>
  <si>
    <t>LEE/INSUK,KWON/HYEOGJAE</t>
  </si>
  <si>
    <t xml:space="preserve">103592	</t>
  </si>
  <si>
    <t xml:space="preserve">18955545705	</t>
  </si>
  <si>
    <t>[帕赛市]马尼拉萨沃伊酒店(Savoy Hotel Manila)(56140523)</t>
  </si>
  <si>
    <t>Double or Twin ESSENTIAL 1&lt;2人入住&gt;&lt;不退款&gt;&lt;早餐&gt;</t>
  </si>
  <si>
    <t>NOH/JEONGJIN,Lamanilao/SHALLI MAR</t>
  </si>
  <si>
    <t xml:space="preserve">2689890	</t>
  </si>
  <si>
    <t xml:space="preserve">271-1091664	</t>
  </si>
  <si>
    <t xml:space="preserve">18955587483	</t>
  </si>
  <si>
    <t>Wang/Lihua</t>
  </si>
  <si>
    <t xml:space="preserve">2689907	</t>
  </si>
  <si>
    <t xml:space="preserve">2060883	</t>
  </si>
  <si>
    <t xml:space="preserve">18955849900	</t>
  </si>
  <si>
    <t>瑞士尊贵房&lt;2人入住&gt;&lt;不退款&gt;</t>
  </si>
  <si>
    <t>YADONG/FU</t>
  </si>
  <si>
    <t xml:space="preserve">2060889	</t>
  </si>
  <si>
    <t xml:space="preserve">18955876316	</t>
  </si>
  <si>
    <t>[东海市]东海I Check Hyunjin酒店(I Check Hyunjin Hotel Donghae)(90401249)</t>
  </si>
  <si>
    <t>SEO/YOUNGSEOK</t>
  </si>
  <si>
    <t xml:space="preserve">2690033	</t>
  </si>
  <si>
    <t xml:space="preserve">ich-1263	</t>
  </si>
  <si>
    <t xml:space="preserve">18955996355	</t>
  </si>
  <si>
    <t>[马尼拉]马尼拉海滨大厦酒店(Riviera Mansion Hotel)(55694681)</t>
  </si>
  <si>
    <t>豪华房(双床)&lt;2人入住&gt;&lt;不退款&gt;</t>
  </si>
  <si>
    <t>JANG/YEON WOOK</t>
  </si>
  <si>
    <t xml:space="preserve">298206	</t>
  </si>
  <si>
    <t xml:space="preserve">18956004462	</t>
  </si>
  <si>
    <t>[曼彻斯特]曼彻斯特曼联萨斯酒店(Sachas Hotel Manchester)(55439641)</t>
  </si>
  <si>
    <t>双床房(无窗)&lt;2人入住&gt;&lt;不退款&gt;</t>
  </si>
  <si>
    <t>MASHALLO/MASHALLOANGELA</t>
  </si>
  <si>
    <t xml:space="preserve">18956026637	</t>
  </si>
  <si>
    <t>Chan/Waikwansun</t>
  </si>
  <si>
    <t xml:space="preserve">2060897	</t>
  </si>
  <si>
    <t xml:space="preserve">18956030167	</t>
  </si>
  <si>
    <t>YuanYUNnan/Andy</t>
  </si>
  <si>
    <t xml:space="preserve">2690121	</t>
  </si>
  <si>
    <t xml:space="preserve">2060896	</t>
  </si>
  <si>
    <t xml:space="preserve">18956337669	</t>
  </si>
  <si>
    <t>[曼谷]曼谷红星球苏拉翁酒店(Sha Extra Plus)(Red Planet Bangkok Surawong)(55320498)</t>
  </si>
  <si>
    <t>标准双床房&lt;2人入住&gt;&lt;不退款&gt;</t>
  </si>
  <si>
    <t>Nakvitoon/Aditep</t>
  </si>
  <si>
    <t xml:space="preserve">118085	</t>
  </si>
  <si>
    <t xml:space="preserve">18956490257	</t>
  </si>
  <si>
    <t>[河内]河内布鲁姆酒店(The Bloom Hanoi)(77368863)</t>
  </si>
  <si>
    <t>奢华套房&lt;2人入住&gt;&lt;不退款&gt;&lt;早餐&gt;</t>
  </si>
  <si>
    <t>SEO/WON</t>
  </si>
  <si>
    <t xml:space="preserve">21468632056a8896ee	</t>
  </si>
  <si>
    <t xml:space="preserve">18956507089	</t>
  </si>
  <si>
    <t>[乌隆他尼]乌冬之家(At Home at Udon)(94359494)</t>
  </si>
  <si>
    <t>Phidphong/Oatthakrit</t>
  </si>
  <si>
    <t xml:space="preserve">patchara	</t>
  </si>
  <si>
    <t>退单</t>
  </si>
  <si>
    <t xml:space="preserve">18956832375	</t>
  </si>
  <si>
    <t>[北干巴鲁]龙鱼大酒店(Hotel Dafam Pekanbaru)(55611893)</t>
  </si>
  <si>
    <t>andrico/rivan</t>
  </si>
  <si>
    <t xml:space="preserve">cfmd by rizal 158646 and guest check in	</t>
  </si>
  <si>
    <t xml:space="preserve">18957056289	</t>
  </si>
  <si>
    <t>[里约热内卢]里巴尔塔安可华美达酒店(Ramada Encore by Wyndham Rio de Janeiro Ribalta)(70788456)</t>
  </si>
  <si>
    <t>Silva /Oliveira</t>
  </si>
  <si>
    <t xml:space="preserve">59060874	</t>
  </si>
  <si>
    <t xml:space="preserve">18957241800	</t>
  </si>
  <si>
    <t>Vincler /Humberto</t>
  </si>
  <si>
    <t xml:space="preserve">64451809	</t>
  </si>
  <si>
    <t xml:space="preserve">18957258818	</t>
  </si>
  <si>
    <t>[合艾]合艾红星球(SHA Extra Plus)(Red Planet Hat Yai (SHA Extra Plus))(55290058)</t>
  </si>
  <si>
    <t>PANSIRI/CHUTHAMAT</t>
  </si>
  <si>
    <t xml:space="preserve">18957271575	</t>
  </si>
  <si>
    <t>Cantero/Pavel</t>
  </si>
  <si>
    <t xml:space="preserve">18957559914	</t>
  </si>
  <si>
    <t>[墨西哥城]塞维利亚宫(Sevilla Palace)(55779420)</t>
  </si>
  <si>
    <t>fleming/James</t>
  </si>
  <si>
    <t xml:space="preserve">9162329861770	</t>
  </si>
  <si>
    <t xml:space="preserve">18952576828	</t>
  </si>
  <si>
    <t>[温特帕克]迎宾谷汽车旅馆(Valley Hi Motel)(90363460)</t>
  </si>
  <si>
    <t>2张大床房&lt;2人入住&gt;&lt;不退款&gt;&lt;早餐&gt;</t>
  </si>
  <si>
    <t>Pavlacky/David C</t>
  </si>
  <si>
    <t xml:space="preserve">18254143872	</t>
  </si>
  <si>
    <t>[潘切]翠竹村庄海滩水疗度假酒店(Bamboo Village Beach Resort &amp; Spa)(55478447)</t>
  </si>
  <si>
    <t>园景豪华房&lt;不退款&gt;&lt;2人入住&gt;</t>
  </si>
  <si>
    <t>Jo/Youngsim,Goh/sukin</t>
  </si>
  <si>
    <t>CA13030220918HKD</t>
  </si>
  <si>
    <t xml:space="preserve">79833	</t>
  </si>
  <si>
    <t xml:space="preserve">18697343551	</t>
  </si>
  <si>
    <t>[巴黎]巴黎凯旋门星型广场辉煌酒店(Hotel Splendid Etoile)(55799258)</t>
  </si>
  <si>
    <t>经典双人房&lt;2人入住&gt;&lt;不退款&gt;&lt;早餐&gt;</t>
  </si>
  <si>
    <t>CHOI/DONGHO</t>
  </si>
  <si>
    <t xml:space="preserve">225980661	</t>
  </si>
  <si>
    <t xml:space="preserve">18719116068	</t>
  </si>
  <si>
    <t>[卡利亚里]意大利酒店(Hotel Italia)(55944796)</t>
  </si>
  <si>
    <t>BOUTROY/Anne-Marie</t>
  </si>
  <si>
    <t xml:space="preserve">1993173928	</t>
  </si>
  <si>
    <t xml:space="preserve">18744792948	</t>
  </si>
  <si>
    <t>[里约热内卢]林科斯加雷奥酒店(Linx Galeão)(60467452)</t>
  </si>
  <si>
    <t>标准双人床房&lt;早餐&gt;&lt;不退款&gt;&lt;2人入住&gt;</t>
  </si>
  <si>
    <t>Justino/Renan Domingues,Simao Justino/Jessica Carla</t>
  </si>
  <si>
    <t xml:space="preserve">18819540604	</t>
  </si>
  <si>
    <t>[巴黎]哈瓦内酒店(Hôtel Havane)(56196629)</t>
  </si>
  <si>
    <t>标准大床房&lt;2人入住&gt;&lt;不退款&gt;</t>
  </si>
  <si>
    <t>DAVITT/TOMAS</t>
  </si>
  <si>
    <t xml:space="preserve">T03934136	</t>
  </si>
  <si>
    <t xml:space="preserve">18828550830	</t>
  </si>
  <si>
    <t>[巴黎]朗东堡10号巴黎北站宜必思酒店(Ibis Paris Gare du Nord Château Landon 10ème)(60467311)</t>
  </si>
  <si>
    <t>双人床房&lt;2人入住&gt;&lt;不退款&gt;&lt;早餐&gt;</t>
  </si>
  <si>
    <t>Herbert/Oliver</t>
  </si>
  <si>
    <t xml:space="preserve">18841258219	</t>
  </si>
  <si>
    <t>[吉隆坡]吉隆坡市中心智选假日酒店(Holiday Inn Express Kuala Lumpur City Centre, an IHG Hotel)(55337198)</t>
  </si>
  <si>
    <t>标准房(大床)&lt;2人入住&gt;&lt;不退款&gt;&lt;早餐&gt;</t>
  </si>
  <si>
    <t>toh/lai kheng</t>
  </si>
  <si>
    <t xml:space="preserve">24679939	</t>
  </si>
  <si>
    <t xml:space="preserve">18861221286	</t>
  </si>
  <si>
    <t>[摩押]摩押中心华美达酒店(Hotel Moab Downtown)(70394657)</t>
  </si>
  <si>
    <t>2张双人床房&lt;2人入住&gt;&lt;不退款&gt;</t>
  </si>
  <si>
    <t>Hofmeier/Monika</t>
  </si>
  <si>
    <t xml:space="preserve">115597680	</t>
  </si>
  <si>
    <t xml:space="preserve">18881655174	</t>
  </si>
  <si>
    <t>[瓜亚基尔]奥罗沃德瓜亚基尔酒店(Oro Verde Guayaquil)(55426760)</t>
  </si>
  <si>
    <t>豪华双床房&lt;2人入住&gt;&lt;不退款&gt;&lt;早餐&gt;</t>
  </si>
  <si>
    <t>DUTAN/HUGO</t>
  </si>
  <si>
    <t xml:space="preserve">506-80449	</t>
  </si>
  <si>
    <t xml:space="preserve">18913780522	</t>
  </si>
  <si>
    <t>[吉隆坡]吉隆坡市中心诺富特酒店(Novotel Kuala Lumpur City Centre)(55841708)</t>
  </si>
  <si>
    <t>豪华特大床房&lt;不退款&gt;&lt;2人入住&gt;</t>
  </si>
  <si>
    <t>HARRISON/GARTH CRAIG</t>
  </si>
  <si>
    <t xml:space="preserve">18915164531	</t>
  </si>
  <si>
    <t>[弗朗斯地区鲁瓦西]巴黎戴高乐机场北2号宜必思快捷酒店(ibis budget Roissy CDG Paris Nord 2)(55465334)</t>
  </si>
  <si>
    <t>双床房&lt;2人入住&gt;&lt;不退款&gt;</t>
  </si>
  <si>
    <t>Charmoille/Denis</t>
  </si>
  <si>
    <t xml:space="preserve">3515WID544	</t>
  </si>
  <si>
    <t xml:space="preserve">18915343760	</t>
  </si>
  <si>
    <t>[克雷塔罗]奎雷塔罗假日旅馆(Fiesta Inn Queretaro)(70393154)</t>
  </si>
  <si>
    <t>高级房, 1 张特大床&lt;2人入住&gt;&lt;不退款&gt;</t>
  </si>
  <si>
    <t>Juarez Carbajal/Francisco</t>
  </si>
  <si>
    <t xml:space="preserve">FIQUik1gFG	</t>
  </si>
  <si>
    <t xml:space="preserve">18915936582	</t>
  </si>
  <si>
    <t>[孟买]孟买安德瑞 MIDC 丽笙酒店(Radisson Mumbai Andheri Midc)(55599049)</t>
  </si>
  <si>
    <t>NAUFIL/NAUFIL</t>
  </si>
  <si>
    <t xml:space="preserve">2676658	</t>
  </si>
  <si>
    <t xml:space="preserve">18916139914	</t>
  </si>
  <si>
    <t>[马德里]马德里城市酒店(Urban Hotel Madrid)(55439607)</t>
  </si>
  <si>
    <t>BARELLES PASTOR/josefina</t>
  </si>
  <si>
    <t xml:space="preserve">2676822	</t>
  </si>
  <si>
    <t xml:space="preserve">1444482	</t>
  </si>
  <si>
    <t xml:space="preserve">18916132689	</t>
  </si>
  <si>
    <t>[斯德哥尔摩]斯德哥尔摩Ç酒店(Hotel C Stockholm)(55337452)</t>
  </si>
  <si>
    <t>高级大号床房&lt;2人入住&gt;&lt;不退款&gt;&lt;早餐&gt;</t>
  </si>
  <si>
    <t>Ahlqvist/Goeran</t>
  </si>
  <si>
    <t xml:space="preserve">10622SE089581	</t>
  </si>
  <si>
    <t xml:space="preserve">18917053648	</t>
  </si>
  <si>
    <t>[蒙廷卢帕]马尼拉阿卡希亚酒店 (Staycation Approved)(Acacia Hotel Manila (Staycation Approved))(55329363)</t>
  </si>
  <si>
    <t>豪华特大房&lt;1人入住&gt;&lt;不退款&gt;&lt;早餐&gt;</t>
  </si>
  <si>
    <t>MAO/XIANG</t>
  </si>
  <si>
    <t xml:space="preserve">18920970389	</t>
  </si>
  <si>
    <t>[帕赛市]马尼拉金凤凰酒店(Golden Phoenix Hotel-Manila)(55841687)</t>
  </si>
  <si>
    <t>豪华特大床房&lt;2人入住&gt;&lt;不退款&gt;</t>
  </si>
  <si>
    <t>Chen/yanlong,Han/Mengna</t>
  </si>
  <si>
    <t xml:space="preserve">2680485	</t>
  </si>
  <si>
    <t xml:space="preserve">2209060042	</t>
  </si>
  <si>
    <t xml:space="preserve">18945615763	</t>
  </si>
  <si>
    <t>[都柏林]圣海伦斯丽笙酒店(Radisson Blu St. Helen's Hotel)(55543145)</t>
  </si>
  <si>
    <t>Wiehn/Hans</t>
  </si>
  <si>
    <t xml:space="preserve">0036097463	</t>
  </si>
  <si>
    <t xml:space="preserve">18945815133	</t>
  </si>
  <si>
    <t>瑞士优选房&lt;2人入住&gt;&lt;不退款&gt;</t>
  </si>
  <si>
    <t>XU/CHUNYU</t>
  </si>
  <si>
    <t xml:space="preserve">2685074	</t>
  </si>
  <si>
    <t xml:space="preserve">2060102	</t>
  </si>
  <si>
    <t xml:space="preserve">18945783737	</t>
  </si>
  <si>
    <t>[南特]太阳城七城市套房大厦(Seven Urban Suites Nantes Centre)(80331258)</t>
  </si>
  <si>
    <t>高级套房, 1 张大床和 1 张沙发床&lt;2人入住&gt;&lt;不退款&gt;</t>
  </si>
  <si>
    <t>BARNES /BARNESSTEVE</t>
  </si>
  <si>
    <t xml:space="preserve">2685053	</t>
  </si>
  <si>
    <t xml:space="preserve">2009241431	</t>
  </si>
  <si>
    <t xml:space="preserve">18946179584	</t>
  </si>
  <si>
    <t>[里约热内卢]大西洋商务中心酒店(Hotel Atlântico Business Centro)(55452268)</t>
  </si>
  <si>
    <t>标准双床房&lt;2人入住&gt;&lt;不退款&gt;&lt;早餐&gt;</t>
  </si>
  <si>
    <t>Neto/Antonio Garcia Brandao</t>
  </si>
  <si>
    <t xml:space="preserve">2685233	</t>
  </si>
  <si>
    <t xml:space="preserve">258-2279867	</t>
  </si>
  <si>
    <t xml:space="preserve">18947350748	</t>
  </si>
  <si>
    <t>SHEN/DAHAI</t>
  </si>
  <si>
    <t xml:space="preserve">2685887	</t>
  </si>
  <si>
    <t xml:space="preserve">2060184	</t>
  </si>
  <si>
    <t xml:space="preserve">18948322753	</t>
  </si>
  <si>
    <t>[清迈]清迈鸦片公寓式酒店(The Opium Chiang Mai)(56196319)</t>
  </si>
  <si>
    <t>一室房&lt;2人入住&gt;&lt;不退款&gt;</t>
  </si>
  <si>
    <t>NAM/SEUNGHUN</t>
  </si>
  <si>
    <t xml:space="preserve">EXP-2009748218	</t>
  </si>
  <si>
    <t xml:space="preserve">18949466223	</t>
  </si>
  <si>
    <t>Larson/Jane,Larson/Jane</t>
  </si>
  <si>
    <t xml:space="preserve">11562	</t>
  </si>
  <si>
    <t xml:space="preserve">18950571750	</t>
  </si>
  <si>
    <t>[清迈]宜必思尚品清迈酒店(Ibis Styles Chiang Mai)(55414430)</t>
  </si>
  <si>
    <t>标准双人房&lt;2人入住&gt;&lt;不退款&gt;&lt;早餐&gt;</t>
  </si>
  <si>
    <t>INTIBAN/SIRILUK</t>
  </si>
  <si>
    <t xml:space="preserve">378053	</t>
  </si>
  <si>
    <t xml:space="preserve">18951382865	</t>
  </si>
  <si>
    <t>[迪拜]迪拜费尔蒙特酒店(Fairmont Dubai)(70391893)</t>
  </si>
  <si>
    <t>费尔蒙特房&lt;2人入住&gt;&lt;不退款&gt;</t>
  </si>
  <si>
    <t>DEVJANI/SARINA</t>
  </si>
  <si>
    <t xml:space="preserve">1206672	</t>
  </si>
  <si>
    <t xml:space="preserve">18951832680	</t>
  </si>
  <si>
    <t>[Polowijen]玛琅哈里斯会议酒店(HARRIS Hotel &amp; Conventions Malang)(91807879)</t>
  </si>
  <si>
    <t>泳池景哈里斯房&lt;2人入住&gt;&lt;不退款&gt;&lt;早餐&gt;</t>
  </si>
  <si>
    <t>sasmito/wawan agung</t>
  </si>
  <si>
    <t xml:space="preserve">47194	</t>
  </si>
  <si>
    <t xml:space="preserve">18952190593	</t>
  </si>
  <si>
    <t>Carvalho/Larissa Oliveira</t>
  </si>
  <si>
    <t xml:space="preserve">64384319	</t>
  </si>
  <si>
    <t xml:space="preserve">18953749533	</t>
  </si>
  <si>
    <t>[芭堤雅]芭堤雅别墅酒店(Villas in Pattaya)(55756946)</t>
  </si>
  <si>
    <t>2卧高级别墅（带私人泳池）&lt;2人入住&gt;&lt;不退款&gt;</t>
  </si>
  <si>
    <t>SUN/YUANPENG</t>
  </si>
  <si>
    <t xml:space="preserve">6602555	</t>
  </si>
  <si>
    <t xml:space="preserve">18954735935	</t>
  </si>
  <si>
    <t>[法鲁]法鲁阿尔加维宜必思酒店(Hotel Ibis Faro Algarve)(70789518)</t>
  </si>
  <si>
    <t>GAO/YUMENG</t>
  </si>
  <si>
    <t xml:space="preserve">1593WID572	</t>
  </si>
  <si>
    <t xml:space="preserve">18955793809	</t>
  </si>
  <si>
    <t>[肯普顿帕克]奥利弗·坦博机场尚品酒店(Premier Hotel or Tambo)(60467202)</t>
  </si>
  <si>
    <t>家庭房&lt;2人入住&gt;&lt;不退款&gt;</t>
  </si>
  <si>
    <t>Cloete/Alet</t>
  </si>
  <si>
    <t xml:space="preserve">116727853	</t>
  </si>
  <si>
    <t xml:space="preserve">18956004854	</t>
  </si>
  <si>
    <t>[曼谷]曼谷铂尔曼G酒店 （SHA Extra Plus）(Pullman Bangkok Hotel G（SHA Extra Plus）)(55639547)</t>
  </si>
  <si>
    <t>尊享豪华双人床房&lt;2人入住&gt;&lt;不退款&gt;&lt;早餐&gt;</t>
  </si>
  <si>
    <t>LUONG/BICHNGOC</t>
  </si>
  <si>
    <t xml:space="preserve">910987	</t>
  </si>
  <si>
    <t xml:space="preserve">18956888796	</t>
  </si>
  <si>
    <t>Bayan/Ma Cristina,kellier/Odell</t>
  </si>
  <si>
    <t xml:space="preserve">18957097793	</t>
  </si>
  <si>
    <t>[曼谷]曼谷文华中心点大酒店 (SHA Plus+)(Mandarin Hotel Managed by Centre Point)(56174574)</t>
  </si>
  <si>
    <t>GU/ZHIGANG,MENG/JIAHUA</t>
  </si>
  <si>
    <t xml:space="preserve">18957215164	</t>
  </si>
  <si>
    <t xml:space="preserve">EXP-2011398777	</t>
  </si>
  <si>
    <t xml:space="preserve">18957334686	</t>
  </si>
  <si>
    <t>binnayem/salama</t>
  </si>
  <si>
    <t xml:space="preserve">18957679025	</t>
  </si>
  <si>
    <t>[Seven Corners]阿灵顿大道舒适酒店(Comfort Inn Arlington Boulevard)(55281057)</t>
  </si>
  <si>
    <t>DEHOLLAN/AUREL</t>
  </si>
  <si>
    <t xml:space="preserve">18957739020	</t>
  </si>
  <si>
    <t>LU/JINGSHAN</t>
  </si>
  <si>
    <t xml:space="preserve">2690848	</t>
  </si>
  <si>
    <t xml:space="preserve">2061049	</t>
  </si>
  <si>
    <t xml:space="preserve">18957777254	</t>
  </si>
  <si>
    <t>[华盛顿]特区市区舒适酒店及会议中心(Comfort Inn Downtown DC/Convention Center)(91547147)</t>
  </si>
  <si>
    <t>客房（2张双人床）&lt;2人入住&gt;&lt;不退款&gt;&lt;早餐&gt;</t>
  </si>
  <si>
    <t>Giraldo/Sara</t>
  </si>
  <si>
    <t xml:space="preserve">833816368	</t>
  </si>
  <si>
    <t xml:space="preserve">18958335323	</t>
  </si>
  <si>
    <t>[曼谷]曼谷威客3號酒店 (SHA Plus+)(Vic3 Bangkok  (SHA Plus+))(55270338)</t>
  </si>
  <si>
    <t>行政一室公寓&lt;2人入住&gt;&lt;不退款&gt;</t>
  </si>
  <si>
    <t>THANUSA/SUPAPOHN</t>
  </si>
  <si>
    <t xml:space="preserve">EXP-2011817429	</t>
  </si>
  <si>
    <t xml:space="preserve">18958421942	</t>
  </si>
  <si>
    <t>[南雅加达]雅加达太贝特POP!酒店(POP! Hotel Tebet Jakarta)(69451920)</t>
  </si>
  <si>
    <t>客房&lt;2人入住&gt;&lt;不退款&gt;</t>
  </si>
  <si>
    <t>DUBOURG/PIERRE MICHAEL CONRAD</t>
  </si>
  <si>
    <t xml:space="preserve">18958535635	</t>
  </si>
  <si>
    <t>[Teluk Tering]和谐会议酒店及服务公寓(Harmoni One Convention Hotel and Service Apartments)(91807847)</t>
  </si>
  <si>
    <t>精致特大床套房&lt;2人入住&gt;&lt;不退款&gt;&lt;早餐&gt;</t>
  </si>
  <si>
    <t>WEI/FENG,LAU/SHERLY</t>
  </si>
  <si>
    <t xml:space="preserve">18959284662	</t>
  </si>
  <si>
    <t>[曼谷]智选套房酒店(Smart Suites)(55289931)</t>
  </si>
  <si>
    <t>ZHANG/JIANZHONG</t>
  </si>
  <si>
    <t xml:space="preserve">2691374	</t>
  </si>
  <si>
    <t xml:space="preserve">6610646	</t>
  </si>
  <si>
    <t xml:space="preserve">18959447813	</t>
  </si>
  <si>
    <t>[阿布扎比]阿布扎比亚斯岛丽笙蓝标酒店(Radisson Blu Hotel Abu Dhabi Yas Island)(89917221)</t>
  </si>
  <si>
    <t>广场景标准房&lt;2人入住&gt;&lt;不退款&gt;</t>
  </si>
  <si>
    <t>rachdi/monia</t>
  </si>
  <si>
    <t xml:space="preserve">29222552	</t>
  </si>
  <si>
    <t xml:space="preserve">21002782223	</t>
  </si>
  <si>
    <t>[曼谷]曼谷亚洲酒店(Asia Hotel Bangkok)(55639690)</t>
  </si>
  <si>
    <t>NATTHAKUNTHAT/SOPAPAK</t>
  </si>
  <si>
    <t xml:space="preserve">EXP-2011944100	</t>
  </si>
  <si>
    <t xml:space="preserve">21004875006	</t>
  </si>
  <si>
    <t>[null](90393593)</t>
  </si>
  <si>
    <t xml:space="preserve">21006319939	</t>
  </si>
  <si>
    <t>[卢加诺]萨萨温泉别墅酒店(Villa Sassa Hotel Residence &amp; Spa)(55269708)</t>
  </si>
  <si>
    <t>舒适双人床房&lt;2人入住&gt;&lt;不退款&gt;</t>
  </si>
  <si>
    <t>Zefi/Florentina</t>
  </si>
  <si>
    <t xml:space="preserve">18084495747	</t>
  </si>
  <si>
    <t>[瓦伦西亚]孔克立多酒店(Hotel Conqueridor)(55598886)</t>
  </si>
  <si>
    <t>Dobry/Daniel eduardo,Dobry/Daniel eduardo</t>
  </si>
  <si>
    <t>CA13030220919HKD</t>
  </si>
  <si>
    <t xml:space="preserve">1957154263	</t>
  </si>
  <si>
    <t xml:space="preserve">18333152701	</t>
  </si>
  <si>
    <t>[芭堤雅]弗雷珀尔洛奇酒店 (SHA Plus+)(Flipper Lodge Hotel (SHA Plus+))(55391470)</t>
  </si>
  <si>
    <t>高级建筑房b&lt;早餐&gt;&lt;不退款&gt;&lt;2人入住&gt;</t>
  </si>
  <si>
    <t>Pringlr/Owen</t>
  </si>
  <si>
    <t xml:space="preserve">18419799507	</t>
  </si>
  <si>
    <t>[会安]会安艾姆酒店(EMM Hotel Hoi An)(55932636)</t>
  </si>
  <si>
    <t>das/prerana,das/prerana</t>
  </si>
  <si>
    <t xml:space="preserve">EXP-1978121876	</t>
  </si>
  <si>
    <t xml:space="preserve">18672327249	</t>
  </si>
  <si>
    <t>[格拉纳达]巴塞罗卡门格拉纳达酒店(Barceló Carmen Granada)(55280277)</t>
  </si>
  <si>
    <t>标准双人房&lt;不退款&gt;&lt;2人入住&gt;</t>
  </si>
  <si>
    <t>Lund/Robert Macody,Scheidt Lund/Carla</t>
  </si>
  <si>
    <t xml:space="preserve">48138699	</t>
  </si>
  <si>
    <t xml:space="preserve">18708283228	</t>
  </si>
  <si>
    <t>[哈灵顿]伦敦希思罗机场宜必思酒店(Ibis London Heathrow Airport)(55626407)</t>
  </si>
  <si>
    <t>Gan/Tianxiang</t>
  </si>
  <si>
    <t xml:space="preserve">18734109472	</t>
  </si>
  <si>
    <t>[瓦伦西亚]瓦伦西亚巴瑟罗酒店(Barceló Valencia)(55598885)</t>
  </si>
  <si>
    <t>豪华房&lt;2人入住&gt;&lt;不退款&gt;</t>
  </si>
  <si>
    <t>Zornoza calero /Josefa</t>
  </si>
  <si>
    <t xml:space="preserve">7360SE078128	</t>
  </si>
  <si>
    <t xml:space="preserve">18794237764	</t>
  </si>
  <si>
    <t>[日内瓦]日内瓦勃朗峰阿德吉奥公寓式酒店(Aparthotel Adagio Genève Mont-Blanc)(56185555)</t>
  </si>
  <si>
    <t>一室双人房&lt;2人入住&gt;&lt;不退款&gt;&lt;早餐&gt;</t>
  </si>
  <si>
    <t>Jhaveri/Suraj Mukesh</t>
  </si>
  <si>
    <t xml:space="preserve">2209150509	</t>
  </si>
  <si>
    <t xml:space="preserve">18808499801	</t>
  </si>
  <si>
    <t>[马德里]艾尔大酒店(Ayre Gran Hotel Colón)(55822109)</t>
  </si>
  <si>
    <t>Azabal Gomez/Xabier</t>
  </si>
  <si>
    <t xml:space="preserve">1997558710	</t>
  </si>
  <si>
    <t xml:space="preserve">18824689799	</t>
  </si>
  <si>
    <t>[马德里]珀蒂宫特雷斯克鲁塞斯高科技酒店(Petit Palace Tres Cruces)(55304224)</t>
  </si>
  <si>
    <t>双人床房&lt;不退款&gt;&lt;2人入住&gt;</t>
  </si>
  <si>
    <t>hu/ling,li/kai</t>
  </si>
  <si>
    <t xml:space="preserve">64506864	</t>
  </si>
  <si>
    <t xml:space="preserve">18836328848	</t>
  </si>
  <si>
    <t>[苏梅岛]苏梅岛曼特拉度假酒店(SHA Plus+)(Mantra Samui Resort (SHA Plus+))(92029720)</t>
  </si>
  <si>
    <t>Samui Ocean View Suite(Samui Ocean View Suite)&lt;2人入住&gt;&lt;不退款&gt;&lt;早餐&gt;</t>
  </si>
  <si>
    <t>Kanagasundram /Subaneswaran</t>
  </si>
  <si>
    <t xml:space="preserve">1585863030e74d2b14	</t>
  </si>
  <si>
    <t xml:space="preserve">18867697119	</t>
  </si>
  <si>
    <t>[巴厘岛]巴厘岛阿雅娜水疗度假酒店(AYANA Resort and Spa, BALI)(55465119)</t>
  </si>
  <si>
    <t>豪华房&lt;2人入住&gt;&lt;不退款&gt;&lt;早餐&gt;</t>
  </si>
  <si>
    <t>KIM/HYUN JU</t>
  </si>
  <si>
    <t xml:space="preserve">#200442	</t>
  </si>
  <si>
    <t xml:space="preserve">18910758230	</t>
  </si>
  <si>
    <t>[阿布扎比]阿布扎比雅乐轩酒店(Aloft Abu Dhabi)(68026753)</t>
  </si>
  <si>
    <t>雅乐轩房&lt;不退款&gt;&lt;2人入住&gt;</t>
  </si>
  <si>
    <t>CATLY/KRISTINE ESCALONA</t>
  </si>
  <si>
    <t xml:space="preserve">18910993951	</t>
  </si>
  <si>
    <t>[圣保罗]西内拉迪亚酒店(Cinelandia Hotel)(90357228)</t>
  </si>
  <si>
    <t>Matos Cardoso/Ana Laura</t>
  </si>
  <si>
    <t xml:space="preserve">63932504	</t>
  </si>
  <si>
    <t xml:space="preserve">18915884873	</t>
  </si>
  <si>
    <t>[舍讷费尔德]柏林施泰根博阁机场酒店(Steigenberger Airport Hotel Berlin)(91624939)</t>
  </si>
  <si>
    <t>Williams/Richard Lee</t>
  </si>
  <si>
    <t xml:space="preserve">18918335678	</t>
  </si>
  <si>
    <t>[洛杉矶]洛杉矶比弗利山庄索菲特酒店(Hotel Sofitel Los Angeles at Beverly Hills)(55478327)</t>
  </si>
  <si>
    <t>贝弗利特大床套房带贝弗利大道景观&lt;2人入住&gt;&lt;不退款&gt;</t>
  </si>
  <si>
    <t>YEUNG/ROSALIND</t>
  </si>
  <si>
    <t xml:space="preserve">0937WID590	</t>
  </si>
  <si>
    <t xml:space="preserve">18924381271	</t>
  </si>
  <si>
    <t>[克拉科夫]克拉特夫卡兹米尔三世酒店(Puro Kraków Kazimierz)(55779786)</t>
  </si>
  <si>
    <t>经典双人房, 1 张大床, 独立浴室&lt;2人入住&gt;&lt;不退款&gt;</t>
  </si>
  <si>
    <t>Radwan/Ahmed</t>
  </si>
  <si>
    <t xml:space="preserve">18927521340	</t>
  </si>
  <si>
    <t>[迈阿密海滩]蒙德里安南海滩(Mondrian South Beach)(55680588)</t>
  </si>
  <si>
    <t>开放式套房&lt;2人入住&gt;&lt;不退款&gt;</t>
  </si>
  <si>
    <t>PAPPADAKIS/GEORGE</t>
  </si>
  <si>
    <t xml:space="preserve">945546	</t>
  </si>
  <si>
    <t xml:space="preserve">18938338409	</t>
  </si>
  <si>
    <t>[莱比锡]汉德尔斯霍夫施柏阁大酒店(Steigenberger Grandhotel Handelshof Leipzig)(91547360)</t>
  </si>
  <si>
    <t>豪华双人床房&lt;2人入住&gt;&lt;不退款&gt;&lt;早餐&gt;</t>
  </si>
  <si>
    <t>YUAN/YI</t>
  </si>
  <si>
    <t xml:space="preserve">92514431	</t>
  </si>
  <si>
    <t xml:space="preserve">18940008551	</t>
  </si>
  <si>
    <t>[万荣]万荣滨江精品度假酒店(Riverside Boutique Resort, Vang Vieng)(77363767)</t>
  </si>
  <si>
    <t>豪华客房, 1 张特大床, 山景&lt;2人入住&gt;&lt;不退款&gt;&lt;早餐&gt;</t>
  </si>
  <si>
    <t>SANGKAMANEE/ARAYA,KEARNS/DANIEL</t>
  </si>
  <si>
    <t xml:space="preserve">EXP-2008516121	</t>
  </si>
  <si>
    <t xml:space="preserve">18944957708	</t>
  </si>
  <si>
    <t>[布达佩斯]总统酒店(Hotel President)(56467117)</t>
  </si>
  <si>
    <t>高级双人床房&lt;2人入住&gt;&lt;不退款&gt;&lt;早餐&gt;</t>
  </si>
  <si>
    <t>WU/BIN</t>
  </si>
  <si>
    <t xml:space="preserve">443217	</t>
  </si>
  <si>
    <t xml:space="preserve">18945858226	</t>
  </si>
  <si>
    <t>[胡志明市]索拉天空宝石酒店(Sky Gem Hotel Sora)(55328954)</t>
  </si>
  <si>
    <t>高级双人房&lt;2人入住&gt;&lt;不退款&gt;&lt;早餐&gt;</t>
  </si>
  <si>
    <t>Lim/Pin Cheong Bresley</t>
  </si>
  <si>
    <t xml:space="preserve">21856631b2df4eafbb	</t>
  </si>
  <si>
    <t xml:space="preserve">18946884920	</t>
  </si>
  <si>
    <t>[布宜诺斯艾利斯]阿尔韦阿尔艺术酒店(Alvear Art Hotel)(55451760)</t>
  </si>
  <si>
    <t>HU/ZHAOWEN,SHAO/WEI</t>
  </si>
  <si>
    <t xml:space="preserve">249-926438	</t>
  </si>
  <si>
    <t xml:space="preserve">18947832092	</t>
  </si>
  <si>
    <t>[波德申]迪克森海中天港口(Avillion Port Dickson)(55851984)</t>
  </si>
  <si>
    <t>水上小屋&lt;2人入住&gt;&lt;不退款&gt;&lt;早餐&gt;</t>
  </si>
  <si>
    <t>Zam/Suhana</t>
  </si>
  <si>
    <t xml:space="preserve">305060	</t>
  </si>
  <si>
    <t xml:space="preserve">18948502333	</t>
  </si>
  <si>
    <t>雅乐轩房&lt;2人入住&gt;&lt;不退款&gt;</t>
  </si>
  <si>
    <t>MADMUJ/ANAS ASAAD OMAR</t>
  </si>
  <si>
    <t xml:space="preserve">18948689456	</t>
  </si>
  <si>
    <t>[富国岛]林氏家庭旅馆(The Lam Homestay)(91811298)</t>
  </si>
  <si>
    <t>标准房（带空调）&lt;2人入住&gt;&lt;不退款&gt;</t>
  </si>
  <si>
    <t>JANG/JIYOUNG</t>
  </si>
  <si>
    <t xml:space="preserve">nhanghilamanh	</t>
  </si>
  <si>
    <t xml:space="preserve">18948728691	</t>
  </si>
  <si>
    <t>[卡姆登]伦敦圣吉尔斯酒店(St Giles London – A St Giles Hotel)(55270048)</t>
  </si>
  <si>
    <t>经典双床房&lt;2人入住&gt;&lt;不退款&gt;</t>
  </si>
  <si>
    <t>Nicholls/Paul,Geagan/John</t>
  </si>
  <si>
    <t xml:space="preserve">79688SE264284-14	</t>
  </si>
  <si>
    <t xml:space="preserve">18949562356	</t>
  </si>
  <si>
    <t>HU/ZHAOWEN</t>
  </si>
  <si>
    <t xml:space="preserve">2687027	</t>
  </si>
  <si>
    <t xml:space="preserve">249-926648	</t>
  </si>
  <si>
    <t xml:space="preserve">18950285042	</t>
  </si>
  <si>
    <t>[迪拜]索菲特迪拜方尖碑酒店(SOFITEL DUBAI THE OBELISK)(95084482)</t>
  </si>
  <si>
    <t>vithani/mittul</t>
  </si>
  <si>
    <t xml:space="preserve">801154	</t>
  </si>
  <si>
    <t xml:space="preserve">18950381789	</t>
  </si>
  <si>
    <t>AMRAN/HAKIM</t>
  </si>
  <si>
    <t xml:space="preserve">305123	</t>
  </si>
  <si>
    <t xml:space="preserve">18951224699	</t>
  </si>
  <si>
    <t>[威斯敏斯特城]伦敦贵族酒店(Lords Hotel)(55841876)</t>
  </si>
  <si>
    <t>SNEED/JOEL</t>
  </si>
  <si>
    <t xml:space="preserve">18952341879	</t>
  </si>
  <si>
    <t>[达文波特]达文波特贝蒙特旅馆套房酒店(Baymont by Wyndham Davenport)(70791433)</t>
  </si>
  <si>
    <t>Sainval/Socaena,Bennett/William Ronald</t>
  </si>
  <si>
    <t xml:space="preserve">2688358	</t>
  </si>
  <si>
    <t xml:space="preserve">18953221989	</t>
  </si>
  <si>
    <t>MD AMIR HAMZAH/HALIMATU EL SADIAH</t>
  </si>
  <si>
    <t xml:space="preserve">305223	</t>
  </si>
  <si>
    <t xml:space="preserve">18953480542	</t>
  </si>
  <si>
    <t>经典大床房&lt;2人入住&gt;&lt;不退款&gt;</t>
  </si>
  <si>
    <t>Johansen/Jacob Plont</t>
  </si>
  <si>
    <t xml:space="preserve">79688SE265507-14	</t>
  </si>
  <si>
    <t xml:space="preserve">18953693387	</t>
  </si>
  <si>
    <t>[威斯敏斯特城]伦敦海德公园精品酒店(Hyde Park Boutique Hotel)(55478497)</t>
  </si>
  <si>
    <t>SHI/HAOCHEN,Jing/Lulu</t>
  </si>
  <si>
    <t xml:space="preserve">EXP-2010672836	</t>
  </si>
  <si>
    <t xml:space="preserve">18953795206	</t>
  </si>
  <si>
    <t>LIU/Yang,Yin/Delong</t>
  </si>
  <si>
    <t xml:space="preserve">2060771	</t>
  </si>
  <si>
    <t xml:space="preserve">18954181329	</t>
  </si>
  <si>
    <t>[曼谷]曼谷素坤逸11号巷美居酒店(Mercure Bangkok Sukhumvit 11)(55478167)</t>
  </si>
  <si>
    <t>豪华特大床房&lt;2人入住&gt;&lt;不退款&gt;&lt;早餐&gt;</t>
  </si>
  <si>
    <t>WANG/GANG,LE/THAO</t>
  </si>
  <si>
    <t xml:space="preserve">2689188	</t>
  </si>
  <si>
    <t xml:space="preserve">123718	</t>
  </si>
  <si>
    <t xml:space="preserve">18954778624	</t>
  </si>
  <si>
    <t>[新加坡]新加坡乌节路优特尔酒店 (Staycation Approved)(Yotel Singapore Orchard Road (Staycation Approved))(55281084)</t>
  </si>
  <si>
    <t>至尊大号床房&lt;2人入住&gt;&lt;不退款&gt;</t>
  </si>
  <si>
    <t>PUECHPAIBOOL/MARUT</t>
  </si>
  <si>
    <t xml:space="preserve">EXP-2011083857	</t>
  </si>
  <si>
    <t xml:space="preserve">18957182343	</t>
  </si>
  <si>
    <t>[瓦伦西亚]卡罗酒店(Caro Hotel)(55626018)</t>
  </si>
  <si>
    <t>精选房&lt;2人入住&gt;&lt;不退款&gt;</t>
  </si>
  <si>
    <t>McDowell/Niall</t>
  </si>
  <si>
    <t xml:space="preserve">EXP-2011397154	</t>
  </si>
  <si>
    <t xml:space="preserve">18957727809	</t>
  </si>
  <si>
    <t>[null](97643508)</t>
  </si>
  <si>
    <t xml:space="preserve">21005765685	</t>
  </si>
  <si>
    <t>[利雅得]华威达巴酒店(Dabab Hotel by Warwick)(56206132)</t>
  </si>
  <si>
    <t>标准房(特大床)&lt;2人入住&gt;&lt;不退款&gt;</t>
  </si>
  <si>
    <t>HUO/JITAO</t>
  </si>
  <si>
    <t xml:space="preserve">21007622219	</t>
  </si>
  <si>
    <t>[亚罗马来]马来西亚奥罗塞塔苏瑞酒店(Hotel Seri Malaysia Alor Setar)(77364148)</t>
  </si>
  <si>
    <t>家庭房&lt;2人入住&gt;&lt;不退款&gt;&lt;早餐&gt;</t>
  </si>
  <si>
    <t>BINTI BAHARIN/NUR SYAFIQAH ALIAA</t>
  </si>
  <si>
    <t xml:space="preserve">21009735804	</t>
  </si>
  <si>
    <t>[达沃]达沃阿卡西亚酒店(Staycation Approved)(Acacia Hotel Davao (Staycation Approved))(90800340)</t>
  </si>
  <si>
    <t>Plaza/Figurado carlo</t>
  </si>
  <si>
    <t xml:space="preserve">137120	</t>
  </si>
  <si>
    <t xml:space="preserve">21010707053	</t>
  </si>
  <si>
    <t>JUN/JAE WOOK</t>
  </si>
  <si>
    <t xml:space="preserve">298286	</t>
  </si>
  <si>
    <t xml:space="preserve">21010768389	</t>
  </si>
  <si>
    <t>[基韦斯特]哈瓦那基韦斯特小屋酒店(Havana Cabana at Key West)(55354939)</t>
  </si>
  <si>
    <t>哈瓦那两张大床房&lt;2人入住&gt;&lt;不退款&gt;</t>
  </si>
  <si>
    <t>ABDULLAH/DAVID BRYCE</t>
  </si>
  <si>
    <t xml:space="preserve">66889SE193449	</t>
  </si>
  <si>
    <t xml:space="preserve">21011557838	</t>
  </si>
  <si>
    <t>[曼谷]素坤逸2巷贝斯特韦斯特舒雅优质酒店 (SHA Plus+)(SureStay Plus Hotel by Best Western Sukhumvit 2)(55872534)</t>
  </si>
  <si>
    <t>WANG/XUEQUN</t>
  </si>
  <si>
    <t xml:space="preserve">2692221	</t>
  </si>
  <si>
    <t xml:space="preserve">21011671088	</t>
  </si>
  <si>
    <t>[曼彻斯特]曼彻斯特城市中心假日酒店(Holiday Inn Manchester - City Centre, an IHG Hotel)(55465174)</t>
  </si>
  <si>
    <t>CHENG/YIN YEE CHARLES,YAU/Kai Ming</t>
  </si>
  <si>
    <t xml:space="preserve">21011939477	</t>
  </si>
  <si>
    <t>DULCE/DANIEL</t>
  </si>
  <si>
    <t xml:space="preserve">2692283	</t>
  </si>
  <si>
    <t xml:space="preserve">137111	</t>
  </si>
  <si>
    <t xml:space="preserve">21013072004	</t>
  </si>
  <si>
    <t>[中雅加达]雅加达马腰兰美爵酒店(Grand Mercure Jakarta Kemayoran)(55851774)</t>
  </si>
  <si>
    <t>NEILSON/Russell Fraser</t>
  </si>
  <si>
    <t xml:space="preserve">21013664133	</t>
  </si>
  <si>
    <t>[埃克塞特]埃克塞特鲁日蒙美居酒店(Mercure Exeter Rougemont Hotel)(69451960)</t>
  </si>
  <si>
    <t>LI/LINZHOU</t>
  </si>
  <si>
    <t xml:space="preserve">21013774115	</t>
  </si>
  <si>
    <t>[里约热内卢]鲍所里尔酒店(Hotel Pouso Real)(77372001)</t>
  </si>
  <si>
    <t>BRANDINO /ANA CLAUDIA</t>
  </si>
  <si>
    <t xml:space="preserve">63238	</t>
  </si>
  <si>
    <t xml:space="preserve">21014272412	</t>
  </si>
  <si>
    <t>[卡斯泰克]魔山地区罗德威旅馆(Rodeway Inn Magic Mountain Area)(89917451)</t>
  </si>
  <si>
    <t>标准间1特大床（吸烟）&lt;2人入住&gt;&lt;不退款&gt;&lt;早餐&gt;</t>
  </si>
  <si>
    <t>CIMBURA /STEVEN</t>
  </si>
  <si>
    <t xml:space="preserve">21015131127	</t>
  </si>
  <si>
    <t>[曼谷]曼谷沙吞智选假日酒店(Holiday Inn Express Bangkok Sathorn)(55253984)</t>
  </si>
  <si>
    <t>标准大床房&lt;2人入住&gt;&lt;不退款&gt;&lt;早餐&gt;</t>
  </si>
  <si>
    <t>CAO/ZHU</t>
  </si>
  <si>
    <t xml:space="preserve">44979340	</t>
  </si>
  <si>
    <t xml:space="preserve">21015370324	</t>
  </si>
  <si>
    <t>[曼谷]曼谷WIRELESS ROAD英迪格酒店(Hotel Indigo Bangkok Wireless Road)(55312071)</t>
  </si>
  <si>
    <t>标准房（双人床或双床）&lt;2人入住&gt;&lt;不退款&gt;&lt;早餐&gt;</t>
  </si>
  <si>
    <t>HONGKRAJANG/SOMYOS</t>
  </si>
  <si>
    <t xml:space="preserve">29815151	</t>
  </si>
  <si>
    <t xml:space="preserve">21016538535	</t>
  </si>
  <si>
    <t>[圣安东尼奥]蒙格尔酒店(Menger Hotel)(55779678)</t>
  </si>
  <si>
    <t>经典2大床房带阳台&lt;2人入住&gt;&lt;不退款&gt;</t>
  </si>
  <si>
    <t>Blasingame/Jade</t>
  </si>
  <si>
    <t xml:space="preserve">L7T4T8GQKR	</t>
  </si>
  <si>
    <t xml:space="preserve">21016609363	</t>
  </si>
  <si>
    <t>[温哥华]温哥华费尔蒙特酒店(Fairmont Hotel Vancouver)(55426774)</t>
  </si>
  <si>
    <t>转角豪华特大床房&lt;2人入住&gt;&lt;不退款&gt;</t>
  </si>
  <si>
    <t>thijs/pieter,geukens/maxine</t>
  </si>
  <si>
    <t xml:space="preserve">HVCGBU3IDHHBS	</t>
  </si>
  <si>
    <t xml:space="preserve">21019528665	</t>
  </si>
  <si>
    <t>[迈阿密]迈阿密YVE酒店(YVE Hotel Miami)(70391896)</t>
  </si>
  <si>
    <t>精明特大床房&lt;2人入住&gt;&lt;不退款&gt;</t>
  </si>
  <si>
    <t>Harris/Arthur</t>
  </si>
  <si>
    <t xml:space="preserve">21020407789	</t>
  </si>
  <si>
    <t>[奥斯汀]贝斯特韦斯特优质行政奥斯汀酒店(Best Western Plus Executive Residency Austin)(90370066)</t>
  </si>
  <si>
    <t>标准房, 2 张大床, 无障碍, 浴缸&lt;2人入住&gt;&lt;不退款&gt;&lt;早餐&gt;</t>
  </si>
  <si>
    <t>Castillo/Emanuel</t>
  </si>
  <si>
    <t xml:space="preserve">591439563	</t>
  </si>
  <si>
    <t xml:space="preserve">21020702153	</t>
  </si>
  <si>
    <t>[洛坤]格兰帕克大酒店(Grand Park Hotel)(89917422)</t>
  </si>
  <si>
    <t>SIRIPAN/CHUMPON</t>
  </si>
  <si>
    <t xml:space="preserve">21021881143	</t>
  </si>
  <si>
    <t>[霍夫曼]芝加哥 - 霍夫曼庄园红屋顶普拉斯酒店(Red Roof Inn PLUS Chicago - Hoffman Estates)(90390374)</t>
  </si>
  <si>
    <t>标准房（特大床）&lt;2人入住&gt;&lt;不退款&gt;</t>
  </si>
  <si>
    <t>SWAYKA/SARAH ALEXANDRA</t>
  </si>
  <si>
    <t xml:space="preserve">2693310	</t>
  </si>
  <si>
    <t xml:space="preserve">21022120252	</t>
  </si>
  <si>
    <t>[墨西哥城]皇家精装酒店(Hotel Royal Reforma)(70393166)</t>
  </si>
  <si>
    <t>AHUMADA/ALFONSO</t>
  </si>
  <si>
    <t xml:space="preserve">2693351	</t>
  </si>
  <si>
    <t xml:space="preserve">64553884	</t>
  </si>
  <si>
    <t xml:space="preserve">21022464014	</t>
  </si>
  <si>
    <t>[赫塔费]洛斯奥利沃斯酒店(Hotel Los Olivos)(55861892)</t>
  </si>
  <si>
    <t>Silviev Yakimov/Ivan,Silviev Yakimov/Ivan</t>
  </si>
  <si>
    <t xml:space="preserve">21022606345	</t>
  </si>
  <si>
    <t>[埃森]埃森住宿酒店(GHOTEL hotel &amp; living Essen)(55354647)</t>
  </si>
  <si>
    <t>商务双人床房&lt;2人入住&gt;&lt;不退款&gt;</t>
  </si>
  <si>
    <t>Xu/Runjin</t>
  </si>
  <si>
    <t xml:space="preserve">70411SE038466	</t>
  </si>
  <si>
    <t>，</t>
  </si>
  <si>
    <t>18952576828此单多收1046元退回</t>
  </si>
  <si>
    <t>219116.53 HKD</t>
  </si>
  <si>
    <t>A220919103105481</t>
  </si>
  <si>
    <t>A220919103133481</t>
  </si>
  <si>
    <t>A220919103227925</t>
  </si>
  <si>
    <t>总计：219116.53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</si>
  <si>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</si>
  <si>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</si>
  <si>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</si>
  <si>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</si>
  <si>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</si>
  <si>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</si>
  <si>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</si>
  <si>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</si>
  <si>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</si>
  <si>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</si>
  <si>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</si>
  <si>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</si>
  <si>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</si>
  <si>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</si>
  <si>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</si>
  <si>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</si>
  <si>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</si>
  <si>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</si>
  <si>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</si>
  <si>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2022-09-15</t>
  </si>
  <si>
    <t>2693400</t>
  </si>
  <si>
    <t>埃森住宿酒店</t>
  </si>
  <si>
    <t>Xu Runjin</t>
  </si>
  <si>
    <t>2022-09-16</t>
  </si>
  <si>
    <t>退房日周结</t>
  </si>
  <si>
    <t>490.56</t>
  </si>
  <si>
    <t>552.00</t>
  </si>
  <si>
    <t>0</t>
  </si>
  <si>
    <t>0.00</t>
  </si>
  <si>
    <t>携程汇智国际直连</t>
  </si>
  <si>
    <t>925</t>
  </si>
  <si>
    <t>2022-09-15 22:53:00</t>
  </si>
  <si>
    <t>否</t>
  </si>
  <si>
    <t>汇智国际旅游发展有限公司</t>
  </si>
  <si>
    <t>直连</t>
  </si>
  <si>
    <t>德国</t>
  </si>
  <si>
    <t>2693380</t>
  </si>
  <si>
    <t>洛斯奥利沃斯酒店</t>
  </si>
  <si>
    <t>Silviev Yakimov Ivan,Silviev Yakimov Ivan</t>
  </si>
  <si>
    <t>335.04</t>
  </si>
  <si>
    <t>377.00</t>
  </si>
  <si>
    <t>2022-09-15 22:07:08</t>
  </si>
  <si>
    <t>西班牙</t>
  </si>
  <si>
    <t>2693351</t>
  </si>
  <si>
    <t>皇家精装酒店</t>
  </si>
  <si>
    <t>AHUMADA ALFONSO</t>
  </si>
  <si>
    <t>516.33</t>
  </si>
  <si>
    <t>581.00</t>
  </si>
  <si>
    <t>2022-09-15 21:39:41</t>
  </si>
  <si>
    <t>墨西哥</t>
  </si>
  <si>
    <t>2693310</t>
  </si>
  <si>
    <t>芝加哥 - 霍夫曼庄园红屋顶普拉斯酒店</t>
  </si>
  <si>
    <t>SWAYKA SARAH ALEXANDRA</t>
  </si>
  <si>
    <t>349.26</t>
  </si>
  <si>
    <t>393.00</t>
  </si>
  <si>
    <t>2022-09-15 21:10:32</t>
  </si>
  <si>
    <t>美国</t>
  </si>
  <si>
    <t>2693176</t>
  </si>
  <si>
    <t>君乐酒店</t>
  </si>
  <si>
    <t>SIRIPAN CHUMPON</t>
  </si>
  <si>
    <t>107.53</t>
  </si>
  <si>
    <t>121.00</t>
  </si>
  <si>
    <t>2022-09-15 19:34:03</t>
  </si>
  <si>
    <t>泰国</t>
  </si>
  <si>
    <t>2693148</t>
  </si>
  <si>
    <t>贝斯特韦斯特普拉斯行政奥斯汀酒店</t>
  </si>
  <si>
    <t>Castillo Emanuel</t>
  </si>
  <si>
    <t>748.29</t>
  </si>
  <si>
    <t>842.00</t>
  </si>
  <si>
    <t>2022-09-15 20:12:29</t>
  </si>
  <si>
    <t>2693055</t>
  </si>
  <si>
    <t>迈阿密YVE酒店</t>
  </si>
  <si>
    <t>Harris Arthur</t>
  </si>
  <si>
    <t>843.38</t>
  </si>
  <si>
    <t>949.00</t>
  </si>
  <si>
    <t>2022-09-15 18:11:33</t>
  </si>
  <si>
    <t>2692763</t>
  </si>
  <si>
    <t>温哥华费尔蒙特酒店</t>
  </si>
  <si>
    <t>thijs pieter,geukens maxine</t>
  </si>
  <si>
    <t>3380.61</t>
  </si>
  <si>
    <t>3804.00</t>
  </si>
  <si>
    <t>2022-09-15 14:51:40</t>
  </si>
  <si>
    <t>加拿大</t>
  </si>
  <si>
    <t>2692749</t>
  </si>
  <si>
    <t>蒙格尔酒店</t>
  </si>
  <si>
    <t>Blasingame Jade</t>
  </si>
  <si>
    <t>997.12</t>
  </si>
  <si>
    <t>1122.00</t>
  </si>
  <si>
    <t>2022-09-15 14:48:41</t>
  </si>
  <si>
    <t>2692638</t>
  </si>
  <si>
    <t>曼谷WIRELESS ROAD英迪格酒店</t>
  </si>
  <si>
    <t>HONGKRAJANG SOMYOS</t>
  </si>
  <si>
    <t>1072.66</t>
  </si>
  <si>
    <t>1207.00</t>
  </si>
  <si>
    <t>2022-09-15 13:23:47</t>
  </si>
  <si>
    <t>2692612</t>
  </si>
  <si>
    <t>曼谷沙通智选假日酒店</t>
  </si>
  <si>
    <t>CAO ZHU</t>
  </si>
  <si>
    <t>319.93</t>
  </si>
  <si>
    <t>360.00</t>
  </si>
  <si>
    <t>2022-09-15 12:55:41</t>
  </si>
  <si>
    <t>2692510</t>
  </si>
  <si>
    <t>魔术山地区罗德威酒店</t>
  </si>
  <si>
    <t>CIMBURA STEVEN</t>
  </si>
  <si>
    <t>499.45</t>
  </si>
  <si>
    <t>562.00</t>
  </si>
  <si>
    <t>2022-09-15 11:52:35</t>
  </si>
  <si>
    <t>2692466</t>
  </si>
  <si>
    <t>普索皇家酒店</t>
  </si>
  <si>
    <t>BRANDINO ANA CLAUDIA</t>
  </si>
  <si>
    <t>167.96</t>
  </si>
  <si>
    <t>189.00</t>
  </si>
  <si>
    <t>2022-09-15 11:25:38</t>
  </si>
  <si>
    <t>巴西</t>
  </si>
  <si>
    <t>2692441</t>
  </si>
  <si>
    <t>埃克塞特鲁日蒙美居酒店</t>
  </si>
  <si>
    <t>LI LINZHOU</t>
  </si>
  <si>
    <t>887.81</t>
  </si>
  <si>
    <t>999.00</t>
  </si>
  <si>
    <t>2022-09-15 11:07:04</t>
  </si>
  <si>
    <t>英国</t>
  </si>
  <si>
    <t>2692377</t>
  </si>
  <si>
    <t>雅加达马腰兰美爵酒店</t>
  </si>
  <si>
    <t>NEILSON Russell Fraser</t>
  </si>
  <si>
    <t>1035.34</t>
  </si>
  <si>
    <t>1165.00</t>
  </si>
  <si>
    <t>2022-09-15 10:13:53</t>
  </si>
  <si>
    <t>印度尼西亚</t>
  </si>
  <si>
    <t>2692283</t>
  </si>
  <si>
    <t>达沃阿卡西亚酒店(Staycation Approved)</t>
  </si>
  <si>
    <t>DULCE DANIEL</t>
  </si>
  <si>
    <t>696.74</t>
  </si>
  <si>
    <t>784.00</t>
  </si>
  <si>
    <t>2022-09-15 09:06:12</t>
  </si>
  <si>
    <t>直采</t>
  </si>
  <si>
    <t>菲律宾</t>
  </si>
  <si>
    <t>2692242</t>
  </si>
  <si>
    <t>曼彻斯特城市中心假日酒店</t>
  </si>
  <si>
    <t>CHENG YIN YEE CHARLES,YAU Kai Ming</t>
  </si>
  <si>
    <t>1496.57</t>
  </si>
  <si>
    <t>1684.00</t>
  </si>
  <si>
    <t>2022-09-15 08:00:17</t>
  </si>
  <si>
    <t>2692221</t>
  </si>
  <si>
    <t>素坤逸2巷贝斯特韦斯特舒雅优质酒店 (SHA Plus+)</t>
  </si>
  <si>
    <t>WANG XUEQUN</t>
  </si>
  <si>
    <t>238.17</t>
  </si>
  <si>
    <t>268.00</t>
  </si>
  <si>
    <t>2022-09-15 07:27:41</t>
  </si>
  <si>
    <t>2692062</t>
  </si>
  <si>
    <t>哈瓦那基韦斯特小屋酒店</t>
  </si>
  <si>
    <t>ABDULLAH DAVID BRYCE</t>
  </si>
  <si>
    <t>845.15</t>
  </si>
  <si>
    <t>951.00</t>
  </si>
  <si>
    <t>2022-09-15 02:55:06</t>
  </si>
  <si>
    <t>2692049</t>
  </si>
  <si>
    <t>海滨大厦酒店</t>
  </si>
  <si>
    <t>JUN JAE WOOK</t>
  </si>
  <si>
    <t>279.05</t>
  </si>
  <si>
    <t>314.00</t>
  </si>
  <si>
    <t>2022-09-15 02:32:22</t>
  </si>
  <si>
    <t>2022-09-14</t>
  </si>
  <si>
    <t>2691888</t>
  </si>
  <si>
    <t>Plaza Figurado carlo</t>
  </si>
  <si>
    <t>696.48</t>
  </si>
  <si>
    <t>783.00</t>
  </si>
  <si>
    <t>2022-09-15 09:13:37</t>
  </si>
  <si>
    <t>2691738</t>
  </si>
  <si>
    <t>斯里马来西亚亚罗士打酒店</t>
  </si>
  <si>
    <t>BINTI BAHARIN NUR SYAFIQAH ALIAA</t>
  </si>
  <si>
    <t>212.59</t>
  </si>
  <si>
    <t>239.00</t>
  </si>
  <si>
    <t>2022-09-14 21:36:47</t>
  </si>
  <si>
    <t>马来西亚</t>
  </si>
  <si>
    <t>2691685</t>
  </si>
  <si>
    <t>萨萨别墅酒店，公寓及Spa中心</t>
  </si>
  <si>
    <t>Zefi Florentina</t>
  </si>
  <si>
    <t>1444.55</t>
  </si>
  <si>
    <t>1624.00</t>
  </si>
  <si>
    <t>2022-09-14 20:41:14</t>
  </si>
  <si>
    <t>瑞士</t>
  </si>
  <si>
    <t>2691648</t>
  </si>
  <si>
    <t>华威达巴酒店</t>
  </si>
  <si>
    <t>HUO JITAO</t>
  </si>
  <si>
    <t>445.64</t>
  </si>
  <si>
    <t>501.00</t>
  </si>
  <si>
    <t>2022-09-14 20:31:47</t>
  </si>
  <si>
    <t>沙特阿拉伯</t>
  </si>
  <si>
    <t>2691618</t>
  </si>
  <si>
    <t>清莱班度度假酒店</t>
  </si>
  <si>
    <t>SAECHAO DETDAMRONG</t>
  </si>
  <si>
    <t>136.09</t>
  </si>
  <si>
    <t>153.00</t>
  </si>
  <si>
    <t>2022-09-14 19:40:25</t>
  </si>
  <si>
    <t>2022-09-13</t>
  </si>
  <si>
    <t>2690499</t>
  </si>
  <si>
    <t>曼谷文华中心点大酒店 (SHA Plus+)</t>
  </si>
  <si>
    <t>GU ZHIGANG,MENG JIAHUA</t>
  </si>
  <si>
    <t>297.09</t>
  </si>
  <si>
    <t>336.00</t>
  </si>
  <si>
    <t>2022-09-13 21:18:09</t>
  </si>
  <si>
    <t>2689850</t>
  </si>
  <si>
    <t>萨瓦迪芭东水疗度假村</t>
  </si>
  <si>
    <t>LEE INSUK,KWON HYEOGJAE</t>
  </si>
  <si>
    <t>193.64</t>
  </si>
  <si>
    <t>219.00</t>
  </si>
  <si>
    <t>2022-09-13 13:06:28</t>
  </si>
  <si>
    <t>2691104</t>
  </si>
  <si>
    <t>曼谷维3酒店(曼谷威客3号酒店)</t>
  </si>
  <si>
    <t>THANUSA SUPAPOHN</t>
  </si>
  <si>
    <t>224.15</t>
  </si>
  <si>
    <t>252.00</t>
  </si>
  <si>
    <t>2022-09-14 11:33:01</t>
  </si>
  <si>
    <t>2691142</t>
  </si>
  <si>
    <t>雅加达太贝特POP!酒店</t>
  </si>
  <si>
    <t>DUBOURG PIERRE MICHAEL CONRAD</t>
  </si>
  <si>
    <t>135.20</t>
  </si>
  <si>
    <t>152.00</t>
  </si>
  <si>
    <t>2022-09-14 11:57:57</t>
  </si>
  <si>
    <t>2022-09-12</t>
  </si>
  <si>
    <t>2689187</t>
  </si>
  <si>
    <t>泗水阿拉纳酒店</t>
  </si>
  <si>
    <t>FALIHAH NABILA REVA</t>
  </si>
  <si>
    <t>208.72</t>
  </si>
  <si>
    <t>236.00</t>
  </si>
  <si>
    <t>2022-09-12 21:13:32</t>
  </si>
  <si>
    <t>2691558</t>
  </si>
  <si>
    <t>曼谷亚洲酒店</t>
  </si>
  <si>
    <t>NATTHAKUNTHAT SOPAPAK</t>
  </si>
  <si>
    <t>233.05</t>
  </si>
  <si>
    <t>262.00</t>
  </si>
  <si>
    <t>2022-09-14 18:49:53</t>
  </si>
  <si>
    <t>2690578</t>
  </si>
  <si>
    <t>合艾红星球(SHA Extra Plus)</t>
  </si>
  <si>
    <t>PANSIRI CHUTHAMAT</t>
  </si>
  <si>
    <t>103.45</t>
  </si>
  <si>
    <t>117.00</t>
  </si>
  <si>
    <t>2022-09-13 22:02:58</t>
  </si>
  <si>
    <t>2690567</t>
  </si>
  <si>
    <t>皇家利澳酒店</t>
  </si>
  <si>
    <t>Vincler Humberto</t>
  </si>
  <si>
    <t>215.74</t>
  </si>
  <si>
    <t>244.00</t>
  </si>
  <si>
    <t>2022-09-13 21:56:35</t>
  </si>
  <si>
    <t>2690105</t>
  </si>
  <si>
    <t xml:space="preserve">曼联萨斯酒店 </t>
  </si>
  <si>
    <t>MASHALLO MASHALLOANGELA</t>
  </si>
  <si>
    <t>368.71</t>
  </si>
  <si>
    <t>417.00</t>
  </si>
  <si>
    <t>2022-09-13 15:27:13</t>
  </si>
  <si>
    <t>2690106</t>
  </si>
  <si>
    <t>曼谷铂尔曼G酒店</t>
  </si>
  <si>
    <t>LUONG BICHNGOC</t>
  </si>
  <si>
    <t>841.76</t>
  </si>
  <si>
    <t>952.00</t>
  </si>
  <si>
    <t>2022-09-13 15:40:26</t>
  </si>
  <si>
    <t>2689449</t>
  </si>
  <si>
    <t>巴黎布里安城堡酒店</t>
  </si>
  <si>
    <t>qian zhimin</t>
  </si>
  <si>
    <t>3364.38</t>
  </si>
  <si>
    <t>3805.00</t>
  </si>
  <si>
    <t>2022-09-13 02:20:57</t>
  </si>
  <si>
    <t>法国</t>
  </si>
  <si>
    <t>2689986</t>
  </si>
  <si>
    <t>奥利弗·坦博机场尚品酒店</t>
  </si>
  <si>
    <t>Cloete Alet</t>
  </si>
  <si>
    <t>593.30</t>
  </si>
  <si>
    <t>671.00</t>
  </si>
  <si>
    <t>2022-09-13 14:13:07</t>
  </si>
  <si>
    <t>南非</t>
  </si>
  <si>
    <t>2689907</t>
  </si>
  <si>
    <t>曼谷拉差达瑞士酒店 (SHA Extra Plus)</t>
  </si>
  <si>
    <t>Wang Lihua</t>
  </si>
  <si>
    <t>853.25</t>
  </si>
  <si>
    <t>965.00</t>
  </si>
  <si>
    <t>2022-09-13 13:21:47</t>
  </si>
  <si>
    <t>2690024</t>
  </si>
  <si>
    <t>YADONG FU</t>
  </si>
  <si>
    <t>451.83</t>
  </si>
  <si>
    <t>511.00</t>
  </si>
  <si>
    <t>2022-09-13 14:58:14</t>
  </si>
  <si>
    <t>2690121</t>
  </si>
  <si>
    <t>YuanYUNnan Andy</t>
  </si>
  <si>
    <t>2022-09-13 15:59:13</t>
  </si>
  <si>
    <t>2690118</t>
  </si>
  <si>
    <t>Chan Waikwansun</t>
  </si>
  <si>
    <t>2022-09-13 15:59:49</t>
  </si>
  <si>
    <t>2690848</t>
  </si>
  <si>
    <t>LU JINGSHAN</t>
  </si>
  <si>
    <t>510.57</t>
  </si>
  <si>
    <t>574.00</t>
  </si>
  <si>
    <t>2022-09-14 09:08:32</t>
  </si>
  <si>
    <t>2690098</t>
  </si>
  <si>
    <t>JANG YEON WOOK</t>
  </si>
  <si>
    <t>259.07</t>
  </si>
  <si>
    <t>293.00</t>
  </si>
  <si>
    <t>2022-09-13 15:31:58</t>
  </si>
  <si>
    <t>2689737</t>
  </si>
  <si>
    <t>153号兰花屋度假酒店</t>
  </si>
  <si>
    <t>ELFALLAH MUFTAH</t>
  </si>
  <si>
    <t>157.39</t>
  </si>
  <si>
    <t>178.00</t>
  </si>
  <si>
    <t>2022-09-13 11:00:19</t>
  </si>
  <si>
    <t>2690593</t>
  </si>
  <si>
    <t>迈阿密国际机场克拉丽奥套房酒店</t>
  </si>
  <si>
    <t>Cantero Pavel</t>
  </si>
  <si>
    <t>428.84</t>
  </si>
  <si>
    <t>485.00</t>
  </si>
  <si>
    <t>2022-09-13 22:12:18</t>
  </si>
  <si>
    <t>2690779</t>
  </si>
  <si>
    <t>阿灵顿大道舒适酒店</t>
  </si>
  <si>
    <t>DEHOLLAN AUREL</t>
  </si>
  <si>
    <t>903.73</t>
  </si>
  <si>
    <t>1016.00</t>
  </si>
  <si>
    <t>2022-09-14 02:05:54</t>
  </si>
  <si>
    <t>2690252</t>
  </si>
  <si>
    <t>曼谷苏拉旺红色行星酒店</t>
  </si>
  <si>
    <t>Nakvitoon Aditep</t>
  </si>
  <si>
    <t>145.89</t>
  </si>
  <si>
    <t>165.00</t>
  </si>
  <si>
    <t>2022-09-13 17:15:37</t>
  </si>
  <si>
    <t>2689188</t>
  </si>
  <si>
    <t>曼谷素坤逸11号美居酒店</t>
  </si>
  <si>
    <t>WANG GANG,LE THAO</t>
  </si>
  <si>
    <t>1236.39</t>
  </si>
  <si>
    <t>1398.00</t>
  </si>
  <si>
    <t>2022-09-13 10:57:51</t>
  </si>
  <si>
    <t>2689568</t>
  </si>
  <si>
    <t>新加坡乌节路优特尔酒店(Staycation Approved)</t>
  </si>
  <si>
    <t>PUECHPAIBOOL MARUT</t>
  </si>
  <si>
    <t>3168.97</t>
  </si>
  <si>
    <t>3584.00</t>
  </si>
  <si>
    <t>2022-09-13 07:22:56</t>
  </si>
  <si>
    <t>新加坡</t>
  </si>
  <si>
    <t>2691433</t>
  </si>
  <si>
    <t>亚斯岛丽笙蓝标酒店</t>
  </si>
  <si>
    <t>rachdi monia</t>
  </si>
  <si>
    <t>466.10</t>
  </si>
  <si>
    <t>524.00</t>
  </si>
  <si>
    <t>2022-09-14 16:39:39</t>
  </si>
  <si>
    <t>阿拉伯联合酋长国</t>
  </si>
  <si>
    <t>2689366</t>
  </si>
  <si>
    <t>索菲特阿布扎比可尼基酒店</t>
  </si>
  <si>
    <t>JOMJAI PIYATIDA,CHOI SEONHO</t>
  </si>
  <si>
    <t>594.32</t>
  </si>
  <si>
    <t>672.00</t>
  </si>
  <si>
    <t>2022-09-13 00:04:07</t>
  </si>
  <si>
    <t>2690614</t>
  </si>
  <si>
    <t>阿布扎比圣瑞吉酒店</t>
  </si>
  <si>
    <t>binnayem salama</t>
  </si>
  <si>
    <t>1157.42</t>
  </si>
  <si>
    <t>1309.00</t>
  </si>
  <si>
    <t>2022-09-13 22:29:15</t>
  </si>
  <si>
    <t>2690482</t>
  </si>
  <si>
    <t>里巴尔塔安可华美达酒店</t>
  </si>
  <si>
    <t>Silva Oliveira</t>
  </si>
  <si>
    <t>375.79</t>
  </si>
  <si>
    <t>425.00</t>
  </si>
  <si>
    <t>2022-09-13 21:07:40</t>
  </si>
  <si>
    <t>2690897</t>
  </si>
  <si>
    <t>特区市区舒适酒店及会议中心</t>
  </si>
  <si>
    <t>Giraldo Sara</t>
  </si>
  <si>
    <t>2471.03</t>
  </si>
  <si>
    <t>2778.00</t>
  </si>
  <si>
    <t>2022-09-14 07:10:05</t>
  </si>
  <si>
    <t>2690420</t>
  </si>
  <si>
    <t>马尼拉萨沃伊酒店</t>
  </si>
  <si>
    <t>Bayan Ma Cristina,kellier Odell</t>
  </si>
  <si>
    <t>1011.52</t>
  </si>
  <si>
    <t>1144.00</t>
  </si>
  <si>
    <t>2022-09-13 20:07:25</t>
  </si>
  <si>
    <t>2689890</t>
  </si>
  <si>
    <t>NOH JEONGJIN,Lamanilao SHALLI MAR</t>
  </si>
  <si>
    <t>1009.76</t>
  </si>
  <si>
    <t>1142.00</t>
  </si>
  <si>
    <t>2022-09-13 12:56:31</t>
  </si>
  <si>
    <t>2689536</t>
  </si>
  <si>
    <t>Capital O 564 自然精品酒店</t>
  </si>
  <si>
    <t>PAKANUAN CHOKANAN,MIPHONG PARICHAT</t>
  </si>
  <si>
    <t>108.76</t>
  </si>
  <si>
    <t>123.00</t>
  </si>
  <si>
    <t>2022-09-13 06:06:27</t>
  </si>
  <si>
    <t>2689323</t>
  </si>
  <si>
    <t>波旁街精品酒店</t>
  </si>
  <si>
    <t>HUANG CHIHTING</t>
  </si>
  <si>
    <t>233.48</t>
  </si>
  <si>
    <t>264.00</t>
  </si>
  <si>
    <t>2022-09-12 23:18:36</t>
  </si>
  <si>
    <t>2691374</t>
  </si>
  <si>
    <t>智选套房酒店</t>
  </si>
  <si>
    <t>ZHANG JIANZHONG</t>
  </si>
  <si>
    <t>138.76</t>
  </si>
  <si>
    <t>156.00</t>
  </si>
  <si>
    <t>2022-09-14 15:50:37</t>
  </si>
  <si>
    <t>2690711</t>
  </si>
  <si>
    <t>塞维利亚宫</t>
  </si>
  <si>
    <t>fleming James</t>
  </si>
  <si>
    <t>447.41</t>
  </si>
  <si>
    <t>506.00</t>
  </si>
  <si>
    <t>2022-09-14 00:09:20</t>
  </si>
  <si>
    <t>2689517</t>
  </si>
  <si>
    <t>利兹中心克朗波特路宜必思快捷酒店</t>
  </si>
  <si>
    <t>YASOLINA SYSKA</t>
  </si>
  <si>
    <t>839.99</t>
  </si>
  <si>
    <t>950.00</t>
  </si>
  <si>
    <t>2022-09-13 05:18:56</t>
  </si>
  <si>
    <t>2691171</t>
  </si>
  <si>
    <t>和谐会议酒店及服务公寓</t>
  </si>
  <si>
    <t>WEI FENG,LAU SHERLY</t>
  </si>
  <si>
    <t>263.29</t>
  </si>
  <si>
    <t>296.00</t>
  </si>
  <si>
    <t>2022-09-14 12:26:43</t>
  </si>
  <si>
    <t>2689657</t>
  </si>
  <si>
    <t>班加罗尔丽笙酒店</t>
  </si>
  <si>
    <t>Gowda Ravinandan</t>
  </si>
  <si>
    <t>649.89</t>
  </si>
  <si>
    <t>735.00</t>
  </si>
  <si>
    <t>2022-09-13 09:39:34</t>
  </si>
  <si>
    <t>印度</t>
  </si>
  <si>
    <t>2690830</t>
  </si>
  <si>
    <t>三月广场丽致酒店</t>
  </si>
  <si>
    <t>dos santos adriah milena,dos santos karollayn ingrid</t>
  </si>
  <si>
    <t>250.84</t>
  </si>
  <si>
    <t>282.00</t>
  </si>
  <si>
    <t>2022-09-14 04:15:02</t>
  </si>
  <si>
    <t>2690033</t>
  </si>
  <si>
    <t>东海I Check Hyunjin酒店</t>
  </si>
  <si>
    <t>SEO YOUNGSEOK</t>
  </si>
  <si>
    <t>258.19</t>
  </si>
  <si>
    <t>292.00</t>
  </si>
  <si>
    <t>2022-09-13 14:42:41</t>
  </si>
  <si>
    <t>韩国</t>
  </si>
  <si>
    <t>2690297</t>
  </si>
  <si>
    <t>乌冬之家</t>
  </si>
  <si>
    <t>Phidphong Oatthakrit</t>
  </si>
  <si>
    <t>111.41</t>
  </si>
  <si>
    <t>126.00</t>
  </si>
  <si>
    <t>2022-09-13 18:20:14</t>
  </si>
  <si>
    <t>2690558</t>
  </si>
  <si>
    <t>马索特财富酒店</t>
  </si>
  <si>
    <t>PHUNGCHAN PROMPASSORN</t>
  </si>
  <si>
    <t>156.50</t>
  </si>
  <si>
    <t>177.00</t>
  </si>
  <si>
    <t>2022-09-13 21:58:27</t>
  </si>
  <si>
    <t>2689518</t>
  </si>
  <si>
    <t>法鲁阿尔加维宜必思酒店</t>
  </si>
  <si>
    <t>GAO YUMENG</t>
  </si>
  <si>
    <t>767.49</t>
  </si>
  <si>
    <t>868.00</t>
  </si>
  <si>
    <t>2022-09-13 05:22:17</t>
  </si>
  <si>
    <t>葡萄牙</t>
  </si>
  <si>
    <t>2689204</t>
  </si>
  <si>
    <t>V度假酒店 - 怀光地铁站</t>
  </si>
  <si>
    <t>Chaiharn Pariwat</t>
  </si>
  <si>
    <t>97.28</t>
  </si>
  <si>
    <t>110.00</t>
  </si>
  <si>
    <t>2022-09-12 21:31:09</t>
  </si>
  <si>
    <t>2689574</t>
  </si>
  <si>
    <t>西贡馨乐庭丽晶酒店</t>
  </si>
  <si>
    <t>LYU RUCHUN</t>
  </si>
  <si>
    <t>524.33</t>
  </si>
  <si>
    <t>593.00</t>
  </si>
  <si>
    <t>2022-09-13 07:39:46</t>
  </si>
  <si>
    <t>越南</t>
  </si>
  <si>
    <t>2689392</t>
  </si>
  <si>
    <t>里昂波斯科罗酒店</t>
  </si>
  <si>
    <t>TANG SHEN,Caune Olivier</t>
  </si>
  <si>
    <t>2307.40</t>
  </si>
  <si>
    <t>2609.00</t>
  </si>
  <si>
    <t>2022-09-13 00:35:41</t>
  </si>
  <si>
    <t>2689809</t>
  </si>
  <si>
    <t>三宝拢阿马里斯酒店</t>
  </si>
  <si>
    <t>S Maarten</t>
  </si>
  <si>
    <t>2022-09-13 11:52:24</t>
  </si>
  <si>
    <t>2690398</t>
  </si>
  <si>
    <t>龙鱼大酒店</t>
  </si>
  <si>
    <t>andrico rivan</t>
  </si>
  <si>
    <t>165.35</t>
  </si>
  <si>
    <t>187.00</t>
  </si>
  <si>
    <t>2022-09-13 19:49:12</t>
  </si>
  <si>
    <t>2690545</t>
  </si>
  <si>
    <t>卡罗酒店</t>
  </si>
  <si>
    <t>McDowell Niall</t>
  </si>
  <si>
    <t>2316.60</t>
  </si>
  <si>
    <t>2620.00</t>
  </si>
  <si>
    <t>2022-09-13 21:57:53</t>
  </si>
  <si>
    <t>2690294</t>
  </si>
  <si>
    <t>河内布鲁姆酒店</t>
  </si>
  <si>
    <t>SEO WON</t>
  </si>
  <si>
    <t>280.29</t>
  </si>
  <si>
    <t>317.00</t>
  </si>
  <si>
    <t>2022-09-13 18:08:21</t>
  </si>
  <si>
    <t>2022-08-14</t>
  </si>
  <si>
    <t>2654581</t>
  </si>
  <si>
    <t>林科斯加雷奥酒店</t>
  </si>
  <si>
    <t>Justino Renan Domingues,Simao Justino Jessica Carla</t>
  </si>
  <si>
    <t>408.54</t>
  </si>
  <si>
    <t>474.00</t>
  </si>
  <si>
    <t>2022-08-14 07:57:35</t>
  </si>
  <si>
    <t>2022-09-09</t>
  </si>
  <si>
    <t>2685233</t>
  </si>
  <si>
    <t>大西洋商务中心酒店</t>
  </si>
  <si>
    <t>Neto Antonio Garcia Brandao</t>
  </si>
  <si>
    <t>185.65</t>
  </si>
  <si>
    <t>209.00</t>
  </si>
  <si>
    <t>2022-09-09 21:52:06</t>
  </si>
  <si>
    <t>2688701</t>
  </si>
  <si>
    <t>西埃德蒙顿品质酒店</t>
  </si>
  <si>
    <t>Jeong Suha</t>
  </si>
  <si>
    <t>521.80</t>
  </si>
  <si>
    <t>590.00</t>
  </si>
  <si>
    <t>2022-09-12 14:25:22</t>
  </si>
  <si>
    <t>2022-08-26</t>
  </si>
  <si>
    <t>2668848</t>
  </si>
  <si>
    <t>奥罗沃德瓜亚基尔酒店</t>
  </si>
  <si>
    <t>DUTAN HUGO</t>
  </si>
  <si>
    <t>416.40</t>
  </si>
  <si>
    <t>476.00</t>
  </si>
  <si>
    <t>2022-08-26 20:01:46</t>
  </si>
  <si>
    <t>厄瓜多尔</t>
  </si>
  <si>
    <t>2022-08-13</t>
  </si>
  <si>
    <t>2653490</t>
  </si>
  <si>
    <t>瓦伦西亚巴瑟罗酒店</t>
  </si>
  <si>
    <t>Zornoza calero Josefa</t>
  </si>
  <si>
    <t>544.72</t>
  </si>
  <si>
    <t>632.00</t>
  </si>
  <si>
    <t>2022-08-13 03:05:58</t>
  </si>
  <si>
    <t>2022-06-10</t>
  </si>
  <si>
    <t>2583759</t>
  </si>
  <si>
    <t>孔克立多酒店</t>
  </si>
  <si>
    <t>Dobry Daniel eduardo,Dobry Daniel eduardo</t>
  </si>
  <si>
    <t>1392.51</t>
  </si>
  <si>
    <t>1630.00</t>
  </si>
  <si>
    <t>2022-06-10 07:38:57</t>
  </si>
  <si>
    <t>2022-08-10</t>
  </si>
  <si>
    <t>2651076</t>
  </si>
  <si>
    <t>伦敦希思罗机场宜必思酒店</t>
  </si>
  <si>
    <t>Gan Tianxiang</t>
  </si>
  <si>
    <t>514.49</t>
  </si>
  <si>
    <t>597.00</t>
  </si>
  <si>
    <t>2022-08-10 23:49:28</t>
  </si>
  <si>
    <t>2022-08-12</t>
  </si>
  <si>
    <t>2653202</t>
  </si>
  <si>
    <t>那不勒斯加里波第宜必思尚品酒店</t>
  </si>
  <si>
    <t>Jain Siddhant,Jain Siddhant</t>
  </si>
  <si>
    <t>579.79</t>
  </si>
  <si>
    <t>673.00</t>
  </si>
  <si>
    <t>2022-08-12 20:55:01</t>
  </si>
  <si>
    <t>意大利</t>
  </si>
  <si>
    <t>2022-09-02</t>
  </si>
  <si>
    <t>2676216</t>
  </si>
  <si>
    <t>奎雷塔罗假日旅馆</t>
  </si>
  <si>
    <t>Juarez Carbajal Francisco</t>
  </si>
  <si>
    <t>305.10</t>
  </si>
  <si>
    <t>346.00</t>
  </si>
  <si>
    <t>2022-09-02 07:54:09</t>
  </si>
  <si>
    <t>2689095</t>
  </si>
  <si>
    <t>喜来登阿姆斯特丹机场酒店及会议中心</t>
  </si>
  <si>
    <t>Kearney Tamrin,Crabb Catherine</t>
  </si>
  <si>
    <t>1735.19</t>
  </si>
  <si>
    <t>1962.00</t>
  </si>
  <si>
    <t>2022-09-12 19:43:10</t>
  </si>
  <si>
    <t>荷兰</t>
  </si>
  <si>
    <t>2688386</t>
  </si>
  <si>
    <t>曼谷班达拉套房酒店</t>
  </si>
  <si>
    <t>LEE MIHYANG</t>
  </si>
  <si>
    <t>1300.07</t>
  </si>
  <si>
    <t>1470.00</t>
  </si>
  <si>
    <t>2022-09-12 10:16:49</t>
  </si>
  <si>
    <t>2022-09-11</t>
  </si>
  <si>
    <t>2687473</t>
  </si>
  <si>
    <t>宜必思尚品清迈酒店</t>
  </si>
  <si>
    <t>INTIBAN SIRILUK</t>
  </si>
  <si>
    <t>382.06</t>
  </si>
  <si>
    <t>432.00</t>
  </si>
  <si>
    <t>2022-09-11 15:45:21</t>
  </si>
  <si>
    <t>2688846</t>
  </si>
  <si>
    <t>阿克拉酒店</t>
  </si>
  <si>
    <t>Hassani Oicila</t>
  </si>
  <si>
    <t>2904.37</t>
  </si>
  <si>
    <t>3284.00</t>
  </si>
  <si>
    <t>2022-09-12 16:17:32</t>
  </si>
  <si>
    <t>土耳其</t>
  </si>
  <si>
    <t>2688240</t>
  </si>
  <si>
    <t>Carvalho Larissa Oliveira</t>
  </si>
  <si>
    <t>642.07</t>
  </si>
  <si>
    <t>726.00</t>
  </si>
  <si>
    <t>2022-09-12 05:28:24</t>
  </si>
  <si>
    <t>2687028</t>
  </si>
  <si>
    <t>Petiz Pedro Panachi,Ninzoli Enzo Polydoro</t>
  </si>
  <si>
    <t>428.05</t>
  </si>
  <si>
    <t>484.00</t>
  </si>
  <si>
    <t>2022-09-11 05:36:39</t>
  </si>
  <si>
    <t>2022-08-18</t>
  </si>
  <si>
    <t>2659180</t>
  </si>
  <si>
    <t>日内瓦勃朗峰阿德吉奥公寓式酒店</t>
  </si>
  <si>
    <t>Jhaveri Suraj Mukesh</t>
  </si>
  <si>
    <t>1626.05</t>
  </si>
  <si>
    <t>1877.00</t>
  </si>
  <si>
    <t>2022-08-18 14:03:08</t>
  </si>
  <si>
    <t>2022-09-08</t>
  </si>
  <si>
    <t>2682845</t>
  </si>
  <si>
    <t>汉德尔斯霍夫施柏阁大酒店</t>
  </si>
  <si>
    <t>YUAN YI</t>
  </si>
  <si>
    <t>1482.30</t>
  </si>
  <si>
    <t>1667.00</t>
  </si>
  <si>
    <t>2022-09-08 05:56:56</t>
  </si>
  <si>
    <t>2676822</t>
  </si>
  <si>
    <t>马德里城市酒店</t>
  </si>
  <si>
    <t>BARELLES PASTOR josefina</t>
  </si>
  <si>
    <t>1849.13</t>
  </si>
  <si>
    <t>2097.00</t>
  </si>
  <si>
    <t>2022-09-02 17:33:46</t>
  </si>
  <si>
    <t>2685053</t>
  </si>
  <si>
    <t>Seven Urban Suites Nantes Centre</t>
  </si>
  <si>
    <t>BARNES BARNESSTEVE</t>
  </si>
  <si>
    <t>1563.41</t>
  </si>
  <si>
    <t>1760.00</t>
  </si>
  <si>
    <t>2022-09-09 20:54:09</t>
  </si>
  <si>
    <t>2687781</t>
  </si>
  <si>
    <t>伦敦贵族酒店</t>
  </si>
  <si>
    <t>SNEED JOEL</t>
  </si>
  <si>
    <t>565.13</t>
  </si>
  <si>
    <t>639.00</t>
  </si>
  <si>
    <t>2022-09-11 19:04:33</t>
  </si>
  <si>
    <t>2688886</t>
  </si>
  <si>
    <t>伦敦圣吉尔斯酒店</t>
  </si>
  <si>
    <t>Johansen Jacob Plont</t>
  </si>
  <si>
    <t>1244.35</t>
  </si>
  <si>
    <t>1407.00</t>
  </si>
  <si>
    <t>2022-09-12 16:47:11</t>
  </si>
  <si>
    <t>2022-09-10</t>
  </si>
  <si>
    <t>2686614</t>
  </si>
  <si>
    <t>Nicholls Paul,Geagan John</t>
  </si>
  <si>
    <t>1216.93</t>
  </si>
  <si>
    <t>1376.00</t>
  </si>
  <si>
    <t>2022-09-10 20:19:10</t>
  </si>
  <si>
    <t>2022-08-21</t>
  </si>
  <si>
    <t>2662596</t>
  </si>
  <si>
    <t>朗东堡10号巴黎北站宜必思酒店</t>
  </si>
  <si>
    <t>Herbert Oliver</t>
  </si>
  <si>
    <t>1021.21</t>
  </si>
  <si>
    <t>1173.00</t>
  </si>
  <si>
    <t>2022-08-21 18:45:31</t>
  </si>
  <si>
    <t>2022-08-20</t>
  </si>
  <si>
    <t>2661799</t>
  </si>
  <si>
    <t>哈瓦内酒店</t>
  </si>
  <si>
    <t>DAVITT TOMAS</t>
  </si>
  <si>
    <t>2314.05</t>
  </si>
  <si>
    <t>2658.00</t>
  </si>
  <si>
    <t>2022-08-20 21:06:17</t>
  </si>
  <si>
    <t>2687841</t>
  </si>
  <si>
    <t>迪拜费尔蒙特酒店</t>
  </si>
  <si>
    <t>DEVJANI SARINA</t>
  </si>
  <si>
    <t>2423.26</t>
  </si>
  <si>
    <t>2740.00</t>
  </si>
  <si>
    <t>2022-09-11 20:01:33</t>
  </si>
  <si>
    <t>2688608</t>
  </si>
  <si>
    <t>迪拜谢赫扎耶德路福朋喜来登酒店</t>
  </si>
  <si>
    <t>COLETTE NYIRAGWIZA</t>
  </si>
  <si>
    <t>448.39</t>
  </si>
  <si>
    <t>507.00</t>
  </si>
  <si>
    <t>2022-09-12 13:07:44</t>
  </si>
  <si>
    <t>2686000</t>
  </si>
  <si>
    <t>fan zhibin,Jiang/Sanbo</t>
  </si>
  <si>
    <t>1109.04</t>
  </si>
  <si>
    <t>1254.00</t>
  </si>
  <si>
    <t>2022-09-10 12:55:06</t>
  </si>
  <si>
    <t>2685590</t>
  </si>
  <si>
    <t>阿尔韦亚尔艺术酒店</t>
  </si>
  <si>
    <t>HU ZHAOWEN,SHAO WEI</t>
  </si>
  <si>
    <t>4786.37</t>
  </si>
  <si>
    <t>5412.00</t>
  </si>
  <si>
    <t>2022-09-10 08:14:28</t>
  </si>
  <si>
    <t>阿根廷</t>
  </si>
  <si>
    <t>2687027</t>
  </si>
  <si>
    <t>HU ZHAOWEN</t>
  </si>
  <si>
    <t>2022-09-11 05:36:21</t>
  </si>
  <si>
    <t>2688493</t>
  </si>
  <si>
    <t>Zu Li,Zu Li,Zu Li</t>
  </si>
  <si>
    <t>3413.78</t>
  </si>
  <si>
    <t>3860.00</t>
  </si>
  <si>
    <t>2022-09-12 12:31:45</t>
  </si>
  <si>
    <t>2689033</t>
  </si>
  <si>
    <t>LIU Yang,Yin Delong</t>
  </si>
  <si>
    <t>3061.79</t>
  </si>
  <si>
    <t>3462.00</t>
  </si>
  <si>
    <t>2022-09-12 19:56:01</t>
  </si>
  <si>
    <t>2685887</t>
  </si>
  <si>
    <t>SHEN DAHAI</t>
  </si>
  <si>
    <t>2741.64</t>
  </si>
  <si>
    <t>3100.00</t>
  </si>
  <si>
    <t>2022-09-10 13:11:00</t>
  </si>
  <si>
    <t>2685074</t>
  </si>
  <si>
    <t>XU CHUNYU</t>
  </si>
  <si>
    <t>2451.71</t>
  </si>
  <si>
    <t>2760.00</t>
  </si>
  <si>
    <t>2022-09-10 00:00:18</t>
  </si>
  <si>
    <t>2022-09-01</t>
  </si>
  <si>
    <t>2675020</t>
  </si>
  <si>
    <t>吉隆坡市中心诺富特酒店</t>
  </si>
  <si>
    <t>HARRISON GARTH CRAIG</t>
  </si>
  <si>
    <t>1991.64</t>
  </si>
  <si>
    <t>2264.00</t>
  </si>
  <si>
    <t>2022-09-01 08:22:48</t>
  </si>
  <si>
    <t>2687184</t>
  </si>
  <si>
    <t>尼可尔斯机场酒店</t>
  </si>
  <si>
    <t>Haboc Luna Grace</t>
  </si>
  <si>
    <t>210.49</t>
  </si>
  <si>
    <t>238.00</t>
  </si>
  <si>
    <t>2022-09-11 10:19:43</t>
  </si>
  <si>
    <t>2686945</t>
  </si>
  <si>
    <t>Larson Jane,Larson Jane</t>
  </si>
  <si>
    <t>2022-09-11 01:53:00</t>
  </si>
  <si>
    <t>2686589</t>
  </si>
  <si>
    <t>The Lam Homestay</t>
  </si>
  <si>
    <t>JANG JIYOUNG</t>
  </si>
  <si>
    <t>90.21</t>
  </si>
  <si>
    <t>102.00</t>
  </si>
  <si>
    <t>2022-09-10 20:03:41</t>
  </si>
  <si>
    <t>2022-09-06</t>
  </si>
  <si>
    <t>2680485</t>
  </si>
  <si>
    <t>马尼拉金凤凰酒店-隔离酒店</t>
  </si>
  <si>
    <t>Chen yanlong,Han Mengna</t>
  </si>
  <si>
    <t>759.42</t>
  </si>
  <si>
    <t>858.00</t>
  </si>
  <si>
    <t>2022-09-06 09:33:19</t>
  </si>
  <si>
    <t>2686105</t>
  </si>
  <si>
    <t>迪克森海中天港口</t>
  </si>
  <si>
    <t>Zam Suhana</t>
  </si>
  <si>
    <t>506.76</t>
  </si>
  <si>
    <t>573.00</t>
  </si>
  <si>
    <t>2022-09-10 14:14:39</t>
  </si>
  <si>
    <t>2687418</t>
  </si>
  <si>
    <t>AMRAN HAKIM</t>
  </si>
  <si>
    <t>2022-09-11 13:42:33</t>
  </si>
  <si>
    <t>2688751</t>
  </si>
  <si>
    <t>MD AMIR HAMZAH HALIMATU EL SADIAH</t>
  </si>
  <si>
    <t>2022-09-12 15:03:58</t>
  </si>
  <si>
    <t>2022-08-28</t>
  </si>
  <si>
    <t>2671327</t>
  </si>
  <si>
    <t>阿德莱德宜必思酒店</t>
  </si>
  <si>
    <t>JI YULIANG,Li Yiqin</t>
  </si>
  <si>
    <t>2783.99</t>
  </si>
  <si>
    <t>3173.00</t>
  </si>
  <si>
    <t>2022-08-28 22:33:01</t>
  </si>
  <si>
    <t>澳大利亚</t>
  </si>
  <si>
    <t>2022-08-23</t>
  </si>
  <si>
    <t>2664026</t>
  </si>
  <si>
    <t>吉隆坡市中心智选假日酒店</t>
  </si>
  <si>
    <t>toh lai kheng</t>
  </si>
  <si>
    <t>261.48</t>
  </si>
  <si>
    <t>299.00</t>
  </si>
  <si>
    <t>2022-08-23 01:54:35</t>
  </si>
  <si>
    <t>2687771</t>
  </si>
  <si>
    <t>新加坡吉真宾乐雅酒店</t>
  </si>
  <si>
    <t>NIAZ AHMED CHOUDHURY</t>
  </si>
  <si>
    <t>1139.11</t>
  </si>
  <si>
    <t>1288.00</t>
  </si>
  <si>
    <t>2022-09-11 18:57:43</t>
  </si>
  <si>
    <t>2022-07-01</t>
  </si>
  <si>
    <t>2608350</t>
  </si>
  <si>
    <t>翠竹村庄海滩水疗度假酒店</t>
  </si>
  <si>
    <t>Jo Youngsim,Goh sukin</t>
  </si>
  <si>
    <t>2741.66</t>
  </si>
  <si>
    <t>3204.00</t>
  </si>
  <si>
    <t>2022-07-01 12:49:42</t>
  </si>
  <si>
    <t>2022-09-04</t>
  </si>
  <si>
    <t>2678420</t>
  </si>
  <si>
    <t>洛杉矶比弗利山庄索菲特酒店</t>
  </si>
  <si>
    <t>YEUNG ROSALIND</t>
  </si>
  <si>
    <t>8977.39</t>
  </si>
  <si>
    <t>10190.00</t>
  </si>
  <si>
    <t>2022-09-04 08:04:04</t>
  </si>
  <si>
    <t>2022-08-25</t>
  </si>
  <si>
    <t>2667157</t>
  </si>
  <si>
    <t>巴厘岛阿雅娜度假酒店</t>
  </si>
  <si>
    <t>KIM HYUN JU</t>
  </si>
  <si>
    <t>3742.27</t>
  </si>
  <si>
    <t>4272.00</t>
  </si>
  <si>
    <t>2022-08-25 14:37:16</t>
  </si>
  <si>
    <t>2687984</t>
  </si>
  <si>
    <t>曼谷柑橘素坤逸11酒店</t>
  </si>
  <si>
    <t>SIPASEUTH SOULISA</t>
  </si>
  <si>
    <t>191.03</t>
  </si>
  <si>
    <t>216.00</t>
  </si>
  <si>
    <t>2022-09-11 22:13:13</t>
  </si>
  <si>
    <t>2022-08-22</t>
  </si>
  <si>
    <t>2663311</t>
  </si>
  <si>
    <t>苏梅岛曼特拉度假酒店</t>
  </si>
  <si>
    <t>Kanagasundram Subaneswaran</t>
  </si>
  <si>
    <t>2086.20</t>
  </si>
  <si>
    <t>2396.00</t>
  </si>
  <si>
    <t>2022-08-22 13:05:31</t>
  </si>
  <si>
    <t>2689180</t>
  </si>
  <si>
    <t>瑞草新艺术公寓</t>
  </si>
  <si>
    <t>CHO YOUNGHO</t>
  </si>
  <si>
    <t>447.51</t>
  </si>
  <si>
    <t>2022-09-12 21:06:29</t>
  </si>
  <si>
    <t>2688280</t>
  </si>
  <si>
    <t>福赛斯公园宅邸</t>
  </si>
  <si>
    <t>Jefferson Logan Michael,Keller Mariah Jane</t>
  </si>
  <si>
    <t>1819.21</t>
  </si>
  <si>
    <t>2057.00</t>
  </si>
  <si>
    <t>2022-09-12 07:52:03</t>
  </si>
  <si>
    <t>2687187</t>
  </si>
  <si>
    <t>DU HAORAN</t>
  </si>
  <si>
    <t>1337.21</t>
  </si>
  <si>
    <t>1512.00</t>
  </si>
  <si>
    <t>2022-09-11 10:21:04</t>
  </si>
  <si>
    <t>2022-09-07</t>
  </si>
  <si>
    <t>2681597</t>
  </si>
  <si>
    <t>蒙德连南海滩酒店</t>
  </si>
  <si>
    <t>PAPPADAKIS GEORGE</t>
  </si>
  <si>
    <t>1202.97</t>
  </si>
  <si>
    <t>1355.00</t>
  </si>
  <si>
    <t>2022-09-07 04:14:01</t>
  </si>
  <si>
    <t>2688981</t>
  </si>
  <si>
    <t>伦敦海德公园精品酒店</t>
  </si>
  <si>
    <t>SHI HAOCHEN,Jing Lulu</t>
  </si>
  <si>
    <t>6585.24</t>
  </si>
  <si>
    <t>7446.00</t>
  </si>
  <si>
    <t>2022-09-12 18:11:14</t>
  </si>
  <si>
    <t>2022-07-16</t>
  </si>
  <si>
    <t>2623582</t>
  </si>
  <si>
    <t>会安艾姆酒店</t>
  </si>
  <si>
    <t>das prerana,das prerana</t>
  </si>
  <si>
    <t>200.96</t>
  </si>
  <si>
    <t>233.00</t>
  </si>
  <si>
    <t>2022-07-16 23:18:40</t>
  </si>
  <si>
    <t>2022-08-31</t>
  </si>
  <si>
    <t>2673661</t>
  </si>
  <si>
    <t>阿布扎比雅乐轩酒店</t>
  </si>
  <si>
    <t>CATLY KRISTINE ESCALONA</t>
  </si>
  <si>
    <t>629.89</t>
  </si>
  <si>
    <t>714.00</t>
  </si>
  <si>
    <t>2022-08-31 01:08:24</t>
  </si>
  <si>
    <t>2686488</t>
  </si>
  <si>
    <t>MADMUJ ANAS ASAAD OMAR</t>
  </si>
  <si>
    <t>1596.34</t>
  </si>
  <si>
    <t>1805.00</t>
  </si>
  <si>
    <t>2022-09-10 18:46:07</t>
  </si>
  <si>
    <t>2688138</t>
  </si>
  <si>
    <t>Loubani Ahmad Hasan</t>
  </si>
  <si>
    <t>1157.68</t>
  </si>
  <si>
    <t>2022-09-12 00:58:23</t>
  </si>
  <si>
    <t>2688358</t>
  </si>
  <si>
    <t>达文波特贝蒙特旅馆套房酒店</t>
  </si>
  <si>
    <t>Sainval Socaena,Bennett William Ronald</t>
  </si>
  <si>
    <t>367.91</t>
  </si>
  <si>
    <t>416.00</t>
  </si>
  <si>
    <t>2022-09-12 09:15:14</t>
  </si>
  <si>
    <t>2684610</t>
  </si>
  <si>
    <t>总统酒店</t>
  </si>
  <si>
    <t>WU BIN</t>
  </si>
  <si>
    <t>2986.46</t>
  </si>
  <si>
    <t>3362.00</t>
  </si>
  <si>
    <t>2022-09-09 14:38:27</t>
  </si>
  <si>
    <t>匈牙利</t>
  </si>
  <si>
    <t>2688683</t>
  </si>
  <si>
    <t>乔治国王酒店</t>
  </si>
  <si>
    <t>Watson christina</t>
  </si>
  <si>
    <t>966.65</t>
  </si>
  <si>
    <t>1093.00</t>
  </si>
  <si>
    <t>2022-09-12 14:24:40</t>
  </si>
  <si>
    <t>2676817</t>
  </si>
  <si>
    <t>斯德哥尔摩?酒店</t>
  </si>
  <si>
    <t>Ahlqvist Goeran</t>
  </si>
  <si>
    <t>1141.05</t>
  </si>
  <si>
    <t>1294.00</t>
  </si>
  <si>
    <t>2022-09-02 17:42:37</t>
  </si>
  <si>
    <t>瑞典</t>
  </si>
  <si>
    <t>2022-08-11</t>
  </si>
  <si>
    <t>2652202</t>
  </si>
  <si>
    <t>意大利酒店</t>
  </si>
  <si>
    <t>BOUTROY Anne-Marie</t>
  </si>
  <si>
    <t>692.89</t>
  </si>
  <si>
    <t>807.00</t>
  </si>
  <si>
    <t>2022-08-11 23:58:34</t>
  </si>
  <si>
    <t>2688114</t>
  </si>
  <si>
    <t>普罗维登斯毕业生酒店</t>
  </si>
  <si>
    <t>ARKINDIBIASI LORI</t>
  </si>
  <si>
    <t>1445.99</t>
  </si>
  <si>
    <t>1635.00</t>
  </si>
  <si>
    <t>2022-09-12 00:36:07</t>
  </si>
  <si>
    <t>2683176</t>
  </si>
  <si>
    <t>万荣滨江精品度假酒店</t>
  </si>
  <si>
    <t>SANGKAMANEE ARAYA,KEARNS DANIEL</t>
  </si>
  <si>
    <t>1576.55</t>
  </si>
  <si>
    <t>1773.00</t>
  </si>
  <si>
    <t>2022-09-08 12:40:48</t>
  </si>
  <si>
    <t>老挝</t>
  </si>
  <si>
    <t>2022-08-24</t>
  </si>
  <si>
    <t>2666261</t>
  </si>
  <si>
    <t>摩押中心华美达酒店</t>
  </si>
  <si>
    <t>Hofmeier Monika</t>
  </si>
  <si>
    <t>949.50</t>
  </si>
  <si>
    <t>1088.00</t>
  </si>
  <si>
    <t>2022-08-24 21:15:21</t>
  </si>
  <si>
    <t>2022-08-08</t>
  </si>
  <si>
    <t>2647911</t>
  </si>
  <si>
    <t>巴塞罗卡门格拉纳达酒店</t>
  </si>
  <si>
    <t>Lund Robert Macody,Scheidt Lund Carla</t>
  </si>
  <si>
    <t>2168.36</t>
  </si>
  <si>
    <t>2512.00</t>
  </si>
  <si>
    <t>2022-08-08 05:01:49</t>
  </si>
  <si>
    <t>2678357</t>
  </si>
  <si>
    <t>勃兰登堡柏林机场城际酒店</t>
  </si>
  <si>
    <t>Kaestel Sara,Schwarz Kevin</t>
  </si>
  <si>
    <t>925.93</t>
  </si>
  <si>
    <t>1051.00</t>
  </si>
  <si>
    <t>2022-09-04 04:44:00</t>
  </si>
  <si>
    <t>2662161</t>
  </si>
  <si>
    <t>珀蒂宫特雷斯克鲁塞斯高科技酒店</t>
  </si>
  <si>
    <t>hu ling,li kai</t>
  </si>
  <si>
    <t>2866.89</t>
  </si>
  <si>
    <t>3293.00</t>
  </si>
  <si>
    <t>1646.49</t>
  </si>
  <si>
    <t>-1646</t>
  </si>
  <si>
    <t>-1433</t>
  </si>
  <si>
    <t>2022-08-21 09:01:50</t>
  </si>
  <si>
    <t>2688055</t>
  </si>
  <si>
    <t>玛琅哈里斯会议酒店</t>
  </si>
  <si>
    <t>sasmito wawan agung</t>
  </si>
  <si>
    <t>378.52</t>
  </si>
  <si>
    <t>428.00</t>
  </si>
  <si>
    <t>2022-09-11 23:04:46</t>
  </si>
  <si>
    <t>2662528</t>
  </si>
  <si>
    <t>维万塔海得拉巴贝岗姆佩特酒店</t>
  </si>
  <si>
    <t>Manjunatha Chandrashekar</t>
  </si>
  <si>
    <t>1567.95</t>
  </si>
  <si>
    <t>1801.00</t>
  </si>
  <si>
    <t>2022-08-21 17:03:32</t>
  </si>
  <si>
    <t>2686391</t>
  </si>
  <si>
    <t>清迈鸦片公寓式酒店</t>
  </si>
  <si>
    <t>NAM SEUNGHUN</t>
  </si>
  <si>
    <t>263.55</t>
  </si>
  <si>
    <t>298.00</t>
  </si>
  <si>
    <t>2022-09-10 17:30:48</t>
  </si>
  <si>
    <t>2022-07-08</t>
  </si>
  <si>
    <t>2614994</t>
  </si>
  <si>
    <t>弗雷珀尔洛奇酒店 (SHA Plus+)</t>
  </si>
  <si>
    <t>Pringlr Owen</t>
  </si>
  <si>
    <t>626.08</t>
  </si>
  <si>
    <t>732.00</t>
  </si>
  <si>
    <t>2022-07-08 17:11:57</t>
  </si>
  <si>
    <t>2684974</t>
  </si>
  <si>
    <t>圣海伦斯丽笙酒店</t>
  </si>
  <si>
    <t>Wiehn Hans</t>
  </si>
  <si>
    <t>2075.96</t>
  </si>
  <si>
    <t>2337.00</t>
  </si>
  <si>
    <t>2022-09-09 18:59:38</t>
  </si>
  <si>
    <t>爱尔兰</t>
  </si>
  <si>
    <t>2689009</t>
  </si>
  <si>
    <t>芭堤雅别墅</t>
  </si>
  <si>
    <t>SUN YUANPENG</t>
  </si>
  <si>
    <t>1457.49</t>
  </si>
  <si>
    <t>1648.00</t>
  </si>
  <si>
    <t>2022-09-12 18:31:26</t>
  </si>
  <si>
    <t>2685602</t>
  </si>
  <si>
    <t>亚洲酒店 - 法拉盛</t>
  </si>
  <si>
    <t>Zhu Haiyan</t>
  </si>
  <si>
    <t>3556.17</t>
  </si>
  <si>
    <t>4021.00</t>
  </si>
  <si>
    <t>2711.00</t>
  </si>
  <si>
    <t>-1309</t>
  </si>
  <si>
    <t>-1158</t>
  </si>
  <si>
    <t>2022-09-10 06:00:14</t>
  </si>
  <si>
    <t>2685943</t>
  </si>
  <si>
    <t>拉梅萨酒店</t>
  </si>
  <si>
    <t>Jimenez Josias</t>
  </si>
  <si>
    <t>499.69</t>
  </si>
  <si>
    <t>565.00</t>
  </si>
  <si>
    <t>2022-09-10 12:01:50</t>
  </si>
  <si>
    <t>2684334</t>
  </si>
  <si>
    <t>金奈里拉皇宫酒店</t>
  </si>
  <si>
    <t>Federico Christian</t>
  </si>
  <si>
    <t>10358.47</t>
  </si>
  <si>
    <t>11661.00</t>
  </si>
  <si>
    <t>2022-09-09 11:27:06</t>
  </si>
  <si>
    <t>2675988</t>
  </si>
  <si>
    <t>巴黎戴高乐机场北 2 号宜必思快捷酒店</t>
  </si>
  <si>
    <t>Charmoille Denis</t>
  </si>
  <si>
    <t>425.77</t>
  </si>
  <si>
    <t>2022-09-01 23:39:23</t>
  </si>
  <si>
    <t>2688047</t>
  </si>
  <si>
    <t>OMG 住宅酒店</t>
  </si>
  <si>
    <t>AUNDEE PATTHAWEE</t>
  </si>
  <si>
    <t>258.24</t>
  </si>
  <si>
    <t>2022-09-11 23:07:27</t>
  </si>
  <si>
    <t>2688383</t>
  </si>
  <si>
    <t>艾亚兰住宅酒店</t>
  </si>
  <si>
    <t>cheepnurat suphachai</t>
  </si>
  <si>
    <t>215.79</t>
  </si>
  <si>
    <t>2022-09-12 10:06:13</t>
  </si>
  <si>
    <t>2688707</t>
  </si>
  <si>
    <t>311.31</t>
  </si>
  <si>
    <t>352.00</t>
  </si>
  <si>
    <t>2022-09-12 14:35:51</t>
  </si>
  <si>
    <t>2684349</t>
  </si>
  <si>
    <t>国家广场旅馆酒店</t>
  </si>
  <si>
    <t>LEAO VANDERLEI</t>
  </si>
  <si>
    <t>238.95</t>
  </si>
  <si>
    <t>269.00</t>
  </si>
  <si>
    <t>2022-09-09 11:14:43</t>
  </si>
  <si>
    <t>2685257</t>
  </si>
  <si>
    <t>攀牙旅馆</t>
  </si>
  <si>
    <t>BANNOB WATCHARIN,BANNOB RATTANA</t>
  </si>
  <si>
    <t>167.00</t>
  </si>
  <si>
    <t>188.00</t>
  </si>
  <si>
    <t>2022-09-09 22:17:46</t>
  </si>
  <si>
    <t>2660923</t>
  </si>
  <si>
    <t>布卢明顿 I-55 及 I-74 凯艺套房酒店</t>
  </si>
  <si>
    <t>Luman Kathleen Elane</t>
  </si>
  <si>
    <t>638.15</t>
  </si>
  <si>
    <t>733.00</t>
  </si>
  <si>
    <t>2022-08-20 04:23:07</t>
  </si>
  <si>
    <t>2686723</t>
  </si>
  <si>
    <t>ITC 瑟姆帕卡玛斯附近瑞德多兹酒店</t>
  </si>
  <si>
    <t>fadil muhammad</t>
  </si>
  <si>
    <t>74.29</t>
  </si>
  <si>
    <t>84.00</t>
  </si>
  <si>
    <t>2022-09-10 21:41:41</t>
  </si>
  <si>
    <t>2688187</t>
  </si>
  <si>
    <t>维多利亚大酒店</t>
  </si>
  <si>
    <t>Dickerson Angela</t>
  </si>
  <si>
    <t>1335.44</t>
  </si>
  <si>
    <t>1510.00</t>
  </si>
  <si>
    <t>2022-09-12 03:21:35</t>
  </si>
  <si>
    <t>2680760</t>
  </si>
  <si>
    <t>拉魁塔花园城市酒店</t>
  </si>
  <si>
    <t>Felton Donna</t>
  </si>
  <si>
    <t>830.22</t>
  </si>
  <si>
    <t>938.00</t>
  </si>
  <si>
    <t>2022-09-06 12:09:25</t>
  </si>
  <si>
    <t>2673849</t>
  </si>
  <si>
    <t>西内拉迪亚酒店</t>
  </si>
  <si>
    <t>Matos Cardoso Ana Laura</t>
  </si>
  <si>
    <t>484.44</t>
  </si>
  <si>
    <t>549.00</t>
  </si>
  <si>
    <t>2022-08-31 08:29:29</t>
  </si>
  <si>
    <t>2685090</t>
  </si>
  <si>
    <t>索拉天空宝石酒店</t>
  </si>
  <si>
    <t>Lim Pin Cheong Bresley</t>
  </si>
  <si>
    <t>735.51</t>
  </si>
  <si>
    <t>828.00</t>
  </si>
  <si>
    <t>2022-09-09 20:13:27</t>
  </si>
  <si>
    <t>2022-08-19</t>
  </si>
  <si>
    <t>2660557</t>
  </si>
  <si>
    <t>艾尔大酒店</t>
  </si>
  <si>
    <t>Azabal Gomez Xabier</t>
  </si>
  <si>
    <t>708.18</t>
  </si>
  <si>
    <t>817.00</t>
  </si>
  <si>
    <t>2022-08-19 19:32:55</t>
  </si>
  <si>
    <t>2022-08-09</t>
  </si>
  <si>
    <t>2649044</t>
  </si>
  <si>
    <t>巴黎大道意大利广场宜必思尚品酒店</t>
  </si>
  <si>
    <t>HUI TING TING</t>
  </si>
  <si>
    <t>7872.54</t>
  </si>
  <si>
    <t>9135.00</t>
  </si>
  <si>
    <t>2022-08-09 07:01:34</t>
  </si>
  <si>
    <t>2687383</t>
  </si>
  <si>
    <t>索菲特迪拜方尖碑酒店</t>
  </si>
  <si>
    <t>vithani mittul</t>
  </si>
  <si>
    <t>1607.84</t>
  </si>
  <si>
    <t>1818.00</t>
  </si>
  <si>
    <t>2022-09-11 13:02:18</t>
  </si>
  <si>
    <t>2676618</t>
  </si>
  <si>
    <t>柏林施泰根博阁机场酒店</t>
  </si>
  <si>
    <t>Williams Richard Lee</t>
  </si>
  <si>
    <t>886.21</t>
  </si>
  <si>
    <t>1005.00</t>
  </si>
  <si>
    <t>2022-09-02 14:42:36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</si>
</sst>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7"/>
  <sheetViews>
    <sheetView topLeftCell="E70" workbookViewId="0">
      <selection activeCell="V79" sqref="V79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44811</v>
      </c>
      <c r="G2" s="6">
        <v>44818</v>
      </c>
      <c r="H2" s="4">
        <v>1</v>
      </c>
      <c r="I2" s="4">
        <v>7</v>
      </c>
      <c r="J2" s="4">
        <v>7</v>
      </c>
      <c r="K2" s="4" t="s">
        <v>30</v>
      </c>
      <c r="L2" s="4">
        <v>9135</v>
      </c>
      <c r="M2" s="4">
        <v>9135</v>
      </c>
      <c r="N2" s="4" t="s">
        <v>31</v>
      </c>
      <c r="O2" s="4" t="s">
        <v>32</v>
      </c>
      <c r="P2" s="4" t="s">
        <v>33</v>
      </c>
      <c r="Q2" s="4">
        <v>0</v>
      </c>
      <c r="R2" s="8">
        <v>44782</v>
      </c>
      <c r="S2" s="6">
        <v>44821</v>
      </c>
      <c r="T2" s="4" t="s">
        <v>34</v>
      </c>
      <c r="U2" s="4">
        <v>9135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44817</v>
      </c>
      <c r="G3" s="6">
        <v>44818</v>
      </c>
      <c r="H3" s="4">
        <v>1</v>
      </c>
      <c r="I3" s="4">
        <v>1</v>
      </c>
      <c r="J3" s="4">
        <v>1</v>
      </c>
      <c r="K3" s="4" t="s">
        <v>30</v>
      </c>
      <c r="L3" s="4">
        <v>673</v>
      </c>
      <c r="M3" s="4">
        <v>673</v>
      </c>
      <c r="N3" s="4" t="s">
        <v>39</v>
      </c>
      <c r="O3" s="4" t="s">
        <v>32</v>
      </c>
      <c r="P3" s="4" t="s">
        <v>33</v>
      </c>
      <c r="Q3" s="4">
        <v>0</v>
      </c>
      <c r="R3" s="8">
        <v>44785</v>
      </c>
      <c r="S3" s="6">
        <v>44821</v>
      </c>
      <c r="T3" s="4" t="s">
        <v>34</v>
      </c>
      <c r="U3" s="4">
        <v>673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/>
      <c r="F4" s="6">
        <v>44817</v>
      </c>
      <c r="G4" s="6">
        <v>44818</v>
      </c>
      <c r="H4" s="4">
        <v>0</v>
      </c>
      <c r="I4" s="4">
        <v>1</v>
      </c>
      <c r="J4" s="4">
        <v>0</v>
      </c>
      <c r="K4" s="4" t="s">
        <v>30</v>
      </c>
      <c r="L4" s="4">
        <v>733</v>
      </c>
      <c r="M4" s="4">
        <v>733</v>
      </c>
      <c r="N4" s="4"/>
      <c r="O4" s="4" t="s">
        <v>32</v>
      </c>
      <c r="P4" s="4" t="s">
        <v>33</v>
      </c>
      <c r="Q4" s="4">
        <v>0</v>
      </c>
      <c r="R4" s="8">
        <v>44793</v>
      </c>
      <c r="S4" s="6">
        <v>44821</v>
      </c>
      <c r="T4" s="4" t="s">
        <v>34</v>
      </c>
      <c r="U4" s="4">
        <v>733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44815</v>
      </c>
      <c r="G5" s="6">
        <v>44818</v>
      </c>
      <c r="H5" s="4">
        <v>1</v>
      </c>
      <c r="I5" s="4">
        <v>3</v>
      </c>
      <c r="J5" s="4">
        <v>3</v>
      </c>
      <c r="K5" s="4" t="s">
        <v>30</v>
      </c>
      <c r="L5" s="4">
        <v>1801</v>
      </c>
      <c r="M5" s="4">
        <v>1801</v>
      </c>
      <c r="N5" s="4" t="s">
        <v>46</v>
      </c>
      <c r="O5" s="4" t="s">
        <v>32</v>
      </c>
      <c r="P5" s="4" t="s">
        <v>33</v>
      </c>
      <c r="Q5" s="4">
        <v>0</v>
      </c>
      <c r="R5" s="8">
        <v>44794</v>
      </c>
      <c r="S5" s="6">
        <v>44821</v>
      </c>
      <c r="T5" s="4" t="s">
        <v>34</v>
      </c>
      <c r="U5" s="4">
        <v>1801</v>
      </c>
      <c r="V5" s="4">
        <v>0</v>
      </c>
      <c r="W5" s="4">
        <v>0</v>
      </c>
      <c r="X5" s="4" t="s">
        <v>35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44814</v>
      </c>
      <c r="G6" s="6">
        <v>44818</v>
      </c>
      <c r="H6" s="4">
        <v>1</v>
      </c>
      <c r="I6" s="4">
        <v>4</v>
      </c>
      <c r="J6" s="4">
        <v>4</v>
      </c>
      <c r="K6" s="4" t="s">
        <v>30</v>
      </c>
      <c r="L6" s="4">
        <v>3173</v>
      </c>
      <c r="M6" s="4">
        <v>3173</v>
      </c>
      <c r="N6" s="4" t="s">
        <v>51</v>
      </c>
      <c r="O6" s="4" t="s">
        <v>32</v>
      </c>
      <c r="P6" s="4" t="s">
        <v>33</v>
      </c>
      <c r="Q6" s="4">
        <v>0</v>
      </c>
      <c r="R6" s="8">
        <v>44801</v>
      </c>
      <c r="S6" s="6">
        <v>44821</v>
      </c>
      <c r="T6" s="4" t="s">
        <v>34</v>
      </c>
      <c r="U6" s="4">
        <v>3173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44817</v>
      </c>
      <c r="G7" s="6">
        <v>44818</v>
      </c>
      <c r="H7" s="4">
        <v>1</v>
      </c>
      <c r="I7" s="4">
        <v>1</v>
      </c>
      <c r="J7" s="4">
        <v>1</v>
      </c>
      <c r="K7" s="4" t="s">
        <v>30</v>
      </c>
      <c r="L7" s="4">
        <v>1051</v>
      </c>
      <c r="M7" s="4">
        <v>1051</v>
      </c>
      <c r="N7" s="4" t="s">
        <v>57</v>
      </c>
      <c r="O7" s="4" t="s">
        <v>32</v>
      </c>
      <c r="P7" s="4" t="s">
        <v>33</v>
      </c>
      <c r="Q7" s="4">
        <v>0</v>
      </c>
      <c r="R7" s="8">
        <v>44808</v>
      </c>
      <c r="S7" s="6">
        <v>44821</v>
      </c>
      <c r="T7" s="4" t="s">
        <v>34</v>
      </c>
      <c r="U7" s="4">
        <v>1051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/>
      <c r="F8" s="6">
        <v>44817</v>
      </c>
      <c r="G8" s="6">
        <v>44818</v>
      </c>
      <c r="H8" s="4">
        <v>0</v>
      </c>
      <c r="I8" s="4">
        <v>1</v>
      </c>
      <c r="J8" s="4">
        <v>0</v>
      </c>
      <c r="K8" s="4" t="s">
        <v>30</v>
      </c>
      <c r="L8" s="4">
        <v>938</v>
      </c>
      <c r="M8" s="4">
        <v>938</v>
      </c>
      <c r="N8" s="4"/>
      <c r="O8" s="4" t="s">
        <v>32</v>
      </c>
      <c r="P8" s="4" t="s">
        <v>33</v>
      </c>
      <c r="Q8" s="4">
        <v>0</v>
      </c>
      <c r="R8" s="8">
        <v>44810</v>
      </c>
      <c r="S8" s="6">
        <v>44821</v>
      </c>
      <c r="T8" s="4" t="s">
        <v>34</v>
      </c>
      <c r="U8" s="4">
        <v>938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44817</v>
      </c>
      <c r="G9" s="6">
        <v>44818</v>
      </c>
      <c r="H9" s="4">
        <v>1</v>
      </c>
      <c r="I9" s="4">
        <v>1</v>
      </c>
      <c r="J9" s="4">
        <v>1</v>
      </c>
      <c r="K9" s="4" t="s">
        <v>30</v>
      </c>
      <c r="L9" s="4">
        <v>639</v>
      </c>
      <c r="M9" s="4">
        <v>639</v>
      </c>
      <c r="N9" s="4" t="s">
        <v>65</v>
      </c>
      <c r="O9" s="4" t="s">
        <v>32</v>
      </c>
      <c r="P9" s="4" t="s">
        <v>33</v>
      </c>
      <c r="Q9" s="4">
        <v>0</v>
      </c>
      <c r="R9" s="8">
        <v>44812</v>
      </c>
      <c r="S9" s="6">
        <v>44821</v>
      </c>
      <c r="T9" s="4" t="s">
        <v>34</v>
      </c>
      <c r="U9" s="4">
        <v>639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66</v>
      </c>
      <c r="D10" s="4" t="s">
        <v>63</v>
      </c>
      <c r="E10" s="4" t="s">
        <v>64</v>
      </c>
      <c r="F10" s="6">
        <v>44817</v>
      </c>
      <c r="G10" s="6">
        <v>44818</v>
      </c>
      <c r="H10" s="4">
        <v>1</v>
      </c>
      <c r="I10" s="4">
        <v>1</v>
      </c>
      <c r="J10" s="4">
        <v>1</v>
      </c>
      <c r="K10" s="4" t="s">
        <v>30</v>
      </c>
      <c r="L10" s="4">
        <v>-639</v>
      </c>
      <c r="M10" s="4">
        <v>-639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44812</v>
      </c>
      <c r="S10" s="6">
        <v>44821</v>
      </c>
      <c r="T10" s="4" t="s">
        <v>34</v>
      </c>
      <c r="U10" s="4">
        <v>-639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44817</v>
      </c>
      <c r="G11" s="6">
        <v>44818</v>
      </c>
      <c r="H11" s="4">
        <v>1</v>
      </c>
      <c r="I11" s="4">
        <v>1</v>
      </c>
      <c r="J11" s="4">
        <v>1</v>
      </c>
      <c r="K11" s="4" t="s">
        <v>30</v>
      </c>
      <c r="L11" s="4">
        <v>269</v>
      </c>
      <c r="M11" s="4">
        <v>269</v>
      </c>
      <c r="N11" s="4" t="s">
        <v>70</v>
      </c>
      <c r="O11" s="4" t="s">
        <v>32</v>
      </c>
      <c r="P11" s="4" t="s">
        <v>33</v>
      </c>
      <c r="Q11" s="4">
        <v>0</v>
      </c>
      <c r="R11" s="8">
        <v>44813</v>
      </c>
      <c r="S11" s="6">
        <v>44821</v>
      </c>
      <c r="T11" s="4" t="s">
        <v>34</v>
      </c>
      <c r="U11" s="4">
        <v>269</v>
      </c>
      <c r="V11" s="4">
        <v>0</v>
      </c>
      <c r="W11" s="4">
        <v>0</v>
      </c>
      <c r="X11" s="4" t="s">
        <v>35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44813</v>
      </c>
      <c r="G12" s="6">
        <v>44818</v>
      </c>
      <c r="H12" s="4">
        <v>1</v>
      </c>
      <c r="I12" s="4">
        <v>5</v>
      </c>
      <c r="J12" s="4">
        <v>5</v>
      </c>
      <c r="K12" s="4" t="s">
        <v>30</v>
      </c>
      <c r="L12" s="4">
        <v>11661</v>
      </c>
      <c r="M12" s="4">
        <v>11661</v>
      </c>
      <c r="N12" s="4" t="s">
        <v>75</v>
      </c>
      <c r="O12" s="4" t="s">
        <v>32</v>
      </c>
      <c r="P12" s="4" t="s">
        <v>33</v>
      </c>
      <c r="Q12" s="4">
        <v>0</v>
      </c>
      <c r="R12" s="8">
        <v>44813</v>
      </c>
      <c r="S12" s="6">
        <v>44821</v>
      </c>
      <c r="T12" s="4" t="s">
        <v>34</v>
      </c>
      <c r="U12" s="4">
        <v>11661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44817</v>
      </c>
      <c r="G13" s="6">
        <v>44818</v>
      </c>
      <c r="H13" s="4">
        <v>1</v>
      </c>
      <c r="I13" s="4">
        <v>1</v>
      </c>
      <c r="J13" s="4">
        <v>1</v>
      </c>
      <c r="K13" s="4" t="s">
        <v>30</v>
      </c>
      <c r="L13" s="4">
        <v>2210</v>
      </c>
      <c r="M13" s="4">
        <v>2210</v>
      </c>
      <c r="N13" s="4" t="s">
        <v>81</v>
      </c>
      <c r="O13" s="4" t="s">
        <v>32</v>
      </c>
      <c r="P13" s="4" t="s">
        <v>33</v>
      </c>
      <c r="Q13" s="4">
        <v>0</v>
      </c>
      <c r="R13" s="8">
        <v>44813</v>
      </c>
      <c r="S13" s="6">
        <v>44821</v>
      </c>
      <c r="T13" s="4" t="s">
        <v>34</v>
      </c>
      <c r="U13" s="4">
        <v>2210</v>
      </c>
      <c r="V13" s="4">
        <v>0</v>
      </c>
      <c r="W13" s="4">
        <v>0</v>
      </c>
      <c r="X13" s="4" t="s">
        <v>82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66</v>
      </c>
      <c r="D14" s="4" t="s">
        <v>79</v>
      </c>
      <c r="E14" s="4" t="s">
        <v>80</v>
      </c>
      <c r="F14" s="6">
        <v>44817</v>
      </c>
      <c r="G14" s="6">
        <v>44818</v>
      </c>
      <c r="H14" s="4">
        <v>1</v>
      </c>
      <c r="I14" s="4">
        <v>1</v>
      </c>
      <c r="J14" s="4">
        <v>1</v>
      </c>
      <c r="K14" s="4" t="s">
        <v>30</v>
      </c>
      <c r="L14" s="4">
        <v>-2210</v>
      </c>
      <c r="M14" s="4">
        <v>-2210</v>
      </c>
      <c r="N14" s="4" t="s">
        <v>81</v>
      </c>
      <c r="O14" s="4" t="s">
        <v>32</v>
      </c>
      <c r="P14" s="4" t="s">
        <v>33</v>
      </c>
      <c r="Q14" s="4">
        <v>0</v>
      </c>
      <c r="R14" s="8">
        <v>44813</v>
      </c>
      <c r="S14" s="6">
        <v>44821</v>
      </c>
      <c r="T14" s="4" t="s">
        <v>34</v>
      </c>
      <c r="U14" s="4">
        <v>-2210</v>
      </c>
      <c r="V14" s="4">
        <v>0</v>
      </c>
      <c r="W14" s="4">
        <v>0</v>
      </c>
      <c r="X14" s="4" t="s">
        <v>82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44816</v>
      </c>
      <c r="G15" s="6">
        <v>44818</v>
      </c>
      <c r="H15" s="4">
        <v>1</v>
      </c>
      <c r="I15" s="4">
        <v>2</v>
      </c>
      <c r="J15" s="4">
        <v>2</v>
      </c>
      <c r="K15" s="4" t="s">
        <v>30</v>
      </c>
      <c r="L15" s="4">
        <v>188</v>
      </c>
      <c r="M15" s="4">
        <v>188</v>
      </c>
      <c r="N15" s="4" t="s">
        <v>86</v>
      </c>
      <c r="O15" s="4" t="s">
        <v>32</v>
      </c>
      <c r="P15" s="4" t="s">
        <v>33</v>
      </c>
      <c r="Q15" s="4">
        <v>0</v>
      </c>
      <c r="R15" s="8">
        <v>44813</v>
      </c>
      <c r="S15" s="6">
        <v>44821</v>
      </c>
      <c r="T15" s="4" t="s">
        <v>34</v>
      </c>
      <c r="U15" s="4">
        <v>188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44815</v>
      </c>
      <c r="G16" s="6">
        <v>44818</v>
      </c>
      <c r="H16" s="4">
        <v>1</v>
      </c>
      <c r="I16" s="4">
        <v>3</v>
      </c>
      <c r="J16" s="4">
        <v>3</v>
      </c>
      <c r="K16" s="4" t="s">
        <v>30</v>
      </c>
      <c r="L16" s="4">
        <v>4021</v>
      </c>
      <c r="M16" s="4">
        <v>4021</v>
      </c>
      <c r="N16" s="4" t="s">
        <v>90</v>
      </c>
      <c r="O16" s="4" t="s">
        <v>32</v>
      </c>
      <c r="P16" s="4" t="s">
        <v>33</v>
      </c>
      <c r="Q16" s="4">
        <v>0</v>
      </c>
      <c r="R16" s="8">
        <v>44814</v>
      </c>
      <c r="S16" s="6">
        <v>44821</v>
      </c>
      <c r="T16" s="4" t="s">
        <v>34</v>
      </c>
      <c r="U16" s="4">
        <v>4021</v>
      </c>
      <c r="V16" s="4">
        <v>0</v>
      </c>
      <c r="W16" s="4">
        <v>0</v>
      </c>
      <c r="X16" s="4" t="s">
        <v>35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93</v>
      </c>
      <c r="D17" s="4" t="s">
        <v>94</v>
      </c>
      <c r="E17" s="4" t="s">
        <v>95</v>
      </c>
      <c r="F17" s="6">
        <v>44815</v>
      </c>
      <c r="G17" s="6">
        <v>44818</v>
      </c>
      <c r="H17" s="4">
        <v>1</v>
      </c>
      <c r="I17" s="4">
        <v>3</v>
      </c>
      <c r="J17" s="4">
        <v>3</v>
      </c>
      <c r="K17" s="4" t="s">
        <v>30</v>
      </c>
      <c r="L17" s="4">
        <v>0</v>
      </c>
      <c r="M17" s="4">
        <v>0</v>
      </c>
      <c r="N17" s="4" t="s">
        <v>96</v>
      </c>
      <c r="O17" s="4" t="s">
        <v>32</v>
      </c>
      <c r="P17" s="4" t="s">
        <v>33</v>
      </c>
      <c r="Q17" s="4">
        <v>0</v>
      </c>
      <c r="R17" s="8">
        <v>44813</v>
      </c>
      <c r="S17" s="6">
        <v>44821</v>
      </c>
      <c r="T17" s="4" t="s">
        <v>34</v>
      </c>
      <c r="U17" s="4">
        <v>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44817</v>
      </c>
      <c r="G18" s="6">
        <v>44818</v>
      </c>
      <c r="H18" s="4">
        <v>1</v>
      </c>
      <c r="I18" s="4">
        <v>1</v>
      </c>
      <c r="J18" s="4">
        <v>1</v>
      </c>
      <c r="K18" s="4" t="s">
        <v>30</v>
      </c>
      <c r="L18" s="4">
        <v>565</v>
      </c>
      <c r="M18" s="4">
        <v>565</v>
      </c>
      <c r="N18" s="4" t="s">
        <v>100</v>
      </c>
      <c r="O18" s="4" t="s">
        <v>32</v>
      </c>
      <c r="P18" s="4" t="s">
        <v>33</v>
      </c>
      <c r="Q18" s="4">
        <v>0</v>
      </c>
      <c r="R18" s="8">
        <v>44814</v>
      </c>
      <c r="S18" s="6">
        <v>44821</v>
      </c>
      <c r="T18" s="4" t="s">
        <v>34</v>
      </c>
      <c r="U18" s="4">
        <v>565</v>
      </c>
      <c r="V18" s="4">
        <v>0</v>
      </c>
      <c r="W18" s="4">
        <v>0</v>
      </c>
      <c r="X18" s="4" t="s">
        <v>35</v>
      </c>
      <c r="Y18" s="4" t="s">
        <v>101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44816</v>
      </c>
      <c r="G19" s="6">
        <v>44818</v>
      </c>
      <c r="H19" s="4">
        <v>1</v>
      </c>
      <c r="I19" s="4">
        <v>2</v>
      </c>
      <c r="J19" s="4">
        <v>2</v>
      </c>
      <c r="K19" s="4" t="s">
        <v>30</v>
      </c>
      <c r="L19" s="4">
        <v>1254</v>
      </c>
      <c r="M19" s="4">
        <v>1254</v>
      </c>
      <c r="N19" s="4" t="s">
        <v>105</v>
      </c>
      <c r="O19" s="4" t="s">
        <v>32</v>
      </c>
      <c r="P19" s="4" t="s">
        <v>33</v>
      </c>
      <c r="Q19" s="4">
        <v>0</v>
      </c>
      <c r="R19" s="8">
        <v>44814</v>
      </c>
      <c r="S19" s="6">
        <v>44821</v>
      </c>
      <c r="T19" s="4" t="s">
        <v>34</v>
      </c>
      <c r="U19" s="4">
        <v>1254</v>
      </c>
      <c r="V19" s="4">
        <v>0</v>
      </c>
      <c r="W19" s="4">
        <v>0</v>
      </c>
      <c r="X19" s="4" t="s">
        <v>35</v>
      </c>
      <c r="Y19" s="4" t="s">
        <v>106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44817</v>
      </c>
      <c r="G20" s="6">
        <v>44818</v>
      </c>
      <c r="H20" s="4">
        <v>1</v>
      </c>
      <c r="I20" s="4">
        <v>1</v>
      </c>
      <c r="J20" s="4">
        <v>1</v>
      </c>
      <c r="K20" s="4" t="s">
        <v>30</v>
      </c>
      <c r="L20" s="4">
        <v>84</v>
      </c>
      <c r="M20" s="4">
        <v>84</v>
      </c>
      <c r="N20" s="4" t="s">
        <v>110</v>
      </c>
      <c r="O20" s="4" t="s">
        <v>32</v>
      </c>
      <c r="P20" s="4" t="s">
        <v>33</v>
      </c>
      <c r="Q20" s="4">
        <v>0</v>
      </c>
      <c r="R20" s="8">
        <v>44814</v>
      </c>
      <c r="S20" s="6">
        <v>44821</v>
      </c>
      <c r="T20" s="4" t="s">
        <v>34</v>
      </c>
      <c r="U20" s="4">
        <v>84</v>
      </c>
      <c r="V20" s="4">
        <v>0</v>
      </c>
      <c r="W20" s="4">
        <v>0</v>
      </c>
      <c r="X20" s="4" t="s">
        <v>35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44816</v>
      </c>
      <c r="G21" s="6">
        <v>44818</v>
      </c>
      <c r="H21" s="4">
        <v>1</v>
      </c>
      <c r="I21" s="4">
        <v>2</v>
      </c>
      <c r="J21" s="4">
        <v>2</v>
      </c>
      <c r="K21" s="4" t="s">
        <v>30</v>
      </c>
      <c r="L21" s="4">
        <v>484</v>
      </c>
      <c r="M21" s="4">
        <v>484</v>
      </c>
      <c r="N21" s="4" t="s">
        <v>115</v>
      </c>
      <c r="O21" s="4" t="s">
        <v>32</v>
      </c>
      <c r="P21" s="4" t="s">
        <v>33</v>
      </c>
      <c r="Q21" s="4">
        <v>0</v>
      </c>
      <c r="R21" s="8">
        <v>44815</v>
      </c>
      <c r="S21" s="6">
        <v>44821</v>
      </c>
      <c r="T21" s="4" t="s">
        <v>34</v>
      </c>
      <c r="U21" s="4">
        <v>484</v>
      </c>
      <c r="V21" s="4">
        <v>0</v>
      </c>
      <c r="W21" s="4">
        <v>0</v>
      </c>
      <c r="X21" s="4" t="s">
        <v>35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44817</v>
      </c>
      <c r="G22" s="6">
        <v>44818</v>
      </c>
      <c r="H22" s="4">
        <v>1</v>
      </c>
      <c r="I22" s="4">
        <v>1</v>
      </c>
      <c r="J22" s="4">
        <v>1</v>
      </c>
      <c r="K22" s="4" t="s">
        <v>30</v>
      </c>
      <c r="L22" s="4">
        <v>238</v>
      </c>
      <c r="M22" s="4">
        <v>238</v>
      </c>
      <c r="N22" s="4" t="s">
        <v>120</v>
      </c>
      <c r="O22" s="4" t="s">
        <v>32</v>
      </c>
      <c r="P22" s="4" t="s">
        <v>33</v>
      </c>
      <c r="Q22" s="4">
        <v>0</v>
      </c>
      <c r="R22" s="8">
        <v>44815</v>
      </c>
      <c r="S22" s="6">
        <v>44821</v>
      </c>
      <c r="T22" s="4" t="s">
        <v>34</v>
      </c>
      <c r="U22" s="4">
        <v>238</v>
      </c>
      <c r="V22" s="4">
        <v>0</v>
      </c>
      <c r="W22" s="4">
        <v>0</v>
      </c>
      <c r="X22" s="4" t="s">
        <v>35</v>
      </c>
      <c r="Y22" s="4" t="s">
        <v>121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44815</v>
      </c>
      <c r="G23" s="6">
        <v>44818</v>
      </c>
      <c r="H23" s="4">
        <v>1</v>
      </c>
      <c r="I23" s="4">
        <v>3</v>
      </c>
      <c r="J23" s="4">
        <v>3</v>
      </c>
      <c r="K23" s="4" t="s">
        <v>30</v>
      </c>
      <c r="L23" s="4">
        <v>1512</v>
      </c>
      <c r="M23" s="4">
        <v>1512</v>
      </c>
      <c r="N23" s="4" t="s">
        <v>125</v>
      </c>
      <c r="O23" s="4" t="s">
        <v>32</v>
      </c>
      <c r="P23" s="4" t="s">
        <v>33</v>
      </c>
      <c r="Q23" s="4">
        <v>0</v>
      </c>
      <c r="R23" s="8">
        <v>44815</v>
      </c>
      <c r="S23" s="6">
        <v>44821</v>
      </c>
      <c r="T23" s="4" t="s">
        <v>34</v>
      </c>
      <c r="U23" s="4">
        <v>1512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128</v>
      </c>
      <c r="F24" s="6">
        <v>44817</v>
      </c>
      <c r="G24" s="6">
        <v>44818</v>
      </c>
      <c r="H24" s="4">
        <v>1</v>
      </c>
      <c r="I24" s="4">
        <v>1</v>
      </c>
      <c r="J24" s="4">
        <v>1</v>
      </c>
      <c r="K24" s="4" t="s">
        <v>30</v>
      </c>
      <c r="L24" s="4">
        <v>1288</v>
      </c>
      <c r="M24" s="4">
        <v>1288</v>
      </c>
      <c r="N24" s="4" t="s">
        <v>129</v>
      </c>
      <c r="O24" s="4" t="s">
        <v>32</v>
      </c>
      <c r="P24" s="4" t="s">
        <v>33</v>
      </c>
      <c r="Q24" s="4">
        <v>0</v>
      </c>
      <c r="R24" s="8">
        <v>44815</v>
      </c>
      <c r="S24" s="6">
        <v>44821</v>
      </c>
      <c r="T24" s="4" t="s">
        <v>34</v>
      </c>
      <c r="U24" s="4">
        <v>1288</v>
      </c>
      <c r="V24" s="4">
        <v>0</v>
      </c>
      <c r="W24" s="4">
        <v>0</v>
      </c>
      <c r="X24" s="4" t="s">
        <v>35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44817</v>
      </c>
      <c r="G25" s="6">
        <v>44818</v>
      </c>
      <c r="H25" s="4">
        <v>1</v>
      </c>
      <c r="I25" s="4">
        <v>1</v>
      </c>
      <c r="J25" s="4">
        <v>1</v>
      </c>
      <c r="K25" s="4" t="s">
        <v>30</v>
      </c>
      <c r="L25" s="4">
        <v>216</v>
      </c>
      <c r="M25" s="4">
        <v>216</v>
      </c>
      <c r="N25" s="4" t="s">
        <v>134</v>
      </c>
      <c r="O25" s="4" t="s">
        <v>32</v>
      </c>
      <c r="P25" s="4" t="s">
        <v>33</v>
      </c>
      <c r="Q25" s="4">
        <v>0</v>
      </c>
      <c r="R25" s="8">
        <v>44815</v>
      </c>
      <c r="S25" s="6">
        <v>44821</v>
      </c>
      <c r="T25" s="4" t="s">
        <v>34</v>
      </c>
      <c r="U25" s="4">
        <v>216</v>
      </c>
      <c r="V25" s="4">
        <v>0</v>
      </c>
      <c r="W25" s="4">
        <v>0</v>
      </c>
      <c r="X25" s="4" t="s">
        <v>35</v>
      </c>
      <c r="Y25" s="4" t="s">
        <v>135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44816</v>
      </c>
      <c r="G26" s="6">
        <v>44818</v>
      </c>
      <c r="H26" s="4">
        <v>1</v>
      </c>
      <c r="I26" s="4">
        <v>2</v>
      </c>
      <c r="J26" s="4">
        <v>2</v>
      </c>
      <c r="K26" s="4" t="s">
        <v>30</v>
      </c>
      <c r="L26" s="4">
        <v>292</v>
      </c>
      <c r="M26" s="4">
        <v>292</v>
      </c>
      <c r="N26" s="4" t="s">
        <v>139</v>
      </c>
      <c r="O26" s="4" t="s">
        <v>32</v>
      </c>
      <c r="P26" s="4" t="s">
        <v>33</v>
      </c>
      <c r="Q26" s="4">
        <v>0</v>
      </c>
      <c r="R26" s="8">
        <v>44815</v>
      </c>
      <c r="S26" s="6">
        <v>44821</v>
      </c>
      <c r="T26" s="4" t="s">
        <v>34</v>
      </c>
      <c r="U26" s="4">
        <v>292</v>
      </c>
      <c r="V26" s="4">
        <v>0</v>
      </c>
      <c r="W26" s="4">
        <v>0</v>
      </c>
      <c r="X26" s="4" t="s">
        <v>35</v>
      </c>
      <c r="Y26" s="4" t="s">
        <v>140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142</v>
      </c>
      <c r="E27" s="4" t="s">
        <v>143</v>
      </c>
      <c r="F27" s="6">
        <v>44817</v>
      </c>
      <c r="G27" s="6">
        <v>44818</v>
      </c>
      <c r="H27" s="4">
        <v>1</v>
      </c>
      <c r="I27" s="4">
        <v>1</v>
      </c>
      <c r="J27" s="4">
        <v>1</v>
      </c>
      <c r="K27" s="4" t="s">
        <v>30</v>
      </c>
      <c r="L27" s="4">
        <v>1635</v>
      </c>
      <c r="M27" s="4">
        <v>1635</v>
      </c>
      <c r="N27" s="4" t="s">
        <v>144</v>
      </c>
      <c r="O27" s="4" t="s">
        <v>32</v>
      </c>
      <c r="P27" s="4" t="s">
        <v>33</v>
      </c>
      <c r="Q27" s="4">
        <v>0</v>
      </c>
      <c r="R27" s="8">
        <v>44816</v>
      </c>
      <c r="S27" s="6">
        <v>44821</v>
      </c>
      <c r="T27" s="4" t="s">
        <v>34</v>
      </c>
      <c r="U27" s="4">
        <v>1635</v>
      </c>
      <c r="V27" s="4">
        <v>0</v>
      </c>
      <c r="W27" s="4">
        <v>0</v>
      </c>
      <c r="X27" s="4" t="s">
        <v>35</v>
      </c>
      <c r="Y27" s="4" t="s">
        <v>145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44817</v>
      </c>
      <c r="G28" s="6">
        <v>44818</v>
      </c>
      <c r="H28" s="4">
        <v>1</v>
      </c>
      <c r="I28" s="4">
        <v>1</v>
      </c>
      <c r="J28" s="4">
        <v>1</v>
      </c>
      <c r="K28" s="4" t="s">
        <v>30</v>
      </c>
      <c r="L28" s="4">
        <v>1309</v>
      </c>
      <c r="M28" s="4">
        <v>1309</v>
      </c>
      <c r="N28" s="4" t="s">
        <v>149</v>
      </c>
      <c r="O28" s="4" t="s">
        <v>32</v>
      </c>
      <c r="P28" s="4" t="s">
        <v>33</v>
      </c>
      <c r="Q28" s="4">
        <v>0</v>
      </c>
      <c r="R28" s="8">
        <v>44816</v>
      </c>
      <c r="S28" s="6">
        <v>44821</v>
      </c>
      <c r="T28" s="4" t="s">
        <v>34</v>
      </c>
      <c r="U28" s="4">
        <v>1309</v>
      </c>
      <c r="V28" s="4">
        <v>0</v>
      </c>
      <c r="W28" s="4">
        <v>0</v>
      </c>
      <c r="X28" s="4" t="s">
        <v>35</v>
      </c>
      <c r="Y28" s="4" t="s">
        <v>150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44816</v>
      </c>
      <c r="G29" s="6">
        <v>44818</v>
      </c>
      <c r="H29" s="4">
        <v>1</v>
      </c>
      <c r="I29" s="4">
        <v>2</v>
      </c>
      <c r="J29" s="4">
        <v>2</v>
      </c>
      <c r="K29" s="4" t="s">
        <v>30</v>
      </c>
      <c r="L29" s="4">
        <v>1510</v>
      </c>
      <c r="M29" s="4">
        <v>1510</v>
      </c>
      <c r="N29" s="4" t="s">
        <v>154</v>
      </c>
      <c r="O29" s="4" t="s">
        <v>32</v>
      </c>
      <c r="P29" s="4" t="s">
        <v>33</v>
      </c>
      <c r="Q29" s="4">
        <v>0</v>
      </c>
      <c r="R29" s="8">
        <v>44816</v>
      </c>
      <c r="S29" s="6">
        <v>44821</v>
      </c>
      <c r="T29" s="4" t="s">
        <v>34</v>
      </c>
      <c r="U29" s="4">
        <v>1510</v>
      </c>
      <c r="V29" s="4">
        <v>0</v>
      </c>
      <c r="W29" s="4">
        <v>0</v>
      </c>
      <c r="X29" s="4" t="s">
        <v>35</v>
      </c>
      <c r="Y29" s="4" t="s">
        <v>155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44817</v>
      </c>
      <c r="G30" s="6">
        <v>44818</v>
      </c>
      <c r="H30" s="4">
        <v>1</v>
      </c>
      <c r="I30" s="4">
        <v>1</v>
      </c>
      <c r="J30" s="4">
        <v>1</v>
      </c>
      <c r="K30" s="4" t="s">
        <v>30</v>
      </c>
      <c r="L30" s="4">
        <v>2057</v>
      </c>
      <c r="M30" s="4">
        <v>2057</v>
      </c>
      <c r="N30" s="4" t="s">
        <v>159</v>
      </c>
      <c r="O30" s="4" t="s">
        <v>32</v>
      </c>
      <c r="P30" s="4" t="s">
        <v>33</v>
      </c>
      <c r="Q30" s="4">
        <v>0</v>
      </c>
      <c r="R30" s="8">
        <v>44816</v>
      </c>
      <c r="S30" s="6">
        <v>44821</v>
      </c>
      <c r="T30" s="4" t="s">
        <v>34</v>
      </c>
      <c r="U30" s="4">
        <v>2057</v>
      </c>
      <c r="V30" s="4">
        <v>0</v>
      </c>
      <c r="W30" s="4">
        <v>0</v>
      </c>
      <c r="X30" s="4" t="s">
        <v>160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44816</v>
      </c>
      <c r="G31" s="6">
        <v>44818</v>
      </c>
      <c r="H31" s="4">
        <v>1</v>
      </c>
      <c r="I31" s="4">
        <v>2</v>
      </c>
      <c r="J31" s="4">
        <v>2</v>
      </c>
      <c r="K31" s="4" t="s">
        <v>30</v>
      </c>
      <c r="L31" s="4">
        <v>1470</v>
      </c>
      <c r="M31" s="4">
        <v>1470</v>
      </c>
      <c r="N31" s="4" t="s">
        <v>165</v>
      </c>
      <c r="O31" s="4" t="s">
        <v>32</v>
      </c>
      <c r="P31" s="4" t="s">
        <v>33</v>
      </c>
      <c r="Q31" s="4">
        <v>0</v>
      </c>
      <c r="R31" s="8">
        <v>44816</v>
      </c>
      <c r="S31" s="6">
        <v>44821</v>
      </c>
      <c r="T31" s="4" t="s">
        <v>34</v>
      </c>
      <c r="U31" s="4">
        <v>1470</v>
      </c>
      <c r="V31" s="4">
        <v>0</v>
      </c>
      <c r="W31" s="4">
        <v>0</v>
      </c>
      <c r="X31" s="4" t="s">
        <v>35</v>
      </c>
      <c r="Y31" s="4" t="s">
        <v>166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44816</v>
      </c>
      <c r="G32" s="6">
        <v>44818</v>
      </c>
      <c r="H32" s="4">
        <v>1</v>
      </c>
      <c r="I32" s="4">
        <v>2</v>
      </c>
      <c r="J32" s="4">
        <v>2</v>
      </c>
      <c r="K32" s="4" t="s">
        <v>30</v>
      </c>
      <c r="L32" s="4">
        <v>244</v>
      </c>
      <c r="M32" s="4">
        <v>244</v>
      </c>
      <c r="N32" s="4" t="s">
        <v>170</v>
      </c>
      <c r="O32" s="4" t="s">
        <v>32</v>
      </c>
      <c r="P32" s="4" t="s">
        <v>33</v>
      </c>
      <c r="Q32" s="4">
        <v>0</v>
      </c>
      <c r="R32" s="8">
        <v>44816</v>
      </c>
      <c r="S32" s="6">
        <v>44821</v>
      </c>
      <c r="T32" s="4" t="s">
        <v>34</v>
      </c>
      <c r="U32" s="4">
        <v>244</v>
      </c>
      <c r="V32" s="4">
        <v>0</v>
      </c>
      <c r="W32" s="4">
        <v>0</v>
      </c>
      <c r="X32" s="4" t="s">
        <v>35</v>
      </c>
      <c r="Y32" s="4" t="s">
        <v>171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44816</v>
      </c>
      <c r="G33" s="6">
        <v>44818</v>
      </c>
      <c r="H33" s="4">
        <v>2</v>
      </c>
      <c r="I33" s="4">
        <v>2</v>
      </c>
      <c r="J33" s="4">
        <v>4</v>
      </c>
      <c r="K33" s="4" t="s">
        <v>30</v>
      </c>
      <c r="L33" s="4">
        <v>3860</v>
      </c>
      <c r="M33" s="4">
        <v>3860</v>
      </c>
      <c r="N33" s="4" t="s">
        <v>175</v>
      </c>
      <c r="O33" s="4" t="s">
        <v>32</v>
      </c>
      <c r="P33" s="4" t="s">
        <v>33</v>
      </c>
      <c r="Q33" s="4">
        <v>0</v>
      </c>
      <c r="R33" s="8">
        <v>44816</v>
      </c>
      <c r="S33" s="6">
        <v>44821</v>
      </c>
      <c r="T33" s="4" t="s">
        <v>34</v>
      </c>
      <c r="U33" s="4">
        <v>3860</v>
      </c>
      <c r="V33" s="4">
        <v>0</v>
      </c>
      <c r="W33" s="4">
        <v>0</v>
      </c>
      <c r="X33" s="4" t="s">
        <v>35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103</v>
      </c>
      <c r="E34" s="4" t="s">
        <v>178</v>
      </c>
      <c r="F34" s="6">
        <v>44817</v>
      </c>
      <c r="G34" s="6">
        <v>44818</v>
      </c>
      <c r="H34" s="4">
        <v>1</v>
      </c>
      <c r="I34" s="4">
        <v>1</v>
      </c>
      <c r="J34" s="4">
        <v>1</v>
      </c>
      <c r="K34" s="4" t="s">
        <v>30</v>
      </c>
      <c r="L34" s="4">
        <v>507</v>
      </c>
      <c r="M34" s="4">
        <v>507</v>
      </c>
      <c r="N34" s="4" t="s">
        <v>179</v>
      </c>
      <c r="O34" s="4" t="s">
        <v>32</v>
      </c>
      <c r="P34" s="4" t="s">
        <v>33</v>
      </c>
      <c r="Q34" s="4">
        <v>0</v>
      </c>
      <c r="R34" s="8">
        <v>44816</v>
      </c>
      <c r="S34" s="6">
        <v>44821</v>
      </c>
      <c r="T34" s="4" t="s">
        <v>34</v>
      </c>
      <c r="U34" s="4">
        <v>507</v>
      </c>
      <c r="V34" s="4">
        <v>0</v>
      </c>
      <c r="W34" s="4">
        <v>0</v>
      </c>
      <c r="X34" s="4" t="s">
        <v>35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44817</v>
      </c>
      <c r="G35" s="6">
        <v>44818</v>
      </c>
      <c r="H35" s="4">
        <v>1</v>
      </c>
      <c r="I35" s="4">
        <v>1</v>
      </c>
      <c r="J35" s="4">
        <v>1</v>
      </c>
      <c r="K35" s="4" t="s">
        <v>30</v>
      </c>
      <c r="L35" s="4">
        <v>1093</v>
      </c>
      <c r="M35" s="4">
        <v>1093</v>
      </c>
      <c r="N35" s="4" t="s">
        <v>184</v>
      </c>
      <c r="O35" s="4" t="s">
        <v>32</v>
      </c>
      <c r="P35" s="4" t="s">
        <v>33</v>
      </c>
      <c r="Q35" s="4">
        <v>0</v>
      </c>
      <c r="R35" s="8">
        <v>44816</v>
      </c>
      <c r="S35" s="6">
        <v>44821</v>
      </c>
      <c r="T35" s="4" t="s">
        <v>34</v>
      </c>
      <c r="U35" s="4">
        <v>1093</v>
      </c>
      <c r="V35" s="4">
        <v>0</v>
      </c>
      <c r="W35" s="4">
        <v>0</v>
      </c>
      <c r="X35" s="4" t="s">
        <v>35</v>
      </c>
      <c r="Y35" s="4" t="s">
        <v>185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187</v>
      </c>
      <c r="E36" s="4" t="s">
        <v>188</v>
      </c>
      <c r="F36" s="6">
        <v>44817</v>
      </c>
      <c r="G36" s="6">
        <v>44818</v>
      </c>
      <c r="H36" s="4">
        <v>1</v>
      </c>
      <c r="I36" s="4">
        <v>1</v>
      </c>
      <c r="J36" s="4">
        <v>1</v>
      </c>
      <c r="K36" s="4" t="s">
        <v>30</v>
      </c>
      <c r="L36" s="4">
        <v>590</v>
      </c>
      <c r="M36" s="4">
        <v>590</v>
      </c>
      <c r="N36" s="4" t="s">
        <v>189</v>
      </c>
      <c r="O36" s="4" t="s">
        <v>32</v>
      </c>
      <c r="P36" s="4" t="s">
        <v>33</v>
      </c>
      <c r="Q36" s="4">
        <v>0</v>
      </c>
      <c r="R36" s="8">
        <v>44816</v>
      </c>
      <c r="S36" s="6">
        <v>44821</v>
      </c>
      <c r="T36" s="4" t="s">
        <v>34</v>
      </c>
      <c r="U36" s="4">
        <v>590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44816</v>
      </c>
      <c r="G37" s="6">
        <v>44818</v>
      </c>
      <c r="H37" s="4">
        <v>1</v>
      </c>
      <c r="I37" s="4">
        <v>2</v>
      </c>
      <c r="J37" s="4">
        <v>2</v>
      </c>
      <c r="K37" s="4" t="s">
        <v>30</v>
      </c>
      <c r="L37" s="4">
        <v>352</v>
      </c>
      <c r="M37" s="4">
        <v>352</v>
      </c>
      <c r="N37" s="4" t="s">
        <v>193</v>
      </c>
      <c r="O37" s="4" t="s">
        <v>32</v>
      </c>
      <c r="P37" s="4" t="s">
        <v>33</v>
      </c>
      <c r="Q37" s="4">
        <v>0</v>
      </c>
      <c r="R37" s="8">
        <v>44816</v>
      </c>
      <c r="S37" s="6">
        <v>44821</v>
      </c>
      <c r="T37" s="4" t="s">
        <v>34</v>
      </c>
      <c r="U37" s="4">
        <v>352</v>
      </c>
      <c r="V37" s="4">
        <v>0</v>
      </c>
      <c r="W37" s="4">
        <v>0</v>
      </c>
      <c r="X37" s="4" t="s">
        <v>35</v>
      </c>
      <c r="Y37" s="4" t="s">
        <v>194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197</v>
      </c>
      <c r="F38" s="6">
        <v>44816</v>
      </c>
      <c r="G38" s="6">
        <v>44818</v>
      </c>
      <c r="H38" s="4">
        <v>1</v>
      </c>
      <c r="I38" s="4">
        <v>2</v>
      </c>
      <c r="J38" s="4">
        <v>2</v>
      </c>
      <c r="K38" s="4" t="s">
        <v>30</v>
      </c>
      <c r="L38" s="4">
        <v>3284</v>
      </c>
      <c r="M38" s="4">
        <v>3284</v>
      </c>
      <c r="N38" s="4" t="s">
        <v>198</v>
      </c>
      <c r="O38" s="4" t="s">
        <v>32</v>
      </c>
      <c r="P38" s="4" t="s">
        <v>33</v>
      </c>
      <c r="Q38" s="4">
        <v>0</v>
      </c>
      <c r="R38" s="8">
        <v>44816</v>
      </c>
      <c r="S38" s="6">
        <v>44821</v>
      </c>
      <c r="T38" s="4" t="s">
        <v>34</v>
      </c>
      <c r="U38" s="4">
        <v>3284</v>
      </c>
      <c r="V38" s="4">
        <v>0</v>
      </c>
      <c r="W38" s="4">
        <v>0</v>
      </c>
      <c r="X38" s="4" t="s">
        <v>35</v>
      </c>
      <c r="Y38" s="4" t="s">
        <v>199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44817</v>
      </c>
      <c r="G39" s="6">
        <v>44818</v>
      </c>
      <c r="H39" s="4">
        <v>1</v>
      </c>
      <c r="I39" s="4">
        <v>1</v>
      </c>
      <c r="J39" s="4">
        <v>1</v>
      </c>
      <c r="K39" s="4" t="s">
        <v>30</v>
      </c>
      <c r="L39" s="4">
        <v>1962</v>
      </c>
      <c r="M39" s="4">
        <v>1962</v>
      </c>
      <c r="N39" s="4" t="s">
        <v>203</v>
      </c>
      <c r="O39" s="4" t="s">
        <v>32</v>
      </c>
      <c r="P39" s="4" t="s">
        <v>33</v>
      </c>
      <c r="Q39" s="4">
        <v>0</v>
      </c>
      <c r="R39" s="8">
        <v>44816</v>
      </c>
      <c r="S39" s="6">
        <v>44821</v>
      </c>
      <c r="T39" s="4" t="s">
        <v>34</v>
      </c>
      <c r="U39" s="4">
        <v>1962</v>
      </c>
      <c r="V39" s="4">
        <v>0</v>
      </c>
      <c r="W39" s="4">
        <v>0</v>
      </c>
      <c r="X39" s="4" t="s">
        <v>35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44817</v>
      </c>
      <c r="G40" s="6">
        <v>44818</v>
      </c>
      <c r="H40" s="4">
        <v>1</v>
      </c>
      <c r="I40" s="4">
        <v>1</v>
      </c>
      <c r="J40" s="4">
        <v>1</v>
      </c>
      <c r="K40" s="4" t="s">
        <v>30</v>
      </c>
      <c r="L40" s="4">
        <v>506</v>
      </c>
      <c r="M40" s="4">
        <v>506</v>
      </c>
      <c r="N40" s="4" t="s">
        <v>208</v>
      </c>
      <c r="O40" s="4" t="s">
        <v>32</v>
      </c>
      <c r="P40" s="4" t="s">
        <v>33</v>
      </c>
      <c r="Q40" s="4">
        <v>0</v>
      </c>
      <c r="R40" s="8">
        <v>44816</v>
      </c>
      <c r="S40" s="6">
        <v>44821</v>
      </c>
      <c r="T40" s="4" t="s">
        <v>34</v>
      </c>
      <c r="U40" s="4">
        <v>506</v>
      </c>
      <c r="V40" s="4">
        <v>0</v>
      </c>
      <c r="W40" s="4">
        <v>0</v>
      </c>
      <c r="X40" s="4" t="s">
        <v>35</v>
      </c>
      <c r="Y40" s="4" t="s">
        <v>209</v>
      </c>
    </row>
    <row r="41" s="4" customFormat="1" spans="1:25">
      <c r="A41" s="4" t="s">
        <v>210</v>
      </c>
      <c r="B41" s="4" t="s">
        <v>26</v>
      </c>
      <c r="C41" s="4" t="s">
        <v>27</v>
      </c>
      <c r="D41" s="4" t="s">
        <v>211</v>
      </c>
      <c r="E41" s="4" t="s">
        <v>212</v>
      </c>
      <c r="F41" s="6">
        <v>44817</v>
      </c>
      <c r="G41" s="6">
        <v>44818</v>
      </c>
      <c r="H41" s="4">
        <v>1</v>
      </c>
      <c r="I41" s="4">
        <v>1</v>
      </c>
      <c r="J41" s="4">
        <v>1</v>
      </c>
      <c r="K41" s="4" t="s">
        <v>30</v>
      </c>
      <c r="L41" s="4">
        <v>236</v>
      </c>
      <c r="M41" s="4">
        <v>236</v>
      </c>
      <c r="N41" s="4" t="s">
        <v>213</v>
      </c>
      <c r="O41" s="4" t="s">
        <v>32</v>
      </c>
      <c r="P41" s="4" t="s">
        <v>33</v>
      </c>
      <c r="Q41" s="4">
        <v>0</v>
      </c>
      <c r="R41" s="8">
        <v>44816</v>
      </c>
      <c r="S41" s="6">
        <v>44821</v>
      </c>
      <c r="T41" s="4" t="s">
        <v>34</v>
      </c>
      <c r="U41" s="4">
        <v>236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44817</v>
      </c>
      <c r="G42" s="6">
        <v>44818</v>
      </c>
      <c r="H42" s="4">
        <v>1</v>
      </c>
      <c r="I42" s="4">
        <v>1</v>
      </c>
      <c r="J42" s="4">
        <v>1</v>
      </c>
      <c r="K42" s="4" t="s">
        <v>30</v>
      </c>
      <c r="L42" s="4">
        <v>110</v>
      </c>
      <c r="M42" s="4">
        <v>110</v>
      </c>
      <c r="N42" s="4" t="s">
        <v>217</v>
      </c>
      <c r="O42" s="4" t="s">
        <v>32</v>
      </c>
      <c r="P42" s="4" t="s">
        <v>33</v>
      </c>
      <c r="Q42" s="4">
        <v>0</v>
      </c>
      <c r="R42" s="8">
        <v>44816</v>
      </c>
      <c r="S42" s="6">
        <v>44821</v>
      </c>
      <c r="T42" s="4" t="s">
        <v>34</v>
      </c>
      <c r="U42" s="4">
        <v>110</v>
      </c>
      <c r="V42" s="4">
        <v>0</v>
      </c>
      <c r="W42" s="4">
        <v>0</v>
      </c>
      <c r="X42" s="4" t="s">
        <v>218</v>
      </c>
      <c r="Y42" s="4" t="s">
        <v>219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221</v>
      </c>
      <c r="E43" s="4" t="s">
        <v>158</v>
      </c>
      <c r="F43" s="6">
        <v>44817</v>
      </c>
      <c r="G43" s="6">
        <v>44818</v>
      </c>
      <c r="H43" s="4">
        <v>1</v>
      </c>
      <c r="I43" s="4">
        <v>1</v>
      </c>
      <c r="J43" s="4">
        <v>1</v>
      </c>
      <c r="K43" s="4" t="s">
        <v>30</v>
      </c>
      <c r="L43" s="4">
        <v>264</v>
      </c>
      <c r="M43" s="4">
        <v>264</v>
      </c>
      <c r="N43" s="4" t="s">
        <v>222</v>
      </c>
      <c r="O43" s="4" t="s">
        <v>32</v>
      </c>
      <c r="P43" s="4" t="s">
        <v>33</v>
      </c>
      <c r="Q43" s="4">
        <v>0</v>
      </c>
      <c r="R43" s="8">
        <v>44816</v>
      </c>
      <c r="S43" s="6">
        <v>44821</v>
      </c>
      <c r="T43" s="4" t="s">
        <v>34</v>
      </c>
      <c r="U43" s="4">
        <v>264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44817</v>
      </c>
      <c r="G44" s="6">
        <v>44818</v>
      </c>
      <c r="H44" s="4">
        <v>1</v>
      </c>
      <c r="I44" s="4">
        <v>1</v>
      </c>
      <c r="J44" s="4">
        <v>1</v>
      </c>
      <c r="K44" s="4" t="s">
        <v>30</v>
      </c>
      <c r="L44" s="4">
        <v>672</v>
      </c>
      <c r="M44" s="4">
        <v>672</v>
      </c>
      <c r="N44" s="4" t="s">
        <v>226</v>
      </c>
      <c r="O44" s="4" t="s">
        <v>32</v>
      </c>
      <c r="P44" s="4" t="s">
        <v>33</v>
      </c>
      <c r="Q44" s="4">
        <v>0</v>
      </c>
      <c r="R44" s="8">
        <v>44817</v>
      </c>
      <c r="S44" s="6">
        <v>44821</v>
      </c>
      <c r="T44" s="4" t="s">
        <v>34</v>
      </c>
      <c r="U44" s="4">
        <v>672</v>
      </c>
      <c r="V44" s="4">
        <v>0</v>
      </c>
      <c r="W44" s="4">
        <v>0</v>
      </c>
      <c r="X44" s="4" t="s">
        <v>35</v>
      </c>
      <c r="Y44" s="4" t="s">
        <v>227</v>
      </c>
    </row>
    <row r="45" s="4" customFormat="1" spans="1:25">
      <c r="A45" s="4" t="s">
        <v>228</v>
      </c>
      <c r="B45" s="4" t="s">
        <v>26</v>
      </c>
      <c r="C45" s="4" t="s">
        <v>27</v>
      </c>
      <c r="D45" s="4" t="s">
        <v>229</v>
      </c>
      <c r="E45" s="4" t="s">
        <v>230</v>
      </c>
      <c r="F45" s="6">
        <v>44817</v>
      </c>
      <c r="G45" s="6">
        <v>44818</v>
      </c>
      <c r="H45" s="4">
        <v>1</v>
      </c>
      <c r="I45" s="4">
        <v>1</v>
      </c>
      <c r="J45" s="4">
        <v>1</v>
      </c>
      <c r="K45" s="4" t="s">
        <v>30</v>
      </c>
      <c r="L45" s="4">
        <v>2609</v>
      </c>
      <c r="M45" s="4">
        <v>2609</v>
      </c>
      <c r="N45" s="4" t="s">
        <v>231</v>
      </c>
      <c r="O45" s="4" t="s">
        <v>32</v>
      </c>
      <c r="P45" s="4" t="s">
        <v>33</v>
      </c>
      <c r="Q45" s="4">
        <v>0</v>
      </c>
      <c r="R45" s="8">
        <v>44817</v>
      </c>
      <c r="S45" s="6">
        <v>44821</v>
      </c>
      <c r="T45" s="4" t="s">
        <v>34</v>
      </c>
      <c r="U45" s="4">
        <v>2609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232</v>
      </c>
      <c r="B46" s="4" t="s">
        <v>26</v>
      </c>
      <c r="C46" s="4" t="s">
        <v>27</v>
      </c>
      <c r="D46" s="4" t="s">
        <v>233</v>
      </c>
      <c r="E46" s="4" t="s">
        <v>234</v>
      </c>
      <c r="F46" s="6">
        <v>44817</v>
      </c>
      <c r="G46" s="6">
        <v>44818</v>
      </c>
      <c r="H46" s="4">
        <v>1</v>
      </c>
      <c r="I46" s="4">
        <v>1</v>
      </c>
      <c r="J46" s="4">
        <v>1</v>
      </c>
      <c r="K46" s="4" t="s">
        <v>30</v>
      </c>
      <c r="L46" s="4">
        <v>3805</v>
      </c>
      <c r="M46" s="4">
        <v>3805</v>
      </c>
      <c r="N46" s="4" t="s">
        <v>235</v>
      </c>
      <c r="O46" s="4" t="s">
        <v>32</v>
      </c>
      <c r="P46" s="4" t="s">
        <v>33</v>
      </c>
      <c r="Q46" s="4">
        <v>0</v>
      </c>
      <c r="R46" s="8">
        <v>44817</v>
      </c>
      <c r="S46" s="6">
        <v>44821</v>
      </c>
      <c r="T46" s="4" t="s">
        <v>34</v>
      </c>
      <c r="U46" s="4">
        <v>3805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44817</v>
      </c>
      <c r="G47" s="6">
        <v>44818</v>
      </c>
      <c r="H47" s="4">
        <v>1</v>
      </c>
      <c r="I47" s="4">
        <v>1</v>
      </c>
      <c r="J47" s="4">
        <v>1</v>
      </c>
      <c r="K47" s="4" t="s">
        <v>30</v>
      </c>
      <c r="L47" s="4">
        <v>950</v>
      </c>
      <c r="M47" s="4">
        <v>950</v>
      </c>
      <c r="N47" s="4" t="s">
        <v>239</v>
      </c>
      <c r="O47" s="4" t="s">
        <v>32</v>
      </c>
      <c r="P47" s="4" t="s">
        <v>33</v>
      </c>
      <c r="Q47" s="4">
        <v>0</v>
      </c>
      <c r="R47" s="8">
        <v>44817</v>
      </c>
      <c r="S47" s="6">
        <v>44821</v>
      </c>
      <c r="T47" s="4" t="s">
        <v>34</v>
      </c>
      <c r="U47" s="4">
        <v>950</v>
      </c>
      <c r="V47" s="4">
        <v>0</v>
      </c>
      <c r="W47" s="4">
        <v>0</v>
      </c>
      <c r="X47" s="4" t="s">
        <v>35</v>
      </c>
      <c r="Y47" s="4" t="s">
        <v>240</v>
      </c>
    </row>
    <row r="48" s="4" customFormat="1" spans="1:25">
      <c r="A48" s="4" t="s">
        <v>241</v>
      </c>
      <c r="B48" s="4" t="s">
        <v>26</v>
      </c>
      <c r="C48" s="4" t="s">
        <v>27</v>
      </c>
      <c r="D48" s="4" t="s">
        <v>242</v>
      </c>
      <c r="E48" s="4" t="s">
        <v>119</v>
      </c>
      <c r="F48" s="6">
        <v>44817</v>
      </c>
      <c r="G48" s="6">
        <v>44818</v>
      </c>
      <c r="H48" s="4">
        <v>1</v>
      </c>
      <c r="I48" s="4">
        <v>1</v>
      </c>
      <c r="J48" s="4">
        <v>1</v>
      </c>
      <c r="K48" s="4" t="s">
        <v>30</v>
      </c>
      <c r="L48" s="4">
        <v>123</v>
      </c>
      <c r="M48" s="4">
        <v>123</v>
      </c>
      <c r="N48" s="4" t="s">
        <v>243</v>
      </c>
      <c r="O48" s="4" t="s">
        <v>32</v>
      </c>
      <c r="P48" s="4" t="s">
        <v>33</v>
      </c>
      <c r="Q48" s="4">
        <v>0</v>
      </c>
      <c r="R48" s="8">
        <v>44817</v>
      </c>
      <c r="S48" s="6">
        <v>44821</v>
      </c>
      <c r="T48" s="4" t="s">
        <v>34</v>
      </c>
      <c r="U48" s="4">
        <v>123</v>
      </c>
      <c r="V48" s="4">
        <v>0</v>
      </c>
      <c r="W48" s="4">
        <v>0</v>
      </c>
      <c r="X48" s="4" t="s">
        <v>35</v>
      </c>
      <c r="Y48" s="4" t="s">
        <v>244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246</v>
      </c>
      <c r="E49" s="4" t="s">
        <v>247</v>
      </c>
      <c r="F49" s="6">
        <v>44817</v>
      </c>
      <c r="G49" s="6">
        <v>44818</v>
      </c>
      <c r="H49" s="4">
        <v>1</v>
      </c>
      <c r="I49" s="4">
        <v>1</v>
      </c>
      <c r="J49" s="4">
        <v>1</v>
      </c>
      <c r="K49" s="4" t="s">
        <v>30</v>
      </c>
      <c r="L49" s="4">
        <v>593</v>
      </c>
      <c r="M49" s="4">
        <v>593</v>
      </c>
      <c r="N49" s="4" t="s">
        <v>248</v>
      </c>
      <c r="O49" s="4" t="s">
        <v>32</v>
      </c>
      <c r="P49" s="4" t="s">
        <v>33</v>
      </c>
      <c r="Q49" s="4">
        <v>0</v>
      </c>
      <c r="R49" s="8">
        <v>44817</v>
      </c>
      <c r="S49" s="6">
        <v>44821</v>
      </c>
      <c r="T49" s="4" t="s">
        <v>34</v>
      </c>
      <c r="U49" s="4">
        <v>593</v>
      </c>
      <c r="V49" s="4">
        <v>0</v>
      </c>
      <c r="W49" s="4">
        <v>0</v>
      </c>
      <c r="X49" s="4" t="s">
        <v>35</v>
      </c>
      <c r="Y49" s="4" t="s">
        <v>249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44817</v>
      </c>
      <c r="G50" s="6">
        <v>44818</v>
      </c>
      <c r="H50" s="4">
        <v>1</v>
      </c>
      <c r="I50" s="4">
        <v>1</v>
      </c>
      <c r="J50" s="4">
        <v>1</v>
      </c>
      <c r="K50" s="4" t="s">
        <v>30</v>
      </c>
      <c r="L50" s="4">
        <v>735</v>
      </c>
      <c r="M50" s="4">
        <v>735</v>
      </c>
      <c r="N50" s="4" t="s">
        <v>253</v>
      </c>
      <c r="O50" s="4" t="s">
        <v>32</v>
      </c>
      <c r="P50" s="4" t="s">
        <v>33</v>
      </c>
      <c r="Q50" s="4">
        <v>0</v>
      </c>
      <c r="R50" s="8">
        <v>44817</v>
      </c>
      <c r="S50" s="6">
        <v>44821</v>
      </c>
      <c r="T50" s="4" t="s">
        <v>34</v>
      </c>
      <c r="U50" s="4">
        <v>735</v>
      </c>
      <c r="V50" s="4">
        <v>0</v>
      </c>
      <c r="W50" s="4">
        <v>0</v>
      </c>
      <c r="X50" s="4" t="s">
        <v>35</v>
      </c>
      <c r="Y50" s="4" t="s">
        <v>254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257</v>
      </c>
      <c r="F51" s="6">
        <v>44817</v>
      </c>
      <c r="G51" s="6">
        <v>44818</v>
      </c>
      <c r="H51" s="4">
        <v>1</v>
      </c>
      <c r="I51" s="4">
        <v>1</v>
      </c>
      <c r="J51" s="4">
        <v>1</v>
      </c>
      <c r="K51" s="4" t="s">
        <v>30</v>
      </c>
      <c r="L51" s="4">
        <v>178</v>
      </c>
      <c r="M51" s="4">
        <v>178</v>
      </c>
      <c r="N51" s="4" t="s">
        <v>258</v>
      </c>
      <c r="O51" s="4" t="s">
        <v>32</v>
      </c>
      <c r="P51" s="4" t="s">
        <v>33</v>
      </c>
      <c r="Q51" s="4">
        <v>0</v>
      </c>
      <c r="R51" s="8">
        <v>44817</v>
      </c>
      <c r="S51" s="6">
        <v>44821</v>
      </c>
      <c r="T51" s="4" t="s">
        <v>34</v>
      </c>
      <c r="U51" s="4">
        <v>178</v>
      </c>
      <c r="V51" s="4">
        <v>0</v>
      </c>
      <c r="W51" s="4">
        <v>0</v>
      </c>
      <c r="X51" s="4" t="s">
        <v>35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44817</v>
      </c>
      <c r="G52" s="6">
        <v>44818</v>
      </c>
      <c r="H52" s="4">
        <v>1</v>
      </c>
      <c r="I52" s="4">
        <v>1</v>
      </c>
      <c r="J52" s="4">
        <v>1</v>
      </c>
      <c r="K52" s="4" t="s">
        <v>30</v>
      </c>
      <c r="L52" s="4">
        <v>123</v>
      </c>
      <c r="M52" s="4">
        <v>123</v>
      </c>
      <c r="N52" s="4" t="s">
        <v>263</v>
      </c>
      <c r="O52" s="4" t="s">
        <v>32</v>
      </c>
      <c r="P52" s="4" t="s">
        <v>33</v>
      </c>
      <c r="Q52" s="4">
        <v>0</v>
      </c>
      <c r="R52" s="8">
        <v>44817</v>
      </c>
      <c r="S52" s="6">
        <v>44821</v>
      </c>
      <c r="T52" s="4" t="s">
        <v>34</v>
      </c>
      <c r="U52" s="4">
        <v>123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252</v>
      </c>
      <c r="F53" s="6">
        <v>44817</v>
      </c>
      <c r="G53" s="6">
        <v>44818</v>
      </c>
      <c r="H53" s="4">
        <v>1</v>
      </c>
      <c r="I53" s="4">
        <v>1</v>
      </c>
      <c r="J53" s="4">
        <v>1</v>
      </c>
      <c r="K53" s="4" t="s">
        <v>30</v>
      </c>
      <c r="L53" s="4">
        <v>219</v>
      </c>
      <c r="M53" s="4">
        <v>219</v>
      </c>
      <c r="N53" s="4" t="s">
        <v>266</v>
      </c>
      <c r="O53" s="4" t="s">
        <v>32</v>
      </c>
      <c r="P53" s="4" t="s">
        <v>33</v>
      </c>
      <c r="Q53" s="4">
        <v>0</v>
      </c>
      <c r="R53" s="8">
        <v>44817</v>
      </c>
      <c r="S53" s="6">
        <v>44821</v>
      </c>
      <c r="T53" s="4" t="s">
        <v>34</v>
      </c>
      <c r="U53" s="4">
        <v>219</v>
      </c>
      <c r="V53" s="4">
        <v>0</v>
      </c>
      <c r="W53" s="4">
        <v>0</v>
      </c>
      <c r="X53" s="4" t="s">
        <v>35</v>
      </c>
      <c r="Y53" s="4" t="s">
        <v>267</v>
      </c>
    </row>
    <row r="54" s="4" customFormat="1" spans="1:25">
      <c r="A54" s="4" t="s">
        <v>268</v>
      </c>
      <c r="B54" s="4" t="s">
        <v>26</v>
      </c>
      <c r="C54" s="4" t="s">
        <v>27</v>
      </c>
      <c r="D54" s="4" t="s">
        <v>269</v>
      </c>
      <c r="E54" s="4" t="s">
        <v>270</v>
      </c>
      <c r="F54" s="6">
        <v>44817</v>
      </c>
      <c r="G54" s="6">
        <v>44818</v>
      </c>
      <c r="H54" s="4">
        <v>2</v>
      </c>
      <c r="I54" s="4">
        <v>1</v>
      </c>
      <c r="J54" s="4">
        <v>2</v>
      </c>
      <c r="K54" s="4" t="s">
        <v>30</v>
      </c>
      <c r="L54" s="4">
        <v>1142</v>
      </c>
      <c r="M54" s="4">
        <v>1142</v>
      </c>
      <c r="N54" s="4" t="s">
        <v>271</v>
      </c>
      <c r="O54" s="4" t="s">
        <v>32</v>
      </c>
      <c r="P54" s="4" t="s">
        <v>33</v>
      </c>
      <c r="Q54" s="4">
        <v>0</v>
      </c>
      <c r="R54" s="8">
        <v>44817</v>
      </c>
      <c r="S54" s="6">
        <v>44821</v>
      </c>
      <c r="T54" s="4" t="s">
        <v>34</v>
      </c>
      <c r="U54" s="4">
        <v>1142</v>
      </c>
      <c r="V54" s="4">
        <v>0</v>
      </c>
      <c r="W54" s="4">
        <v>0</v>
      </c>
      <c r="X54" s="4" t="s">
        <v>272</v>
      </c>
      <c r="Y54" s="4" t="s">
        <v>273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173</v>
      </c>
      <c r="E55" s="4" t="s">
        <v>174</v>
      </c>
      <c r="F55" s="6">
        <v>44817</v>
      </c>
      <c r="G55" s="6">
        <v>44818</v>
      </c>
      <c r="H55" s="4">
        <v>1</v>
      </c>
      <c r="I55" s="4">
        <v>1</v>
      </c>
      <c r="J55" s="4">
        <v>1</v>
      </c>
      <c r="K55" s="4" t="s">
        <v>30</v>
      </c>
      <c r="L55" s="4">
        <v>965</v>
      </c>
      <c r="M55" s="4">
        <v>965</v>
      </c>
      <c r="N55" s="4" t="s">
        <v>275</v>
      </c>
      <c r="O55" s="4" t="s">
        <v>32</v>
      </c>
      <c r="P55" s="4" t="s">
        <v>33</v>
      </c>
      <c r="Q55" s="4">
        <v>0</v>
      </c>
      <c r="R55" s="8">
        <v>44817</v>
      </c>
      <c r="S55" s="6">
        <v>44821</v>
      </c>
      <c r="T55" s="4" t="s">
        <v>34</v>
      </c>
      <c r="U55" s="4">
        <v>965</v>
      </c>
      <c r="V55" s="4">
        <v>0</v>
      </c>
      <c r="W55" s="4">
        <v>0</v>
      </c>
      <c r="X55" s="4" t="s">
        <v>276</v>
      </c>
      <c r="Y55" s="4" t="s">
        <v>277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173</v>
      </c>
      <c r="E56" s="4" t="s">
        <v>279</v>
      </c>
      <c r="F56" s="6">
        <v>44817</v>
      </c>
      <c r="G56" s="6">
        <v>44818</v>
      </c>
      <c r="H56" s="4">
        <v>1</v>
      </c>
      <c r="I56" s="4">
        <v>1</v>
      </c>
      <c r="J56" s="4">
        <v>1</v>
      </c>
      <c r="K56" s="4" t="s">
        <v>30</v>
      </c>
      <c r="L56" s="4">
        <v>511</v>
      </c>
      <c r="M56" s="4">
        <v>511</v>
      </c>
      <c r="N56" s="4" t="s">
        <v>280</v>
      </c>
      <c r="O56" s="4" t="s">
        <v>32</v>
      </c>
      <c r="P56" s="4" t="s">
        <v>33</v>
      </c>
      <c r="Q56" s="4">
        <v>0</v>
      </c>
      <c r="R56" s="8">
        <v>44817</v>
      </c>
      <c r="S56" s="6">
        <v>44821</v>
      </c>
      <c r="T56" s="4" t="s">
        <v>34</v>
      </c>
      <c r="U56" s="4">
        <v>511</v>
      </c>
      <c r="V56" s="4">
        <v>0</v>
      </c>
      <c r="W56" s="4">
        <v>0</v>
      </c>
      <c r="X56" s="4" t="s">
        <v>35</v>
      </c>
      <c r="Y56" s="4" t="s">
        <v>281</v>
      </c>
    </row>
    <row r="57" s="4" customFormat="1" spans="1:25">
      <c r="A57" s="4" t="s">
        <v>282</v>
      </c>
      <c r="B57" s="4" t="s">
        <v>26</v>
      </c>
      <c r="C57" s="4" t="s">
        <v>27</v>
      </c>
      <c r="D57" s="4" t="s">
        <v>283</v>
      </c>
      <c r="E57" s="4" t="s">
        <v>69</v>
      </c>
      <c r="F57" s="6">
        <v>44817</v>
      </c>
      <c r="G57" s="6">
        <v>44818</v>
      </c>
      <c r="H57" s="4">
        <v>1</v>
      </c>
      <c r="I57" s="4">
        <v>1</v>
      </c>
      <c r="J57" s="4">
        <v>1</v>
      </c>
      <c r="K57" s="4" t="s">
        <v>30</v>
      </c>
      <c r="L57" s="4">
        <v>292</v>
      </c>
      <c r="M57" s="4">
        <v>292</v>
      </c>
      <c r="N57" s="4" t="s">
        <v>284</v>
      </c>
      <c r="O57" s="4" t="s">
        <v>32</v>
      </c>
      <c r="P57" s="4" t="s">
        <v>33</v>
      </c>
      <c r="Q57" s="4">
        <v>0</v>
      </c>
      <c r="R57" s="8">
        <v>44817</v>
      </c>
      <c r="S57" s="6">
        <v>44821</v>
      </c>
      <c r="T57" s="4" t="s">
        <v>34</v>
      </c>
      <c r="U57" s="4">
        <v>292</v>
      </c>
      <c r="V57" s="4">
        <v>0</v>
      </c>
      <c r="W57" s="4">
        <v>0</v>
      </c>
      <c r="X57" s="4" t="s">
        <v>285</v>
      </c>
      <c r="Y57" s="4" t="s">
        <v>286</v>
      </c>
    </row>
    <row r="58" s="4" customFormat="1" spans="1:25">
      <c r="A58" s="4" t="s">
        <v>287</v>
      </c>
      <c r="B58" s="4" t="s">
        <v>26</v>
      </c>
      <c r="C58" s="4" t="s">
        <v>27</v>
      </c>
      <c r="D58" s="4" t="s">
        <v>288</v>
      </c>
      <c r="E58" s="4" t="s">
        <v>289</v>
      </c>
      <c r="F58" s="6">
        <v>44817</v>
      </c>
      <c r="G58" s="6">
        <v>44818</v>
      </c>
      <c r="H58" s="4">
        <v>1</v>
      </c>
      <c r="I58" s="4">
        <v>1</v>
      </c>
      <c r="J58" s="4">
        <v>1</v>
      </c>
      <c r="K58" s="4" t="s">
        <v>30</v>
      </c>
      <c r="L58" s="4">
        <v>293</v>
      </c>
      <c r="M58" s="4">
        <v>293</v>
      </c>
      <c r="N58" s="4" t="s">
        <v>290</v>
      </c>
      <c r="O58" s="4" t="s">
        <v>32</v>
      </c>
      <c r="P58" s="4" t="s">
        <v>33</v>
      </c>
      <c r="Q58" s="4">
        <v>0</v>
      </c>
      <c r="R58" s="8">
        <v>44817</v>
      </c>
      <c r="S58" s="6">
        <v>44821</v>
      </c>
      <c r="T58" s="4" t="s">
        <v>34</v>
      </c>
      <c r="U58" s="4">
        <v>293</v>
      </c>
      <c r="V58" s="4">
        <v>0</v>
      </c>
      <c r="W58" s="4">
        <v>0</v>
      </c>
      <c r="X58" s="4" t="s">
        <v>35</v>
      </c>
      <c r="Y58" s="4" t="s">
        <v>291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294</v>
      </c>
      <c r="F59" s="6">
        <v>44817</v>
      </c>
      <c r="G59" s="6">
        <v>44818</v>
      </c>
      <c r="H59" s="4">
        <v>1</v>
      </c>
      <c r="I59" s="4">
        <v>1</v>
      </c>
      <c r="J59" s="4">
        <v>1</v>
      </c>
      <c r="K59" s="4" t="s">
        <v>30</v>
      </c>
      <c r="L59" s="4">
        <v>417</v>
      </c>
      <c r="M59" s="4">
        <v>417</v>
      </c>
      <c r="N59" s="4" t="s">
        <v>295</v>
      </c>
      <c r="O59" s="4" t="s">
        <v>32</v>
      </c>
      <c r="P59" s="4" t="s">
        <v>33</v>
      </c>
      <c r="Q59" s="4">
        <v>0</v>
      </c>
      <c r="R59" s="8">
        <v>44817</v>
      </c>
      <c r="S59" s="6">
        <v>44821</v>
      </c>
      <c r="T59" s="4" t="s">
        <v>34</v>
      </c>
      <c r="U59" s="4">
        <v>417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296</v>
      </c>
      <c r="B60" s="4" t="s">
        <v>26</v>
      </c>
      <c r="C60" s="4" t="s">
        <v>27</v>
      </c>
      <c r="D60" s="4" t="s">
        <v>173</v>
      </c>
      <c r="E60" s="4" t="s">
        <v>279</v>
      </c>
      <c r="F60" s="6">
        <v>44817</v>
      </c>
      <c r="G60" s="6">
        <v>44818</v>
      </c>
      <c r="H60" s="4">
        <v>1</v>
      </c>
      <c r="I60" s="4">
        <v>1</v>
      </c>
      <c r="J60" s="4">
        <v>1</v>
      </c>
      <c r="K60" s="4" t="s">
        <v>30</v>
      </c>
      <c r="L60" s="4">
        <v>511</v>
      </c>
      <c r="M60" s="4">
        <v>511</v>
      </c>
      <c r="N60" s="4" t="s">
        <v>297</v>
      </c>
      <c r="O60" s="4" t="s">
        <v>32</v>
      </c>
      <c r="P60" s="4" t="s">
        <v>33</v>
      </c>
      <c r="Q60" s="4">
        <v>0</v>
      </c>
      <c r="R60" s="8">
        <v>44817</v>
      </c>
      <c r="S60" s="6">
        <v>44821</v>
      </c>
      <c r="T60" s="4" t="s">
        <v>34</v>
      </c>
      <c r="U60" s="4">
        <v>511</v>
      </c>
      <c r="V60" s="4">
        <v>0</v>
      </c>
      <c r="W60" s="4">
        <v>0</v>
      </c>
      <c r="X60" s="4" t="s">
        <v>35</v>
      </c>
      <c r="Y60" s="4" t="s">
        <v>298</v>
      </c>
    </row>
    <row r="61" s="4" customFormat="1" spans="1:25">
      <c r="A61" s="4" t="s">
        <v>299</v>
      </c>
      <c r="B61" s="4" t="s">
        <v>26</v>
      </c>
      <c r="C61" s="4" t="s">
        <v>27</v>
      </c>
      <c r="D61" s="4" t="s">
        <v>173</v>
      </c>
      <c r="E61" s="4" t="s">
        <v>279</v>
      </c>
      <c r="F61" s="6">
        <v>44817</v>
      </c>
      <c r="G61" s="6">
        <v>44818</v>
      </c>
      <c r="H61" s="4">
        <v>1</v>
      </c>
      <c r="I61" s="4">
        <v>1</v>
      </c>
      <c r="J61" s="4">
        <v>1</v>
      </c>
      <c r="K61" s="4" t="s">
        <v>30</v>
      </c>
      <c r="L61" s="4">
        <v>511</v>
      </c>
      <c r="M61" s="4">
        <v>511</v>
      </c>
      <c r="N61" s="4" t="s">
        <v>300</v>
      </c>
      <c r="O61" s="4" t="s">
        <v>32</v>
      </c>
      <c r="P61" s="4" t="s">
        <v>33</v>
      </c>
      <c r="Q61" s="4">
        <v>0</v>
      </c>
      <c r="R61" s="8">
        <v>44817</v>
      </c>
      <c r="S61" s="6">
        <v>44821</v>
      </c>
      <c r="T61" s="4" t="s">
        <v>34</v>
      </c>
      <c r="U61" s="4">
        <v>511</v>
      </c>
      <c r="V61" s="4">
        <v>0</v>
      </c>
      <c r="W61" s="4">
        <v>0</v>
      </c>
      <c r="X61" s="4" t="s">
        <v>301</v>
      </c>
      <c r="Y61" s="4" t="s">
        <v>302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304</v>
      </c>
      <c r="E62" s="4" t="s">
        <v>305</v>
      </c>
      <c r="F62" s="6">
        <v>44817</v>
      </c>
      <c r="G62" s="6">
        <v>44818</v>
      </c>
      <c r="H62" s="4">
        <v>1</v>
      </c>
      <c r="I62" s="4">
        <v>1</v>
      </c>
      <c r="J62" s="4">
        <v>1</v>
      </c>
      <c r="K62" s="4" t="s">
        <v>30</v>
      </c>
      <c r="L62" s="4">
        <v>165</v>
      </c>
      <c r="M62" s="4">
        <v>165</v>
      </c>
      <c r="N62" s="4" t="s">
        <v>306</v>
      </c>
      <c r="O62" s="4" t="s">
        <v>32</v>
      </c>
      <c r="P62" s="4" t="s">
        <v>33</v>
      </c>
      <c r="Q62" s="4">
        <v>0</v>
      </c>
      <c r="R62" s="8">
        <v>44817</v>
      </c>
      <c r="S62" s="6">
        <v>44821</v>
      </c>
      <c r="T62" s="4" t="s">
        <v>34</v>
      </c>
      <c r="U62" s="4">
        <v>165</v>
      </c>
      <c r="V62" s="4">
        <v>0</v>
      </c>
      <c r="W62" s="4">
        <v>0</v>
      </c>
      <c r="X62" s="4" t="s">
        <v>35</v>
      </c>
      <c r="Y62" s="4" t="s">
        <v>307</v>
      </c>
    </row>
    <row r="63" s="4" customFormat="1" spans="1:25">
      <c r="A63" s="4" t="s">
        <v>308</v>
      </c>
      <c r="B63" s="4" t="s">
        <v>26</v>
      </c>
      <c r="C63" s="4" t="s">
        <v>27</v>
      </c>
      <c r="D63" s="4" t="s">
        <v>309</v>
      </c>
      <c r="E63" s="4" t="s">
        <v>310</v>
      </c>
      <c r="F63" s="6">
        <v>44817</v>
      </c>
      <c r="G63" s="6">
        <v>44818</v>
      </c>
      <c r="H63" s="4">
        <v>1</v>
      </c>
      <c r="I63" s="4">
        <v>1</v>
      </c>
      <c r="J63" s="4">
        <v>1</v>
      </c>
      <c r="K63" s="4" t="s">
        <v>30</v>
      </c>
      <c r="L63" s="4">
        <v>317</v>
      </c>
      <c r="M63" s="4">
        <v>317</v>
      </c>
      <c r="N63" s="4" t="s">
        <v>311</v>
      </c>
      <c r="O63" s="4" t="s">
        <v>32</v>
      </c>
      <c r="P63" s="4" t="s">
        <v>33</v>
      </c>
      <c r="Q63" s="4">
        <v>0</v>
      </c>
      <c r="R63" s="8">
        <v>44817</v>
      </c>
      <c r="S63" s="6">
        <v>44821</v>
      </c>
      <c r="T63" s="4" t="s">
        <v>34</v>
      </c>
      <c r="U63" s="4">
        <v>317</v>
      </c>
      <c r="V63" s="4">
        <v>0</v>
      </c>
      <c r="W63" s="4">
        <v>0</v>
      </c>
      <c r="X63" s="4" t="s">
        <v>35</v>
      </c>
      <c r="Y63" s="4" t="s">
        <v>312</v>
      </c>
    </row>
    <row r="64" s="4" customFormat="1" spans="1:25">
      <c r="A64" s="4" t="s">
        <v>313</v>
      </c>
      <c r="B64" s="4" t="s">
        <v>26</v>
      </c>
      <c r="C64" s="4" t="s">
        <v>27</v>
      </c>
      <c r="D64" s="4" t="s">
        <v>314</v>
      </c>
      <c r="E64" s="4" t="s">
        <v>80</v>
      </c>
      <c r="F64" s="6">
        <v>44817</v>
      </c>
      <c r="G64" s="6">
        <v>44818</v>
      </c>
      <c r="H64" s="4">
        <v>1</v>
      </c>
      <c r="I64" s="4">
        <v>1</v>
      </c>
      <c r="J64" s="4">
        <v>1</v>
      </c>
      <c r="K64" s="4" t="s">
        <v>30</v>
      </c>
      <c r="L64" s="4">
        <v>126</v>
      </c>
      <c r="M64" s="4">
        <v>126</v>
      </c>
      <c r="N64" s="4" t="s">
        <v>315</v>
      </c>
      <c r="O64" s="4" t="s">
        <v>32</v>
      </c>
      <c r="P64" s="4" t="s">
        <v>33</v>
      </c>
      <c r="Q64" s="4">
        <v>0</v>
      </c>
      <c r="R64" s="8">
        <v>44817</v>
      </c>
      <c r="S64" s="6">
        <v>44821</v>
      </c>
      <c r="T64" s="4" t="s">
        <v>34</v>
      </c>
      <c r="U64" s="4">
        <v>126</v>
      </c>
      <c r="V64" s="4">
        <v>0</v>
      </c>
      <c r="W64" s="4">
        <v>0</v>
      </c>
      <c r="X64" s="4" t="s">
        <v>35</v>
      </c>
      <c r="Y64" s="4" t="s">
        <v>316</v>
      </c>
    </row>
    <row r="65" s="4" customFormat="1" spans="1:25">
      <c r="A65" s="4" t="s">
        <v>87</v>
      </c>
      <c r="B65" s="4" t="s">
        <v>26</v>
      </c>
      <c r="C65" s="4" t="s">
        <v>317</v>
      </c>
      <c r="D65" s="4" t="s">
        <v>88</v>
      </c>
      <c r="E65" s="4" t="s">
        <v>89</v>
      </c>
      <c r="F65" s="6">
        <v>44815</v>
      </c>
      <c r="G65" s="6">
        <v>44818</v>
      </c>
      <c r="H65" s="4">
        <v>1</v>
      </c>
      <c r="I65" s="4">
        <v>3</v>
      </c>
      <c r="J65" s="4">
        <v>3</v>
      </c>
      <c r="K65" s="4" t="s">
        <v>30</v>
      </c>
      <c r="L65" s="4">
        <v>-1310</v>
      </c>
      <c r="M65" s="4">
        <v>-1310</v>
      </c>
      <c r="N65" s="4" t="s">
        <v>90</v>
      </c>
      <c r="O65" s="4" t="s">
        <v>32</v>
      </c>
      <c r="P65" s="4" t="s">
        <v>33</v>
      </c>
      <c r="Q65" s="4">
        <v>0</v>
      </c>
      <c r="R65" s="8">
        <v>44814</v>
      </c>
      <c r="S65" s="6">
        <v>44821</v>
      </c>
      <c r="T65" s="4" t="s">
        <v>34</v>
      </c>
      <c r="U65" s="4">
        <v>-1310</v>
      </c>
      <c r="V65" s="4">
        <v>0</v>
      </c>
      <c r="W65" s="4">
        <v>0</v>
      </c>
      <c r="X65" s="4" t="s">
        <v>35</v>
      </c>
      <c r="Y65" s="4" t="s">
        <v>91</v>
      </c>
    </row>
    <row r="66" s="4" customFormat="1" spans="1:25">
      <c r="A66" s="4" t="s">
        <v>318</v>
      </c>
      <c r="B66" s="4" t="s">
        <v>26</v>
      </c>
      <c r="C66" s="4" t="s">
        <v>27</v>
      </c>
      <c r="D66" s="4" t="s">
        <v>319</v>
      </c>
      <c r="E66" s="4" t="s">
        <v>252</v>
      </c>
      <c r="F66" s="6">
        <v>44817</v>
      </c>
      <c r="G66" s="6">
        <v>44818</v>
      </c>
      <c r="H66" s="4">
        <v>1</v>
      </c>
      <c r="I66" s="4">
        <v>1</v>
      </c>
      <c r="J66" s="4">
        <v>1</v>
      </c>
      <c r="K66" s="4" t="s">
        <v>30</v>
      </c>
      <c r="L66" s="4">
        <v>187</v>
      </c>
      <c r="M66" s="4">
        <v>187</v>
      </c>
      <c r="N66" s="4" t="s">
        <v>320</v>
      </c>
      <c r="O66" s="4" t="s">
        <v>32</v>
      </c>
      <c r="P66" s="4" t="s">
        <v>33</v>
      </c>
      <c r="Q66" s="4">
        <v>0</v>
      </c>
      <c r="R66" s="8">
        <v>44817</v>
      </c>
      <c r="S66" s="6">
        <v>44821</v>
      </c>
      <c r="T66" s="4" t="s">
        <v>34</v>
      </c>
      <c r="U66" s="4">
        <v>187</v>
      </c>
      <c r="V66" s="4">
        <v>0</v>
      </c>
      <c r="W66" s="4">
        <v>0</v>
      </c>
      <c r="X66" s="4" t="s">
        <v>35</v>
      </c>
      <c r="Y66" s="4" t="s">
        <v>321</v>
      </c>
    </row>
    <row r="67" s="4" customFormat="1" spans="1:25">
      <c r="A67" s="4" t="s">
        <v>318</v>
      </c>
      <c r="B67" s="4" t="s">
        <v>26</v>
      </c>
      <c r="C67" s="4" t="s">
        <v>317</v>
      </c>
      <c r="D67" s="4" t="s">
        <v>319</v>
      </c>
      <c r="E67" s="4" t="s">
        <v>252</v>
      </c>
      <c r="F67" s="6">
        <v>44817</v>
      </c>
      <c r="G67" s="6">
        <v>44818</v>
      </c>
      <c r="H67" s="4">
        <v>1</v>
      </c>
      <c r="I67" s="4">
        <v>1</v>
      </c>
      <c r="J67" s="4">
        <v>1</v>
      </c>
      <c r="K67" s="4" t="s">
        <v>30</v>
      </c>
      <c r="L67" s="4">
        <v>-187</v>
      </c>
      <c r="M67" s="4">
        <v>-187</v>
      </c>
      <c r="N67" s="4" t="s">
        <v>320</v>
      </c>
      <c r="O67" s="4" t="s">
        <v>32</v>
      </c>
      <c r="P67" s="4" t="s">
        <v>33</v>
      </c>
      <c r="Q67" s="4">
        <v>0</v>
      </c>
      <c r="R67" s="8">
        <v>44817</v>
      </c>
      <c r="S67" s="6">
        <v>44821</v>
      </c>
      <c r="T67" s="4" t="s">
        <v>34</v>
      </c>
      <c r="U67" s="4">
        <v>-187</v>
      </c>
      <c r="V67" s="4">
        <v>0</v>
      </c>
      <c r="W67" s="4">
        <v>0</v>
      </c>
      <c r="X67" s="4" t="s">
        <v>35</v>
      </c>
      <c r="Y67" s="4" t="s">
        <v>321</v>
      </c>
    </row>
    <row r="68" s="4" customFormat="1" spans="1:25">
      <c r="A68" s="4" t="s">
        <v>322</v>
      </c>
      <c r="B68" s="4" t="s">
        <v>26</v>
      </c>
      <c r="C68" s="4" t="s">
        <v>27</v>
      </c>
      <c r="D68" s="4" t="s">
        <v>323</v>
      </c>
      <c r="E68" s="4" t="s">
        <v>192</v>
      </c>
      <c r="F68" s="6">
        <v>44817</v>
      </c>
      <c r="G68" s="6">
        <v>44818</v>
      </c>
      <c r="H68" s="4">
        <v>1</v>
      </c>
      <c r="I68" s="4">
        <v>1</v>
      </c>
      <c r="J68" s="4">
        <v>1</v>
      </c>
      <c r="K68" s="4" t="s">
        <v>30</v>
      </c>
      <c r="L68" s="4">
        <v>425</v>
      </c>
      <c r="M68" s="4">
        <v>425</v>
      </c>
      <c r="N68" s="4" t="s">
        <v>324</v>
      </c>
      <c r="O68" s="4" t="s">
        <v>32</v>
      </c>
      <c r="P68" s="4" t="s">
        <v>33</v>
      </c>
      <c r="Q68" s="4">
        <v>0</v>
      </c>
      <c r="R68" s="8">
        <v>44817</v>
      </c>
      <c r="S68" s="6">
        <v>44821</v>
      </c>
      <c r="T68" s="4" t="s">
        <v>34</v>
      </c>
      <c r="U68" s="4">
        <v>425</v>
      </c>
      <c r="V68" s="4">
        <v>0</v>
      </c>
      <c r="W68" s="4">
        <v>0</v>
      </c>
      <c r="X68" s="4" t="s">
        <v>35</v>
      </c>
      <c r="Y68" s="4" t="s">
        <v>325</v>
      </c>
    </row>
    <row r="69" s="4" customFormat="1" spans="1:25">
      <c r="A69" s="4" t="s">
        <v>326</v>
      </c>
      <c r="B69" s="4" t="s">
        <v>26</v>
      </c>
      <c r="C69" s="4" t="s">
        <v>27</v>
      </c>
      <c r="D69" s="4" t="s">
        <v>113</v>
      </c>
      <c r="E69" s="4" t="s">
        <v>114</v>
      </c>
      <c r="F69" s="6">
        <v>44817</v>
      </c>
      <c r="G69" s="6">
        <v>44818</v>
      </c>
      <c r="H69" s="4">
        <v>1</v>
      </c>
      <c r="I69" s="4">
        <v>1</v>
      </c>
      <c r="J69" s="4">
        <v>1</v>
      </c>
      <c r="K69" s="4" t="s">
        <v>30</v>
      </c>
      <c r="L69" s="4">
        <v>244</v>
      </c>
      <c r="M69" s="4">
        <v>244</v>
      </c>
      <c r="N69" s="4" t="s">
        <v>327</v>
      </c>
      <c r="O69" s="4" t="s">
        <v>32</v>
      </c>
      <c r="P69" s="4" t="s">
        <v>33</v>
      </c>
      <c r="Q69" s="4">
        <v>0</v>
      </c>
      <c r="R69" s="8">
        <v>44817</v>
      </c>
      <c r="S69" s="6">
        <v>44821</v>
      </c>
      <c r="T69" s="4" t="s">
        <v>34</v>
      </c>
      <c r="U69" s="4">
        <v>244</v>
      </c>
      <c r="V69" s="4">
        <v>0</v>
      </c>
      <c r="W69" s="4">
        <v>0</v>
      </c>
      <c r="X69" s="4" t="s">
        <v>35</v>
      </c>
      <c r="Y69" s="4" t="s">
        <v>328</v>
      </c>
    </row>
    <row r="70" s="4" customFormat="1" spans="1:25">
      <c r="A70" s="4" t="s">
        <v>329</v>
      </c>
      <c r="B70" s="4" t="s">
        <v>26</v>
      </c>
      <c r="C70" s="4" t="s">
        <v>27</v>
      </c>
      <c r="D70" s="4" t="s">
        <v>330</v>
      </c>
      <c r="E70" s="4" t="s">
        <v>158</v>
      </c>
      <c r="F70" s="6">
        <v>44817</v>
      </c>
      <c r="G70" s="6">
        <v>44818</v>
      </c>
      <c r="H70" s="4">
        <v>1</v>
      </c>
      <c r="I70" s="4">
        <v>1</v>
      </c>
      <c r="J70" s="4">
        <v>1</v>
      </c>
      <c r="K70" s="4" t="s">
        <v>30</v>
      </c>
      <c r="L70" s="4">
        <v>117</v>
      </c>
      <c r="M70" s="4">
        <v>117</v>
      </c>
      <c r="N70" s="4" t="s">
        <v>331</v>
      </c>
      <c r="O70" s="4" t="s">
        <v>32</v>
      </c>
      <c r="P70" s="4" t="s">
        <v>33</v>
      </c>
      <c r="Q70" s="4">
        <v>0</v>
      </c>
      <c r="R70" s="8">
        <v>44817</v>
      </c>
      <c r="S70" s="6">
        <v>44821</v>
      </c>
      <c r="T70" s="4" t="s">
        <v>34</v>
      </c>
      <c r="U70" s="4">
        <v>117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332</v>
      </c>
      <c r="B71" s="4" t="s">
        <v>26</v>
      </c>
      <c r="C71" s="4" t="s">
        <v>27</v>
      </c>
      <c r="D71" s="4" t="s">
        <v>123</v>
      </c>
      <c r="E71" s="4" t="s">
        <v>124</v>
      </c>
      <c r="F71" s="6">
        <v>44817</v>
      </c>
      <c r="G71" s="6">
        <v>44818</v>
      </c>
      <c r="H71" s="4">
        <v>1</v>
      </c>
      <c r="I71" s="4">
        <v>1</v>
      </c>
      <c r="J71" s="4">
        <v>1</v>
      </c>
      <c r="K71" s="4" t="s">
        <v>30</v>
      </c>
      <c r="L71" s="4">
        <v>485</v>
      </c>
      <c r="M71" s="4">
        <v>485</v>
      </c>
      <c r="N71" s="4" t="s">
        <v>333</v>
      </c>
      <c r="O71" s="4" t="s">
        <v>32</v>
      </c>
      <c r="P71" s="4" t="s">
        <v>33</v>
      </c>
      <c r="Q71" s="4">
        <v>0</v>
      </c>
      <c r="R71" s="8">
        <v>44817</v>
      </c>
      <c r="S71" s="6">
        <v>44821</v>
      </c>
      <c r="T71" s="4" t="s">
        <v>34</v>
      </c>
      <c r="U71" s="4">
        <v>485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334</v>
      </c>
      <c r="B72" s="4" t="s">
        <v>26</v>
      </c>
      <c r="C72" s="4" t="s">
        <v>27</v>
      </c>
      <c r="D72" s="4" t="s">
        <v>335</v>
      </c>
      <c r="E72" s="4" t="s">
        <v>169</v>
      </c>
      <c r="F72" s="6">
        <v>44817</v>
      </c>
      <c r="G72" s="6">
        <v>44818</v>
      </c>
      <c r="H72" s="4">
        <v>1</v>
      </c>
      <c r="I72" s="4">
        <v>1</v>
      </c>
      <c r="J72" s="4">
        <v>1</v>
      </c>
      <c r="K72" s="4" t="s">
        <v>30</v>
      </c>
      <c r="L72" s="4">
        <v>506</v>
      </c>
      <c r="M72" s="4">
        <v>506</v>
      </c>
      <c r="N72" s="4" t="s">
        <v>336</v>
      </c>
      <c r="O72" s="4" t="s">
        <v>32</v>
      </c>
      <c r="P72" s="4" t="s">
        <v>33</v>
      </c>
      <c r="Q72" s="4">
        <v>0</v>
      </c>
      <c r="R72" s="8">
        <v>44818</v>
      </c>
      <c r="S72" s="6">
        <v>44821</v>
      </c>
      <c r="T72" s="4" t="s">
        <v>34</v>
      </c>
      <c r="U72" s="4">
        <v>506</v>
      </c>
      <c r="V72" s="4">
        <v>0</v>
      </c>
      <c r="W72" s="4">
        <v>0</v>
      </c>
      <c r="X72" s="4" t="s">
        <v>35</v>
      </c>
      <c r="Y72" s="4" t="s">
        <v>337</v>
      </c>
    </row>
    <row r="73" s="4" customFormat="1" spans="1:25">
      <c r="A73" s="4" t="s">
        <v>338</v>
      </c>
      <c r="B73" s="4" t="s">
        <v>26</v>
      </c>
      <c r="C73" s="4" t="s">
        <v>317</v>
      </c>
      <c r="D73" s="4" t="s">
        <v>339</v>
      </c>
      <c r="E73" s="4" t="s">
        <v>340</v>
      </c>
      <c r="F73" s="6">
        <v>44816</v>
      </c>
      <c r="G73" s="6">
        <v>44817</v>
      </c>
      <c r="H73" s="4">
        <v>1</v>
      </c>
      <c r="I73" s="4">
        <v>1</v>
      </c>
      <c r="J73" s="4">
        <v>1</v>
      </c>
      <c r="K73" s="4" t="s">
        <v>30</v>
      </c>
      <c r="L73" s="4">
        <v>-1046</v>
      </c>
      <c r="M73" s="4">
        <v>-1046</v>
      </c>
      <c r="N73" s="4" t="s">
        <v>341</v>
      </c>
      <c r="O73" s="4" t="s">
        <v>32</v>
      </c>
      <c r="P73" s="4" t="s">
        <v>33</v>
      </c>
      <c r="Q73" s="4">
        <v>0</v>
      </c>
      <c r="R73" s="8">
        <v>44816</v>
      </c>
      <c r="S73" s="6">
        <v>44821</v>
      </c>
      <c r="T73" s="4" t="s">
        <v>34</v>
      </c>
      <c r="U73" s="4">
        <v>-1046</v>
      </c>
      <c r="V73" s="4">
        <v>0</v>
      </c>
      <c r="W73" s="4">
        <v>0</v>
      </c>
      <c r="X73" s="4" t="s">
        <v>35</v>
      </c>
      <c r="Y73" s="4" t="s">
        <v>111</v>
      </c>
    </row>
    <row r="74" s="4" customFormat="1" spans="1:25">
      <c r="A74" s="4" t="s">
        <v>342</v>
      </c>
      <c r="B74" s="4" t="s">
        <v>26</v>
      </c>
      <c r="C74" s="4" t="s">
        <v>27</v>
      </c>
      <c r="D74" s="4" t="s">
        <v>343</v>
      </c>
      <c r="E74" s="4" t="s">
        <v>344</v>
      </c>
      <c r="F74" s="6">
        <v>44816</v>
      </c>
      <c r="G74" s="6">
        <v>44819</v>
      </c>
      <c r="H74" s="4">
        <v>2</v>
      </c>
      <c r="I74" s="4">
        <v>3</v>
      </c>
      <c r="J74" s="4">
        <v>6</v>
      </c>
      <c r="K74" s="4" t="s">
        <v>30</v>
      </c>
      <c r="L74" s="4">
        <v>3204</v>
      </c>
      <c r="M74" s="4">
        <v>3204</v>
      </c>
      <c r="N74" s="4" t="s">
        <v>345</v>
      </c>
      <c r="O74" s="4" t="s">
        <v>346</v>
      </c>
      <c r="P74" s="4" t="s">
        <v>33</v>
      </c>
      <c r="Q74" s="4">
        <v>0</v>
      </c>
      <c r="R74" s="8">
        <v>44743</v>
      </c>
      <c r="S74" s="6">
        <v>44822</v>
      </c>
      <c r="T74" s="4" t="s">
        <v>34</v>
      </c>
      <c r="U74" s="4">
        <v>3204</v>
      </c>
      <c r="V74" s="4">
        <v>0</v>
      </c>
      <c r="W74" s="4">
        <v>0</v>
      </c>
      <c r="X74" s="4" t="s">
        <v>35</v>
      </c>
      <c r="Y74" s="4" t="s">
        <v>347</v>
      </c>
    </row>
    <row r="75" s="4" customFormat="1" spans="1:25">
      <c r="A75" s="4" t="s">
        <v>348</v>
      </c>
      <c r="B75" s="4" t="s">
        <v>26</v>
      </c>
      <c r="C75" s="4" t="s">
        <v>27</v>
      </c>
      <c r="D75" s="4" t="s">
        <v>349</v>
      </c>
      <c r="E75" s="4" t="s">
        <v>350</v>
      </c>
      <c r="F75" s="6">
        <v>44817</v>
      </c>
      <c r="G75" s="6">
        <v>44819</v>
      </c>
      <c r="H75" s="4">
        <v>1</v>
      </c>
      <c r="I75" s="4">
        <v>2</v>
      </c>
      <c r="J75" s="4">
        <v>2</v>
      </c>
      <c r="K75" s="4" t="s">
        <v>30</v>
      </c>
      <c r="L75" s="4">
        <v>5156</v>
      </c>
      <c r="M75" s="4">
        <v>5156</v>
      </c>
      <c r="N75" s="4" t="s">
        <v>351</v>
      </c>
      <c r="O75" s="4" t="s">
        <v>346</v>
      </c>
      <c r="P75" s="4" t="s">
        <v>33</v>
      </c>
      <c r="Q75" s="4">
        <v>0</v>
      </c>
      <c r="R75" s="8">
        <v>44783</v>
      </c>
      <c r="S75" s="6">
        <v>44822</v>
      </c>
      <c r="T75" s="4" t="s">
        <v>34</v>
      </c>
      <c r="U75" s="4">
        <v>5156</v>
      </c>
      <c r="V75" s="4">
        <v>0</v>
      </c>
      <c r="W75" s="4">
        <v>0</v>
      </c>
      <c r="X75" s="4" t="s">
        <v>35</v>
      </c>
      <c r="Y75" s="4" t="s">
        <v>352</v>
      </c>
    </row>
    <row r="76" s="4" customFormat="1" spans="1:25">
      <c r="A76" s="4" t="s">
        <v>353</v>
      </c>
      <c r="B76" s="4" t="s">
        <v>26</v>
      </c>
      <c r="C76" s="4" t="s">
        <v>27</v>
      </c>
      <c r="D76" s="4" t="s">
        <v>354</v>
      </c>
      <c r="E76" s="4" t="s">
        <v>252</v>
      </c>
      <c r="F76" s="6">
        <v>44818</v>
      </c>
      <c r="G76" s="6">
        <v>44819</v>
      </c>
      <c r="H76" s="4">
        <v>1</v>
      </c>
      <c r="I76" s="4">
        <v>1</v>
      </c>
      <c r="J76" s="4">
        <v>1</v>
      </c>
      <c r="K76" s="4" t="s">
        <v>30</v>
      </c>
      <c r="L76" s="4">
        <v>807</v>
      </c>
      <c r="M76" s="4">
        <v>807</v>
      </c>
      <c r="N76" s="4" t="s">
        <v>355</v>
      </c>
      <c r="O76" s="4" t="s">
        <v>346</v>
      </c>
      <c r="P76" s="4" t="s">
        <v>33</v>
      </c>
      <c r="Q76" s="4">
        <v>0</v>
      </c>
      <c r="R76" s="8">
        <v>44784</v>
      </c>
      <c r="S76" s="6">
        <v>44822</v>
      </c>
      <c r="T76" s="4" t="s">
        <v>34</v>
      </c>
      <c r="U76" s="4">
        <v>807</v>
      </c>
      <c r="V76" s="4">
        <v>0</v>
      </c>
      <c r="W76" s="4">
        <v>0</v>
      </c>
      <c r="X76" s="4" t="s">
        <v>35</v>
      </c>
      <c r="Y76" s="4" t="s">
        <v>356</v>
      </c>
    </row>
    <row r="77" s="4" customFormat="1" spans="1:25">
      <c r="A77" s="4" t="s">
        <v>357</v>
      </c>
      <c r="B77" s="4" t="s">
        <v>26</v>
      </c>
      <c r="C77" s="4" t="s">
        <v>27</v>
      </c>
      <c r="D77" s="4" t="s">
        <v>358</v>
      </c>
      <c r="E77" s="4" t="s">
        <v>359</v>
      </c>
      <c r="F77" s="6">
        <v>44818</v>
      </c>
      <c r="G77" s="6">
        <v>44819</v>
      </c>
      <c r="H77" s="4">
        <v>1</v>
      </c>
      <c r="I77" s="4">
        <v>1</v>
      </c>
      <c r="J77" s="4">
        <v>1</v>
      </c>
      <c r="K77" s="4" t="s">
        <v>30</v>
      </c>
      <c r="L77" s="4">
        <v>474</v>
      </c>
      <c r="M77" s="4">
        <v>474</v>
      </c>
      <c r="N77" s="4" t="s">
        <v>360</v>
      </c>
      <c r="O77" s="4" t="s">
        <v>346</v>
      </c>
      <c r="P77" s="4" t="s">
        <v>33</v>
      </c>
      <c r="Q77" s="4">
        <v>0</v>
      </c>
      <c r="R77" s="8">
        <v>44787</v>
      </c>
      <c r="S77" s="6">
        <v>44822</v>
      </c>
      <c r="T77" s="4" t="s">
        <v>34</v>
      </c>
      <c r="U77" s="4">
        <v>474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361</v>
      </c>
      <c r="B78" s="4" t="s">
        <v>26</v>
      </c>
      <c r="C78" s="4" t="s">
        <v>27</v>
      </c>
      <c r="D78" s="4" t="s">
        <v>362</v>
      </c>
      <c r="E78" s="4" t="s">
        <v>363</v>
      </c>
      <c r="F78" s="6">
        <v>44816</v>
      </c>
      <c r="G78" s="6">
        <v>44819</v>
      </c>
      <c r="H78" s="4">
        <v>1</v>
      </c>
      <c r="I78" s="4">
        <v>3</v>
      </c>
      <c r="J78" s="4">
        <v>3</v>
      </c>
      <c r="K78" s="4" t="s">
        <v>30</v>
      </c>
      <c r="L78" s="4">
        <v>2658</v>
      </c>
      <c r="M78" s="4">
        <v>2658</v>
      </c>
      <c r="N78" s="4" t="s">
        <v>364</v>
      </c>
      <c r="O78" s="4" t="s">
        <v>346</v>
      </c>
      <c r="P78" s="4" t="s">
        <v>33</v>
      </c>
      <c r="Q78" s="4">
        <v>0</v>
      </c>
      <c r="R78" s="8">
        <v>44793</v>
      </c>
      <c r="S78" s="6">
        <v>44822</v>
      </c>
      <c r="T78" s="4" t="s">
        <v>34</v>
      </c>
      <c r="U78" s="4">
        <v>2658</v>
      </c>
      <c r="V78" s="4">
        <v>0</v>
      </c>
      <c r="W78" s="4">
        <v>0</v>
      </c>
      <c r="X78" s="4" t="s">
        <v>35</v>
      </c>
      <c r="Y78" s="4" t="s">
        <v>365</v>
      </c>
    </row>
    <row r="79" s="4" customFormat="1" spans="1:25">
      <c r="A79" s="4" t="s">
        <v>366</v>
      </c>
      <c r="B79" s="4" t="s">
        <v>26</v>
      </c>
      <c r="C79" s="4" t="s">
        <v>27</v>
      </c>
      <c r="D79" s="4" t="s">
        <v>367</v>
      </c>
      <c r="E79" s="4" t="s">
        <v>368</v>
      </c>
      <c r="F79" s="6">
        <v>44818</v>
      </c>
      <c r="G79" s="6">
        <v>44819</v>
      </c>
      <c r="H79" s="4">
        <v>1</v>
      </c>
      <c r="I79" s="4">
        <v>1</v>
      </c>
      <c r="J79" s="4">
        <v>1</v>
      </c>
      <c r="K79" s="4" t="s">
        <v>30</v>
      </c>
      <c r="L79" s="4">
        <v>1173</v>
      </c>
      <c r="M79" s="4">
        <v>1173</v>
      </c>
      <c r="N79" s="4" t="s">
        <v>369</v>
      </c>
      <c r="O79" s="4" t="s">
        <v>346</v>
      </c>
      <c r="P79" s="4" t="s">
        <v>33</v>
      </c>
      <c r="Q79" s="4">
        <v>0</v>
      </c>
      <c r="R79" s="8">
        <v>44794</v>
      </c>
      <c r="S79" s="6">
        <v>44822</v>
      </c>
      <c r="T79" s="4" t="s">
        <v>34</v>
      </c>
      <c r="U79" s="4">
        <v>1173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348</v>
      </c>
      <c r="B80" s="4" t="s">
        <v>26</v>
      </c>
      <c r="C80" s="4" t="s">
        <v>66</v>
      </c>
      <c r="D80" s="4" t="s">
        <v>349</v>
      </c>
      <c r="E80" s="4" t="s">
        <v>350</v>
      </c>
      <c r="F80" s="6">
        <v>44817</v>
      </c>
      <c r="G80" s="6">
        <v>44819</v>
      </c>
      <c r="H80" s="4">
        <v>1</v>
      </c>
      <c r="I80" s="4">
        <v>2</v>
      </c>
      <c r="J80" s="4">
        <v>2</v>
      </c>
      <c r="K80" s="4" t="s">
        <v>30</v>
      </c>
      <c r="L80" s="4">
        <v>-5156</v>
      </c>
      <c r="M80" s="4">
        <v>-5156</v>
      </c>
      <c r="N80" s="4" t="s">
        <v>351</v>
      </c>
      <c r="O80" s="4" t="s">
        <v>346</v>
      </c>
      <c r="P80" s="4" t="s">
        <v>33</v>
      </c>
      <c r="Q80" s="4">
        <v>0</v>
      </c>
      <c r="R80" s="8">
        <v>44783</v>
      </c>
      <c r="S80" s="6">
        <v>44822</v>
      </c>
      <c r="T80" s="4" t="s">
        <v>34</v>
      </c>
      <c r="U80" s="4">
        <v>-5156</v>
      </c>
      <c r="V80" s="4">
        <v>0</v>
      </c>
      <c r="W80" s="4">
        <v>0</v>
      </c>
      <c r="X80" s="4" t="s">
        <v>35</v>
      </c>
      <c r="Y80" s="4" t="s">
        <v>352</v>
      </c>
    </row>
    <row r="81" s="4" customFormat="1" spans="1:25">
      <c r="A81" s="4" t="s">
        <v>370</v>
      </c>
      <c r="B81" s="4" t="s">
        <v>26</v>
      </c>
      <c r="C81" s="4" t="s">
        <v>27</v>
      </c>
      <c r="D81" s="4" t="s">
        <v>371</v>
      </c>
      <c r="E81" s="4" t="s">
        <v>372</v>
      </c>
      <c r="F81" s="6">
        <v>44818</v>
      </c>
      <c r="G81" s="6">
        <v>44819</v>
      </c>
      <c r="H81" s="4">
        <v>1</v>
      </c>
      <c r="I81" s="4">
        <v>1</v>
      </c>
      <c r="J81" s="4">
        <v>1</v>
      </c>
      <c r="K81" s="4" t="s">
        <v>30</v>
      </c>
      <c r="L81" s="4">
        <v>299</v>
      </c>
      <c r="M81" s="4">
        <v>299</v>
      </c>
      <c r="N81" s="4" t="s">
        <v>373</v>
      </c>
      <c r="O81" s="4" t="s">
        <v>346</v>
      </c>
      <c r="P81" s="4" t="s">
        <v>33</v>
      </c>
      <c r="Q81" s="4">
        <v>0</v>
      </c>
      <c r="R81" s="8">
        <v>44796</v>
      </c>
      <c r="S81" s="6">
        <v>44822</v>
      </c>
      <c r="T81" s="4" t="s">
        <v>34</v>
      </c>
      <c r="U81" s="4">
        <v>299</v>
      </c>
      <c r="V81" s="4">
        <v>0</v>
      </c>
      <c r="W81" s="4">
        <v>0</v>
      </c>
      <c r="X81" s="4" t="s">
        <v>35</v>
      </c>
      <c r="Y81" s="4" t="s">
        <v>374</v>
      </c>
    </row>
    <row r="82" s="4" customFormat="1" spans="1:25">
      <c r="A82" s="4" t="s">
        <v>375</v>
      </c>
      <c r="B82" s="4" t="s">
        <v>26</v>
      </c>
      <c r="C82" s="4" t="s">
        <v>27</v>
      </c>
      <c r="D82" s="4" t="s">
        <v>376</v>
      </c>
      <c r="E82" s="4" t="s">
        <v>377</v>
      </c>
      <c r="F82" s="6">
        <v>44818</v>
      </c>
      <c r="G82" s="6">
        <v>44819</v>
      </c>
      <c r="H82" s="4">
        <v>1</v>
      </c>
      <c r="I82" s="4">
        <v>1</v>
      </c>
      <c r="J82" s="4">
        <v>1</v>
      </c>
      <c r="K82" s="4" t="s">
        <v>30</v>
      </c>
      <c r="L82" s="4">
        <v>1088</v>
      </c>
      <c r="M82" s="4">
        <v>1088</v>
      </c>
      <c r="N82" s="4" t="s">
        <v>378</v>
      </c>
      <c r="O82" s="4" t="s">
        <v>346</v>
      </c>
      <c r="P82" s="4" t="s">
        <v>33</v>
      </c>
      <c r="Q82" s="4">
        <v>0</v>
      </c>
      <c r="R82" s="8">
        <v>44797</v>
      </c>
      <c r="S82" s="6">
        <v>44822</v>
      </c>
      <c r="T82" s="4" t="s">
        <v>34</v>
      </c>
      <c r="U82" s="4">
        <v>1088</v>
      </c>
      <c r="V82" s="4">
        <v>0</v>
      </c>
      <c r="W82" s="4">
        <v>0</v>
      </c>
      <c r="X82" s="4" t="s">
        <v>35</v>
      </c>
      <c r="Y82" s="4" t="s">
        <v>379</v>
      </c>
    </row>
    <row r="83" s="4" customFormat="1" spans="1:25">
      <c r="A83" s="4" t="s">
        <v>380</v>
      </c>
      <c r="B83" s="4" t="s">
        <v>26</v>
      </c>
      <c r="C83" s="4" t="s">
        <v>27</v>
      </c>
      <c r="D83" s="4" t="s">
        <v>381</v>
      </c>
      <c r="E83" s="4" t="s">
        <v>382</v>
      </c>
      <c r="F83" s="6">
        <v>44818</v>
      </c>
      <c r="G83" s="6">
        <v>44819</v>
      </c>
      <c r="H83" s="4">
        <v>1</v>
      </c>
      <c r="I83" s="4">
        <v>1</v>
      </c>
      <c r="J83" s="4">
        <v>1</v>
      </c>
      <c r="K83" s="4" t="s">
        <v>30</v>
      </c>
      <c r="L83" s="4">
        <v>476</v>
      </c>
      <c r="M83" s="4">
        <v>476</v>
      </c>
      <c r="N83" s="4" t="s">
        <v>383</v>
      </c>
      <c r="O83" s="4" t="s">
        <v>346</v>
      </c>
      <c r="P83" s="4" t="s">
        <v>33</v>
      </c>
      <c r="Q83" s="4">
        <v>0</v>
      </c>
      <c r="R83" s="8">
        <v>44799</v>
      </c>
      <c r="S83" s="6">
        <v>44822</v>
      </c>
      <c r="T83" s="4" t="s">
        <v>34</v>
      </c>
      <c r="U83" s="4">
        <v>476</v>
      </c>
      <c r="V83" s="4">
        <v>0</v>
      </c>
      <c r="W83" s="4">
        <v>0</v>
      </c>
      <c r="X83" s="4" t="s">
        <v>35</v>
      </c>
      <c r="Y83" s="4" t="s">
        <v>384</v>
      </c>
    </row>
    <row r="84" s="4" customFormat="1" spans="1:25">
      <c r="A84" s="4" t="s">
        <v>385</v>
      </c>
      <c r="B84" s="4" t="s">
        <v>26</v>
      </c>
      <c r="C84" s="4" t="s">
        <v>27</v>
      </c>
      <c r="D84" s="4" t="s">
        <v>386</v>
      </c>
      <c r="E84" s="4" t="s">
        <v>387</v>
      </c>
      <c r="F84" s="6">
        <v>44815</v>
      </c>
      <c r="G84" s="6">
        <v>44819</v>
      </c>
      <c r="H84" s="4">
        <v>1</v>
      </c>
      <c r="I84" s="4">
        <v>4</v>
      </c>
      <c r="J84" s="4">
        <v>4</v>
      </c>
      <c r="K84" s="4" t="s">
        <v>30</v>
      </c>
      <c r="L84" s="4">
        <v>2264</v>
      </c>
      <c r="M84" s="4">
        <v>2264</v>
      </c>
      <c r="N84" s="4" t="s">
        <v>388</v>
      </c>
      <c r="O84" s="4" t="s">
        <v>346</v>
      </c>
      <c r="P84" s="4" t="s">
        <v>33</v>
      </c>
      <c r="Q84" s="4">
        <v>0</v>
      </c>
      <c r="R84" s="8">
        <v>44805</v>
      </c>
      <c r="S84" s="6">
        <v>44822</v>
      </c>
      <c r="T84" s="4" t="s">
        <v>34</v>
      </c>
      <c r="U84" s="4">
        <v>2264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389</v>
      </c>
      <c r="B85" s="4" t="s">
        <v>26</v>
      </c>
      <c r="C85" s="4" t="s">
        <v>27</v>
      </c>
      <c r="D85" s="4" t="s">
        <v>390</v>
      </c>
      <c r="E85" s="4" t="s">
        <v>391</v>
      </c>
      <c r="F85" s="6">
        <v>44818</v>
      </c>
      <c r="G85" s="6">
        <v>44819</v>
      </c>
      <c r="H85" s="4">
        <v>1</v>
      </c>
      <c r="I85" s="4">
        <v>1</v>
      </c>
      <c r="J85" s="4">
        <v>1</v>
      </c>
      <c r="K85" s="4" t="s">
        <v>30</v>
      </c>
      <c r="L85" s="4">
        <v>484</v>
      </c>
      <c r="M85" s="4">
        <v>484</v>
      </c>
      <c r="N85" s="4" t="s">
        <v>392</v>
      </c>
      <c r="O85" s="4" t="s">
        <v>346</v>
      </c>
      <c r="P85" s="4" t="s">
        <v>33</v>
      </c>
      <c r="Q85" s="4">
        <v>0</v>
      </c>
      <c r="R85" s="8">
        <v>44805</v>
      </c>
      <c r="S85" s="6">
        <v>44822</v>
      </c>
      <c r="T85" s="4" t="s">
        <v>34</v>
      </c>
      <c r="U85" s="4">
        <v>484</v>
      </c>
      <c r="V85" s="4">
        <v>0</v>
      </c>
      <c r="W85" s="4">
        <v>0</v>
      </c>
      <c r="X85" s="4" t="s">
        <v>35</v>
      </c>
      <c r="Y85" s="4" t="s">
        <v>393</v>
      </c>
    </row>
    <row r="86" s="4" customFormat="1" spans="1:25">
      <c r="A86" s="4" t="s">
        <v>394</v>
      </c>
      <c r="B86" s="4" t="s">
        <v>26</v>
      </c>
      <c r="C86" s="4" t="s">
        <v>27</v>
      </c>
      <c r="D86" s="4" t="s">
        <v>395</v>
      </c>
      <c r="E86" s="4" t="s">
        <v>396</v>
      </c>
      <c r="F86" s="6">
        <v>44818</v>
      </c>
      <c r="G86" s="6">
        <v>44819</v>
      </c>
      <c r="H86" s="4">
        <v>1</v>
      </c>
      <c r="I86" s="4">
        <v>1</v>
      </c>
      <c r="J86" s="4">
        <v>1</v>
      </c>
      <c r="K86" s="4" t="s">
        <v>30</v>
      </c>
      <c r="L86" s="4">
        <v>346</v>
      </c>
      <c r="M86" s="4">
        <v>346</v>
      </c>
      <c r="N86" s="4" t="s">
        <v>397</v>
      </c>
      <c r="O86" s="4" t="s">
        <v>346</v>
      </c>
      <c r="P86" s="4" t="s">
        <v>33</v>
      </c>
      <c r="Q86" s="4">
        <v>0</v>
      </c>
      <c r="R86" s="8">
        <v>44806</v>
      </c>
      <c r="S86" s="6">
        <v>44822</v>
      </c>
      <c r="T86" s="4" t="s">
        <v>34</v>
      </c>
      <c r="U86" s="4">
        <v>346</v>
      </c>
      <c r="V86" s="4">
        <v>0</v>
      </c>
      <c r="W86" s="4">
        <v>0</v>
      </c>
      <c r="X86" s="4" t="s">
        <v>35</v>
      </c>
      <c r="Y86" s="4" t="s">
        <v>398</v>
      </c>
    </row>
    <row r="87" s="4" customFormat="1" spans="1:25">
      <c r="A87" s="4" t="s">
        <v>399</v>
      </c>
      <c r="B87" s="4" t="s">
        <v>26</v>
      </c>
      <c r="C87" s="4" t="s">
        <v>27</v>
      </c>
      <c r="D87" s="4" t="s">
        <v>400</v>
      </c>
      <c r="E87" s="4" t="s">
        <v>252</v>
      </c>
      <c r="F87" s="6">
        <v>44818</v>
      </c>
      <c r="G87" s="6">
        <v>44819</v>
      </c>
      <c r="H87" s="4">
        <v>1</v>
      </c>
      <c r="I87" s="4">
        <v>1</v>
      </c>
      <c r="J87" s="4">
        <v>1</v>
      </c>
      <c r="K87" s="4" t="s">
        <v>30</v>
      </c>
      <c r="L87" s="4">
        <v>914</v>
      </c>
      <c r="M87" s="4">
        <v>914</v>
      </c>
      <c r="N87" s="4" t="s">
        <v>401</v>
      </c>
      <c r="O87" s="4" t="s">
        <v>346</v>
      </c>
      <c r="P87" s="4" t="s">
        <v>33</v>
      </c>
      <c r="Q87" s="4">
        <v>0</v>
      </c>
      <c r="R87" s="8">
        <v>44806</v>
      </c>
      <c r="S87" s="6">
        <v>44822</v>
      </c>
      <c r="T87" s="4" t="s">
        <v>34</v>
      </c>
      <c r="U87" s="4">
        <v>914</v>
      </c>
      <c r="V87" s="4">
        <v>0</v>
      </c>
      <c r="W87" s="4">
        <v>0</v>
      </c>
      <c r="X87" s="4" t="s">
        <v>402</v>
      </c>
      <c r="Y87" s="4" t="s">
        <v>171</v>
      </c>
    </row>
    <row r="88" s="4" customFormat="1" spans="1:25">
      <c r="A88" s="4" t="s">
        <v>399</v>
      </c>
      <c r="B88" s="4" t="s">
        <v>26</v>
      </c>
      <c r="C88" s="4" t="s">
        <v>66</v>
      </c>
      <c r="D88" s="4" t="s">
        <v>400</v>
      </c>
      <c r="E88" s="4" t="s">
        <v>252</v>
      </c>
      <c r="F88" s="6">
        <v>44818</v>
      </c>
      <c r="G88" s="6">
        <v>44819</v>
      </c>
      <c r="H88" s="4">
        <v>1</v>
      </c>
      <c r="I88" s="4">
        <v>1</v>
      </c>
      <c r="J88" s="4">
        <v>1</v>
      </c>
      <c r="K88" s="4" t="s">
        <v>30</v>
      </c>
      <c r="L88" s="4">
        <v>-914</v>
      </c>
      <c r="M88" s="4">
        <v>-914</v>
      </c>
      <c r="N88" s="4" t="s">
        <v>401</v>
      </c>
      <c r="O88" s="4" t="s">
        <v>346</v>
      </c>
      <c r="P88" s="4" t="s">
        <v>33</v>
      </c>
      <c r="Q88" s="4">
        <v>0</v>
      </c>
      <c r="R88" s="8">
        <v>44806</v>
      </c>
      <c r="S88" s="6">
        <v>44822</v>
      </c>
      <c r="T88" s="4" t="s">
        <v>34</v>
      </c>
      <c r="U88" s="4">
        <v>-914</v>
      </c>
      <c r="V88" s="4">
        <v>0</v>
      </c>
      <c r="W88" s="4">
        <v>0</v>
      </c>
      <c r="X88" s="4" t="s">
        <v>402</v>
      </c>
      <c r="Y88" s="4" t="s">
        <v>171</v>
      </c>
    </row>
    <row r="89" s="4" customFormat="1" spans="1:25">
      <c r="A89" s="4" t="s">
        <v>403</v>
      </c>
      <c r="B89" s="4" t="s">
        <v>26</v>
      </c>
      <c r="C89" s="4" t="s">
        <v>27</v>
      </c>
      <c r="D89" s="4" t="s">
        <v>404</v>
      </c>
      <c r="E89" s="4" t="s">
        <v>192</v>
      </c>
      <c r="F89" s="6">
        <v>44818</v>
      </c>
      <c r="G89" s="6">
        <v>44819</v>
      </c>
      <c r="H89" s="4">
        <v>1</v>
      </c>
      <c r="I89" s="4">
        <v>1</v>
      </c>
      <c r="J89" s="4">
        <v>1</v>
      </c>
      <c r="K89" s="4" t="s">
        <v>30</v>
      </c>
      <c r="L89" s="4">
        <v>2097</v>
      </c>
      <c r="M89" s="4">
        <v>2097</v>
      </c>
      <c r="N89" s="4" t="s">
        <v>405</v>
      </c>
      <c r="O89" s="4" t="s">
        <v>346</v>
      </c>
      <c r="P89" s="4" t="s">
        <v>33</v>
      </c>
      <c r="Q89" s="4">
        <v>0</v>
      </c>
      <c r="R89" s="8">
        <v>44806</v>
      </c>
      <c r="S89" s="6">
        <v>44822</v>
      </c>
      <c r="T89" s="4" t="s">
        <v>34</v>
      </c>
      <c r="U89" s="4">
        <v>2097</v>
      </c>
      <c r="V89" s="4">
        <v>0</v>
      </c>
      <c r="W89" s="4">
        <v>0</v>
      </c>
      <c r="X89" s="4" t="s">
        <v>406</v>
      </c>
      <c r="Y89" s="4" t="s">
        <v>407</v>
      </c>
    </row>
    <row r="90" s="4" customFormat="1" spans="1:25">
      <c r="A90" s="4" t="s">
        <v>408</v>
      </c>
      <c r="B90" s="4" t="s">
        <v>26</v>
      </c>
      <c r="C90" s="4" t="s">
        <v>27</v>
      </c>
      <c r="D90" s="4" t="s">
        <v>409</v>
      </c>
      <c r="E90" s="4" t="s">
        <v>410</v>
      </c>
      <c r="F90" s="6">
        <v>44818</v>
      </c>
      <c r="G90" s="6">
        <v>44819</v>
      </c>
      <c r="H90" s="4">
        <v>1</v>
      </c>
      <c r="I90" s="4">
        <v>1</v>
      </c>
      <c r="J90" s="4">
        <v>1</v>
      </c>
      <c r="K90" s="4" t="s">
        <v>30</v>
      </c>
      <c r="L90" s="4">
        <v>1294</v>
      </c>
      <c r="M90" s="4">
        <v>1294</v>
      </c>
      <c r="N90" s="4" t="s">
        <v>411</v>
      </c>
      <c r="O90" s="4" t="s">
        <v>346</v>
      </c>
      <c r="P90" s="4" t="s">
        <v>33</v>
      </c>
      <c r="Q90" s="4">
        <v>0</v>
      </c>
      <c r="R90" s="8">
        <v>44806</v>
      </c>
      <c r="S90" s="6">
        <v>44822</v>
      </c>
      <c r="T90" s="4" t="s">
        <v>34</v>
      </c>
      <c r="U90" s="4">
        <v>1294</v>
      </c>
      <c r="V90" s="4">
        <v>0</v>
      </c>
      <c r="W90" s="4">
        <v>0</v>
      </c>
      <c r="X90" s="4" t="s">
        <v>35</v>
      </c>
      <c r="Y90" s="4" t="s">
        <v>412</v>
      </c>
    </row>
    <row r="91" s="4" customFormat="1" spans="1:25">
      <c r="A91" s="4" t="s">
        <v>413</v>
      </c>
      <c r="B91" s="4" t="s">
        <v>26</v>
      </c>
      <c r="C91" s="4" t="s">
        <v>27</v>
      </c>
      <c r="D91" s="4" t="s">
        <v>414</v>
      </c>
      <c r="E91" s="4" t="s">
        <v>415</v>
      </c>
      <c r="F91" s="6">
        <v>44810</v>
      </c>
      <c r="G91" s="6">
        <v>44819</v>
      </c>
      <c r="H91" s="4">
        <v>1</v>
      </c>
      <c r="I91" s="4">
        <v>9</v>
      </c>
      <c r="J91" s="4">
        <v>9</v>
      </c>
      <c r="K91" s="4" t="s">
        <v>30</v>
      </c>
      <c r="L91" s="4">
        <v>6020</v>
      </c>
      <c r="M91" s="4">
        <v>6020</v>
      </c>
      <c r="N91" s="4" t="s">
        <v>416</v>
      </c>
      <c r="O91" s="4" t="s">
        <v>346</v>
      </c>
      <c r="P91" s="4" t="s">
        <v>33</v>
      </c>
      <c r="Q91" s="4">
        <v>0</v>
      </c>
      <c r="R91" s="8">
        <v>44807</v>
      </c>
      <c r="S91" s="6">
        <v>44822</v>
      </c>
      <c r="T91" s="4" t="s">
        <v>34</v>
      </c>
      <c r="U91" s="4">
        <v>6020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413</v>
      </c>
      <c r="B92" s="4" t="s">
        <v>26</v>
      </c>
      <c r="C92" s="4" t="s">
        <v>66</v>
      </c>
      <c r="D92" s="4" t="s">
        <v>414</v>
      </c>
      <c r="E92" s="4" t="s">
        <v>415</v>
      </c>
      <c r="F92" s="6">
        <v>44810</v>
      </c>
      <c r="G92" s="6">
        <v>44819</v>
      </c>
      <c r="H92" s="4">
        <v>1</v>
      </c>
      <c r="I92" s="4">
        <v>9</v>
      </c>
      <c r="J92" s="4">
        <v>9</v>
      </c>
      <c r="K92" s="4" t="s">
        <v>30</v>
      </c>
      <c r="L92" s="4">
        <v>-6020</v>
      </c>
      <c r="M92" s="4">
        <v>-6020</v>
      </c>
      <c r="N92" s="4" t="s">
        <v>416</v>
      </c>
      <c r="O92" s="4" t="s">
        <v>346</v>
      </c>
      <c r="P92" s="4" t="s">
        <v>33</v>
      </c>
      <c r="Q92" s="4">
        <v>0</v>
      </c>
      <c r="R92" s="8">
        <v>44807</v>
      </c>
      <c r="S92" s="6">
        <v>44822</v>
      </c>
      <c r="T92" s="4" t="s">
        <v>34</v>
      </c>
      <c r="U92" s="4">
        <v>-6020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417</v>
      </c>
      <c r="B93" s="4" t="s">
        <v>26</v>
      </c>
      <c r="C93" s="4" t="s">
        <v>27</v>
      </c>
      <c r="D93" s="4" t="s">
        <v>418</v>
      </c>
      <c r="E93" s="4" t="s">
        <v>419</v>
      </c>
      <c r="F93" s="6">
        <v>44817</v>
      </c>
      <c r="G93" s="6">
        <v>44819</v>
      </c>
      <c r="H93" s="4">
        <v>1</v>
      </c>
      <c r="I93" s="4">
        <v>2</v>
      </c>
      <c r="J93" s="4">
        <v>2</v>
      </c>
      <c r="K93" s="4" t="s">
        <v>30</v>
      </c>
      <c r="L93" s="4">
        <v>858</v>
      </c>
      <c r="M93" s="4">
        <v>858</v>
      </c>
      <c r="N93" s="4" t="s">
        <v>420</v>
      </c>
      <c r="O93" s="4" t="s">
        <v>346</v>
      </c>
      <c r="P93" s="4" t="s">
        <v>33</v>
      </c>
      <c r="Q93" s="4">
        <v>0</v>
      </c>
      <c r="R93" s="8">
        <v>44810</v>
      </c>
      <c r="S93" s="6">
        <v>44822</v>
      </c>
      <c r="T93" s="4" t="s">
        <v>34</v>
      </c>
      <c r="U93" s="4">
        <v>858</v>
      </c>
      <c r="V93" s="4">
        <v>0</v>
      </c>
      <c r="W93" s="4">
        <v>0</v>
      </c>
      <c r="X93" s="4" t="s">
        <v>421</v>
      </c>
      <c r="Y93" s="4" t="s">
        <v>422</v>
      </c>
    </row>
    <row r="94" s="4" customFormat="1" spans="1:25">
      <c r="A94" s="4" t="s">
        <v>423</v>
      </c>
      <c r="B94" s="4" t="s">
        <v>26</v>
      </c>
      <c r="C94" s="4" t="s">
        <v>27</v>
      </c>
      <c r="D94" s="4" t="s">
        <v>424</v>
      </c>
      <c r="E94" s="4" t="s">
        <v>252</v>
      </c>
      <c r="F94" s="6">
        <v>44818</v>
      </c>
      <c r="G94" s="6">
        <v>44819</v>
      </c>
      <c r="H94" s="4">
        <v>1</v>
      </c>
      <c r="I94" s="4">
        <v>1</v>
      </c>
      <c r="J94" s="4">
        <v>1</v>
      </c>
      <c r="K94" s="4" t="s">
        <v>30</v>
      </c>
      <c r="L94" s="4">
        <v>2337</v>
      </c>
      <c r="M94" s="4">
        <v>2337</v>
      </c>
      <c r="N94" s="4" t="s">
        <v>425</v>
      </c>
      <c r="O94" s="4" t="s">
        <v>346</v>
      </c>
      <c r="P94" s="4" t="s">
        <v>33</v>
      </c>
      <c r="Q94" s="4">
        <v>0</v>
      </c>
      <c r="R94" s="8">
        <v>44813</v>
      </c>
      <c r="S94" s="6">
        <v>44822</v>
      </c>
      <c r="T94" s="4" t="s">
        <v>34</v>
      </c>
      <c r="U94" s="4">
        <v>2337</v>
      </c>
      <c r="V94" s="4">
        <v>0</v>
      </c>
      <c r="W94" s="4">
        <v>0</v>
      </c>
      <c r="X94" s="4" t="s">
        <v>35</v>
      </c>
      <c r="Y94" s="4" t="s">
        <v>426</v>
      </c>
    </row>
    <row r="95" s="4" customFormat="1" spans="1:25">
      <c r="A95" s="4" t="s">
        <v>427</v>
      </c>
      <c r="B95" s="4" t="s">
        <v>26</v>
      </c>
      <c r="C95" s="4" t="s">
        <v>27</v>
      </c>
      <c r="D95" s="4" t="s">
        <v>173</v>
      </c>
      <c r="E95" s="4" t="s">
        <v>428</v>
      </c>
      <c r="F95" s="6">
        <v>44814</v>
      </c>
      <c r="G95" s="6">
        <v>44819</v>
      </c>
      <c r="H95" s="4">
        <v>1</v>
      </c>
      <c r="I95" s="4">
        <v>5</v>
      </c>
      <c r="J95" s="4">
        <v>5</v>
      </c>
      <c r="K95" s="4" t="s">
        <v>30</v>
      </c>
      <c r="L95" s="4">
        <v>2760</v>
      </c>
      <c r="M95" s="4">
        <v>2760</v>
      </c>
      <c r="N95" s="4" t="s">
        <v>429</v>
      </c>
      <c r="O95" s="4" t="s">
        <v>346</v>
      </c>
      <c r="P95" s="4" t="s">
        <v>33</v>
      </c>
      <c r="Q95" s="4">
        <v>0</v>
      </c>
      <c r="R95" s="8">
        <v>44813</v>
      </c>
      <c r="S95" s="6">
        <v>44822</v>
      </c>
      <c r="T95" s="4" t="s">
        <v>34</v>
      </c>
      <c r="U95" s="4">
        <v>2760</v>
      </c>
      <c r="V95" s="4">
        <v>0</v>
      </c>
      <c r="W95" s="4">
        <v>0</v>
      </c>
      <c r="X95" s="4" t="s">
        <v>430</v>
      </c>
      <c r="Y95" s="4" t="s">
        <v>431</v>
      </c>
    </row>
    <row r="96" s="4" customFormat="1" spans="1:25">
      <c r="A96" s="4" t="s">
        <v>432</v>
      </c>
      <c r="B96" s="4" t="s">
        <v>26</v>
      </c>
      <c r="C96" s="4" t="s">
        <v>27</v>
      </c>
      <c r="D96" s="4" t="s">
        <v>433</v>
      </c>
      <c r="E96" s="4" t="s">
        <v>434</v>
      </c>
      <c r="F96" s="6">
        <v>44818</v>
      </c>
      <c r="G96" s="6">
        <v>44819</v>
      </c>
      <c r="H96" s="4">
        <v>1</v>
      </c>
      <c r="I96" s="4">
        <v>1</v>
      </c>
      <c r="J96" s="4">
        <v>1</v>
      </c>
      <c r="K96" s="4" t="s">
        <v>30</v>
      </c>
      <c r="L96" s="4">
        <v>1760</v>
      </c>
      <c r="M96" s="4">
        <v>1760</v>
      </c>
      <c r="N96" s="4" t="s">
        <v>435</v>
      </c>
      <c r="O96" s="4" t="s">
        <v>346</v>
      </c>
      <c r="P96" s="4" t="s">
        <v>33</v>
      </c>
      <c r="Q96" s="4">
        <v>0</v>
      </c>
      <c r="R96" s="8">
        <v>44813</v>
      </c>
      <c r="S96" s="6">
        <v>44822</v>
      </c>
      <c r="T96" s="4" t="s">
        <v>34</v>
      </c>
      <c r="U96" s="4">
        <v>1760</v>
      </c>
      <c r="V96" s="4">
        <v>0</v>
      </c>
      <c r="W96" s="4">
        <v>0</v>
      </c>
      <c r="X96" s="4" t="s">
        <v>436</v>
      </c>
      <c r="Y96" s="4" t="s">
        <v>437</v>
      </c>
    </row>
    <row r="97" s="4" customFormat="1" spans="1:25">
      <c r="A97" s="4" t="s">
        <v>438</v>
      </c>
      <c r="B97" s="4" t="s">
        <v>26</v>
      </c>
      <c r="C97" s="4" t="s">
        <v>27</v>
      </c>
      <c r="D97" s="4" t="s">
        <v>439</v>
      </c>
      <c r="E97" s="4" t="s">
        <v>440</v>
      </c>
      <c r="F97" s="6">
        <v>44818</v>
      </c>
      <c r="G97" s="6">
        <v>44819</v>
      </c>
      <c r="H97" s="4">
        <v>1</v>
      </c>
      <c r="I97" s="4">
        <v>1</v>
      </c>
      <c r="J97" s="4">
        <v>1</v>
      </c>
      <c r="K97" s="4" t="s">
        <v>30</v>
      </c>
      <c r="L97" s="4">
        <v>209</v>
      </c>
      <c r="M97" s="4">
        <v>209</v>
      </c>
      <c r="N97" s="4" t="s">
        <v>441</v>
      </c>
      <c r="O97" s="4" t="s">
        <v>346</v>
      </c>
      <c r="P97" s="4" t="s">
        <v>33</v>
      </c>
      <c r="Q97" s="4">
        <v>0</v>
      </c>
      <c r="R97" s="8">
        <v>44813</v>
      </c>
      <c r="S97" s="6">
        <v>44822</v>
      </c>
      <c r="T97" s="4" t="s">
        <v>34</v>
      </c>
      <c r="U97" s="4">
        <v>209</v>
      </c>
      <c r="V97" s="4">
        <v>0</v>
      </c>
      <c r="W97" s="4">
        <v>0</v>
      </c>
      <c r="X97" s="4" t="s">
        <v>442</v>
      </c>
      <c r="Y97" s="4" t="s">
        <v>443</v>
      </c>
    </row>
    <row r="98" s="4" customFormat="1" spans="1:25">
      <c r="A98" s="4" t="s">
        <v>444</v>
      </c>
      <c r="B98" s="4" t="s">
        <v>26</v>
      </c>
      <c r="C98" s="4" t="s">
        <v>27</v>
      </c>
      <c r="D98" s="4" t="s">
        <v>173</v>
      </c>
      <c r="E98" s="4" t="s">
        <v>428</v>
      </c>
      <c r="F98" s="6">
        <v>44814</v>
      </c>
      <c r="G98" s="6">
        <v>44819</v>
      </c>
      <c r="H98" s="4">
        <v>1</v>
      </c>
      <c r="I98" s="4">
        <v>5</v>
      </c>
      <c r="J98" s="4">
        <v>5</v>
      </c>
      <c r="K98" s="4" t="s">
        <v>30</v>
      </c>
      <c r="L98" s="4">
        <v>3100</v>
      </c>
      <c r="M98" s="4">
        <v>3100</v>
      </c>
      <c r="N98" s="4" t="s">
        <v>445</v>
      </c>
      <c r="O98" s="4" t="s">
        <v>346</v>
      </c>
      <c r="P98" s="4" t="s">
        <v>33</v>
      </c>
      <c r="Q98" s="4">
        <v>0</v>
      </c>
      <c r="R98" s="8">
        <v>44814</v>
      </c>
      <c r="S98" s="6">
        <v>44822</v>
      </c>
      <c r="T98" s="4" t="s">
        <v>34</v>
      </c>
      <c r="U98" s="4">
        <v>3100</v>
      </c>
      <c r="V98" s="4">
        <v>0</v>
      </c>
      <c r="W98" s="4">
        <v>0</v>
      </c>
      <c r="X98" s="4" t="s">
        <v>446</v>
      </c>
      <c r="Y98" s="4" t="s">
        <v>447</v>
      </c>
    </row>
    <row r="99" s="4" customFormat="1" spans="1:25">
      <c r="A99" s="4" t="s">
        <v>448</v>
      </c>
      <c r="B99" s="4" t="s">
        <v>26</v>
      </c>
      <c r="C99" s="4" t="s">
        <v>27</v>
      </c>
      <c r="D99" s="4" t="s">
        <v>449</v>
      </c>
      <c r="E99" s="4" t="s">
        <v>450</v>
      </c>
      <c r="F99" s="6">
        <v>44817</v>
      </c>
      <c r="G99" s="6">
        <v>44819</v>
      </c>
      <c r="H99" s="4">
        <v>1</v>
      </c>
      <c r="I99" s="4">
        <v>2</v>
      </c>
      <c r="J99" s="4">
        <v>2</v>
      </c>
      <c r="K99" s="4" t="s">
        <v>30</v>
      </c>
      <c r="L99" s="4">
        <v>298</v>
      </c>
      <c r="M99" s="4">
        <v>298</v>
      </c>
      <c r="N99" s="4" t="s">
        <v>451</v>
      </c>
      <c r="O99" s="4" t="s">
        <v>346</v>
      </c>
      <c r="P99" s="4" t="s">
        <v>33</v>
      </c>
      <c r="Q99" s="4">
        <v>0</v>
      </c>
      <c r="R99" s="8">
        <v>44814</v>
      </c>
      <c r="S99" s="6">
        <v>44822</v>
      </c>
      <c r="T99" s="4" t="s">
        <v>34</v>
      </c>
      <c r="U99" s="4">
        <v>298</v>
      </c>
      <c r="V99" s="4">
        <v>0</v>
      </c>
      <c r="W99" s="4">
        <v>0</v>
      </c>
      <c r="X99" s="4" t="s">
        <v>35</v>
      </c>
      <c r="Y99" s="4" t="s">
        <v>452</v>
      </c>
    </row>
    <row r="100" s="4" customFormat="1" spans="1:25">
      <c r="A100" s="4" t="s">
        <v>453</v>
      </c>
      <c r="B100" s="4" t="s">
        <v>26</v>
      </c>
      <c r="C100" s="4" t="s">
        <v>27</v>
      </c>
      <c r="D100" s="4" t="s">
        <v>118</v>
      </c>
      <c r="E100" s="4" t="s">
        <v>119</v>
      </c>
      <c r="F100" s="6">
        <v>44818</v>
      </c>
      <c r="G100" s="6">
        <v>44819</v>
      </c>
      <c r="H100" s="4">
        <v>1</v>
      </c>
      <c r="I100" s="4">
        <v>1</v>
      </c>
      <c r="J100" s="4">
        <v>1</v>
      </c>
      <c r="K100" s="4" t="s">
        <v>30</v>
      </c>
      <c r="L100" s="4">
        <v>238</v>
      </c>
      <c r="M100" s="4">
        <v>238</v>
      </c>
      <c r="N100" s="4" t="s">
        <v>454</v>
      </c>
      <c r="O100" s="4" t="s">
        <v>346</v>
      </c>
      <c r="P100" s="4" t="s">
        <v>33</v>
      </c>
      <c r="Q100" s="4">
        <v>0</v>
      </c>
      <c r="R100" s="8">
        <v>44815</v>
      </c>
      <c r="S100" s="6">
        <v>44822</v>
      </c>
      <c r="T100" s="4" t="s">
        <v>34</v>
      </c>
      <c r="U100" s="4">
        <v>238</v>
      </c>
      <c r="V100" s="4">
        <v>0</v>
      </c>
      <c r="W100" s="4">
        <v>0</v>
      </c>
      <c r="X100" s="4" t="s">
        <v>35</v>
      </c>
      <c r="Y100" s="4" t="s">
        <v>455</v>
      </c>
    </row>
    <row r="101" s="4" customFormat="1" spans="1:25">
      <c r="A101" s="4" t="s">
        <v>456</v>
      </c>
      <c r="B101" s="4" t="s">
        <v>26</v>
      </c>
      <c r="C101" s="4" t="s">
        <v>27</v>
      </c>
      <c r="D101" s="4" t="s">
        <v>457</v>
      </c>
      <c r="E101" s="4" t="s">
        <v>458</v>
      </c>
      <c r="F101" s="6">
        <v>44817</v>
      </c>
      <c r="G101" s="6">
        <v>44819</v>
      </c>
      <c r="H101" s="4">
        <v>1</v>
      </c>
      <c r="I101" s="4">
        <v>2</v>
      </c>
      <c r="J101" s="4">
        <v>2</v>
      </c>
      <c r="K101" s="4" t="s">
        <v>30</v>
      </c>
      <c r="L101" s="4">
        <v>432</v>
      </c>
      <c r="M101" s="4">
        <v>432</v>
      </c>
      <c r="N101" s="4" t="s">
        <v>459</v>
      </c>
      <c r="O101" s="4" t="s">
        <v>346</v>
      </c>
      <c r="P101" s="4" t="s">
        <v>33</v>
      </c>
      <c r="Q101" s="4">
        <v>0</v>
      </c>
      <c r="R101" s="8">
        <v>44815</v>
      </c>
      <c r="S101" s="6">
        <v>44822</v>
      </c>
      <c r="T101" s="4" t="s">
        <v>34</v>
      </c>
      <c r="U101" s="4">
        <v>432</v>
      </c>
      <c r="V101" s="4">
        <v>0</v>
      </c>
      <c r="W101" s="4">
        <v>0</v>
      </c>
      <c r="X101" s="4" t="s">
        <v>35</v>
      </c>
      <c r="Y101" s="4" t="s">
        <v>460</v>
      </c>
    </row>
    <row r="102" s="4" customFormat="1" spans="1:25">
      <c r="A102" s="4" t="s">
        <v>461</v>
      </c>
      <c r="B102" s="4" t="s">
        <v>26</v>
      </c>
      <c r="C102" s="4" t="s">
        <v>27</v>
      </c>
      <c r="D102" s="4" t="s">
        <v>462</v>
      </c>
      <c r="E102" s="4" t="s">
        <v>463</v>
      </c>
      <c r="F102" s="6">
        <v>44815</v>
      </c>
      <c r="G102" s="6">
        <v>44819</v>
      </c>
      <c r="H102" s="4">
        <v>1</v>
      </c>
      <c r="I102" s="4">
        <v>4</v>
      </c>
      <c r="J102" s="4">
        <v>4</v>
      </c>
      <c r="K102" s="4" t="s">
        <v>30</v>
      </c>
      <c r="L102" s="4">
        <v>2740</v>
      </c>
      <c r="M102" s="4">
        <v>2740</v>
      </c>
      <c r="N102" s="4" t="s">
        <v>464</v>
      </c>
      <c r="O102" s="4" t="s">
        <v>346</v>
      </c>
      <c r="P102" s="4" t="s">
        <v>33</v>
      </c>
      <c r="Q102" s="4">
        <v>0</v>
      </c>
      <c r="R102" s="8">
        <v>44815</v>
      </c>
      <c r="S102" s="6">
        <v>44822</v>
      </c>
      <c r="T102" s="4" t="s">
        <v>34</v>
      </c>
      <c r="U102" s="4">
        <v>2740</v>
      </c>
      <c r="V102" s="4">
        <v>0</v>
      </c>
      <c r="W102" s="4">
        <v>0</v>
      </c>
      <c r="X102" s="4" t="s">
        <v>35</v>
      </c>
      <c r="Y102" s="4" t="s">
        <v>465</v>
      </c>
    </row>
    <row r="103" s="4" customFormat="1" spans="1:25">
      <c r="A103" s="4" t="s">
        <v>466</v>
      </c>
      <c r="B103" s="4" t="s">
        <v>26</v>
      </c>
      <c r="C103" s="4" t="s">
        <v>27</v>
      </c>
      <c r="D103" s="4" t="s">
        <v>467</v>
      </c>
      <c r="E103" s="4" t="s">
        <v>468</v>
      </c>
      <c r="F103" s="6">
        <v>44818</v>
      </c>
      <c r="G103" s="6">
        <v>44819</v>
      </c>
      <c r="H103" s="4">
        <v>1</v>
      </c>
      <c r="I103" s="4">
        <v>1</v>
      </c>
      <c r="J103" s="4">
        <v>1</v>
      </c>
      <c r="K103" s="4" t="s">
        <v>30</v>
      </c>
      <c r="L103" s="4">
        <v>428</v>
      </c>
      <c r="M103" s="4">
        <v>428</v>
      </c>
      <c r="N103" s="4" t="s">
        <v>469</v>
      </c>
      <c r="O103" s="4" t="s">
        <v>346</v>
      </c>
      <c r="P103" s="4" t="s">
        <v>33</v>
      </c>
      <c r="Q103" s="4">
        <v>0</v>
      </c>
      <c r="R103" s="8">
        <v>44815</v>
      </c>
      <c r="S103" s="6">
        <v>44822</v>
      </c>
      <c r="T103" s="4" t="s">
        <v>34</v>
      </c>
      <c r="U103" s="4">
        <v>428</v>
      </c>
      <c r="V103" s="4">
        <v>0</v>
      </c>
      <c r="W103" s="4">
        <v>0</v>
      </c>
      <c r="X103" s="4" t="s">
        <v>35</v>
      </c>
      <c r="Y103" s="4" t="s">
        <v>470</v>
      </c>
    </row>
    <row r="104" s="4" customFormat="1" spans="1:25">
      <c r="A104" s="4" t="s">
        <v>471</v>
      </c>
      <c r="B104" s="4" t="s">
        <v>26</v>
      </c>
      <c r="C104" s="4" t="s">
        <v>27</v>
      </c>
      <c r="D104" s="4" t="s">
        <v>113</v>
      </c>
      <c r="E104" s="4" t="s">
        <v>114</v>
      </c>
      <c r="F104" s="6">
        <v>44816</v>
      </c>
      <c r="G104" s="6">
        <v>44819</v>
      </c>
      <c r="H104" s="4">
        <v>1</v>
      </c>
      <c r="I104" s="4">
        <v>3</v>
      </c>
      <c r="J104" s="4">
        <v>3</v>
      </c>
      <c r="K104" s="4" t="s">
        <v>30</v>
      </c>
      <c r="L104" s="4">
        <v>726</v>
      </c>
      <c r="M104" s="4">
        <v>726</v>
      </c>
      <c r="N104" s="4" t="s">
        <v>472</v>
      </c>
      <c r="O104" s="4" t="s">
        <v>346</v>
      </c>
      <c r="P104" s="4" t="s">
        <v>33</v>
      </c>
      <c r="Q104" s="4">
        <v>0</v>
      </c>
      <c r="R104" s="8">
        <v>44816</v>
      </c>
      <c r="S104" s="6">
        <v>44822</v>
      </c>
      <c r="T104" s="4" t="s">
        <v>34</v>
      </c>
      <c r="U104" s="4">
        <v>726</v>
      </c>
      <c r="V104" s="4">
        <v>0</v>
      </c>
      <c r="W104" s="4">
        <v>0</v>
      </c>
      <c r="X104" s="4" t="s">
        <v>35</v>
      </c>
      <c r="Y104" s="4" t="s">
        <v>473</v>
      </c>
    </row>
    <row r="105" s="4" customFormat="1" spans="1:25">
      <c r="A105" s="4" t="s">
        <v>474</v>
      </c>
      <c r="B105" s="4" t="s">
        <v>26</v>
      </c>
      <c r="C105" s="4" t="s">
        <v>27</v>
      </c>
      <c r="D105" s="4" t="s">
        <v>475</v>
      </c>
      <c r="E105" s="4" t="s">
        <v>476</v>
      </c>
      <c r="F105" s="6">
        <v>44817</v>
      </c>
      <c r="G105" s="6">
        <v>44819</v>
      </c>
      <c r="H105" s="4">
        <v>1</v>
      </c>
      <c r="I105" s="4">
        <v>2</v>
      </c>
      <c r="J105" s="4">
        <v>2</v>
      </c>
      <c r="K105" s="4" t="s">
        <v>30</v>
      </c>
      <c r="L105" s="4">
        <v>1648</v>
      </c>
      <c r="M105" s="4">
        <v>1648</v>
      </c>
      <c r="N105" s="4" t="s">
        <v>477</v>
      </c>
      <c r="O105" s="4" t="s">
        <v>346</v>
      </c>
      <c r="P105" s="4" t="s">
        <v>33</v>
      </c>
      <c r="Q105" s="4">
        <v>0</v>
      </c>
      <c r="R105" s="8">
        <v>44816</v>
      </c>
      <c r="S105" s="6">
        <v>44822</v>
      </c>
      <c r="T105" s="4" t="s">
        <v>34</v>
      </c>
      <c r="U105" s="4">
        <v>1648</v>
      </c>
      <c r="V105" s="4">
        <v>0</v>
      </c>
      <c r="W105" s="4">
        <v>0</v>
      </c>
      <c r="X105" s="4" t="s">
        <v>35</v>
      </c>
      <c r="Y105" s="4" t="s">
        <v>478</v>
      </c>
    </row>
    <row r="106" s="4" customFormat="1" spans="1:25">
      <c r="A106" s="4" t="s">
        <v>479</v>
      </c>
      <c r="B106" s="4" t="s">
        <v>26</v>
      </c>
      <c r="C106" s="4" t="s">
        <v>27</v>
      </c>
      <c r="D106" s="4" t="s">
        <v>480</v>
      </c>
      <c r="E106" s="4" t="s">
        <v>238</v>
      </c>
      <c r="F106" s="6">
        <v>44818</v>
      </c>
      <c r="G106" s="6">
        <v>44819</v>
      </c>
      <c r="H106" s="4">
        <v>1</v>
      </c>
      <c r="I106" s="4">
        <v>1</v>
      </c>
      <c r="J106" s="4">
        <v>1</v>
      </c>
      <c r="K106" s="4" t="s">
        <v>30</v>
      </c>
      <c r="L106" s="4">
        <v>868</v>
      </c>
      <c r="M106" s="4">
        <v>868</v>
      </c>
      <c r="N106" s="4" t="s">
        <v>481</v>
      </c>
      <c r="O106" s="4" t="s">
        <v>346</v>
      </c>
      <c r="P106" s="4" t="s">
        <v>33</v>
      </c>
      <c r="Q106" s="4">
        <v>0</v>
      </c>
      <c r="R106" s="8">
        <v>44817</v>
      </c>
      <c r="S106" s="6">
        <v>44822</v>
      </c>
      <c r="T106" s="4" t="s">
        <v>34</v>
      </c>
      <c r="U106" s="4">
        <v>868</v>
      </c>
      <c r="V106" s="4">
        <v>0</v>
      </c>
      <c r="W106" s="4">
        <v>0</v>
      </c>
      <c r="X106" s="4" t="s">
        <v>35</v>
      </c>
      <c r="Y106" s="4" t="s">
        <v>482</v>
      </c>
    </row>
    <row r="107" s="4" customFormat="1" spans="1:25">
      <c r="A107" s="4" t="s">
        <v>483</v>
      </c>
      <c r="B107" s="4" t="s">
        <v>26</v>
      </c>
      <c r="C107" s="4" t="s">
        <v>27</v>
      </c>
      <c r="D107" s="4" t="s">
        <v>484</v>
      </c>
      <c r="E107" s="4" t="s">
        <v>485</v>
      </c>
      <c r="F107" s="6">
        <v>44818</v>
      </c>
      <c r="G107" s="6">
        <v>44819</v>
      </c>
      <c r="H107" s="4">
        <v>1</v>
      </c>
      <c r="I107" s="4">
        <v>1</v>
      </c>
      <c r="J107" s="4">
        <v>1</v>
      </c>
      <c r="K107" s="4" t="s">
        <v>30</v>
      </c>
      <c r="L107" s="4">
        <v>671</v>
      </c>
      <c r="M107" s="4">
        <v>671</v>
      </c>
      <c r="N107" s="4" t="s">
        <v>486</v>
      </c>
      <c r="O107" s="4" t="s">
        <v>346</v>
      </c>
      <c r="P107" s="4" t="s">
        <v>33</v>
      </c>
      <c r="Q107" s="4">
        <v>0</v>
      </c>
      <c r="R107" s="8">
        <v>44817</v>
      </c>
      <c r="S107" s="6">
        <v>44822</v>
      </c>
      <c r="T107" s="4" t="s">
        <v>34</v>
      </c>
      <c r="U107" s="4">
        <v>671</v>
      </c>
      <c r="V107" s="4">
        <v>0</v>
      </c>
      <c r="W107" s="4">
        <v>0</v>
      </c>
      <c r="X107" s="4" t="s">
        <v>35</v>
      </c>
      <c r="Y107" s="4" t="s">
        <v>487</v>
      </c>
    </row>
    <row r="108" s="4" customFormat="1" spans="1:25">
      <c r="A108" s="4" t="s">
        <v>488</v>
      </c>
      <c r="B108" s="4" t="s">
        <v>26</v>
      </c>
      <c r="C108" s="4" t="s">
        <v>27</v>
      </c>
      <c r="D108" s="4" t="s">
        <v>489</v>
      </c>
      <c r="E108" s="4" t="s">
        <v>490</v>
      </c>
      <c r="F108" s="6">
        <v>44817</v>
      </c>
      <c r="G108" s="6">
        <v>44819</v>
      </c>
      <c r="H108" s="4">
        <v>1</v>
      </c>
      <c r="I108" s="4">
        <v>2</v>
      </c>
      <c r="J108" s="4">
        <v>2</v>
      </c>
      <c r="K108" s="4" t="s">
        <v>30</v>
      </c>
      <c r="L108" s="4">
        <v>952</v>
      </c>
      <c r="M108" s="4">
        <v>952</v>
      </c>
      <c r="N108" s="4" t="s">
        <v>491</v>
      </c>
      <c r="O108" s="4" t="s">
        <v>346</v>
      </c>
      <c r="P108" s="4" t="s">
        <v>33</v>
      </c>
      <c r="Q108" s="4">
        <v>0</v>
      </c>
      <c r="R108" s="8">
        <v>44817</v>
      </c>
      <c r="S108" s="6">
        <v>44822</v>
      </c>
      <c r="T108" s="4" t="s">
        <v>34</v>
      </c>
      <c r="U108" s="4">
        <v>952</v>
      </c>
      <c r="V108" s="4">
        <v>0</v>
      </c>
      <c r="W108" s="4">
        <v>0</v>
      </c>
      <c r="X108" s="4" t="s">
        <v>35</v>
      </c>
      <c r="Y108" s="4" t="s">
        <v>492</v>
      </c>
    </row>
    <row r="109" s="4" customFormat="1" spans="1:25">
      <c r="A109" s="4" t="s">
        <v>493</v>
      </c>
      <c r="B109" s="4" t="s">
        <v>26</v>
      </c>
      <c r="C109" s="4" t="s">
        <v>27</v>
      </c>
      <c r="D109" s="4" t="s">
        <v>269</v>
      </c>
      <c r="E109" s="4" t="s">
        <v>270</v>
      </c>
      <c r="F109" s="6">
        <v>44817</v>
      </c>
      <c r="G109" s="6">
        <v>44819</v>
      </c>
      <c r="H109" s="4">
        <v>1</v>
      </c>
      <c r="I109" s="4">
        <v>2</v>
      </c>
      <c r="J109" s="4">
        <v>2</v>
      </c>
      <c r="K109" s="4" t="s">
        <v>30</v>
      </c>
      <c r="L109" s="4">
        <v>1144</v>
      </c>
      <c r="M109" s="4">
        <v>1144</v>
      </c>
      <c r="N109" s="4" t="s">
        <v>494</v>
      </c>
      <c r="O109" s="4" t="s">
        <v>346</v>
      </c>
      <c r="P109" s="4" t="s">
        <v>33</v>
      </c>
      <c r="Q109" s="4">
        <v>0</v>
      </c>
      <c r="R109" s="8">
        <v>44817</v>
      </c>
      <c r="S109" s="6">
        <v>44822</v>
      </c>
      <c r="T109" s="4" t="s">
        <v>34</v>
      </c>
      <c r="U109" s="4">
        <v>1144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495</v>
      </c>
      <c r="B110" s="4" t="s">
        <v>26</v>
      </c>
      <c r="C110" s="4" t="s">
        <v>27</v>
      </c>
      <c r="D110" s="4" t="s">
        <v>496</v>
      </c>
      <c r="E110" s="4" t="s">
        <v>382</v>
      </c>
      <c r="F110" s="6">
        <v>44818</v>
      </c>
      <c r="G110" s="6">
        <v>44819</v>
      </c>
      <c r="H110" s="4">
        <v>1</v>
      </c>
      <c r="I110" s="4">
        <v>1</v>
      </c>
      <c r="J110" s="4">
        <v>1</v>
      </c>
      <c r="K110" s="4" t="s">
        <v>30</v>
      </c>
      <c r="L110" s="4">
        <v>336</v>
      </c>
      <c r="M110" s="4">
        <v>336</v>
      </c>
      <c r="N110" s="4" t="s">
        <v>497</v>
      </c>
      <c r="O110" s="4" t="s">
        <v>346</v>
      </c>
      <c r="P110" s="4" t="s">
        <v>33</v>
      </c>
      <c r="Q110" s="4">
        <v>0</v>
      </c>
      <c r="R110" s="8">
        <v>44817</v>
      </c>
      <c r="S110" s="6">
        <v>44822</v>
      </c>
      <c r="T110" s="4" t="s">
        <v>34</v>
      </c>
      <c r="U110" s="4">
        <v>336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498</v>
      </c>
      <c r="B111" s="4" t="s">
        <v>26</v>
      </c>
      <c r="C111" s="4" t="s">
        <v>27</v>
      </c>
      <c r="D111" s="4" t="s">
        <v>191</v>
      </c>
      <c r="E111" s="4" t="s">
        <v>192</v>
      </c>
      <c r="F111" s="6">
        <v>44818</v>
      </c>
      <c r="G111" s="6">
        <v>44819</v>
      </c>
      <c r="H111" s="4">
        <v>1</v>
      </c>
      <c r="I111" s="4">
        <v>1</v>
      </c>
      <c r="J111" s="4">
        <v>1</v>
      </c>
      <c r="K111" s="4" t="s">
        <v>30</v>
      </c>
      <c r="L111" s="4">
        <v>177</v>
      </c>
      <c r="M111" s="4">
        <v>177</v>
      </c>
      <c r="N111" s="4" t="s">
        <v>193</v>
      </c>
      <c r="O111" s="4" t="s">
        <v>346</v>
      </c>
      <c r="P111" s="4" t="s">
        <v>33</v>
      </c>
      <c r="Q111" s="4">
        <v>0</v>
      </c>
      <c r="R111" s="8">
        <v>44817</v>
      </c>
      <c r="S111" s="6">
        <v>44822</v>
      </c>
      <c r="T111" s="4" t="s">
        <v>34</v>
      </c>
      <c r="U111" s="4">
        <v>177</v>
      </c>
      <c r="V111" s="4">
        <v>0</v>
      </c>
      <c r="W111" s="4">
        <v>0</v>
      </c>
      <c r="X111" s="4" t="s">
        <v>35</v>
      </c>
      <c r="Y111" s="4" t="s">
        <v>499</v>
      </c>
    </row>
    <row r="112" s="4" customFormat="1" spans="1:25">
      <c r="A112" s="4" t="s">
        <v>500</v>
      </c>
      <c r="B112" s="4" t="s">
        <v>26</v>
      </c>
      <c r="C112" s="4" t="s">
        <v>27</v>
      </c>
      <c r="D112" s="4" t="s">
        <v>147</v>
      </c>
      <c r="E112" s="4" t="s">
        <v>148</v>
      </c>
      <c r="F112" s="6">
        <v>44818</v>
      </c>
      <c r="G112" s="6">
        <v>44819</v>
      </c>
      <c r="H112" s="4">
        <v>1</v>
      </c>
      <c r="I112" s="4">
        <v>1</v>
      </c>
      <c r="J112" s="4">
        <v>1</v>
      </c>
      <c r="K112" s="4" t="s">
        <v>30</v>
      </c>
      <c r="L112" s="4">
        <v>1309</v>
      </c>
      <c r="M112" s="4">
        <v>1309</v>
      </c>
      <c r="N112" s="4" t="s">
        <v>501</v>
      </c>
      <c r="O112" s="4" t="s">
        <v>346</v>
      </c>
      <c r="P112" s="4" t="s">
        <v>33</v>
      </c>
      <c r="Q112" s="4">
        <v>0</v>
      </c>
      <c r="R112" s="8">
        <v>44817</v>
      </c>
      <c r="S112" s="6">
        <v>44822</v>
      </c>
      <c r="T112" s="4" t="s">
        <v>34</v>
      </c>
      <c r="U112" s="4">
        <v>1309</v>
      </c>
      <c r="V112" s="4">
        <v>0</v>
      </c>
      <c r="W112" s="4">
        <v>0</v>
      </c>
      <c r="X112" s="4" t="s">
        <v>35</v>
      </c>
      <c r="Y112" s="4" t="s">
        <v>106</v>
      </c>
    </row>
    <row r="113" s="4" customFormat="1" spans="1:25">
      <c r="A113" s="4" t="s">
        <v>502</v>
      </c>
      <c r="B113" s="4" t="s">
        <v>26</v>
      </c>
      <c r="C113" s="4" t="s">
        <v>27</v>
      </c>
      <c r="D113" s="4" t="s">
        <v>503</v>
      </c>
      <c r="E113" s="4" t="s">
        <v>188</v>
      </c>
      <c r="F113" s="6">
        <v>44818</v>
      </c>
      <c r="G113" s="6">
        <v>44819</v>
      </c>
      <c r="H113" s="4">
        <v>1</v>
      </c>
      <c r="I113" s="4">
        <v>1</v>
      </c>
      <c r="J113" s="4">
        <v>1</v>
      </c>
      <c r="K113" s="4" t="s">
        <v>30</v>
      </c>
      <c r="L113" s="4">
        <v>1016</v>
      </c>
      <c r="M113" s="4">
        <v>1016</v>
      </c>
      <c r="N113" s="4" t="s">
        <v>504</v>
      </c>
      <c r="O113" s="4" t="s">
        <v>346</v>
      </c>
      <c r="P113" s="4" t="s">
        <v>33</v>
      </c>
      <c r="Q113" s="4">
        <v>0</v>
      </c>
      <c r="R113" s="8">
        <v>44818</v>
      </c>
      <c r="S113" s="6">
        <v>44822</v>
      </c>
      <c r="T113" s="4" t="s">
        <v>34</v>
      </c>
      <c r="U113" s="4">
        <v>1016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505</v>
      </c>
      <c r="B114" s="4" t="s">
        <v>26</v>
      </c>
      <c r="C114" s="4" t="s">
        <v>27</v>
      </c>
      <c r="D114" s="4" t="s">
        <v>173</v>
      </c>
      <c r="E114" s="4" t="s">
        <v>428</v>
      </c>
      <c r="F114" s="6">
        <v>44818</v>
      </c>
      <c r="G114" s="6">
        <v>44819</v>
      </c>
      <c r="H114" s="4">
        <v>1</v>
      </c>
      <c r="I114" s="4">
        <v>1</v>
      </c>
      <c r="J114" s="4">
        <v>1</v>
      </c>
      <c r="K114" s="4" t="s">
        <v>30</v>
      </c>
      <c r="L114" s="4">
        <v>574</v>
      </c>
      <c r="M114" s="4">
        <v>574</v>
      </c>
      <c r="N114" s="4" t="s">
        <v>506</v>
      </c>
      <c r="O114" s="4" t="s">
        <v>346</v>
      </c>
      <c r="P114" s="4" t="s">
        <v>33</v>
      </c>
      <c r="Q114" s="4">
        <v>0</v>
      </c>
      <c r="R114" s="8">
        <v>44818</v>
      </c>
      <c r="S114" s="6">
        <v>44822</v>
      </c>
      <c r="T114" s="4" t="s">
        <v>34</v>
      </c>
      <c r="U114" s="4">
        <v>574</v>
      </c>
      <c r="V114" s="4">
        <v>0</v>
      </c>
      <c r="W114" s="4">
        <v>0</v>
      </c>
      <c r="X114" s="4" t="s">
        <v>507</v>
      </c>
      <c r="Y114" s="4" t="s">
        <v>508</v>
      </c>
    </row>
    <row r="115" s="4" customFormat="1" spans="1:25">
      <c r="A115" s="4" t="s">
        <v>509</v>
      </c>
      <c r="B115" s="4" t="s">
        <v>26</v>
      </c>
      <c r="C115" s="4" t="s">
        <v>27</v>
      </c>
      <c r="D115" s="4" t="s">
        <v>510</v>
      </c>
      <c r="E115" s="4" t="s">
        <v>511</v>
      </c>
      <c r="F115" s="6">
        <v>44818</v>
      </c>
      <c r="G115" s="6">
        <v>44819</v>
      </c>
      <c r="H115" s="4">
        <v>1</v>
      </c>
      <c r="I115" s="4">
        <v>1</v>
      </c>
      <c r="J115" s="4">
        <v>1</v>
      </c>
      <c r="K115" s="4" t="s">
        <v>30</v>
      </c>
      <c r="L115" s="4">
        <v>2778</v>
      </c>
      <c r="M115" s="4">
        <v>2778</v>
      </c>
      <c r="N115" s="4" t="s">
        <v>512</v>
      </c>
      <c r="O115" s="4" t="s">
        <v>346</v>
      </c>
      <c r="P115" s="4" t="s">
        <v>33</v>
      </c>
      <c r="Q115" s="4">
        <v>0</v>
      </c>
      <c r="R115" s="8">
        <v>44818</v>
      </c>
      <c r="S115" s="6">
        <v>44822</v>
      </c>
      <c r="T115" s="4" t="s">
        <v>34</v>
      </c>
      <c r="U115" s="4">
        <v>2778</v>
      </c>
      <c r="V115" s="4">
        <v>0</v>
      </c>
      <c r="W115" s="4">
        <v>0</v>
      </c>
      <c r="X115" s="4" t="s">
        <v>35</v>
      </c>
      <c r="Y115" s="4" t="s">
        <v>513</v>
      </c>
    </row>
    <row r="116" s="4" customFormat="1" spans="1:25">
      <c r="A116" s="4" t="s">
        <v>514</v>
      </c>
      <c r="B116" s="4" t="s">
        <v>26</v>
      </c>
      <c r="C116" s="4" t="s">
        <v>27</v>
      </c>
      <c r="D116" s="4" t="s">
        <v>515</v>
      </c>
      <c r="E116" s="4" t="s">
        <v>516</v>
      </c>
      <c r="F116" s="6">
        <v>44818</v>
      </c>
      <c r="G116" s="6">
        <v>44819</v>
      </c>
      <c r="H116" s="4">
        <v>1</v>
      </c>
      <c r="I116" s="4">
        <v>1</v>
      </c>
      <c r="J116" s="4">
        <v>1</v>
      </c>
      <c r="K116" s="4" t="s">
        <v>30</v>
      </c>
      <c r="L116" s="4">
        <v>252</v>
      </c>
      <c r="M116" s="4">
        <v>252</v>
      </c>
      <c r="N116" s="4" t="s">
        <v>517</v>
      </c>
      <c r="O116" s="4" t="s">
        <v>346</v>
      </c>
      <c r="P116" s="4" t="s">
        <v>33</v>
      </c>
      <c r="Q116" s="4">
        <v>0</v>
      </c>
      <c r="R116" s="8">
        <v>44818</v>
      </c>
      <c r="S116" s="6">
        <v>44822</v>
      </c>
      <c r="T116" s="4" t="s">
        <v>34</v>
      </c>
      <c r="U116" s="4">
        <v>252</v>
      </c>
      <c r="V116" s="4">
        <v>0</v>
      </c>
      <c r="W116" s="4">
        <v>0</v>
      </c>
      <c r="X116" s="4" t="s">
        <v>35</v>
      </c>
      <c r="Y116" s="4" t="s">
        <v>518</v>
      </c>
    </row>
    <row r="117" s="4" customFormat="1" spans="1:25">
      <c r="A117" s="4" t="s">
        <v>519</v>
      </c>
      <c r="B117" s="4" t="s">
        <v>26</v>
      </c>
      <c r="C117" s="4" t="s">
        <v>27</v>
      </c>
      <c r="D117" s="4" t="s">
        <v>520</v>
      </c>
      <c r="E117" s="4" t="s">
        <v>521</v>
      </c>
      <c r="F117" s="6">
        <v>44818</v>
      </c>
      <c r="G117" s="6">
        <v>44819</v>
      </c>
      <c r="H117" s="4">
        <v>1</v>
      </c>
      <c r="I117" s="4">
        <v>1</v>
      </c>
      <c r="J117" s="4">
        <v>1</v>
      </c>
      <c r="K117" s="4" t="s">
        <v>30</v>
      </c>
      <c r="L117" s="4">
        <v>152</v>
      </c>
      <c r="M117" s="4">
        <v>152</v>
      </c>
      <c r="N117" s="4" t="s">
        <v>522</v>
      </c>
      <c r="O117" s="4" t="s">
        <v>346</v>
      </c>
      <c r="P117" s="4" t="s">
        <v>33</v>
      </c>
      <c r="Q117" s="4">
        <v>0</v>
      </c>
      <c r="R117" s="8">
        <v>44818</v>
      </c>
      <c r="S117" s="6">
        <v>44822</v>
      </c>
      <c r="T117" s="4" t="s">
        <v>34</v>
      </c>
      <c r="U117" s="4">
        <v>152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523</v>
      </c>
      <c r="B118" s="4" t="s">
        <v>26</v>
      </c>
      <c r="C118" s="4" t="s">
        <v>27</v>
      </c>
      <c r="D118" s="4" t="s">
        <v>524</v>
      </c>
      <c r="E118" s="4" t="s">
        <v>525</v>
      </c>
      <c r="F118" s="6">
        <v>44818</v>
      </c>
      <c r="G118" s="6">
        <v>44819</v>
      </c>
      <c r="H118" s="4">
        <v>1</v>
      </c>
      <c r="I118" s="4">
        <v>1</v>
      </c>
      <c r="J118" s="4">
        <v>1</v>
      </c>
      <c r="K118" s="4" t="s">
        <v>30</v>
      </c>
      <c r="L118" s="4">
        <v>296</v>
      </c>
      <c r="M118" s="4">
        <v>296</v>
      </c>
      <c r="N118" s="4" t="s">
        <v>526</v>
      </c>
      <c r="O118" s="4" t="s">
        <v>346</v>
      </c>
      <c r="P118" s="4" t="s">
        <v>33</v>
      </c>
      <c r="Q118" s="4">
        <v>0</v>
      </c>
      <c r="R118" s="8">
        <v>44818</v>
      </c>
      <c r="S118" s="6">
        <v>44822</v>
      </c>
      <c r="T118" s="4" t="s">
        <v>34</v>
      </c>
      <c r="U118" s="4">
        <v>296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527</v>
      </c>
      <c r="B119" s="4" t="s">
        <v>26</v>
      </c>
      <c r="C119" s="4" t="s">
        <v>27</v>
      </c>
      <c r="D119" s="4" t="s">
        <v>528</v>
      </c>
      <c r="E119" s="4" t="s">
        <v>158</v>
      </c>
      <c r="F119" s="6">
        <v>44818</v>
      </c>
      <c r="G119" s="6">
        <v>44819</v>
      </c>
      <c r="H119" s="4">
        <v>1</v>
      </c>
      <c r="I119" s="4">
        <v>1</v>
      </c>
      <c r="J119" s="4">
        <v>1</v>
      </c>
      <c r="K119" s="4" t="s">
        <v>30</v>
      </c>
      <c r="L119" s="4">
        <v>156</v>
      </c>
      <c r="M119" s="4">
        <v>156</v>
      </c>
      <c r="N119" s="4" t="s">
        <v>529</v>
      </c>
      <c r="O119" s="4" t="s">
        <v>346</v>
      </c>
      <c r="P119" s="4" t="s">
        <v>33</v>
      </c>
      <c r="Q119" s="4">
        <v>0</v>
      </c>
      <c r="R119" s="8">
        <v>44818</v>
      </c>
      <c r="S119" s="6">
        <v>44822</v>
      </c>
      <c r="T119" s="4" t="s">
        <v>34</v>
      </c>
      <c r="U119" s="4">
        <v>156</v>
      </c>
      <c r="V119" s="4">
        <v>0</v>
      </c>
      <c r="W119" s="4">
        <v>0</v>
      </c>
      <c r="X119" s="4" t="s">
        <v>530</v>
      </c>
      <c r="Y119" s="4" t="s">
        <v>531</v>
      </c>
    </row>
    <row r="120" s="4" customFormat="1" spans="1:25">
      <c r="A120" s="4" t="s">
        <v>532</v>
      </c>
      <c r="B120" s="4" t="s">
        <v>26</v>
      </c>
      <c r="C120" s="4" t="s">
        <v>27</v>
      </c>
      <c r="D120" s="4" t="s">
        <v>533</v>
      </c>
      <c r="E120" s="4" t="s">
        <v>534</v>
      </c>
      <c r="F120" s="6">
        <v>44818</v>
      </c>
      <c r="G120" s="6">
        <v>44819</v>
      </c>
      <c r="H120" s="4">
        <v>1</v>
      </c>
      <c r="I120" s="4">
        <v>1</v>
      </c>
      <c r="J120" s="4">
        <v>1</v>
      </c>
      <c r="K120" s="4" t="s">
        <v>30</v>
      </c>
      <c r="L120" s="4">
        <v>524</v>
      </c>
      <c r="M120" s="4">
        <v>524</v>
      </c>
      <c r="N120" s="4" t="s">
        <v>535</v>
      </c>
      <c r="O120" s="4" t="s">
        <v>346</v>
      </c>
      <c r="P120" s="4" t="s">
        <v>33</v>
      </c>
      <c r="Q120" s="4">
        <v>0</v>
      </c>
      <c r="R120" s="8">
        <v>44818</v>
      </c>
      <c r="S120" s="6">
        <v>44822</v>
      </c>
      <c r="T120" s="4" t="s">
        <v>34</v>
      </c>
      <c r="U120" s="4">
        <v>524</v>
      </c>
      <c r="V120" s="4">
        <v>0</v>
      </c>
      <c r="W120" s="4">
        <v>0</v>
      </c>
      <c r="X120" s="4" t="s">
        <v>35</v>
      </c>
      <c r="Y120" s="4" t="s">
        <v>536</v>
      </c>
    </row>
    <row r="121" s="4" customFormat="1" spans="1:25">
      <c r="A121" s="4" t="s">
        <v>537</v>
      </c>
      <c r="B121" s="4" t="s">
        <v>26</v>
      </c>
      <c r="C121" s="4" t="s">
        <v>27</v>
      </c>
      <c r="D121" s="4" t="s">
        <v>538</v>
      </c>
      <c r="E121" s="4" t="s">
        <v>230</v>
      </c>
      <c r="F121" s="6">
        <v>44818</v>
      </c>
      <c r="G121" s="6">
        <v>44819</v>
      </c>
      <c r="H121" s="4">
        <v>1</v>
      </c>
      <c r="I121" s="4">
        <v>1</v>
      </c>
      <c r="J121" s="4">
        <v>1</v>
      </c>
      <c r="K121" s="4" t="s">
        <v>30</v>
      </c>
      <c r="L121" s="4">
        <v>262</v>
      </c>
      <c r="M121" s="4">
        <v>262</v>
      </c>
      <c r="N121" s="4" t="s">
        <v>539</v>
      </c>
      <c r="O121" s="4" t="s">
        <v>346</v>
      </c>
      <c r="P121" s="4" t="s">
        <v>33</v>
      </c>
      <c r="Q121" s="4">
        <v>0</v>
      </c>
      <c r="R121" s="8">
        <v>44818</v>
      </c>
      <c r="S121" s="6">
        <v>44822</v>
      </c>
      <c r="T121" s="4" t="s">
        <v>34</v>
      </c>
      <c r="U121" s="4">
        <v>262</v>
      </c>
      <c r="V121" s="4">
        <v>0</v>
      </c>
      <c r="W121" s="4">
        <v>0</v>
      </c>
      <c r="X121" s="4" t="s">
        <v>35</v>
      </c>
      <c r="Y121" s="4" t="s">
        <v>540</v>
      </c>
    </row>
    <row r="122" s="4" customFormat="1" spans="1:25">
      <c r="A122" s="4" t="s">
        <v>541</v>
      </c>
      <c r="B122" s="4" t="s">
        <v>26</v>
      </c>
      <c r="C122" s="4" t="s">
        <v>27</v>
      </c>
      <c r="D122" s="4" t="s">
        <v>542</v>
      </c>
      <c r="E122" s="4"/>
      <c r="F122" s="6">
        <v>44818</v>
      </c>
      <c r="G122" s="6">
        <v>44819</v>
      </c>
      <c r="H122" s="4">
        <v>0</v>
      </c>
      <c r="I122" s="4">
        <v>1</v>
      </c>
      <c r="J122" s="4">
        <v>0</v>
      </c>
      <c r="K122" s="4" t="s">
        <v>30</v>
      </c>
      <c r="L122" s="4">
        <v>153</v>
      </c>
      <c r="M122" s="4">
        <v>153</v>
      </c>
      <c r="N122" s="4"/>
      <c r="O122" s="4" t="s">
        <v>346</v>
      </c>
      <c r="P122" s="4" t="s">
        <v>33</v>
      </c>
      <c r="Q122" s="4">
        <v>0</v>
      </c>
      <c r="R122" s="8">
        <v>44818</v>
      </c>
      <c r="S122" s="6">
        <v>44822</v>
      </c>
      <c r="T122" s="4" t="s">
        <v>34</v>
      </c>
      <c r="U122" s="4">
        <v>153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543</v>
      </c>
      <c r="B123" s="4" t="s">
        <v>26</v>
      </c>
      <c r="C123" s="4" t="s">
        <v>27</v>
      </c>
      <c r="D123" s="4" t="s">
        <v>544</v>
      </c>
      <c r="E123" s="4" t="s">
        <v>545</v>
      </c>
      <c r="F123" s="6">
        <v>44818</v>
      </c>
      <c r="G123" s="6">
        <v>44819</v>
      </c>
      <c r="H123" s="4">
        <v>1</v>
      </c>
      <c r="I123" s="4">
        <v>1</v>
      </c>
      <c r="J123" s="4">
        <v>1</v>
      </c>
      <c r="K123" s="4" t="s">
        <v>30</v>
      </c>
      <c r="L123" s="4">
        <v>1624</v>
      </c>
      <c r="M123" s="4">
        <v>1624</v>
      </c>
      <c r="N123" s="4" t="s">
        <v>546</v>
      </c>
      <c r="O123" s="4" t="s">
        <v>346</v>
      </c>
      <c r="P123" s="4" t="s">
        <v>33</v>
      </c>
      <c r="Q123" s="4">
        <v>0</v>
      </c>
      <c r="R123" s="8">
        <v>44818</v>
      </c>
      <c r="S123" s="6">
        <v>44822</v>
      </c>
      <c r="T123" s="4" t="s">
        <v>34</v>
      </c>
      <c r="U123" s="4">
        <v>1624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547</v>
      </c>
      <c r="B124" s="4" t="s">
        <v>26</v>
      </c>
      <c r="C124" s="4" t="s">
        <v>27</v>
      </c>
      <c r="D124" s="4" t="s">
        <v>548</v>
      </c>
      <c r="E124" s="4" t="s">
        <v>158</v>
      </c>
      <c r="F124" s="6">
        <v>44818</v>
      </c>
      <c r="G124" s="6">
        <v>44820</v>
      </c>
      <c r="H124" s="4">
        <v>1</v>
      </c>
      <c r="I124" s="4">
        <v>2</v>
      </c>
      <c r="J124" s="4">
        <v>2</v>
      </c>
      <c r="K124" s="4" t="s">
        <v>30</v>
      </c>
      <c r="L124" s="4">
        <v>1630</v>
      </c>
      <c r="M124" s="4">
        <v>1630</v>
      </c>
      <c r="N124" s="4" t="s">
        <v>549</v>
      </c>
      <c r="O124" s="4" t="s">
        <v>550</v>
      </c>
      <c r="P124" s="4" t="s">
        <v>33</v>
      </c>
      <c r="Q124" s="4">
        <v>0</v>
      </c>
      <c r="R124" s="8">
        <v>44722</v>
      </c>
      <c r="S124" s="6">
        <v>44823</v>
      </c>
      <c r="T124" s="4" t="s">
        <v>34</v>
      </c>
      <c r="U124" s="4">
        <v>1630</v>
      </c>
      <c r="V124" s="4">
        <v>0</v>
      </c>
      <c r="W124" s="4">
        <v>0</v>
      </c>
      <c r="X124" s="4" t="s">
        <v>35</v>
      </c>
      <c r="Y124" s="4" t="s">
        <v>551</v>
      </c>
    </row>
    <row r="125" s="4" customFormat="1" spans="1:25">
      <c r="A125" s="4" t="s">
        <v>552</v>
      </c>
      <c r="B125" s="4" t="s">
        <v>26</v>
      </c>
      <c r="C125" s="4" t="s">
        <v>27</v>
      </c>
      <c r="D125" s="4" t="s">
        <v>553</v>
      </c>
      <c r="E125" s="4" t="s">
        <v>554</v>
      </c>
      <c r="F125" s="6">
        <v>44817</v>
      </c>
      <c r="G125" s="6">
        <v>44820</v>
      </c>
      <c r="H125" s="4">
        <v>1</v>
      </c>
      <c r="I125" s="4">
        <v>3</v>
      </c>
      <c r="J125" s="4">
        <v>3</v>
      </c>
      <c r="K125" s="4" t="s">
        <v>30</v>
      </c>
      <c r="L125" s="4">
        <v>732</v>
      </c>
      <c r="M125" s="4">
        <v>732</v>
      </c>
      <c r="N125" s="4" t="s">
        <v>555</v>
      </c>
      <c r="O125" s="4" t="s">
        <v>550</v>
      </c>
      <c r="P125" s="4" t="s">
        <v>33</v>
      </c>
      <c r="Q125" s="4">
        <v>0</v>
      </c>
      <c r="R125" s="8">
        <v>44750</v>
      </c>
      <c r="S125" s="6">
        <v>44823</v>
      </c>
      <c r="T125" s="4" t="s">
        <v>34</v>
      </c>
      <c r="U125" s="4">
        <v>732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556</v>
      </c>
      <c r="B126" s="4" t="s">
        <v>26</v>
      </c>
      <c r="C126" s="4" t="s">
        <v>27</v>
      </c>
      <c r="D126" s="4" t="s">
        <v>557</v>
      </c>
      <c r="E126" s="4" t="s">
        <v>252</v>
      </c>
      <c r="F126" s="6">
        <v>44819</v>
      </c>
      <c r="G126" s="6">
        <v>44820</v>
      </c>
      <c r="H126" s="4">
        <v>1</v>
      </c>
      <c r="I126" s="4">
        <v>1</v>
      </c>
      <c r="J126" s="4">
        <v>1</v>
      </c>
      <c r="K126" s="4" t="s">
        <v>30</v>
      </c>
      <c r="L126" s="4">
        <v>233</v>
      </c>
      <c r="M126" s="4">
        <v>233</v>
      </c>
      <c r="N126" s="4" t="s">
        <v>558</v>
      </c>
      <c r="O126" s="4" t="s">
        <v>550</v>
      </c>
      <c r="P126" s="4" t="s">
        <v>33</v>
      </c>
      <c r="Q126" s="4">
        <v>0</v>
      </c>
      <c r="R126" s="8">
        <v>44758</v>
      </c>
      <c r="S126" s="6">
        <v>44823</v>
      </c>
      <c r="T126" s="4" t="s">
        <v>34</v>
      </c>
      <c r="U126" s="4">
        <v>233</v>
      </c>
      <c r="V126" s="4">
        <v>0</v>
      </c>
      <c r="W126" s="4">
        <v>0</v>
      </c>
      <c r="X126" s="4" t="s">
        <v>35</v>
      </c>
      <c r="Y126" s="4" t="s">
        <v>559</v>
      </c>
    </row>
    <row r="127" s="4" customFormat="1" spans="1:25">
      <c r="A127" s="4" t="s">
        <v>560</v>
      </c>
      <c r="B127" s="4" t="s">
        <v>26</v>
      </c>
      <c r="C127" s="4" t="s">
        <v>27</v>
      </c>
      <c r="D127" s="4" t="s">
        <v>561</v>
      </c>
      <c r="E127" s="4" t="s">
        <v>562</v>
      </c>
      <c r="F127" s="6">
        <v>44815</v>
      </c>
      <c r="G127" s="6">
        <v>44820</v>
      </c>
      <c r="H127" s="4">
        <v>1</v>
      </c>
      <c r="I127" s="4">
        <v>5</v>
      </c>
      <c r="J127" s="4">
        <v>5</v>
      </c>
      <c r="K127" s="4" t="s">
        <v>30</v>
      </c>
      <c r="L127" s="4">
        <v>2512</v>
      </c>
      <c r="M127" s="4">
        <v>2512</v>
      </c>
      <c r="N127" s="4" t="s">
        <v>563</v>
      </c>
      <c r="O127" s="4" t="s">
        <v>550</v>
      </c>
      <c r="P127" s="4" t="s">
        <v>33</v>
      </c>
      <c r="Q127" s="4">
        <v>0</v>
      </c>
      <c r="R127" s="8">
        <v>44781</v>
      </c>
      <c r="S127" s="6">
        <v>44823</v>
      </c>
      <c r="T127" s="4" t="s">
        <v>34</v>
      </c>
      <c r="U127" s="4">
        <v>2512</v>
      </c>
      <c r="V127" s="4">
        <v>0</v>
      </c>
      <c r="W127" s="4">
        <v>0</v>
      </c>
      <c r="X127" s="4" t="s">
        <v>35</v>
      </c>
      <c r="Y127" s="4" t="s">
        <v>564</v>
      </c>
    </row>
    <row r="128" s="4" customFormat="1" spans="1:25">
      <c r="A128" s="4" t="s">
        <v>565</v>
      </c>
      <c r="B128" s="4" t="s">
        <v>26</v>
      </c>
      <c r="C128" s="4" t="s">
        <v>27</v>
      </c>
      <c r="D128" s="4" t="s">
        <v>566</v>
      </c>
      <c r="E128" s="4" t="s">
        <v>458</v>
      </c>
      <c r="F128" s="6">
        <v>44819</v>
      </c>
      <c r="G128" s="6">
        <v>44820</v>
      </c>
      <c r="H128" s="4">
        <v>1</v>
      </c>
      <c r="I128" s="4">
        <v>1</v>
      </c>
      <c r="J128" s="4">
        <v>1</v>
      </c>
      <c r="K128" s="4" t="s">
        <v>30</v>
      </c>
      <c r="L128" s="4">
        <v>597</v>
      </c>
      <c r="M128" s="4">
        <v>597</v>
      </c>
      <c r="N128" s="4" t="s">
        <v>567</v>
      </c>
      <c r="O128" s="4" t="s">
        <v>550</v>
      </c>
      <c r="P128" s="4" t="s">
        <v>33</v>
      </c>
      <c r="Q128" s="4">
        <v>0</v>
      </c>
      <c r="R128" s="8">
        <v>44783</v>
      </c>
      <c r="S128" s="6">
        <v>44823</v>
      </c>
      <c r="T128" s="4" t="s">
        <v>34</v>
      </c>
      <c r="U128" s="4">
        <v>597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568</v>
      </c>
      <c r="B129" s="4" t="s">
        <v>26</v>
      </c>
      <c r="C129" s="4" t="s">
        <v>27</v>
      </c>
      <c r="D129" s="4" t="s">
        <v>569</v>
      </c>
      <c r="E129" s="4" t="s">
        <v>570</v>
      </c>
      <c r="F129" s="6">
        <v>44819</v>
      </c>
      <c r="G129" s="6">
        <v>44820</v>
      </c>
      <c r="H129" s="4">
        <v>1</v>
      </c>
      <c r="I129" s="4">
        <v>1</v>
      </c>
      <c r="J129" s="4">
        <v>1</v>
      </c>
      <c r="K129" s="4" t="s">
        <v>30</v>
      </c>
      <c r="L129" s="4">
        <v>632</v>
      </c>
      <c r="M129" s="4">
        <v>632</v>
      </c>
      <c r="N129" s="4" t="s">
        <v>571</v>
      </c>
      <c r="O129" s="4" t="s">
        <v>550</v>
      </c>
      <c r="P129" s="4" t="s">
        <v>33</v>
      </c>
      <c r="Q129" s="4">
        <v>0</v>
      </c>
      <c r="R129" s="8">
        <v>44786</v>
      </c>
      <c r="S129" s="6">
        <v>44823</v>
      </c>
      <c r="T129" s="4" t="s">
        <v>34</v>
      </c>
      <c r="U129" s="4">
        <v>632</v>
      </c>
      <c r="V129" s="4">
        <v>0</v>
      </c>
      <c r="W129" s="4">
        <v>0</v>
      </c>
      <c r="X129" s="4" t="s">
        <v>35</v>
      </c>
      <c r="Y129" s="4" t="s">
        <v>572</v>
      </c>
    </row>
    <row r="130" s="4" customFormat="1" spans="1:25">
      <c r="A130" s="4" t="s">
        <v>573</v>
      </c>
      <c r="B130" s="4" t="s">
        <v>26</v>
      </c>
      <c r="C130" s="4" t="s">
        <v>27</v>
      </c>
      <c r="D130" s="4" t="s">
        <v>574</v>
      </c>
      <c r="E130" s="4" t="s">
        <v>575</v>
      </c>
      <c r="F130" s="6">
        <v>44819</v>
      </c>
      <c r="G130" s="6">
        <v>44820</v>
      </c>
      <c r="H130" s="4">
        <v>1</v>
      </c>
      <c r="I130" s="4">
        <v>1</v>
      </c>
      <c r="J130" s="4">
        <v>1</v>
      </c>
      <c r="K130" s="4" t="s">
        <v>30</v>
      </c>
      <c r="L130" s="4">
        <v>1877</v>
      </c>
      <c r="M130" s="4">
        <v>1877</v>
      </c>
      <c r="N130" s="4" t="s">
        <v>576</v>
      </c>
      <c r="O130" s="4" t="s">
        <v>550</v>
      </c>
      <c r="P130" s="4" t="s">
        <v>33</v>
      </c>
      <c r="Q130" s="4">
        <v>0</v>
      </c>
      <c r="R130" s="8">
        <v>44791</v>
      </c>
      <c r="S130" s="6">
        <v>44823</v>
      </c>
      <c r="T130" s="4" t="s">
        <v>34</v>
      </c>
      <c r="U130" s="4">
        <v>1877</v>
      </c>
      <c r="V130" s="4">
        <v>0</v>
      </c>
      <c r="W130" s="4">
        <v>0</v>
      </c>
      <c r="X130" s="4" t="s">
        <v>35</v>
      </c>
      <c r="Y130" s="4" t="s">
        <v>577</v>
      </c>
    </row>
    <row r="131" s="4" customFormat="1" spans="1:25">
      <c r="A131" s="4" t="s">
        <v>578</v>
      </c>
      <c r="B131" s="4" t="s">
        <v>26</v>
      </c>
      <c r="C131" s="4" t="s">
        <v>27</v>
      </c>
      <c r="D131" s="4" t="s">
        <v>579</v>
      </c>
      <c r="E131" s="4" t="s">
        <v>50</v>
      </c>
      <c r="F131" s="6">
        <v>44819</v>
      </c>
      <c r="G131" s="6">
        <v>44820</v>
      </c>
      <c r="H131" s="4">
        <v>1</v>
      </c>
      <c r="I131" s="4">
        <v>1</v>
      </c>
      <c r="J131" s="4">
        <v>1</v>
      </c>
      <c r="K131" s="4" t="s">
        <v>30</v>
      </c>
      <c r="L131" s="4">
        <v>817</v>
      </c>
      <c r="M131" s="4">
        <v>817</v>
      </c>
      <c r="N131" s="4" t="s">
        <v>580</v>
      </c>
      <c r="O131" s="4" t="s">
        <v>550</v>
      </c>
      <c r="P131" s="4" t="s">
        <v>33</v>
      </c>
      <c r="Q131" s="4">
        <v>0</v>
      </c>
      <c r="R131" s="8">
        <v>44792</v>
      </c>
      <c r="S131" s="6">
        <v>44823</v>
      </c>
      <c r="T131" s="4" t="s">
        <v>34</v>
      </c>
      <c r="U131" s="4">
        <v>817</v>
      </c>
      <c r="V131" s="4">
        <v>0</v>
      </c>
      <c r="W131" s="4">
        <v>0</v>
      </c>
      <c r="X131" s="4" t="s">
        <v>35</v>
      </c>
      <c r="Y131" s="4" t="s">
        <v>581</v>
      </c>
    </row>
    <row r="132" s="4" customFormat="1" spans="1:25">
      <c r="A132" s="4" t="s">
        <v>582</v>
      </c>
      <c r="B132" s="4" t="s">
        <v>26</v>
      </c>
      <c r="C132" s="4" t="s">
        <v>27</v>
      </c>
      <c r="D132" s="4" t="s">
        <v>583</v>
      </c>
      <c r="E132" s="4" t="s">
        <v>584</v>
      </c>
      <c r="F132" s="6">
        <v>44817</v>
      </c>
      <c r="G132" s="6">
        <v>44820</v>
      </c>
      <c r="H132" s="4">
        <v>1</v>
      </c>
      <c r="I132" s="4">
        <v>3</v>
      </c>
      <c r="J132" s="4">
        <v>3</v>
      </c>
      <c r="K132" s="4" t="s">
        <v>30</v>
      </c>
      <c r="L132" s="4">
        <v>3293</v>
      </c>
      <c r="M132" s="4">
        <v>3293</v>
      </c>
      <c r="N132" s="4" t="s">
        <v>585</v>
      </c>
      <c r="O132" s="4" t="s">
        <v>550</v>
      </c>
      <c r="P132" s="4" t="s">
        <v>33</v>
      </c>
      <c r="Q132" s="4">
        <v>0</v>
      </c>
      <c r="R132" s="8">
        <v>44794</v>
      </c>
      <c r="S132" s="6">
        <v>44823</v>
      </c>
      <c r="T132" s="4" t="s">
        <v>34</v>
      </c>
      <c r="U132" s="4">
        <v>3293</v>
      </c>
      <c r="V132" s="4">
        <v>0</v>
      </c>
      <c r="W132" s="4">
        <v>0</v>
      </c>
      <c r="X132" s="4" t="s">
        <v>35</v>
      </c>
      <c r="Y132" s="4" t="s">
        <v>586</v>
      </c>
    </row>
    <row r="133" s="4" customFormat="1" spans="1:25">
      <c r="A133" s="4" t="s">
        <v>587</v>
      </c>
      <c r="B133" s="4" t="s">
        <v>26</v>
      </c>
      <c r="C133" s="4" t="s">
        <v>27</v>
      </c>
      <c r="D133" s="4" t="s">
        <v>588</v>
      </c>
      <c r="E133" s="4" t="s">
        <v>589</v>
      </c>
      <c r="F133" s="6">
        <v>44816</v>
      </c>
      <c r="G133" s="6">
        <v>44820</v>
      </c>
      <c r="H133" s="4">
        <v>1</v>
      </c>
      <c r="I133" s="4">
        <v>4</v>
      </c>
      <c r="J133" s="4">
        <v>4</v>
      </c>
      <c r="K133" s="4" t="s">
        <v>30</v>
      </c>
      <c r="L133" s="4">
        <v>2396</v>
      </c>
      <c r="M133" s="4">
        <v>2396</v>
      </c>
      <c r="N133" s="4" t="s">
        <v>590</v>
      </c>
      <c r="O133" s="4" t="s">
        <v>550</v>
      </c>
      <c r="P133" s="4" t="s">
        <v>33</v>
      </c>
      <c r="Q133" s="4">
        <v>0</v>
      </c>
      <c r="R133" s="8">
        <v>44795</v>
      </c>
      <c r="S133" s="6">
        <v>44823</v>
      </c>
      <c r="T133" s="4" t="s">
        <v>34</v>
      </c>
      <c r="U133" s="4">
        <v>2396</v>
      </c>
      <c r="V133" s="4">
        <v>0</v>
      </c>
      <c r="W133" s="4">
        <v>0</v>
      </c>
      <c r="X133" s="4" t="s">
        <v>35</v>
      </c>
      <c r="Y133" s="4" t="s">
        <v>591</v>
      </c>
    </row>
    <row r="134" s="4" customFormat="1" spans="1:25">
      <c r="A134" s="4" t="s">
        <v>592</v>
      </c>
      <c r="B134" s="4" t="s">
        <v>26</v>
      </c>
      <c r="C134" s="4" t="s">
        <v>27</v>
      </c>
      <c r="D134" s="4" t="s">
        <v>593</v>
      </c>
      <c r="E134" s="4" t="s">
        <v>594</v>
      </c>
      <c r="F134" s="6">
        <v>44818</v>
      </c>
      <c r="G134" s="6">
        <v>44820</v>
      </c>
      <c r="H134" s="4">
        <v>1</v>
      </c>
      <c r="I134" s="4">
        <v>2</v>
      </c>
      <c r="J134" s="4">
        <v>2</v>
      </c>
      <c r="K134" s="4" t="s">
        <v>30</v>
      </c>
      <c r="L134" s="4">
        <v>4272</v>
      </c>
      <c r="M134" s="4">
        <v>4272</v>
      </c>
      <c r="N134" s="4" t="s">
        <v>595</v>
      </c>
      <c r="O134" s="4" t="s">
        <v>550</v>
      </c>
      <c r="P134" s="4" t="s">
        <v>33</v>
      </c>
      <c r="Q134" s="4">
        <v>0</v>
      </c>
      <c r="R134" s="8">
        <v>44798</v>
      </c>
      <c r="S134" s="6">
        <v>44823</v>
      </c>
      <c r="T134" s="4" t="s">
        <v>34</v>
      </c>
      <c r="U134" s="4">
        <v>4272</v>
      </c>
      <c r="V134" s="4">
        <v>0</v>
      </c>
      <c r="W134" s="4">
        <v>0</v>
      </c>
      <c r="X134" s="4" t="s">
        <v>35</v>
      </c>
      <c r="Y134" s="4" t="s">
        <v>596</v>
      </c>
    </row>
    <row r="135" s="4" customFormat="1" spans="1:25">
      <c r="A135" s="4" t="s">
        <v>597</v>
      </c>
      <c r="B135" s="4" t="s">
        <v>26</v>
      </c>
      <c r="C135" s="4" t="s">
        <v>27</v>
      </c>
      <c r="D135" s="4" t="s">
        <v>598</v>
      </c>
      <c r="E135" s="4" t="s">
        <v>599</v>
      </c>
      <c r="F135" s="6">
        <v>44818</v>
      </c>
      <c r="G135" s="6">
        <v>44820</v>
      </c>
      <c r="H135" s="4">
        <v>1</v>
      </c>
      <c r="I135" s="4">
        <v>2</v>
      </c>
      <c r="J135" s="4">
        <v>2</v>
      </c>
      <c r="K135" s="4" t="s">
        <v>30</v>
      </c>
      <c r="L135" s="4">
        <v>714</v>
      </c>
      <c r="M135" s="4">
        <v>714</v>
      </c>
      <c r="N135" s="4" t="s">
        <v>600</v>
      </c>
      <c r="O135" s="4" t="s">
        <v>550</v>
      </c>
      <c r="P135" s="4" t="s">
        <v>33</v>
      </c>
      <c r="Q135" s="4">
        <v>0</v>
      </c>
      <c r="R135" s="8">
        <v>44804</v>
      </c>
      <c r="S135" s="6">
        <v>44823</v>
      </c>
      <c r="T135" s="4" t="s">
        <v>34</v>
      </c>
      <c r="U135" s="4">
        <v>714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601</v>
      </c>
      <c r="B136" s="4" t="s">
        <v>26</v>
      </c>
      <c r="C136" s="4" t="s">
        <v>27</v>
      </c>
      <c r="D136" s="4" t="s">
        <v>602</v>
      </c>
      <c r="E136" s="4" t="s">
        <v>368</v>
      </c>
      <c r="F136" s="6">
        <v>44817</v>
      </c>
      <c r="G136" s="6">
        <v>44820</v>
      </c>
      <c r="H136" s="4">
        <v>1</v>
      </c>
      <c r="I136" s="4">
        <v>3</v>
      </c>
      <c r="J136" s="4">
        <v>3</v>
      </c>
      <c r="K136" s="4" t="s">
        <v>30</v>
      </c>
      <c r="L136" s="4">
        <v>549</v>
      </c>
      <c r="M136" s="4">
        <v>549</v>
      </c>
      <c r="N136" s="4" t="s">
        <v>603</v>
      </c>
      <c r="O136" s="4" t="s">
        <v>550</v>
      </c>
      <c r="P136" s="4" t="s">
        <v>33</v>
      </c>
      <c r="Q136" s="4">
        <v>0</v>
      </c>
      <c r="R136" s="8">
        <v>44804</v>
      </c>
      <c r="S136" s="6">
        <v>44823</v>
      </c>
      <c r="T136" s="4" t="s">
        <v>34</v>
      </c>
      <c r="U136" s="4">
        <v>549</v>
      </c>
      <c r="V136" s="4">
        <v>0</v>
      </c>
      <c r="W136" s="4">
        <v>0</v>
      </c>
      <c r="X136" s="4" t="s">
        <v>35</v>
      </c>
      <c r="Y136" s="4" t="s">
        <v>604</v>
      </c>
    </row>
    <row r="137" s="4" customFormat="1" spans="1:25">
      <c r="A137" s="4" t="s">
        <v>605</v>
      </c>
      <c r="B137" s="4" t="s">
        <v>26</v>
      </c>
      <c r="C137" s="4" t="s">
        <v>27</v>
      </c>
      <c r="D137" s="4" t="s">
        <v>606</v>
      </c>
      <c r="E137" s="4" t="s">
        <v>212</v>
      </c>
      <c r="F137" s="6">
        <v>44819</v>
      </c>
      <c r="G137" s="6">
        <v>44820</v>
      </c>
      <c r="H137" s="4">
        <v>1</v>
      </c>
      <c r="I137" s="4">
        <v>1</v>
      </c>
      <c r="J137" s="4">
        <v>1</v>
      </c>
      <c r="K137" s="4" t="s">
        <v>30</v>
      </c>
      <c r="L137" s="4">
        <v>1005</v>
      </c>
      <c r="M137" s="4">
        <v>1005</v>
      </c>
      <c r="N137" s="4" t="s">
        <v>607</v>
      </c>
      <c r="O137" s="4" t="s">
        <v>550</v>
      </c>
      <c r="P137" s="4" t="s">
        <v>33</v>
      </c>
      <c r="Q137" s="4">
        <v>0</v>
      </c>
      <c r="R137" s="8">
        <v>44806</v>
      </c>
      <c r="S137" s="6">
        <v>44823</v>
      </c>
      <c r="T137" s="4" t="s">
        <v>34</v>
      </c>
      <c r="U137" s="4">
        <v>1005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608</v>
      </c>
      <c r="B138" s="4" t="s">
        <v>26</v>
      </c>
      <c r="C138" s="4" t="s">
        <v>27</v>
      </c>
      <c r="D138" s="4" t="s">
        <v>609</v>
      </c>
      <c r="E138" s="4" t="s">
        <v>610</v>
      </c>
      <c r="F138" s="6">
        <v>44818</v>
      </c>
      <c r="G138" s="6">
        <v>44820</v>
      </c>
      <c r="H138" s="4">
        <v>1</v>
      </c>
      <c r="I138" s="4">
        <v>2</v>
      </c>
      <c r="J138" s="4">
        <v>2</v>
      </c>
      <c r="K138" s="4" t="s">
        <v>30</v>
      </c>
      <c r="L138" s="4">
        <v>10190</v>
      </c>
      <c r="M138" s="4">
        <v>10190</v>
      </c>
      <c r="N138" s="4" t="s">
        <v>611</v>
      </c>
      <c r="O138" s="4" t="s">
        <v>550</v>
      </c>
      <c r="P138" s="4" t="s">
        <v>33</v>
      </c>
      <c r="Q138" s="4">
        <v>0</v>
      </c>
      <c r="R138" s="8">
        <v>44808</v>
      </c>
      <c r="S138" s="6">
        <v>44823</v>
      </c>
      <c r="T138" s="4" t="s">
        <v>34</v>
      </c>
      <c r="U138" s="4">
        <v>10190</v>
      </c>
      <c r="V138" s="4">
        <v>0</v>
      </c>
      <c r="W138" s="4">
        <v>0</v>
      </c>
      <c r="X138" s="4" t="s">
        <v>35</v>
      </c>
      <c r="Y138" s="4" t="s">
        <v>612</v>
      </c>
    </row>
    <row r="139" s="4" customFormat="1" spans="1:25">
      <c r="A139" s="4" t="s">
        <v>613</v>
      </c>
      <c r="B139" s="4" t="s">
        <v>26</v>
      </c>
      <c r="C139" s="4" t="s">
        <v>27</v>
      </c>
      <c r="D139" s="4" t="s">
        <v>614</v>
      </c>
      <c r="E139" s="4" t="s">
        <v>615</v>
      </c>
      <c r="F139" s="6">
        <v>44818</v>
      </c>
      <c r="G139" s="6">
        <v>44820</v>
      </c>
      <c r="H139" s="4">
        <v>1</v>
      </c>
      <c r="I139" s="4">
        <v>2</v>
      </c>
      <c r="J139" s="4">
        <v>2</v>
      </c>
      <c r="K139" s="4" t="s">
        <v>30</v>
      </c>
      <c r="L139" s="4">
        <v>1514</v>
      </c>
      <c r="M139" s="4">
        <v>1514</v>
      </c>
      <c r="N139" s="4" t="s">
        <v>616</v>
      </c>
      <c r="O139" s="4" t="s">
        <v>550</v>
      </c>
      <c r="P139" s="4" t="s">
        <v>33</v>
      </c>
      <c r="Q139" s="4">
        <v>0</v>
      </c>
      <c r="R139" s="8">
        <v>44810</v>
      </c>
      <c r="S139" s="6">
        <v>44823</v>
      </c>
      <c r="T139" s="4" t="s">
        <v>34</v>
      </c>
      <c r="U139" s="4">
        <v>1514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613</v>
      </c>
      <c r="B140" s="4" t="s">
        <v>26</v>
      </c>
      <c r="C140" s="4" t="s">
        <v>66</v>
      </c>
      <c r="D140" s="4" t="s">
        <v>614</v>
      </c>
      <c r="E140" s="4" t="s">
        <v>615</v>
      </c>
      <c r="F140" s="6">
        <v>44818</v>
      </c>
      <c r="G140" s="6">
        <v>44820</v>
      </c>
      <c r="H140" s="4">
        <v>1</v>
      </c>
      <c r="I140" s="4">
        <v>2</v>
      </c>
      <c r="J140" s="4">
        <v>2</v>
      </c>
      <c r="K140" s="4" t="s">
        <v>30</v>
      </c>
      <c r="L140" s="4">
        <v>-1514</v>
      </c>
      <c r="M140" s="4">
        <v>-1514</v>
      </c>
      <c r="N140" s="4" t="s">
        <v>616</v>
      </c>
      <c r="O140" s="4" t="s">
        <v>550</v>
      </c>
      <c r="P140" s="4" t="s">
        <v>33</v>
      </c>
      <c r="Q140" s="4">
        <v>0</v>
      </c>
      <c r="R140" s="8">
        <v>44810</v>
      </c>
      <c r="S140" s="6">
        <v>44823</v>
      </c>
      <c r="T140" s="4" t="s">
        <v>34</v>
      </c>
      <c r="U140" s="4">
        <v>-1514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617</v>
      </c>
      <c r="B141" s="4" t="s">
        <v>26</v>
      </c>
      <c r="C141" s="4" t="s">
        <v>27</v>
      </c>
      <c r="D141" s="4" t="s">
        <v>618</v>
      </c>
      <c r="E141" s="4" t="s">
        <v>619</v>
      </c>
      <c r="F141" s="6">
        <v>44819</v>
      </c>
      <c r="G141" s="6">
        <v>44820</v>
      </c>
      <c r="H141" s="4">
        <v>1</v>
      </c>
      <c r="I141" s="4">
        <v>1</v>
      </c>
      <c r="J141" s="4">
        <v>1</v>
      </c>
      <c r="K141" s="4" t="s">
        <v>30</v>
      </c>
      <c r="L141" s="4">
        <v>1355</v>
      </c>
      <c r="M141" s="4">
        <v>1355</v>
      </c>
      <c r="N141" s="4" t="s">
        <v>620</v>
      </c>
      <c r="O141" s="4" t="s">
        <v>550</v>
      </c>
      <c r="P141" s="4" t="s">
        <v>33</v>
      </c>
      <c r="Q141" s="4">
        <v>0</v>
      </c>
      <c r="R141" s="8">
        <v>44811</v>
      </c>
      <c r="S141" s="6">
        <v>44823</v>
      </c>
      <c r="T141" s="4" t="s">
        <v>34</v>
      </c>
      <c r="U141" s="4">
        <v>1355</v>
      </c>
      <c r="V141" s="4">
        <v>0</v>
      </c>
      <c r="W141" s="4">
        <v>0</v>
      </c>
      <c r="X141" s="4" t="s">
        <v>35</v>
      </c>
      <c r="Y141" s="4" t="s">
        <v>621</v>
      </c>
    </row>
    <row r="142" s="4" customFormat="1" spans="1:25">
      <c r="A142" s="4" t="s">
        <v>622</v>
      </c>
      <c r="B142" s="4" t="s">
        <v>26</v>
      </c>
      <c r="C142" s="4" t="s">
        <v>27</v>
      </c>
      <c r="D142" s="4" t="s">
        <v>623</v>
      </c>
      <c r="E142" s="4" t="s">
        <v>624</v>
      </c>
      <c r="F142" s="6">
        <v>44819</v>
      </c>
      <c r="G142" s="6">
        <v>44820</v>
      </c>
      <c r="H142" s="4">
        <v>1</v>
      </c>
      <c r="I142" s="4">
        <v>1</v>
      </c>
      <c r="J142" s="4">
        <v>1</v>
      </c>
      <c r="K142" s="4" t="s">
        <v>30</v>
      </c>
      <c r="L142" s="4">
        <v>1667</v>
      </c>
      <c r="M142" s="4">
        <v>1667</v>
      </c>
      <c r="N142" s="4" t="s">
        <v>625</v>
      </c>
      <c r="O142" s="4" t="s">
        <v>550</v>
      </c>
      <c r="P142" s="4" t="s">
        <v>33</v>
      </c>
      <c r="Q142" s="4">
        <v>0</v>
      </c>
      <c r="R142" s="8">
        <v>44812</v>
      </c>
      <c r="S142" s="6">
        <v>44823</v>
      </c>
      <c r="T142" s="4" t="s">
        <v>34</v>
      </c>
      <c r="U142" s="4">
        <v>1667</v>
      </c>
      <c r="V142" s="4">
        <v>0</v>
      </c>
      <c r="W142" s="4">
        <v>0</v>
      </c>
      <c r="X142" s="4" t="s">
        <v>35</v>
      </c>
      <c r="Y142" s="4" t="s">
        <v>626</v>
      </c>
    </row>
    <row r="143" s="4" customFormat="1" spans="1:25">
      <c r="A143" s="4" t="s">
        <v>627</v>
      </c>
      <c r="B143" s="4" t="s">
        <v>26</v>
      </c>
      <c r="C143" s="4" t="s">
        <v>27</v>
      </c>
      <c r="D143" s="4" t="s">
        <v>628</v>
      </c>
      <c r="E143" s="4" t="s">
        <v>629</v>
      </c>
      <c r="F143" s="6">
        <v>44817</v>
      </c>
      <c r="G143" s="6">
        <v>44820</v>
      </c>
      <c r="H143" s="4">
        <v>1</v>
      </c>
      <c r="I143" s="4">
        <v>3</v>
      </c>
      <c r="J143" s="4">
        <v>3</v>
      </c>
      <c r="K143" s="4" t="s">
        <v>30</v>
      </c>
      <c r="L143" s="4">
        <v>1773</v>
      </c>
      <c r="M143" s="4">
        <v>1773</v>
      </c>
      <c r="N143" s="4" t="s">
        <v>630</v>
      </c>
      <c r="O143" s="4" t="s">
        <v>550</v>
      </c>
      <c r="P143" s="4" t="s">
        <v>33</v>
      </c>
      <c r="Q143" s="4">
        <v>0</v>
      </c>
      <c r="R143" s="8">
        <v>44812</v>
      </c>
      <c r="S143" s="6">
        <v>44823</v>
      </c>
      <c r="T143" s="4" t="s">
        <v>34</v>
      </c>
      <c r="U143" s="4">
        <v>1773</v>
      </c>
      <c r="V143" s="4">
        <v>0</v>
      </c>
      <c r="W143" s="4">
        <v>0</v>
      </c>
      <c r="X143" s="4" t="s">
        <v>35</v>
      </c>
      <c r="Y143" s="4" t="s">
        <v>631</v>
      </c>
    </row>
    <row r="144" s="4" customFormat="1" spans="1:25">
      <c r="A144" s="4" t="s">
        <v>632</v>
      </c>
      <c r="B144" s="4" t="s">
        <v>26</v>
      </c>
      <c r="C144" s="4" t="s">
        <v>27</v>
      </c>
      <c r="D144" s="4" t="s">
        <v>633</v>
      </c>
      <c r="E144" s="4" t="s">
        <v>634</v>
      </c>
      <c r="F144" s="6">
        <v>44816</v>
      </c>
      <c r="G144" s="6">
        <v>44820</v>
      </c>
      <c r="H144" s="4">
        <v>1</v>
      </c>
      <c r="I144" s="4">
        <v>4</v>
      </c>
      <c r="J144" s="4">
        <v>4</v>
      </c>
      <c r="K144" s="4" t="s">
        <v>30</v>
      </c>
      <c r="L144" s="4">
        <v>3362</v>
      </c>
      <c r="M144" s="4">
        <v>3362</v>
      </c>
      <c r="N144" s="4" t="s">
        <v>635</v>
      </c>
      <c r="O144" s="4" t="s">
        <v>550</v>
      </c>
      <c r="P144" s="4" t="s">
        <v>33</v>
      </c>
      <c r="Q144" s="4">
        <v>0</v>
      </c>
      <c r="R144" s="8">
        <v>44813</v>
      </c>
      <c r="S144" s="6">
        <v>44823</v>
      </c>
      <c r="T144" s="4" t="s">
        <v>34</v>
      </c>
      <c r="U144" s="4">
        <v>3362</v>
      </c>
      <c r="V144" s="4">
        <v>0</v>
      </c>
      <c r="W144" s="4">
        <v>0</v>
      </c>
      <c r="X144" s="4" t="s">
        <v>35</v>
      </c>
      <c r="Y144" s="4" t="s">
        <v>636</v>
      </c>
    </row>
    <row r="145" s="4" customFormat="1" spans="1:25">
      <c r="A145" s="4" t="s">
        <v>637</v>
      </c>
      <c r="B145" s="4" t="s">
        <v>26</v>
      </c>
      <c r="C145" s="4" t="s">
        <v>27</v>
      </c>
      <c r="D145" s="4" t="s">
        <v>638</v>
      </c>
      <c r="E145" s="4" t="s">
        <v>639</v>
      </c>
      <c r="F145" s="6">
        <v>44818</v>
      </c>
      <c r="G145" s="6">
        <v>44820</v>
      </c>
      <c r="H145" s="4">
        <v>1</v>
      </c>
      <c r="I145" s="4">
        <v>2</v>
      </c>
      <c r="J145" s="4">
        <v>2</v>
      </c>
      <c r="K145" s="4" t="s">
        <v>30</v>
      </c>
      <c r="L145" s="4">
        <v>828</v>
      </c>
      <c r="M145" s="4">
        <v>828</v>
      </c>
      <c r="N145" s="4" t="s">
        <v>640</v>
      </c>
      <c r="O145" s="4" t="s">
        <v>550</v>
      </c>
      <c r="P145" s="4" t="s">
        <v>33</v>
      </c>
      <c r="Q145" s="4">
        <v>0</v>
      </c>
      <c r="R145" s="8">
        <v>44813</v>
      </c>
      <c r="S145" s="6">
        <v>44823</v>
      </c>
      <c r="T145" s="4" t="s">
        <v>34</v>
      </c>
      <c r="U145" s="4">
        <v>828</v>
      </c>
      <c r="V145" s="4">
        <v>0</v>
      </c>
      <c r="W145" s="4">
        <v>0</v>
      </c>
      <c r="X145" s="4" t="s">
        <v>35</v>
      </c>
      <c r="Y145" s="4" t="s">
        <v>641</v>
      </c>
    </row>
    <row r="146" s="4" customFormat="1" spans="1:25">
      <c r="A146" s="4" t="s">
        <v>642</v>
      </c>
      <c r="B146" s="4" t="s">
        <v>26</v>
      </c>
      <c r="C146" s="4" t="s">
        <v>27</v>
      </c>
      <c r="D146" s="4" t="s">
        <v>643</v>
      </c>
      <c r="E146" s="4" t="s">
        <v>450</v>
      </c>
      <c r="F146" s="6">
        <v>44816</v>
      </c>
      <c r="G146" s="6">
        <v>44820</v>
      </c>
      <c r="H146" s="4">
        <v>1</v>
      </c>
      <c r="I146" s="4">
        <v>4</v>
      </c>
      <c r="J146" s="4">
        <v>4</v>
      </c>
      <c r="K146" s="4" t="s">
        <v>30</v>
      </c>
      <c r="L146" s="4">
        <v>5412</v>
      </c>
      <c r="M146" s="4">
        <v>5412</v>
      </c>
      <c r="N146" s="4" t="s">
        <v>644</v>
      </c>
      <c r="O146" s="4" t="s">
        <v>550</v>
      </c>
      <c r="P146" s="4" t="s">
        <v>33</v>
      </c>
      <c r="Q146" s="4">
        <v>0</v>
      </c>
      <c r="R146" s="8">
        <v>44814</v>
      </c>
      <c r="S146" s="6">
        <v>44823</v>
      </c>
      <c r="T146" s="4" t="s">
        <v>34</v>
      </c>
      <c r="U146" s="4">
        <v>5412</v>
      </c>
      <c r="V146" s="4">
        <v>0</v>
      </c>
      <c r="W146" s="4">
        <v>0</v>
      </c>
      <c r="X146" s="4" t="s">
        <v>35</v>
      </c>
      <c r="Y146" s="4" t="s">
        <v>645</v>
      </c>
    </row>
    <row r="147" s="4" customFormat="1" spans="1:25">
      <c r="A147" s="4" t="s">
        <v>646</v>
      </c>
      <c r="B147" s="4" t="s">
        <v>26</v>
      </c>
      <c r="C147" s="4" t="s">
        <v>27</v>
      </c>
      <c r="D147" s="4" t="s">
        <v>647</v>
      </c>
      <c r="E147" s="4" t="s">
        <v>648</v>
      </c>
      <c r="F147" s="6">
        <v>44819</v>
      </c>
      <c r="G147" s="6">
        <v>44820</v>
      </c>
      <c r="H147" s="4">
        <v>1</v>
      </c>
      <c r="I147" s="4">
        <v>1</v>
      </c>
      <c r="J147" s="4">
        <v>1</v>
      </c>
      <c r="K147" s="4" t="s">
        <v>30</v>
      </c>
      <c r="L147" s="4">
        <v>573</v>
      </c>
      <c r="M147" s="4">
        <v>573</v>
      </c>
      <c r="N147" s="4" t="s">
        <v>649</v>
      </c>
      <c r="O147" s="4" t="s">
        <v>550</v>
      </c>
      <c r="P147" s="4" t="s">
        <v>33</v>
      </c>
      <c r="Q147" s="4">
        <v>0</v>
      </c>
      <c r="R147" s="8">
        <v>44814</v>
      </c>
      <c r="S147" s="6">
        <v>44823</v>
      </c>
      <c r="T147" s="4" t="s">
        <v>34</v>
      </c>
      <c r="U147" s="4">
        <v>573</v>
      </c>
      <c r="V147" s="4">
        <v>0</v>
      </c>
      <c r="W147" s="4">
        <v>0</v>
      </c>
      <c r="X147" s="4" t="s">
        <v>35</v>
      </c>
      <c r="Y147" s="4" t="s">
        <v>650</v>
      </c>
    </row>
    <row r="148" s="4" customFormat="1" spans="1:25">
      <c r="A148" s="4" t="s">
        <v>651</v>
      </c>
      <c r="B148" s="4" t="s">
        <v>26</v>
      </c>
      <c r="C148" s="4" t="s">
        <v>27</v>
      </c>
      <c r="D148" s="4" t="s">
        <v>598</v>
      </c>
      <c r="E148" s="4" t="s">
        <v>652</v>
      </c>
      <c r="F148" s="6">
        <v>44815</v>
      </c>
      <c r="G148" s="6">
        <v>44820</v>
      </c>
      <c r="H148" s="4">
        <v>1</v>
      </c>
      <c r="I148" s="4">
        <v>5</v>
      </c>
      <c r="J148" s="4">
        <v>5</v>
      </c>
      <c r="K148" s="4" t="s">
        <v>30</v>
      </c>
      <c r="L148" s="4">
        <v>1805</v>
      </c>
      <c r="M148" s="4">
        <v>1805</v>
      </c>
      <c r="N148" s="4" t="s">
        <v>653</v>
      </c>
      <c r="O148" s="4" t="s">
        <v>550</v>
      </c>
      <c r="P148" s="4" t="s">
        <v>33</v>
      </c>
      <c r="Q148" s="4">
        <v>0</v>
      </c>
      <c r="R148" s="8">
        <v>44814</v>
      </c>
      <c r="S148" s="6">
        <v>44823</v>
      </c>
      <c r="T148" s="4" t="s">
        <v>34</v>
      </c>
      <c r="U148" s="4">
        <v>1805</v>
      </c>
      <c r="V148" s="4">
        <v>0</v>
      </c>
      <c r="W148" s="4">
        <v>0</v>
      </c>
      <c r="X148" s="4" t="s">
        <v>35</v>
      </c>
      <c r="Y148" s="4" t="s">
        <v>106</v>
      </c>
    </row>
    <row r="149" s="4" customFormat="1" spans="1:25">
      <c r="A149" s="4" t="s">
        <v>654</v>
      </c>
      <c r="B149" s="4" t="s">
        <v>26</v>
      </c>
      <c r="C149" s="4" t="s">
        <v>27</v>
      </c>
      <c r="D149" s="4" t="s">
        <v>655</v>
      </c>
      <c r="E149" s="4" t="s">
        <v>656</v>
      </c>
      <c r="F149" s="6">
        <v>44819</v>
      </c>
      <c r="G149" s="6">
        <v>44820</v>
      </c>
      <c r="H149" s="4">
        <v>1</v>
      </c>
      <c r="I149" s="4">
        <v>1</v>
      </c>
      <c r="J149" s="4">
        <v>1</v>
      </c>
      <c r="K149" s="4" t="s">
        <v>30</v>
      </c>
      <c r="L149" s="4">
        <v>102</v>
      </c>
      <c r="M149" s="4">
        <v>102</v>
      </c>
      <c r="N149" s="4" t="s">
        <v>657</v>
      </c>
      <c r="O149" s="4" t="s">
        <v>550</v>
      </c>
      <c r="P149" s="4" t="s">
        <v>33</v>
      </c>
      <c r="Q149" s="4">
        <v>0</v>
      </c>
      <c r="R149" s="8">
        <v>44814</v>
      </c>
      <c r="S149" s="6">
        <v>44823</v>
      </c>
      <c r="T149" s="4" t="s">
        <v>34</v>
      </c>
      <c r="U149" s="4">
        <v>102</v>
      </c>
      <c r="V149" s="4">
        <v>0</v>
      </c>
      <c r="W149" s="4">
        <v>0</v>
      </c>
      <c r="X149" s="4" t="s">
        <v>35</v>
      </c>
      <c r="Y149" s="4" t="s">
        <v>658</v>
      </c>
    </row>
    <row r="150" s="4" customFormat="1" spans="1:25">
      <c r="A150" s="4" t="s">
        <v>659</v>
      </c>
      <c r="B150" s="4" t="s">
        <v>26</v>
      </c>
      <c r="C150" s="4" t="s">
        <v>27</v>
      </c>
      <c r="D150" s="4" t="s">
        <v>660</v>
      </c>
      <c r="E150" s="4" t="s">
        <v>661</v>
      </c>
      <c r="F150" s="6">
        <v>44819</v>
      </c>
      <c r="G150" s="6">
        <v>44820</v>
      </c>
      <c r="H150" s="4">
        <v>1</v>
      </c>
      <c r="I150" s="4">
        <v>1</v>
      </c>
      <c r="J150" s="4">
        <v>1</v>
      </c>
      <c r="K150" s="4" t="s">
        <v>30</v>
      </c>
      <c r="L150" s="4">
        <v>1376</v>
      </c>
      <c r="M150" s="4">
        <v>1376</v>
      </c>
      <c r="N150" s="4" t="s">
        <v>662</v>
      </c>
      <c r="O150" s="4" t="s">
        <v>550</v>
      </c>
      <c r="P150" s="4" t="s">
        <v>33</v>
      </c>
      <c r="Q150" s="4">
        <v>0</v>
      </c>
      <c r="R150" s="8">
        <v>44814</v>
      </c>
      <c r="S150" s="6">
        <v>44823</v>
      </c>
      <c r="T150" s="4" t="s">
        <v>34</v>
      </c>
      <c r="U150" s="4">
        <v>1376</v>
      </c>
      <c r="V150" s="4">
        <v>0</v>
      </c>
      <c r="W150" s="4">
        <v>0</v>
      </c>
      <c r="X150" s="4" t="s">
        <v>35</v>
      </c>
      <c r="Y150" s="4" t="s">
        <v>663</v>
      </c>
    </row>
    <row r="151" s="4" customFormat="1" spans="1:25">
      <c r="A151" s="4" t="s">
        <v>664</v>
      </c>
      <c r="B151" s="4" t="s">
        <v>26</v>
      </c>
      <c r="C151" s="4" t="s">
        <v>27</v>
      </c>
      <c r="D151" s="4" t="s">
        <v>643</v>
      </c>
      <c r="E151" s="4" t="s">
        <v>450</v>
      </c>
      <c r="F151" s="6">
        <v>44816</v>
      </c>
      <c r="G151" s="6">
        <v>44820</v>
      </c>
      <c r="H151" s="4">
        <v>1</v>
      </c>
      <c r="I151" s="4">
        <v>4</v>
      </c>
      <c r="J151" s="4">
        <v>4</v>
      </c>
      <c r="K151" s="4" t="s">
        <v>30</v>
      </c>
      <c r="L151" s="4">
        <v>5412</v>
      </c>
      <c r="M151" s="4">
        <v>5412</v>
      </c>
      <c r="N151" s="4" t="s">
        <v>665</v>
      </c>
      <c r="O151" s="4" t="s">
        <v>550</v>
      </c>
      <c r="P151" s="4" t="s">
        <v>33</v>
      </c>
      <c r="Q151" s="4">
        <v>0</v>
      </c>
      <c r="R151" s="8">
        <v>44815</v>
      </c>
      <c r="S151" s="6">
        <v>44823</v>
      </c>
      <c r="T151" s="4" t="s">
        <v>34</v>
      </c>
      <c r="U151" s="4">
        <v>5412</v>
      </c>
      <c r="V151" s="4">
        <v>0</v>
      </c>
      <c r="W151" s="4">
        <v>0</v>
      </c>
      <c r="X151" s="4" t="s">
        <v>666</v>
      </c>
      <c r="Y151" s="4" t="s">
        <v>667</v>
      </c>
    </row>
    <row r="152" s="4" customFormat="1" spans="1:25">
      <c r="A152" s="4" t="s">
        <v>668</v>
      </c>
      <c r="B152" s="4" t="s">
        <v>26</v>
      </c>
      <c r="C152" s="4" t="s">
        <v>27</v>
      </c>
      <c r="D152" s="4" t="s">
        <v>669</v>
      </c>
      <c r="E152" s="4" t="s">
        <v>594</v>
      </c>
      <c r="F152" s="6">
        <v>44818</v>
      </c>
      <c r="G152" s="6">
        <v>44820</v>
      </c>
      <c r="H152" s="4">
        <v>1</v>
      </c>
      <c r="I152" s="4">
        <v>2</v>
      </c>
      <c r="J152" s="4">
        <v>2</v>
      </c>
      <c r="K152" s="4" t="s">
        <v>30</v>
      </c>
      <c r="L152" s="4">
        <v>1818</v>
      </c>
      <c r="M152" s="4">
        <v>1818</v>
      </c>
      <c r="N152" s="4" t="s">
        <v>670</v>
      </c>
      <c r="O152" s="4" t="s">
        <v>550</v>
      </c>
      <c r="P152" s="4" t="s">
        <v>33</v>
      </c>
      <c r="Q152" s="4">
        <v>0</v>
      </c>
      <c r="R152" s="8">
        <v>44815</v>
      </c>
      <c r="S152" s="6">
        <v>44823</v>
      </c>
      <c r="T152" s="4" t="s">
        <v>34</v>
      </c>
      <c r="U152" s="4">
        <v>1818</v>
      </c>
      <c r="V152" s="4">
        <v>0</v>
      </c>
      <c r="W152" s="4">
        <v>0</v>
      </c>
      <c r="X152" s="4" t="s">
        <v>35</v>
      </c>
      <c r="Y152" s="4" t="s">
        <v>671</v>
      </c>
    </row>
    <row r="153" s="4" customFormat="1" spans="1:25">
      <c r="A153" s="4" t="s">
        <v>672</v>
      </c>
      <c r="B153" s="4" t="s">
        <v>26</v>
      </c>
      <c r="C153" s="4" t="s">
        <v>27</v>
      </c>
      <c r="D153" s="4" t="s">
        <v>647</v>
      </c>
      <c r="E153" s="4" t="s">
        <v>648</v>
      </c>
      <c r="F153" s="6">
        <v>44819</v>
      </c>
      <c r="G153" s="6">
        <v>44820</v>
      </c>
      <c r="H153" s="4">
        <v>1</v>
      </c>
      <c r="I153" s="4">
        <v>1</v>
      </c>
      <c r="J153" s="4">
        <v>1</v>
      </c>
      <c r="K153" s="4" t="s">
        <v>30</v>
      </c>
      <c r="L153" s="4">
        <v>573</v>
      </c>
      <c r="M153" s="4">
        <v>573</v>
      </c>
      <c r="N153" s="4" t="s">
        <v>673</v>
      </c>
      <c r="O153" s="4" t="s">
        <v>550</v>
      </c>
      <c r="P153" s="4" t="s">
        <v>33</v>
      </c>
      <c r="Q153" s="4">
        <v>0</v>
      </c>
      <c r="R153" s="8">
        <v>44815</v>
      </c>
      <c r="S153" s="6">
        <v>44823</v>
      </c>
      <c r="T153" s="4" t="s">
        <v>34</v>
      </c>
      <c r="U153" s="4">
        <v>573</v>
      </c>
      <c r="V153" s="4">
        <v>0</v>
      </c>
      <c r="W153" s="4">
        <v>0</v>
      </c>
      <c r="X153" s="4" t="s">
        <v>35</v>
      </c>
      <c r="Y153" s="4" t="s">
        <v>674</v>
      </c>
    </row>
    <row r="154" s="4" customFormat="1" spans="1:25">
      <c r="A154" s="4" t="s">
        <v>675</v>
      </c>
      <c r="B154" s="4" t="s">
        <v>26</v>
      </c>
      <c r="C154" s="4" t="s">
        <v>27</v>
      </c>
      <c r="D154" s="4" t="s">
        <v>676</v>
      </c>
      <c r="E154" s="4" t="s">
        <v>391</v>
      </c>
      <c r="F154" s="6">
        <v>44819</v>
      </c>
      <c r="G154" s="6">
        <v>44820</v>
      </c>
      <c r="H154" s="4">
        <v>1</v>
      </c>
      <c r="I154" s="4">
        <v>1</v>
      </c>
      <c r="J154" s="4">
        <v>1</v>
      </c>
      <c r="K154" s="4" t="s">
        <v>30</v>
      </c>
      <c r="L154" s="4">
        <v>639</v>
      </c>
      <c r="M154" s="4">
        <v>639</v>
      </c>
      <c r="N154" s="4" t="s">
        <v>677</v>
      </c>
      <c r="O154" s="4" t="s">
        <v>550</v>
      </c>
      <c r="P154" s="4" t="s">
        <v>33</v>
      </c>
      <c r="Q154" s="4">
        <v>0</v>
      </c>
      <c r="R154" s="8">
        <v>44815</v>
      </c>
      <c r="S154" s="6">
        <v>44823</v>
      </c>
      <c r="T154" s="4" t="s">
        <v>34</v>
      </c>
      <c r="U154" s="4">
        <v>639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678</v>
      </c>
      <c r="B155" s="4" t="s">
        <v>26</v>
      </c>
      <c r="C155" s="4" t="s">
        <v>27</v>
      </c>
      <c r="D155" s="4" t="s">
        <v>679</v>
      </c>
      <c r="E155" s="4" t="s">
        <v>188</v>
      </c>
      <c r="F155" s="6">
        <v>44819</v>
      </c>
      <c r="G155" s="6">
        <v>44820</v>
      </c>
      <c r="H155" s="4">
        <v>1</v>
      </c>
      <c r="I155" s="4">
        <v>1</v>
      </c>
      <c r="J155" s="4">
        <v>1</v>
      </c>
      <c r="K155" s="4" t="s">
        <v>30</v>
      </c>
      <c r="L155" s="4">
        <v>416</v>
      </c>
      <c r="M155" s="4">
        <v>416</v>
      </c>
      <c r="N155" s="4" t="s">
        <v>680</v>
      </c>
      <c r="O155" s="4" t="s">
        <v>550</v>
      </c>
      <c r="P155" s="4" t="s">
        <v>33</v>
      </c>
      <c r="Q155" s="4">
        <v>0</v>
      </c>
      <c r="R155" s="8">
        <v>44816</v>
      </c>
      <c r="S155" s="6">
        <v>44823</v>
      </c>
      <c r="T155" s="4" t="s">
        <v>34</v>
      </c>
      <c r="U155" s="4">
        <v>416</v>
      </c>
      <c r="V155" s="4">
        <v>0</v>
      </c>
      <c r="W155" s="4">
        <v>0</v>
      </c>
      <c r="X155" s="4" t="s">
        <v>681</v>
      </c>
      <c r="Y155" s="4" t="s">
        <v>35</v>
      </c>
    </row>
    <row r="156" s="4" customFormat="1" spans="1:25">
      <c r="A156" s="4" t="s">
        <v>682</v>
      </c>
      <c r="B156" s="4" t="s">
        <v>26</v>
      </c>
      <c r="C156" s="4" t="s">
        <v>27</v>
      </c>
      <c r="D156" s="4" t="s">
        <v>647</v>
      </c>
      <c r="E156" s="4" t="s">
        <v>648</v>
      </c>
      <c r="F156" s="6">
        <v>44819</v>
      </c>
      <c r="G156" s="6">
        <v>44820</v>
      </c>
      <c r="H156" s="4">
        <v>1</v>
      </c>
      <c r="I156" s="4">
        <v>1</v>
      </c>
      <c r="J156" s="4">
        <v>1</v>
      </c>
      <c r="K156" s="4" t="s">
        <v>30</v>
      </c>
      <c r="L156" s="4">
        <v>573</v>
      </c>
      <c r="M156" s="4">
        <v>573</v>
      </c>
      <c r="N156" s="4" t="s">
        <v>683</v>
      </c>
      <c r="O156" s="4" t="s">
        <v>550</v>
      </c>
      <c r="P156" s="4" t="s">
        <v>33</v>
      </c>
      <c r="Q156" s="4">
        <v>0</v>
      </c>
      <c r="R156" s="8">
        <v>44816</v>
      </c>
      <c r="S156" s="6">
        <v>44823</v>
      </c>
      <c r="T156" s="4" t="s">
        <v>34</v>
      </c>
      <c r="U156" s="4">
        <v>573</v>
      </c>
      <c r="V156" s="4">
        <v>0</v>
      </c>
      <c r="W156" s="4">
        <v>0</v>
      </c>
      <c r="X156" s="4" t="s">
        <v>35</v>
      </c>
      <c r="Y156" s="4" t="s">
        <v>684</v>
      </c>
    </row>
    <row r="157" s="4" customFormat="1" spans="1:25">
      <c r="A157" s="4" t="s">
        <v>685</v>
      </c>
      <c r="B157" s="4" t="s">
        <v>26</v>
      </c>
      <c r="C157" s="4" t="s">
        <v>27</v>
      </c>
      <c r="D157" s="4" t="s">
        <v>660</v>
      </c>
      <c r="E157" s="4" t="s">
        <v>686</v>
      </c>
      <c r="F157" s="6">
        <v>44819</v>
      </c>
      <c r="G157" s="6">
        <v>44820</v>
      </c>
      <c r="H157" s="4">
        <v>1</v>
      </c>
      <c r="I157" s="4">
        <v>1</v>
      </c>
      <c r="J157" s="4">
        <v>1</v>
      </c>
      <c r="K157" s="4" t="s">
        <v>30</v>
      </c>
      <c r="L157" s="4">
        <v>1407</v>
      </c>
      <c r="M157" s="4">
        <v>1407</v>
      </c>
      <c r="N157" s="4" t="s">
        <v>687</v>
      </c>
      <c r="O157" s="4" t="s">
        <v>550</v>
      </c>
      <c r="P157" s="4" t="s">
        <v>33</v>
      </c>
      <c r="Q157" s="4">
        <v>0</v>
      </c>
      <c r="R157" s="8">
        <v>44816</v>
      </c>
      <c r="S157" s="6">
        <v>44823</v>
      </c>
      <c r="T157" s="4" t="s">
        <v>34</v>
      </c>
      <c r="U157" s="4">
        <v>1407</v>
      </c>
      <c r="V157" s="4">
        <v>0</v>
      </c>
      <c r="W157" s="4">
        <v>0</v>
      </c>
      <c r="X157" s="4" t="s">
        <v>35</v>
      </c>
      <c r="Y157" s="4" t="s">
        <v>688</v>
      </c>
    </row>
    <row r="158" s="4" customFormat="1" spans="1:25">
      <c r="A158" s="4" t="s">
        <v>689</v>
      </c>
      <c r="B158" s="4" t="s">
        <v>26</v>
      </c>
      <c r="C158" s="4" t="s">
        <v>27</v>
      </c>
      <c r="D158" s="4" t="s">
        <v>690</v>
      </c>
      <c r="E158" s="4" t="s">
        <v>50</v>
      </c>
      <c r="F158" s="6">
        <v>44816</v>
      </c>
      <c r="G158" s="6">
        <v>44820</v>
      </c>
      <c r="H158" s="4">
        <v>1</v>
      </c>
      <c r="I158" s="4">
        <v>4</v>
      </c>
      <c r="J158" s="4">
        <v>4</v>
      </c>
      <c r="K158" s="4" t="s">
        <v>30</v>
      </c>
      <c r="L158" s="4">
        <v>7446</v>
      </c>
      <c r="M158" s="4">
        <v>7446</v>
      </c>
      <c r="N158" s="4" t="s">
        <v>691</v>
      </c>
      <c r="O158" s="4" t="s">
        <v>550</v>
      </c>
      <c r="P158" s="4" t="s">
        <v>33</v>
      </c>
      <c r="Q158" s="4">
        <v>0</v>
      </c>
      <c r="R158" s="8">
        <v>44816</v>
      </c>
      <c r="S158" s="6">
        <v>44823</v>
      </c>
      <c r="T158" s="4" t="s">
        <v>34</v>
      </c>
      <c r="U158" s="4">
        <v>7446</v>
      </c>
      <c r="V158" s="4">
        <v>0</v>
      </c>
      <c r="W158" s="4">
        <v>0</v>
      </c>
      <c r="X158" s="4" t="s">
        <v>35</v>
      </c>
      <c r="Y158" s="4" t="s">
        <v>692</v>
      </c>
    </row>
    <row r="159" s="4" customFormat="1" spans="1:26">
      <c r="A159" s="4" t="s">
        <v>693</v>
      </c>
      <c r="B159" s="4" t="s">
        <v>26</v>
      </c>
      <c r="C159" s="4" t="s">
        <v>27</v>
      </c>
      <c r="D159" s="4" t="s">
        <v>173</v>
      </c>
      <c r="E159" s="4" t="s">
        <v>428</v>
      </c>
      <c r="F159" s="6">
        <v>44817</v>
      </c>
      <c r="G159" s="6">
        <v>44820</v>
      </c>
      <c r="H159" s="4">
        <v>2</v>
      </c>
      <c r="I159" s="4">
        <v>3</v>
      </c>
      <c r="J159" s="4">
        <v>6</v>
      </c>
      <c r="K159" s="4" t="s">
        <v>30</v>
      </c>
      <c r="L159" s="4">
        <v>3462</v>
      </c>
      <c r="M159" s="4">
        <v>3462</v>
      </c>
      <c r="N159" s="4" t="s">
        <v>694</v>
      </c>
      <c r="O159" s="4" t="s">
        <v>550</v>
      </c>
      <c r="P159" s="4" t="s">
        <v>33</v>
      </c>
      <c r="Q159" s="4">
        <v>0</v>
      </c>
      <c r="R159" s="8">
        <v>44816</v>
      </c>
      <c r="S159" s="6">
        <v>44823</v>
      </c>
      <c r="T159" s="4" t="s">
        <v>34</v>
      </c>
      <c r="U159" s="4">
        <v>3462</v>
      </c>
      <c r="V159" s="4">
        <v>0</v>
      </c>
      <c r="W159" s="4">
        <v>0</v>
      </c>
      <c r="X159" s="4" t="s">
        <v>35</v>
      </c>
      <c r="Y159" s="4">
        <v>2060765</v>
      </c>
      <c r="Z159" s="4" t="s">
        <v>695</v>
      </c>
    </row>
    <row r="160" s="4" customFormat="1" spans="1:25">
      <c r="A160" s="4" t="s">
        <v>696</v>
      </c>
      <c r="B160" s="4" t="s">
        <v>26</v>
      </c>
      <c r="C160" s="4" t="s">
        <v>27</v>
      </c>
      <c r="D160" s="4" t="s">
        <v>697</v>
      </c>
      <c r="E160" s="4" t="s">
        <v>698</v>
      </c>
      <c r="F160" s="6">
        <v>44817</v>
      </c>
      <c r="G160" s="6">
        <v>44820</v>
      </c>
      <c r="H160" s="4">
        <v>1</v>
      </c>
      <c r="I160" s="4">
        <v>3</v>
      </c>
      <c r="J160" s="4">
        <v>3</v>
      </c>
      <c r="K160" s="4" t="s">
        <v>30</v>
      </c>
      <c r="L160" s="4">
        <v>1398</v>
      </c>
      <c r="M160" s="4">
        <v>1398</v>
      </c>
      <c r="N160" s="4" t="s">
        <v>699</v>
      </c>
      <c r="O160" s="4" t="s">
        <v>550</v>
      </c>
      <c r="P160" s="4" t="s">
        <v>33</v>
      </c>
      <c r="Q160" s="4">
        <v>0</v>
      </c>
      <c r="R160" s="8">
        <v>44816</v>
      </c>
      <c r="S160" s="6">
        <v>44823</v>
      </c>
      <c r="T160" s="4" t="s">
        <v>34</v>
      </c>
      <c r="U160" s="4">
        <v>1398</v>
      </c>
      <c r="V160" s="4">
        <v>0</v>
      </c>
      <c r="W160" s="4">
        <v>0</v>
      </c>
      <c r="X160" s="4" t="s">
        <v>700</v>
      </c>
      <c r="Y160" s="4" t="s">
        <v>701</v>
      </c>
    </row>
    <row r="161" s="4" customFormat="1" spans="1:25">
      <c r="A161" s="4" t="s">
        <v>702</v>
      </c>
      <c r="B161" s="4" t="s">
        <v>26</v>
      </c>
      <c r="C161" s="4" t="s">
        <v>27</v>
      </c>
      <c r="D161" s="4" t="s">
        <v>703</v>
      </c>
      <c r="E161" s="4" t="s">
        <v>704</v>
      </c>
      <c r="F161" s="6">
        <v>44817</v>
      </c>
      <c r="G161" s="6">
        <v>44820</v>
      </c>
      <c r="H161" s="4">
        <v>1</v>
      </c>
      <c r="I161" s="4">
        <v>3</v>
      </c>
      <c r="J161" s="4">
        <v>3</v>
      </c>
      <c r="K161" s="4" t="s">
        <v>30</v>
      </c>
      <c r="L161" s="4">
        <v>3584</v>
      </c>
      <c r="M161" s="4">
        <v>3584</v>
      </c>
      <c r="N161" s="4" t="s">
        <v>705</v>
      </c>
      <c r="O161" s="4" t="s">
        <v>550</v>
      </c>
      <c r="P161" s="4" t="s">
        <v>33</v>
      </c>
      <c r="Q161" s="4">
        <v>0</v>
      </c>
      <c r="R161" s="8">
        <v>44817</v>
      </c>
      <c r="S161" s="6">
        <v>44823</v>
      </c>
      <c r="T161" s="4" t="s">
        <v>34</v>
      </c>
      <c r="U161" s="4">
        <v>3584</v>
      </c>
      <c r="V161" s="4">
        <v>0</v>
      </c>
      <c r="W161" s="4">
        <v>0</v>
      </c>
      <c r="X161" s="4" t="s">
        <v>35</v>
      </c>
      <c r="Y161" s="4" t="s">
        <v>706</v>
      </c>
    </row>
    <row r="162" s="4" customFormat="1" spans="1:25">
      <c r="A162" s="4" t="s">
        <v>582</v>
      </c>
      <c r="B162" s="4" t="s">
        <v>26</v>
      </c>
      <c r="C162" s="4" t="s">
        <v>317</v>
      </c>
      <c r="D162" s="4" t="s">
        <v>583</v>
      </c>
      <c r="E162" s="4" t="s">
        <v>584</v>
      </c>
      <c r="F162" s="6">
        <v>44817</v>
      </c>
      <c r="G162" s="6">
        <v>44820</v>
      </c>
      <c r="H162" s="4">
        <v>1</v>
      </c>
      <c r="I162" s="4">
        <v>3</v>
      </c>
      <c r="J162" s="4">
        <v>3</v>
      </c>
      <c r="K162" s="4" t="s">
        <v>30</v>
      </c>
      <c r="L162" s="4">
        <v>-1647.47</v>
      </c>
      <c r="M162" s="4">
        <v>-1647.47</v>
      </c>
      <c r="N162" s="4" t="s">
        <v>585</v>
      </c>
      <c r="O162" s="4" t="s">
        <v>550</v>
      </c>
      <c r="P162" s="4" t="s">
        <v>33</v>
      </c>
      <c r="Q162" s="4">
        <v>0</v>
      </c>
      <c r="R162" s="8">
        <v>44794</v>
      </c>
      <c r="S162" s="6">
        <v>44823</v>
      </c>
      <c r="T162" s="4" t="s">
        <v>34</v>
      </c>
      <c r="U162" s="4">
        <v>-1647.47</v>
      </c>
      <c r="V162" s="4">
        <v>0</v>
      </c>
      <c r="W162" s="4">
        <v>0</v>
      </c>
      <c r="X162" s="4" t="s">
        <v>35</v>
      </c>
      <c r="Y162" s="4" t="s">
        <v>586</v>
      </c>
    </row>
    <row r="163" s="4" customFormat="1" spans="1:25">
      <c r="A163" s="4" t="s">
        <v>707</v>
      </c>
      <c r="B163" s="4" t="s">
        <v>26</v>
      </c>
      <c r="C163" s="4" t="s">
        <v>27</v>
      </c>
      <c r="D163" s="4" t="s">
        <v>708</v>
      </c>
      <c r="E163" s="4" t="s">
        <v>709</v>
      </c>
      <c r="F163" s="6">
        <v>44819</v>
      </c>
      <c r="G163" s="6">
        <v>44820</v>
      </c>
      <c r="H163" s="4">
        <v>1</v>
      </c>
      <c r="I163" s="4">
        <v>1</v>
      </c>
      <c r="J163" s="4">
        <v>1</v>
      </c>
      <c r="K163" s="4" t="s">
        <v>30</v>
      </c>
      <c r="L163" s="4">
        <v>2620</v>
      </c>
      <c r="M163" s="4">
        <v>2620</v>
      </c>
      <c r="N163" s="4" t="s">
        <v>710</v>
      </c>
      <c r="O163" s="4" t="s">
        <v>550</v>
      </c>
      <c r="P163" s="4" t="s">
        <v>33</v>
      </c>
      <c r="Q163" s="4">
        <v>0</v>
      </c>
      <c r="R163" s="8">
        <v>44817</v>
      </c>
      <c r="S163" s="6">
        <v>44823</v>
      </c>
      <c r="T163" s="4" t="s">
        <v>34</v>
      </c>
      <c r="U163" s="4">
        <v>2620</v>
      </c>
      <c r="V163" s="4">
        <v>0</v>
      </c>
      <c r="W163" s="4">
        <v>0</v>
      </c>
      <c r="X163" s="4" t="s">
        <v>35</v>
      </c>
      <c r="Y163" s="4" t="s">
        <v>711</v>
      </c>
    </row>
    <row r="164" s="4" customFormat="1" spans="1:25">
      <c r="A164" s="4" t="s">
        <v>712</v>
      </c>
      <c r="B164" s="4" t="s">
        <v>26</v>
      </c>
      <c r="C164" s="4" t="s">
        <v>27</v>
      </c>
      <c r="D164" s="4" t="s">
        <v>713</v>
      </c>
      <c r="E164" s="4"/>
      <c r="F164" s="6">
        <v>44819</v>
      </c>
      <c r="G164" s="6">
        <v>44820</v>
      </c>
      <c r="H164" s="4">
        <v>0</v>
      </c>
      <c r="I164" s="4">
        <v>1</v>
      </c>
      <c r="J164" s="4">
        <v>0</v>
      </c>
      <c r="K164" s="4" t="s">
        <v>30</v>
      </c>
      <c r="L164" s="4">
        <v>282</v>
      </c>
      <c r="M164" s="4">
        <v>282</v>
      </c>
      <c r="N164" s="4"/>
      <c r="O164" s="4" t="s">
        <v>550</v>
      </c>
      <c r="P164" s="4" t="s">
        <v>33</v>
      </c>
      <c r="Q164" s="4">
        <v>0</v>
      </c>
      <c r="R164" s="8">
        <v>44818</v>
      </c>
      <c r="S164" s="6">
        <v>44823</v>
      </c>
      <c r="T164" s="4" t="s">
        <v>34</v>
      </c>
      <c r="U164" s="4">
        <v>282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714</v>
      </c>
      <c r="B165" s="4" t="s">
        <v>26</v>
      </c>
      <c r="C165" s="4" t="s">
        <v>27</v>
      </c>
      <c r="D165" s="4" t="s">
        <v>715</v>
      </c>
      <c r="E165" s="4" t="s">
        <v>716</v>
      </c>
      <c r="F165" s="6">
        <v>44819</v>
      </c>
      <c r="G165" s="6">
        <v>44820</v>
      </c>
      <c r="H165" s="4">
        <v>1</v>
      </c>
      <c r="I165" s="4">
        <v>1</v>
      </c>
      <c r="J165" s="4">
        <v>1</v>
      </c>
      <c r="K165" s="4" t="s">
        <v>30</v>
      </c>
      <c r="L165" s="4">
        <v>501</v>
      </c>
      <c r="M165" s="4">
        <v>501</v>
      </c>
      <c r="N165" s="4" t="s">
        <v>717</v>
      </c>
      <c r="O165" s="4" t="s">
        <v>550</v>
      </c>
      <c r="P165" s="4" t="s">
        <v>33</v>
      </c>
      <c r="Q165" s="4">
        <v>0</v>
      </c>
      <c r="R165" s="8">
        <v>44818</v>
      </c>
      <c r="S165" s="6">
        <v>44823</v>
      </c>
      <c r="T165" s="4" t="s">
        <v>34</v>
      </c>
      <c r="U165" s="4">
        <v>501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718</v>
      </c>
      <c r="B166" s="4" t="s">
        <v>26</v>
      </c>
      <c r="C166" s="4" t="s">
        <v>27</v>
      </c>
      <c r="D166" s="4" t="s">
        <v>719</v>
      </c>
      <c r="E166" s="4" t="s">
        <v>720</v>
      </c>
      <c r="F166" s="6">
        <v>44819</v>
      </c>
      <c r="G166" s="6">
        <v>44820</v>
      </c>
      <c r="H166" s="4">
        <v>1</v>
      </c>
      <c r="I166" s="4">
        <v>1</v>
      </c>
      <c r="J166" s="4">
        <v>1</v>
      </c>
      <c r="K166" s="4" t="s">
        <v>30</v>
      </c>
      <c r="L166" s="4">
        <v>239</v>
      </c>
      <c r="M166" s="4">
        <v>239</v>
      </c>
      <c r="N166" s="4" t="s">
        <v>721</v>
      </c>
      <c r="O166" s="4" t="s">
        <v>550</v>
      </c>
      <c r="P166" s="4" t="s">
        <v>33</v>
      </c>
      <c r="Q166" s="4">
        <v>0</v>
      </c>
      <c r="R166" s="8">
        <v>44818</v>
      </c>
      <c r="S166" s="6">
        <v>44823</v>
      </c>
      <c r="T166" s="4" t="s">
        <v>34</v>
      </c>
      <c r="U166" s="4">
        <v>239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722</v>
      </c>
      <c r="B167" s="4" t="s">
        <v>26</v>
      </c>
      <c r="C167" s="4" t="s">
        <v>27</v>
      </c>
      <c r="D167" s="4" t="s">
        <v>723</v>
      </c>
      <c r="E167" s="4" t="s">
        <v>594</v>
      </c>
      <c r="F167" s="6">
        <v>44819</v>
      </c>
      <c r="G167" s="6">
        <v>44820</v>
      </c>
      <c r="H167" s="4">
        <v>1</v>
      </c>
      <c r="I167" s="4">
        <v>1</v>
      </c>
      <c r="J167" s="4">
        <v>1</v>
      </c>
      <c r="K167" s="4" t="s">
        <v>30</v>
      </c>
      <c r="L167" s="4">
        <v>783</v>
      </c>
      <c r="M167" s="4">
        <v>783</v>
      </c>
      <c r="N167" s="4" t="s">
        <v>724</v>
      </c>
      <c r="O167" s="4" t="s">
        <v>550</v>
      </c>
      <c r="P167" s="4" t="s">
        <v>33</v>
      </c>
      <c r="Q167" s="4">
        <v>0</v>
      </c>
      <c r="R167" s="8">
        <v>44818</v>
      </c>
      <c r="S167" s="6">
        <v>44823</v>
      </c>
      <c r="T167" s="4" t="s">
        <v>34</v>
      </c>
      <c r="U167" s="4">
        <v>783</v>
      </c>
      <c r="V167" s="4">
        <v>0</v>
      </c>
      <c r="W167" s="4">
        <v>0</v>
      </c>
      <c r="X167" s="4" t="s">
        <v>35</v>
      </c>
      <c r="Y167" s="4" t="s">
        <v>725</v>
      </c>
    </row>
    <row r="168" s="4" customFormat="1" spans="1:25">
      <c r="A168" s="4" t="s">
        <v>726</v>
      </c>
      <c r="B168" s="4" t="s">
        <v>26</v>
      </c>
      <c r="C168" s="4" t="s">
        <v>27</v>
      </c>
      <c r="D168" s="4" t="s">
        <v>288</v>
      </c>
      <c r="E168" s="4" t="s">
        <v>289</v>
      </c>
      <c r="F168" s="6">
        <v>44819</v>
      </c>
      <c r="G168" s="6">
        <v>44820</v>
      </c>
      <c r="H168" s="4">
        <v>1</v>
      </c>
      <c r="I168" s="4">
        <v>1</v>
      </c>
      <c r="J168" s="4">
        <v>1</v>
      </c>
      <c r="K168" s="4" t="s">
        <v>30</v>
      </c>
      <c r="L168" s="4">
        <v>314</v>
      </c>
      <c r="M168" s="4">
        <v>314</v>
      </c>
      <c r="N168" s="4" t="s">
        <v>727</v>
      </c>
      <c r="O168" s="4" t="s">
        <v>550</v>
      </c>
      <c r="P168" s="4" t="s">
        <v>33</v>
      </c>
      <c r="Q168" s="4">
        <v>0</v>
      </c>
      <c r="R168" s="8">
        <v>44819</v>
      </c>
      <c r="S168" s="6">
        <v>44823</v>
      </c>
      <c r="T168" s="4" t="s">
        <v>34</v>
      </c>
      <c r="U168" s="4">
        <v>314</v>
      </c>
      <c r="V168" s="4">
        <v>0</v>
      </c>
      <c r="W168" s="4">
        <v>0</v>
      </c>
      <c r="X168" s="4" t="s">
        <v>35</v>
      </c>
      <c r="Y168" s="4" t="s">
        <v>728</v>
      </c>
    </row>
    <row r="169" s="4" customFormat="1" spans="1:25">
      <c r="A169" s="4" t="s">
        <v>729</v>
      </c>
      <c r="B169" s="4" t="s">
        <v>26</v>
      </c>
      <c r="C169" s="4" t="s">
        <v>27</v>
      </c>
      <c r="D169" s="4" t="s">
        <v>730</v>
      </c>
      <c r="E169" s="4" t="s">
        <v>731</v>
      </c>
      <c r="F169" s="6">
        <v>44819</v>
      </c>
      <c r="G169" s="6">
        <v>44820</v>
      </c>
      <c r="H169" s="4">
        <v>1</v>
      </c>
      <c r="I169" s="4">
        <v>1</v>
      </c>
      <c r="J169" s="4">
        <v>1</v>
      </c>
      <c r="K169" s="4" t="s">
        <v>30</v>
      </c>
      <c r="L169" s="4">
        <v>951</v>
      </c>
      <c r="M169" s="4">
        <v>951</v>
      </c>
      <c r="N169" s="4" t="s">
        <v>732</v>
      </c>
      <c r="O169" s="4" t="s">
        <v>550</v>
      </c>
      <c r="P169" s="4" t="s">
        <v>33</v>
      </c>
      <c r="Q169" s="4">
        <v>0</v>
      </c>
      <c r="R169" s="8">
        <v>44819</v>
      </c>
      <c r="S169" s="6">
        <v>44823</v>
      </c>
      <c r="T169" s="4" t="s">
        <v>34</v>
      </c>
      <c r="U169" s="4">
        <v>951</v>
      </c>
      <c r="V169" s="4">
        <v>0</v>
      </c>
      <c r="W169" s="4">
        <v>0</v>
      </c>
      <c r="X169" s="4" t="s">
        <v>35</v>
      </c>
      <c r="Y169" s="4" t="s">
        <v>733</v>
      </c>
    </row>
    <row r="170" s="4" customFormat="1" spans="1:25">
      <c r="A170" s="4" t="s">
        <v>734</v>
      </c>
      <c r="B170" s="4" t="s">
        <v>26</v>
      </c>
      <c r="C170" s="4" t="s">
        <v>27</v>
      </c>
      <c r="D170" s="4" t="s">
        <v>735</v>
      </c>
      <c r="E170" s="4" t="s">
        <v>212</v>
      </c>
      <c r="F170" s="6">
        <v>44819</v>
      </c>
      <c r="G170" s="6">
        <v>44820</v>
      </c>
      <c r="H170" s="4">
        <v>1</v>
      </c>
      <c r="I170" s="4">
        <v>1</v>
      </c>
      <c r="J170" s="4">
        <v>1</v>
      </c>
      <c r="K170" s="4" t="s">
        <v>30</v>
      </c>
      <c r="L170" s="4">
        <v>268</v>
      </c>
      <c r="M170" s="4">
        <v>268</v>
      </c>
      <c r="N170" s="4" t="s">
        <v>736</v>
      </c>
      <c r="O170" s="4" t="s">
        <v>550</v>
      </c>
      <c r="P170" s="4" t="s">
        <v>33</v>
      </c>
      <c r="Q170" s="4">
        <v>0</v>
      </c>
      <c r="R170" s="8">
        <v>44819</v>
      </c>
      <c r="S170" s="6">
        <v>44823</v>
      </c>
      <c r="T170" s="4" t="s">
        <v>34</v>
      </c>
      <c r="U170" s="4">
        <v>268</v>
      </c>
      <c r="V170" s="4">
        <v>0</v>
      </c>
      <c r="W170" s="4">
        <v>0</v>
      </c>
      <c r="X170" s="4" t="s">
        <v>737</v>
      </c>
      <c r="Y170" s="4" t="s">
        <v>35</v>
      </c>
    </row>
    <row r="171" s="4" customFormat="1" spans="1:25">
      <c r="A171" s="4" t="s">
        <v>738</v>
      </c>
      <c r="B171" s="4" t="s">
        <v>26</v>
      </c>
      <c r="C171" s="4" t="s">
        <v>27</v>
      </c>
      <c r="D171" s="4" t="s">
        <v>739</v>
      </c>
      <c r="E171" s="4" t="s">
        <v>158</v>
      </c>
      <c r="F171" s="6">
        <v>44819</v>
      </c>
      <c r="G171" s="6">
        <v>44820</v>
      </c>
      <c r="H171" s="4">
        <v>2</v>
      </c>
      <c r="I171" s="4">
        <v>1</v>
      </c>
      <c r="J171" s="4">
        <v>2</v>
      </c>
      <c r="K171" s="4" t="s">
        <v>30</v>
      </c>
      <c r="L171" s="4">
        <v>1684</v>
      </c>
      <c r="M171" s="4">
        <v>1684</v>
      </c>
      <c r="N171" s="4" t="s">
        <v>740</v>
      </c>
      <c r="O171" s="4" t="s">
        <v>550</v>
      </c>
      <c r="P171" s="4" t="s">
        <v>33</v>
      </c>
      <c r="Q171" s="4">
        <v>0</v>
      </c>
      <c r="R171" s="8">
        <v>44819</v>
      </c>
      <c r="S171" s="6">
        <v>44823</v>
      </c>
      <c r="T171" s="4" t="s">
        <v>34</v>
      </c>
      <c r="U171" s="4">
        <v>1684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741</v>
      </c>
      <c r="B172" s="4" t="s">
        <v>26</v>
      </c>
      <c r="C172" s="4" t="s">
        <v>27</v>
      </c>
      <c r="D172" s="4" t="s">
        <v>723</v>
      </c>
      <c r="E172" s="4" t="s">
        <v>594</v>
      </c>
      <c r="F172" s="6">
        <v>44819</v>
      </c>
      <c r="G172" s="6">
        <v>44820</v>
      </c>
      <c r="H172" s="4">
        <v>1</v>
      </c>
      <c r="I172" s="4">
        <v>1</v>
      </c>
      <c r="J172" s="4">
        <v>1</v>
      </c>
      <c r="K172" s="4" t="s">
        <v>30</v>
      </c>
      <c r="L172" s="4">
        <v>784</v>
      </c>
      <c r="M172" s="4">
        <v>784</v>
      </c>
      <c r="N172" s="4" t="s">
        <v>742</v>
      </c>
      <c r="O172" s="4" t="s">
        <v>550</v>
      </c>
      <c r="P172" s="4" t="s">
        <v>33</v>
      </c>
      <c r="Q172" s="4">
        <v>0</v>
      </c>
      <c r="R172" s="8">
        <v>44819</v>
      </c>
      <c r="S172" s="6">
        <v>44823</v>
      </c>
      <c r="T172" s="4" t="s">
        <v>34</v>
      </c>
      <c r="U172" s="4">
        <v>784</v>
      </c>
      <c r="V172" s="4">
        <v>0</v>
      </c>
      <c r="W172" s="4">
        <v>0</v>
      </c>
      <c r="X172" s="4" t="s">
        <v>743</v>
      </c>
      <c r="Y172" s="4" t="s">
        <v>744</v>
      </c>
    </row>
    <row r="173" s="4" customFormat="1" spans="1:25">
      <c r="A173" s="4" t="s">
        <v>745</v>
      </c>
      <c r="B173" s="4" t="s">
        <v>26</v>
      </c>
      <c r="C173" s="4" t="s">
        <v>27</v>
      </c>
      <c r="D173" s="4" t="s">
        <v>746</v>
      </c>
      <c r="E173" s="4" t="s">
        <v>698</v>
      </c>
      <c r="F173" s="6">
        <v>44819</v>
      </c>
      <c r="G173" s="6">
        <v>44820</v>
      </c>
      <c r="H173" s="4">
        <v>1</v>
      </c>
      <c r="I173" s="4">
        <v>1</v>
      </c>
      <c r="J173" s="4">
        <v>1</v>
      </c>
      <c r="K173" s="4" t="s">
        <v>30</v>
      </c>
      <c r="L173" s="4">
        <v>1165</v>
      </c>
      <c r="M173" s="4">
        <v>1165</v>
      </c>
      <c r="N173" s="4" t="s">
        <v>747</v>
      </c>
      <c r="O173" s="4" t="s">
        <v>550</v>
      </c>
      <c r="P173" s="4" t="s">
        <v>33</v>
      </c>
      <c r="Q173" s="4">
        <v>0</v>
      </c>
      <c r="R173" s="8">
        <v>44819</v>
      </c>
      <c r="S173" s="6">
        <v>44823</v>
      </c>
      <c r="T173" s="4" t="s">
        <v>34</v>
      </c>
      <c r="U173" s="4">
        <v>1165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748</v>
      </c>
      <c r="B174" s="4" t="s">
        <v>26</v>
      </c>
      <c r="C174" s="4" t="s">
        <v>27</v>
      </c>
      <c r="D174" s="4" t="s">
        <v>749</v>
      </c>
      <c r="E174" s="4" t="s">
        <v>305</v>
      </c>
      <c r="F174" s="6">
        <v>44819</v>
      </c>
      <c r="G174" s="6">
        <v>44820</v>
      </c>
      <c r="H174" s="4">
        <v>1</v>
      </c>
      <c r="I174" s="4">
        <v>1</v>
      </c>
      <c r="J174" s="4">
        <v>1</v>
      </c>
      <c r="K174" s="4" t="s">
        <v>30</v>
      </c>
      <c r="L174" s="4">
        <v>999</v>
      </c>
      <c r="M174" s="4">
        <v>999</v>
      </c>
      <c r="N174" s="4" t="s">
        <v>750</v>
      </c>
      <c r="O174" s="4" t="s">
        <v>550</v>
      </c>
      <c r="P174" s="4" t="s">
        <v>33</v>
      </c>
      <c r="Q174" s="4">
        <v>0</v>
      </c>
      <c r="R174" s="8">
        <v>44819</v>
      </c>
      <c r="S174" s="6">
        <v>44823</v>
      </c>
      <c r="T174" s="4" t="s">
        <v>34</v>
      </c>
      <c r="U174" s="4">
        <v>999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751</v>
      </c>
      <c r="B175" s="4" t="s">
        <v>26</v>
      </c>
      <c r="C175" s="4" t="s">
        <v>27</v>
      </c>
      <c r="D175" s="4" t="s">
        <v>752</v>
      </c>
      <c r="E175" s="4" t="s">
        <v>29</v>
      </c>
      <c r="F175" s="6">
        <v>44819</v>
      </c>
      <c r="G175" s="6">
        <v>44820</v>
      </c>
      <c r="H175" s="4">
        <v>1</v>
      </c>
      <c r="I175" s="4">
        <v>1</v>
      </c>
      <c r="J175" s="4">
        <v>1</v>
      </c>
      <c r="K175" s="4" t="s">
        <v>30</v>
      </c>
      <c r="L175" s="4">
        <v>189</v>
      </c>
      <c r="M175" s="4">
        <v>189</v>
      </c>
      <c r="N175" s="4" t="s">
        <v>753</v>
      </c>
      <c r="O175" s="4" t="s">
        <v>550</v>
      </c>
      <c r="P175" s="4" t="s">
        <v>33</v>
      </c>
      <c r="Q175" s="4">
        <v>0</v>
      </c>
      <c r="R175" s="8">
        <v>44819</v>
      </c>
      <c r="S175" s="6">
        <v>44823</v>
      </c>
      <c r="T175" s="4" t="s">
        <v>34</v>
      </c>
      <c r="U175" s="4">
        <v>189</v>
      </c>
      <c r="V175" s="4">
        <v>0</v>
      </c>
      <c r="W175" s="4">
        <v>0</v>
      </c>
      <c r="X175" s="4" t="s">
        <v>35</v>
      </c>
      <c r="Y175" s="4" t="s">
        <v>754</v>
      </c>
    </row>
    <row r="176" s="4" customFormat="1" spans="1:25">
      <c r="A176" s="4" t="s">
        <v>755</v>
      </c>
      <c r="B176" s="4" t="s">
        <v>26</v>
      </c>
      <c r="C176" s="4" t="s">
        <v>27</v>
      </c>
      <c r="D176" s="4" t="s">
        <v>756</v>
      </c>
      <c r="E176" s="4" t="s">
        <v>757</v>
      </c>
      <c r="F176" s="6">
        <v>44819</v>
      </c>
      <c r="G176" s="6">
        <v>44820</v>
      </c>
      <c r="H176" s="4">
        <v>1</v>
      </c>
      <c r="I176" s="4">
        <v>1</v>
      </c>
      <c r="J176" s="4">
        <v>1</v>
      </c>
      <c r="K176" s="4" t="s">
        <v>30</v>
      </c>
      <c r="L176" s="4">
        <v>562</v>
      </c>
      <c r="M176" s="4">
        <v>562</v>
      </c>
      <c r="N176" s="4" t="s">
        <v>758</v>
      </c>
      <c r="O176" s="4" t="s">
        <v>550</v>
      </c>
      <c r="P176" s="4" t="s">
        <v>33</v>
      </c>
      <c r="Q176" s="4">
        <v>0</v>
      </c>
      <c r="R176" s="8">
        <v>44819</v>
      </c>
      <c r="S176" s="6">
        <v>44823</v>
      </c>
      <c r="T176" s="4" t="s">
        <v>34</v>
      </c>
      <c r="U176" s="4">
        <v>562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759</v>
      </c>
      <c r="B177" s="4" t="s">
        <v>26</v>
      </c>
      <c r="C177" s="4" t="s">
        <v>27</v>
      </c>
      <c r="D177" s="4" t="s">
        <v>760</v>
      </c>
      <c r="E177" s="4" t="s">
        <v>761</v>
      </c>
      <c r="F177" s="6">
        <v>44819</v>
      </c>
      <c r="G177" s="6">
        <v>44820</v>
      </c>
      <c r="H177" s="4">
        <v>1</v>
      </c>
      <c r="I177" s="4">
        <v>1</v>
      </c>
      <c r="J177" s="4">
        <v>1</v>
      </c>
      <c r="K177" s="4" t="s">
        <v>30</v>
      </c>
      <c r="L177" s="4">
        <v>360</v>
      </c>
      <c r="M177" s="4">
        <v>360</v>
      </c>
      <c r="N177" s="4" t="s">
        <v>762</v>
      </c>
      <c r="O177" s="4" t="s">
        <v>550</v>
      </c>
      <c r="P177" s="4" t="s">
        <v>33</v>
      </c>
      <c r="Q177" s="4">
        <v>0</v>
      </c>
      <c r="R177" s="8">
        <v>44819</v>
      </c>
      <c r="S177" s="6">
        <v>44823</v>
      </c>
      <c r="T177" s="4" t="s">
        <v>34</v>
      </c>
      <c r="U177" s="4">
        <v>360</v>
      </c>
      <c r="V177" s="4">
        <v>0</v>
      </c>
      <c r="W177" s="4">
        <v>0</v>
      </c>
      <c r="X177" s="4" t="s">
        <v>35</v>
      </c>
      <c r="Y177" s="4" t="s">
        <v>763</v>
      </c>
    </row>
    <row r="178" s="4" customFormat="1" spans="1:25">
      <c r="A178" s="4" t="s">
        <v>764</v>
      </c>
      <c r="B178" s="4" t="s">
        <v>26</v>
      </c>
      <c r="C178" s="4" t="s">
        <v>27</v>
      </c>
      <c r="D178" s="4" t="s">
        <v>765</v>
      </c>
      <c r="E178" s="4" t="s">
        <v>766</v>
      </c>
      <c r="F178" s="6">
        <v>44819</v>
      </c>
      <c r="G178" s="6">
        <v>44820</v>
      </c>
      <c r="H178" s="4">
        <v>1</v>
      </c>
      <c r="I178" s="4">
        <v>1</v>
      </c>
      <c r="J178" s="4">
        <v>1</v>
      </c>
      <c r="K178" s="4" t="s">
        <v>30</v>
      </c>
      <c r="L178" s="4">
        <v>1207</v>
      </c>
      <c r="M178" s="4">
        <v>1207</v>
      </c>
      <c r="N178" s="4" t="s">
        <v>767</v>
      </c>
      <c r="O178" s="4" t="s">
        <v>550</v>
      </c>
      <c r="P178" s="4" t="s">
        <v>33</v>
      </c>
      <c r="Q178" s="4">
        <v>0</v>
      </c>
      <c r="R178" s="8">
        <v>44819</v>
      </c>
      <c r="S178" s="6">
        <v>44823</v>
      </c>
      <c r="T178" s="4" t="s">
        <v>34</v>
      </c>
      <c r="U178" s="4">
        <v>1207</v>
      </c>
      <c r="V178" s="4">
        <v>0</v>
      </c>
      <c r="W178" s="4">
        <v>0</v>
      </c>
      <c r="X178" s="4" t="s">
        <v>35</v>
      </c>
      <c r="Y178" s="4" t="s">
        <v>768</v>
      </c>
    </row>
    <row r="179" s="4" customFormat="1" spans="1:25">
      <c r="A179" s="4" t="s">
        <v>769</v>
      </c>
      <c r="B179" s="4" t="s">
        <v>26</v>
      </c>
      <c r="C179" s="4" t="s">
        <v>27</v>
      </c>
      <c r="D179" s="4" t="s">
        <v>770</v>
      </c>
      <c r="E179" s="4" t="s">
        <v>771</v>
      </c>
      <c r="F179" s="6">
        <v>44819</v>
      </c>
      <c r="G179" s="6">
        <v>44820</v>
      </c>
      <c r="H179" s="4">
        <v>1</v>
      </c>
      <c r="I179" s="4">
        <v>1</v>
      </c>
      <c r="J179" s="4">
        <v>1</v>
      </c>
      <c r="K179" s="4" t="s">
        <v>30</v>
      </c>
      <c r="L179" s="4">
        <v>1122</v>
      </c>
      <c r="M179" s="4">
        <v>1122</v>
      </c>
      <c r="N179" s="4" t="s">
        <v>772</v>
      </c>
      <c r="O179" s="4" t="s">
        <v>550</v>
      </c>
      <c r="P179" s="4" t="s">
        <v>33</v>
      </c>
      <c r="Q179" s="4">
        <v>0</v>
      </c>
      <c r="R179" s="8">
        <v>44819</v>
      </c>
      <c r="S179" s="6">
        <v>44823</v>
      </c>
      <c r="T179" s="4" t="s">
        <v>34</v>
      </c>
      <c r="U179" s="4">
        <v>1122</v>
      </c>
      <c r="V179" s="4">
        <v>0</v>
      </c>
      <c r="W179" s="4">
        <v>0</v>
      </c>
      <c r="X179" s="4" t="s">
        <v>35</v>
      </c>
      <c r="Y179" s="4" t="s">
        <v>773</v>
      </c>
    </row>
    <row r="180" s="4" customFormat="1" spans="1:25">
      <c r="A180" s="4" t="s">
        <v>774</v>
      </c>
      <c r="B180" s="4" t="s">
        <v>26</v>
      </c>
      <c r="C180" s="4" t="s">
        <v>27</v>
      </c>
      <c r="D180" s="4" t="s">
        <v>775</v>
      </c>
      <c r="E180" s="4" t="s">
        <v>776</v>
      </c>
      <c r="F180" s="6">
        <v>44819</v>
      </c>
      <c r="G180" s="6">
        <v>44820</v>
      </c>
      <c r="H180" s="4">
        <v>1</v>
      </c>
      <c r="I180" s="4">
        <v>1</v>
      </c>
      <c r="J180" s="4">
        <v>1</v>
      </c>
      <c r="K180" s="4" t="s">
        <v>30</v>
      </c>
      <c r="L180" s="4">
        <v>3804</v>
      </c>
      <c r="M180" s="4">
        <v>3804</v>
      </c>
      <c r="N180" s="4" t="s">
        <v>777</v>
      </c>
      <c r="O180" s="4" t="s">
        <v>550</v>
      </c>
      <c r="P180" s="4" t="s">
        <v>33</v>
      </c>
      <c r="Q180" s="4">
        <v>0</v>
      </c>
      <c r="R180" s="8">
        <v>44819</v>
      </c>
      <c r="S180" s="6">
        <v>44823</v>
      </c>
      <c r="T180" s="4" t="s">
        <v>34</v>
      </c>
      <c r="U180" s="4">
        <v>3804</v>
      </c>
      <c r="V180" s="4">
        <v>0</v>
      </c>
      <c r="W180" s="4">
        <v>0</v>
      </c>
      <c r="X180" s="4" t="s">
        <v>35</v>
      </c>
      <c r="Y180" s="4" t="s">
        <v>778</v>
      </c>
    </row>
    <row r="181" s="4" customFormat="1" spans="1:25">
      <c r="A181" s="4" t="s">
        <v>779</v>
      </c>
      <c r="B181" s="4" t="s">
        <v>26</v>
      </c>
      <c r="C181" s="4" t="s">
        <v>27</v>
      </c>
      <c r="D181" s="4" t="s">
        <v>780</v>
      </c>
      <c r="E181" s="4" t="s">
        <v>781</v>
      </c>
      <c r="F181" s="6">
        <v>44819</v>
      </c>
      <c r="G181" s="6">
        <v>44820</v>
      </c>
      <c r="H181" s="4">
        <v>1</v>
      </c>
      <c r="I181" s="4">
        <v>1</v>
      </c>
      <c r="J181" s="4">
        <v>1</v>
      </c>
      <c r="K181" s="4" t="s">
        <v>30</v>
      </c>
      <c r="L181" s="4">
        <v>949</v>
      </c>
      <c r="M181" s="4">
        <v>949</v>
      </c>
      <c r="N181" s="4" t="s">
        <v>782</v>
      </c>
      <c r="O181" s="4" t="s">
        <v>550</v>
      </c>
      <c r="P181" s="4" t="s">
        <v>33</v>
      </c>
      <c r="Q181" s="4">
        <v>0</v>
      </c>
      <c r="R181" s="8">
        <v>44819</v>
      </c>
      <c r="S181" s="6">
        <v>44823</v>
      </c>
      <c r="T181" s="4" t="s">
        <v>34</v>
      </c>
      <c r="U181" s="4">
        <v>949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spans="1:25">
      <c r="A182" s="4" t="s">
        <v>783</v>
      </c>
      <c r="B182" s="4" t="s">
        <v>26</v>
      </c>
      <c r="C182" s="4" t="s">
        <v>27</v>
      </c>
      <c r="D182" s="4" t="s">
        <v>784</v>
      </c>
      <c r="E182" s="4" t="s">
        <v>785</v>
      </c>
      <c r="F182" s="6">
        <v>44819</v>
      </c>
      <c r="G182" s="6">
        <v>44820</v>
      </c>
      <c r="H182" s="4">
        <v>1</v>
      </c>
      <c r="I182" s="4">
        <v>1</v>
      </c>
      <c r="J182" s="4">
        <v>1</v>
      </c>
      <c r="K182" s="4" t="s">
        <v>30</v>
      </c>
      <c r="L182" s="4">
        <v>842</v>
      </c>
      <c r="M182" s="4">
        <v>842</v>
      </c>
      <c r="N182" s="4" t="s">
        <v>786</v>
      </c>
      <c r="O182" s="4" t="s">
        <v>550</v>
      </c>
      <c r="P182" s="4" t="s">
        <v>33</v>
      </c>
      <c r="Q182" s="4">
        <v>0</v>
      </c>
      <c r="R182" s="8">
        <v>44819</v>
      </c>
      <c r="S182" s="6">
        <v>44823</v>
      </c>
      <c r="T182" s="4" t="s">
        <v>34</v>
      </c>
      <c r="U182" s="4">
        <v>842</v>
      </c>
      <c r="V182" s="4">
        <v>0</v>
      </c>
      <c r="W182" s="4">
        <v>0</v>
      </c>
      <c r="X182" s="4" t="s">
        <v>35</v>
      </c>
      <c r="Y182" s="4" t="s">
        <v>787</v>
      </c>
    </row>
    <row r="183" s="4" customFormat="1" spans="1:25">
      <c r="A183" s="4" t="s">
        <v>788</v>
      </c>
      <c r="B183" s="4" t="s">
        <v>26</v>
      </c>
      <c r="C183" s="4" t="s">
        <v>27</v>
      </c>
      <c r="D183" s="4" t="s">
        <v>789</v>
      </c>
      <c r="E183" s="4" t="s">
        <v>85</v>
      </c>
      <c r="F183" s="6">
        <v>44819</v>
      </c>
      <c r="G183" s="6">
        <v>44820</v>
      </c>
      <c r="H183" s="4">
        <v>1</v>
      </c>
      <c r="I183" s="4">
        <v>1</v>
      </c>
      <c r="J183" s="4">
        <v>1</v>
      </c>
      <c r="K183" s="4" t="s">
        <v>30</v>
      </c>
      <c r="L183" s="4">
        <v>121</v>
      </c>
      <c r="M183" s="4">
        <v>121</v>
      </c>
      <c r="N183" s="4" t="s">
        <v>790</v>
      </c>
      <c r="O183" s="4" t="s">
        <v>550</v>
      </c>
      <c r="P183" s="4" t="s">
        <v>33</v>
      </c>
      <c r="Q183" s="4">
        <v>0</v>
      </c>
      <c r="R183" s="8">
        <v>44819</v>
      </c>
      <c r="S183" s="6">
        <v>44823</v>
      </c>
      <c r="T183" s="4" t="s">
        <v>34</v>
      </c>
      <c r="U183" s="4">
        <v>121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791</v>
      </c>
      <c r="B184" s="4" t="s">
        <v>26</v>
      </c>
      <c r="C184" s="4" t="s">
        <v>27</v>
      </c>
      <c r="D184" s="4" t="s">
        <v>792</v>
      </c>
      <c r="E184" s="4" t="s">
        <v>793</v>
      </c>
      <c r="F184" s="6">
        <v>44819</v>
      </c>
      <c r="G184" s="6">
        <v>44820</v>
      </c>
      <c r="H184" s="4">
        <v>1</v>
      </c>
      <c r="I184" s="4">
        <v>1</v>
      </c>
      <c r="J184" s="4">
        <v>1</v>
      </c>
      <c r="K184" s="4" t="s">
        <v>30</v>
      </c>
      <c r="L184" s="4">
        <v>393</v>
      </c>
      <c r="M184" s="4">
        <v>393</v>
      </c>
      <c r="N184" s="4" t="s">
        <v>794</v>
      </c>
      <c r="O184" s="4" t="s">
        <v>550</v>
      </c>
      <c r="P184" s="4" t="s">
        <v>33</v>
      </c>
      <c r="Q184" s="4">
        <v>0</v>
      </c>
      <c r="R184" s="8">
        <v>44819</v>
      </c>
      <c r="S184" s="6">
        <v>44823</v>
      </c>
      <c r="T184" s="4" t="s">
        <v>34</v>
      </c>
      <c r="U184" s="4">
        <v>393</v>
      </c>
      <c r="V184" s="4">
        <v>0</v>
      </c>
      <c r="W184" s="4">
        <v>0</v>
      </c>
      <c r="X184" s="4" t="s">
        <v>795</v>
      </c>
      <c r="Y184" s="4" t="s">
        <v>35</v>
      </c>
    </row>
    <row r="185" s="4" customFormat="1" spans="1:25">
      <c r="A185" s="4" t="s">
        <v>796</v>
      </c>
      <c r="B185" s="4" t="s">
        <v>26</v>
      </c>
      <c r="C185" s="4" t="s">
        <v>27</v>
      </c>
      <c r="D185" s="4" t="s">
        <v>797</v>
      </c>
      <c r="E185" s="4" t="s">
        <v>158</v>
      </c>
      <c r="F185" s="6">
        <v>44819</v>
      </c>
      <c r="G185" s="6">
        <v>44820</v>
      </c>
      <c r="H185" s="4">
        <v>1</v>
      </c>
      <c r="I185" s="4">
        <v>1</v>
      </c>
      <c r="J185" s="4">
        <v>1</v>
      </c>
      <c r="K185" s="4" t="s">
        <v>30</v>
      </c>
      <c r="L185" s="4">
        <v>581</v>
      </c>
      <c r="M185" s="4">
        <v>581</v>
      </c>
      <c r="N185" s="4" t="s">
        <v>798</v>
      </c>
      <c r="O185" s="4" t="s">
        <v>550</v>
      </c>
      <c r="P185" s="4" t="s">
        <v>33</v>
      </c>
      <c r="Q185" s="4">
        <v>0</v>
      </c>
      <c r="R185" s="8">
        <v>44819</v>
      </c>
      <c r="S185" s="6">
        <v>44823</v>
      </c>
      <c r="T185" s="4" t="s">
        <v>34</v>
      </c>
      <c r="U185" s="4">
        <v>581</v>
      </c>
      <c r="V185" s="4">
        <v>0</v>
      </c>
      <c r="W185" s="4">
        <v>0</v>
      </c>
      <c r="X185" s="4" t="s">
        <v>799</v>
      </c>
      <c r="Y185" s="4" t="s">
        <v>800</v>
      </c>
    </row>
    <row r="186" s="4" customFormat="1" spans="1:25">
      <c r="A186" s="4" t="s">
        <v>801</v>
      </c>
      <c r="B186" s="4" t="s">
        <v>26</v>
      </c>
      <c r="C186" s="4" t="s">
        <v>27</v>
      </c>
      <c r="D186" s="4" t="s">
        <v>802</v>
      </c>
      <c r="E186" s="4" t="s">
        <v>238</v>
      </c>
      <c r="F186" s="6">
        <v>44819</v>
      </c>
      <c r="G186" s="6">
        <v>44820</v>
      </c>
      <c r="H186" s="4">
        <v>1</v>
      </c>
      <c r="I186" s="4">
        <v>1</v>
      </c>
      <c r="J186" s="4">
        <v>1</v>
      </c>
      <c r="K186" s="4" t="s">
        <v>30</v>
      </c>
      <c r="L186" s="4">
        <v>377</v>
      </c>
      <c r="M186" s="4">
        <v>377</v>
      </c>
      <c r="N186" s="4" t="s">
        <v>803</v>
      </c>
      <c r="O186" s="4" t="s">
        <v>550</v>
      </c>
      <c r="P186" s="4" t="s">
        <v>33</v>
      </c>
      <c r="Q186" s="4">
        <v>0</v>
      </c>
      <c r="R186" s="8">
        <v>44819</v>
      </c>
      <c r="S186" s="6">
        <v>44823</v>
      </c>
      <c r="T186" s="4" t="s">
        <v>34</v>
      </c>
      <c r="U186" s="4">
        <v>377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804</v>
      </c>
      <c r="B187" s="4" t="s">
        <v>26</v>
      </c>
      <c r="C187" s="4" t="s">
        <v>27</v>
      </c>
      <c r="D187" s="4" t="s">
        <v>805</v>
      </c>
      <c r="E187" s="4" t="s">
        <v>806</v>
      </c>
      <c r="F187" s="6">
        <v>44819</v>
      </c>
      <c r="G187" s="6">
        <v>44820</v>
      </c>
      <c r="H187" s="4">
        <v>1</v>
      </c>
      <c r="I187" s="4">
        <v>1</v>
      </c>
      <c r="J187" s="4">
        <v>1</v>
      </c>
      <c r="K187" s="4" t="s">
        <v>30</v>
      </c>
      <c r="L187" s="4">
        <v>552</v>
      </c>
      <c r="M187" s="4">
        <v>552</v>
      </c>
      <c r="N187" s="4" t="s">
        <v>807</v>
      </c>
      <c r="O187" s="4" t="s">
        <v>550</v>
      </c>
      <c r="P187" s="4" t="s">
        <v>33</v>
      </c>
      <c r="Q187" s="4">
        <v>0</v>
      </c>
      <c r="R187" s="8">
        <v>44819</v>
      </c>
      <c r="S187" s="6">
        <v>44823</v>
      </c>
      <c r="T187" s="4" t="s">
        <v>34</v>
      </c>
      <c r="U187" s="4">
        <v>552</v>
      </c>
      <c r="V187" s="4">
        <v>0</v>
      </c>
      <c r="W187" s="4">
        <v>0</v>
      </c>
      <c r="X187" s="4" t="s">
        <v>35</v>
      </c>
      <c r="Y187" s="4" t="s">
        <v>808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7"/>
  <sheetViews>
    <sheetView tabSelected="1" workbookViewId="0">
      <selection activeCell="A184" sqref="A184:C187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809</v>
      </c>
    </row>
    <row r="2" s="4" customFormat="1" hidden="1" spans="1:9">
      <c r="A2" s="5">
        <v>18686714836</v>
      </c>
      <c r="B2" s="6">
        <v>44811</v>
      </c>
      <c r="C2" s="6">
        <v>44818</v>
      </c>
      <c r="D2" s="4">
        <v>9135</v>
      </c>
      <c r="E2" s="4" t="str">
        <f>VLOOKUP(A2,HOP!A:L,12,0)</f>
        <v>9135.00</v>
      </c>
      <c r="F2" s="4" t="str">
        <f>VLOOKUP(A2,HOP!A:C,3,0)</f>
        <v>2649044</v>
      </c>
      <c r="G2" s="4">
        <f>D2-E2</f>
        <v>0</v>
      </c>
      <c r="H2" s="4" t="str">
        <f>$H$1&amp;F2</f>
        <v>，2649044</v>
      </c>
      <c r="I2" s="4" t="str">
        <f>VLOOKUP(A2,HOP!A:U,21,0)</f>
        <v>直连</v>
      </c>
    </row>
    <row r="3" s="4" customFormat="1" hidden="1" spans="1:9">
      <c r="A3" s="5">
        <v>18729095578</v>
      </c>
      <c r="B3" s="6">
        <v>44817</v>
      </c>
      <c r="C3" s="6">
        <v>44818</v>
      </c>
      <c r="D3" s="4">
        <v>673</v>
      </c>
      <c r="E3" s="4" t="str">
        <f>VLOOKUP(A3,HOP!A:L,12,0)</f>
        <v>673.00</v>
      </c>
      <c r="F3" s="4" t="str">
        <f>VLOOKUP(A3,HOP!A:C,3,0)</f>
        <v>2653202</v>
      </c>
      <c r="G3" s="4">
        <f t="shared" ref="G3:G34" si="0">D3-E3</f>
        <v>0</v>
      </c>
      <c r="H3" s="4" t="str">
        <f t="shared" ref="H3:H34" si="1">$H$1&amp;F3</f>
        <v>，2653202</v>
      </c>
      <c r="I3" s="4" t="str">
        <f>VLOOKUP(A3,HOP!A:U,21,0)</f>
        <v>直连</v>
      </c>
    </row>
    <row r="4" s="4" customFormat="1" hidden="1" spans="1:9">
      <c r="A4" s="5">
        <v>18810763084</v>
      </c>
      <c r="B4" s="6">
        <v>44817</v>
      </c>
      <c r="C4" s="6">
        <v>44818</v>
      </c>
      <c r="D4" s="4">
        <v>733</v>
      </c>
      <c r="E4" s="4" t="str">
        <f>VLOOKUP(A4,HOP!A:L,12,0)</f>
        <v>733.00</v>
      </c>
      <c r="F4" s="4" t="str">
        <f>VLOOKUP(A4,HOP!A:C,3,0)</f>
        <v>2660923</v>
      </c>
      <c r="G4" s="4">
        <f t="shared" si="0"/>
        <v>0</v>
      </c>
      <c r="H4" s="4" t="str">
        <f t="shared" si="1"/>
        <v>，2660923</v>
      </c>
      <c r="I4" s="4" t="str">
        <f>VLOOKUP(A4,HOP!A:U,21,0)</f>
        <v>直连</v>
      </c>
    </row>
    <row r="5" s="4" customFormat="1" hidden="1" spans="1:9">
      <c r="A5" s="5">
        <v>18827869702</v>
      </c>
      <c r="B5" s="6">
        <v>44815</v>
      </c>
      <c r="C5" s="6">
        <v>44818</v>
      </c>
      <c r="D5" s="4">
        <v>1801</v>
      </c>
      <c r="E5" s="4" t="str">
        <f>VLOOKUP(A5,HOP!A:L,12,0)</f>
        <v>1801.00</v>
      </c>
      <c r="F5" s="4" t="str">
        <f>VLOOKUP(A5,HOP!A:C,3,0)</f>
        <v>2662528</v>
      </c>
      <c r="G5" s="4">
        <f t="shared" si="0"/>
        <v>0</v>
      </c>
      <c r="H5" s="4" t="str">
        <f t="shared" si="1"/>
        <v>，2662528</v>
      </c>
      <c r="I5" s="4" t="str">
        <f>VLOOKUP(A5,HOP!A:U,21,0)</f>
        <v>直连</v>
      </c>
    </row>
    <row r="6" s="4" customFormat="1" hidden="1" spans="1:9">
      <c r="A6" s="5">
        <v>18893496706</v>
      </c>
      <c r="B6" s="6">
        <v>44814</v>
      </c>
      <c r="C6" s="6">
        <v>44818</v>
      </c>
      <c r="D6" s="4">
        <v>3173</v>
      </c>
      <c r="E6" s="4" t="str">
        <f>VLOOKUP(A6,HOP!A:L,12,0)</f>
        <v>3173.00</v>
      </c>
      <c r="F6" s="4" t="str">
        <f>VLOOKUP(A6,HOP!A:C,3,0)</f>
        <v>2671327</v>
      </c>
      <c r="G6" s="4">
        <f t="shared" si="0"/>
        <v>0</v>
      </c>
      <c r="H6" s="4" t="str">
        <f t="shared" si="1"/>
        <v>，2671327</v>
      </c>
      <c r="I6" s="4" t="str">
        <f>VLOOKUP(A6,HOP!A:U,21,0)</f>
        <v>直连</v>
      </c>
    </row>
    <row r="7" s="4" customFormat="1" hidden="1" spans="1:9">
      <c r="A7" s="5">
        <v>18918302041</v>
      </c>
      <c r="B7" s="6">
        <v>44817</v>
      </c>
      <c r="C7" s="6">
        <v>44818</v>
      </c>
      <c r="D7" s="4">
        <v>1051</v>
      </c>
      <c r="E7" s="4" t="str">
        <f>VLOOKUP(A7,HOP!A:L,12,0)</f>
        <v>1051.00</v>
      </c>
      <c r="F7" s="4" t="str">
        <f>VLOOKUP(A7,HOP!A:C,3,0)</f>
        <v>2678357</v>
      </c>
      <c r="G7" s="4">
        <f t="shared" si="0"/>
        <v>0</v>
      </c>
      <c r="H7" s="4" t="str">
        <f t="shared" si="1"/>
        <v>，2678357</v>
      </c>
      <c r="I7" s="4" t="str">
        <f>VLOOKUP(A7,HOP!A:U,21,0)</f>
        <v>直连</v>
      </c>
    </row>
    <row r="8" s="4" customFormat="1" hidden="1" spans="1:9">
      <c r="A8" s="5">
        <v>18922601074</v>
      </c>
      <c r="B8" s="6">
        <v>44817</v>
      </c>
      <c r="C8" s="6">
        <v>44818</v>
      </c>
      <c r="D8" s="4">
        <v>938</v>
      </c>
      <c r="E8" s="4" t="str">
        <f>VLOOKUP(A8,HOP!A:L,12,0)</f>
        <v>938.00</v>
      </c>
      <c r="F8" s="4" t="str">
        <f>VLOOKUP(A8,HOP!A:C,3,0)</f>
        <v>2680760</v>
      </c>
      <c r="G8" s="4">
        <f t="shared" si="0"/>
        <v>0</v>
      </c>
      <c r="H8" s="4" t="str">
        <f t="shared" si="1"/>
        <v>，2680760</v>
      </c>
      <c r="I8" s="4" t="str">
        <f>VLOOKUP(A8,HOP!A:U,21,0)</f>
        <v>直连</v>
      </c>
    </row>
    <row r="9" s="4" customFormat="1" hidden="1" spans="1:9">
      <c r="A9" s="5">
        <v>18941297360</v>
      </c>
      <c r="B9" s="6">
        <v>44817</v>
      </c>
      <c r="C9" s="6">
        <v>44818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18944392610</v>
      </c>
      <c r="B10" s="6">
        <v>44817</v>
      </c>
      <c r="C10" s="6">
        <v>44818</v>
      </c>
      <c r="D10" s="4">
        <v>269</v>
      </c>
      <c r="E10" s="4" t="str">
        <f>VLOOKUP(A10,HOP!A:L,12,0)</f>
        <v>269.00</v>
      </c>
      <c r="F10" s="4" t="str">
        <f>VLOOKUP(A10,HOP!A:C,3,0)</f>
        <v>2684349</v>
      </c>
      <c r="G10" s="4">
        <f t="shared" si="0"/>
        <v>0</v>
      </c>
      <c r="H10" s="4" t="str">
        <f t="shared" si="1"/>
        <v>，2684349</v>
      </c>
      <c r="I10" s="4" t="str">
        <f>VLOOKUP(A10,HOP!A:U,21,0)</f>
        <v>直连</v>
      </c>
    </row>
    <row r="11" s="4" customFormat="1" hidden="1" spans="1:9">
      <c r="A11" s="5">
        <v>18944366919</v>
      </c>
      <c r="B11" s="6">
        <v>44813</v>
      </c>
      <c r="C11" s="6">
        <v>44818</v>
      </c>
      <c r="D11" s="4">
        <v>11661</v>
      </c>
      <c r="E11" s="4" t="str">
        <f>VLOOKUP(A11,HOP!A:L,12,0)</f>
        <v>11661.00</v>
      </c>
      <c r="F11" s="4" t="str">
        <f>VLOOKUP(A11,HOP!A:C,3,0)</f>
        <v>2684334</v>
      </c>
      <c r="G11" s="4">
        <f t="shared" si="0"/>
        <v>0</v>
      </c>
      <c r="H11" s="4" t="str">
        <f t="shared" si="1"/>
        <v>，2684334</v>
      </c>
      <c r="I11" s="4" t="str">
        <f>VLOOKUP(A11,HOP!A:U,21,0)</f>
        <v>直连</v>
      </c>
    </row>
    <row r="12" s="4" customFormat="1" hidden="1" spans="1:9">
      <c r="A12" s="5">
        <v>18946064677</v>
      </c>
      <c r="B12" s="6">
        <v>44817</v>
      </c>
      <c r="C12" s="6">
        <v>44818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18946272444</v>
      </c>
      <c r="B13" s="6">
        <v>44816</v>
      </c>
      <c r="C13" s="6">
        <v>44818</v>
      </c>
      <c r="D13" s="4">
        <v>188</v>
      </c>
      <c r="E13" s="4" t="str">
        <f>VLOOKUP(A13,HOP!A:L,12,0)</f>
        <v>188.00</v>
      </c>
      <c r="F13" s="4" t="str">
        <f>VLOOKUP(A13,HOP!A:C,3,0)</f>
        <v>2685257</v>
      </c>
      <c r="G13" s="4">
        <f t="shared" si="0"/>
        <v>0</v>
      </c>
      <c r="H13" s="4" t="str">
        <f t="shared" si="1"/>
        <v>，2685257</v>
      </c>
      <c r="I13" s="4" t="str">
        <f>VLOOKUP(A13,HOP!A:U,21,0)</f>
        <v>直连</v>
      </c>
    </row>
    <row r="14" s="4" customFormat="1" hidden="1" spans="1:9">
      <c r="A14" s="5">
        <v>18946893292</v>
      </c>
      <c r="B14" s="6">
        <v>44815</v>
      </c>
      <c r="C14" s="6">
        <v>44818</v>
      </c>
      <c r="D14" s="4">
        <v>2711</v>
      </c>
      <c r="E14" s="4" t="str">
        <f>VLOOKUP(A14,HOP!A:L,12,0)</f>
        <v>2711.00</v>
      </c>
      <c r="F14" s="4" t="str">
        <f>VLOOKUP(A14,HOP!A:C,3,0)</f>
        <v>2685602</v>
      </c>
      <c r="G14" s="4">
        <f t="shared" si="0"/>
        <v>0</v>
      </c>
      <c r="H14" s="4" t="str">
        <f t="shared" si="1"/>
        <v>，2685602</v>
      </c>
      <c r="I14" s="4" t="str">
        <f>VLOOKUP(A14,HOP!A:U,21,0)</f>
        <v>直连</v>
      </c>
    </row>
    <row r="15" s="4" customFormat="1" hidden="1" spans="1:9">
      <c r="A15" s="5">
        <v>18945956648</v>
      </c>
      <c r="B15" s="6">
        <v>44815</v>
      </c>
      <c r="C15" s="6">
        <v>44818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18947447202</v>
      </c>
      <c r="B16" s="6">
        <v>44817</v>
      </c>
      <c r="C16" s="6">
        <v>44818</v>
      </c>
      <c r="D16" s="4">
        <v>565</v>
      </c>
      <c r="E16" s="4" t="str">
        <f>VLOOKUP(A16,HOP!A:L,12,0)</f>
        <v>565.00</v>
      </c>
      <c r="F16" s="4" t="str">
        <f>VLOOKUP(A16,HOP!A:C,3,0)</f>
        <v>2685943</v>
      </c>
      <c r="G16" s="4">
        <f t="shared" si="0"/>
        <v>0</v>
      </c>
      <c r="H16" s="4" t="str">
        <f t="shared" si="1"/>
        <v>，2685943</v>
      </c>
      <c r="I16" s="4" t="str">
        <f>VLOOKUP(A16,HOP!A:U,21,0)</f>
        <v>直连</v>
      </c>
    </row>
    <row r="17" s="4" customFormat="1" hidden="1" spans="1:9">
      <c r="A17" s="5">
        <v>18947603199</v>
      </c>
      <c r="B17" s="6">
        <v>44816</v>
      </c>
      <c r="C17" s="6">
        <v>44818</v>
      </c>
      <c r="D17" s="4">
        <v>1254</v>
      </c>
      <c r="E17" s="4" t="str">
        <f>VLOOKUP(A17,HOP!A:L,12,0)</f>
        <v>1254.00</v>
      </c>
      <c r="F17" s="4" t="str">
        <f>VLOOKUP(A17,HOP!A:C,3,0)</f>
        <v>2686000</v>
      </c>
      <c r="G17" s="4">
        <f t="shared" si="0"/>
        <v>0</v>
      </c>
      <c r="H17" s="4" t="str">
        <f t="shared" si="1"/>
        <v>，2686000</v>
      </c>
      <c r="I17" s="4" t="str">
        <f>VLOOKUP(A17,HOP!A:U,21,0)</f>
        <v>直连</v>
      </c>
    </row>
    <row r="18" s="4" customFormat="1" hidden="1" spans="1:9">
      <c r="A18" s="5">
        <v>18948882255</v>
      </c>
      <c r="B18" s="6">
        <v>44817</v>
      </c>
      <c r="C18" s="6">
        <v>44818</v>
      </c>
      <c r="D18" s="4">
        <v>84</v>
      </c>
      <c r="E18" s="4" t="str">
        <f>VLOOKUP(A18,HOP!A:L,12,0)</f>
        <v>84.00</v>
      </c>
      <c r="F18" s="4" t="str">
        <f>VLOOKUP(A18,HOP!A:C,3,0)</f>
        <v>2686723</v>
      </c>
      <c r="G18" s="4">
        <f t="shared" si="0"/>
        <v>0</v>
      </c>
      <c r="H18" s="4" t="str">
        <f t="shared" si="1"/>
        <v>，2686723</v>
      </c>
      <c r="I18" s="4" t="str">
        <f>VLOOKUP(A18,HOP!A:U,21,0)</f>
        <v>直连</v>
      </c>
    </row>
    <row r="19" s="4" customFormat="1" hidden="1" spans="1:9">
      <c r="A19" s="5">
        <v>18949562069</v>
      </c>
      <c r="B19" s="6">
        <v>44816</v>
      </c>
      <c r="C19" s="6">
        <v>44818</v>
      </c>
      <c r="D19" s="4">
        <v>484</v>
      </c>
      <c r="E19" s="4" t="str">
        <f>VLOOKUP(A19,HOP!A:L,12,0)</f>
        <v>484.00</v>
      </c>
      <c r="F19" s="4" t="str">
        <f>VLOOKUP(A19,HOP!A:C,3,0)</f>
        <v>2687028</v>
      </c>
      <c r="G19" s="4">
        <f t="shared" si="0"/>
        <v>0</v>
      </c>
      <c r="H19" s="4" t="str">
        <f t="shared" si="1"/>
        <v>，2687028</v>
      </c>
      <c r="I19" s="4" t="str">
        <f>VLOOKUP(A19,HOP!A:U,21,0)</f>
        <v>直连</v>
      </c>
    </row>
    <row r="20" s="4" customFormat="1" hidden="1" spans="1:9">
      <c r="A20" s="5">
        <v>18949842301</v>
      </c>
      <c r="B20" s="6">
        <v>44817</v>
      </c>
      <c r="C20" s="6">
        <v>44818</v>
      </c>
      <c r="D20" s="4">
        <v>238</v>
      </c>
      <c r="E20" s="4" t="str">
        <f>VLOOKUP(A20,HOP!A:L,12,0)</f>
        <v>238.00</v>
      </c>
      <c r="F20" s="4" t="str">
        <f>VLOOKUP(A20,HOP!A:C,3,0)</f>
        <v>2687184</v>
      </c>
      <c r="G20" s="4">
        <f t="shared" si="0"/>
        <v>0</v>
      </c>
      <c r="H20" s="4" t="str">
        <f t="shared" si="1"/>
        <v>，2687184</v>
      </c>
      <c r="I20" s="4" t="str">
        <f>VLOOKUP(A20,HOP!A:U,21,0)</f>
        <v>直连</v>
      </c>
    </row>
    <row r="21" s="4" customFormat="1" hidden="1" spans="1:9">
      <c r="A21" s="5">
        <v>18949847893</v>
      </c>
      <c r="B21" s="6">
        <v>44815</v>
      </c>
      <c r="C21" s="6">
        <v>44818</v>
      </c>
      <c r="D21" s="4">
        <v>1512</v>
      </c>
      <c r="E21" s="4" t="str">
        <f>VLOOKUP(A21,HOP!A:L,12,0)</f>
        <v>1512.00</v>
      </c>
      <c r="F21" s="4" t="str">
        <f>VLOOKUP(A21,HOP!A:C,3,0)</f>
        <v>2687187</v>
      </c>
      <c r="G21" s="4">
        <f t="shared" si="0"/>
        <v>0</v>
      </c>
      <c r="H21" s="4" t="str">
        <f t="shared" si="1"/>
        <v>，2687187</v>
      </c>
      <c r="I21" s="4" t="str">
        <f>VLOOKUP(A21,HOP!A:U,21,0)</f>
        <v>直连</v>
      </c>
    </row>
    <row r="22" s="4" customFormat="1" hidden="1" spans="1:9">
      <c r="A22" s="5">
        <v>18951219111</v>
      </c>
      <c r="B22" s="6">
        <v>44817</v>
      </c>
      <c r="C22" s="6">
        <v>44818</v>
      </c>
      <c r="D22" s="4">
        <v>1288</v>
      </c>
      <c r="E22" s="4" t="str">
        <f>VLOOKUP(A22,HOP!A:L,12,0)</f>
        <v>1288.00</v>
      </c>
      <c r="F22" s="4" t="str">
        <f>VLOOKUP(A22,HOP!A:C,3,0)</f>
        <v>2687771</v>
      </c>
      <c r="G22" s="4">
        <f t="shared" si="0"/>
        <v>0</v>
      </c>
      <c r="H22" s="4" t="str">
        <f t="shared" si="1"/>
        <v>，2687771</v>
      </c>
      <c r="I22" s="4" t="str">
        <f>VLOOKUP(A22,HOP!A:U,21,0)</f>
        <v>直连</v>
      </c>
    </row>
    <row r="23" s="4" customFormat="1" hidden="1" spans="1:9">
      <c r="A23" s="5">
        <v>18951723846</v>
      </c>
      <c r="B23" s="6">
        <v>44817</v>
      </c>
      <c r="C23" s="6">
        <v>44818</v>
      </c>
      <c r="D23" s="4">
        <v>216</v>
      </c>
      <c r="E23" s="4" t="str">
        <f>VLOOKUP(A23,HOP!A:L,12,0)</f>
        <v>216.00</v>
      </c>
      <c r="F23" s="4" t="str">
        <f>VLOOKUP(A23,HOP!A:C,3,0)</f>
        <v>2687984</v>
      </c>
      <c r="G23" s="4">
        <f t="shared" si="0"/>
        <v>0</v>
      </c>
      <c r="H23" s="4" t="str">
        <f t="shared" si="1"/>
        <v>，2687984</v>
      </c>
      <c r="I23" s="4" t="str">
        <f>VLOOKUP(A23,HOP!A:U,21,0)</f>
        <v>直连</v>
      </c>
    </row>
    <row r="24" s="4" customFormat="1" hidden="1" spans="1:9">
      <c r="A24" s="5">
        <v>18951851460</v>
      </c>
      <c r="B24" s="6">
        <v>44816</v>
      </c>
      <c r="C24" s="6">
        <v>44818</v>
      </c>
      <c r="D24" s="4">
        <v>292</v>
      </c>
      <c r="E24" s="4" t="str">
        <f>VLOOKUP(A24,HOP!A:L,12,0)</f>
        <v>292.00</v>
      </c>
      <c r="F24" s="4" t="str">
        <f>VLOOKUP(A24,HOP!A:C,3,0)</f>
        <v>2688047</v>
      </c>
      <c r="G24" s="4">
        <f t="shared" si="0"/>
        <v>0</v>
      </c>
      <c r="H24" s="4" t="str">
        <f t="shared" si="1"/>
        <v>，2688047</v>
      </c>
      <c r="I24" s="4" t="str">
        <f>VLOOKUP(A24,HOP!A:U,21,0)</f>
        <v>直连</v>
      </c>
    </row>
    <row r="25" s="4" customFormat="1" hidden="1" spans="1:9">
      <c r="A25" s="5">
        <v>18951994210</v>
      </c>
      <c r="B25" s="6">
        <v>44817</v>
      </c>
      <c r="C25" s="6">
        <v>44818</v>
      </c>
      <c r="D25" s="4">
        <v>1635</v>
      </c>
      <c r="E25" s="4" t="str">
        <f>VLOOKUP(A25,HOP!A:L,12,0)</f>
        <v>1635.00</v>
      </c>
      <c r="F25" s="4" t="str">
        <f>VLOOKUP(A25,HOP!A:C,3,0)</f>
        <v>2688114</v>
      </c>
      <c r="G25" s="4">
        <f t="shared" si="0"/>
        <v>0</v>
      </c>
      <c r="H25" s="4" t="str">
        <f t="shared" si="1"/>
        <v>，2688114</v>
      </c>
      <c r="I25" s="4" t="str">
        <f>VLOOKUP(A25,HOP!A:U,21,0)</f>
        <v>直连</v>
      </c>
    </row>
    <row r="26" s="4" customFormat="1" hidden="1" spans="1:9">
      <c r="A26" s="5">
        <v>18952052777</v>
      </c>
      <c r="B26" s="6">
        <v>44817</v>
      </c>
      <c r="C26" s="6">
        <v>44818</v>
      </c>
      <c r="D26" s="4">
        <v>1309</v>
      </c>
      <c r="E26" s="4" t="str">
        <f>VLOOKUP(A26,HOP!A:L,12,0)</f>
        <v>1309.00</v>
      </c>
      <c r="F26" s="4" t="str">
        <f>VLOOKUP(A26,HOP!A:C,3,0)</f>
        <v>2688138</v>
      </c>
      <c r="G26" s="4">
        <f t="shared" si="0"/>
        <v>0</v>
      </c>
      <c r="H26" s="4" t="str">
        <f t="shared" si="1"/>
        <v>，2688138</v>
      </c>
      <c r="I26" s="4" t="str">
        <f>VLOOKUP(A26,HOP!A:U,21,0)</f>
        <v>直连</v>
      </c>
    </row>
    <row r="27" s="4" customFormat="1" hidden="1" spans="1:9">
      <c r="A27" s="5">
        <v>18952146638</v>
      </c>
      <c r="B27" s="6">
        <v>44816</v>
      </c>
      <c r="C27" s="6">
        <v>44818</v>
      </c>
      <c r="D27" s="4">
        <v>1510</v>
      </c>
      <c r="E27" s="4" t="str">
        <f>VLOOKUP(A27,HOP!A:L,12,0)</f>
        <v>1510.00</v>
      </c>
      <c r="F27" s="4" t="str">
        <f>VLOOKUP(A27,HOP!A:C,3,0)</f>
        <v>2688187</v>
      </c>
      <c r="G27" s="4">
        <f t="shared" si="0"/>
        <v>0</v>
      </c>
      <c r="H27" s="4" t="str">
        <f t="shared" si="1"/>
        <v>，2688187</v>
      </c>
      <c r="I27" s="4" t="str">
        <f>VLOOKUP(A27,HOP!A:U,21,0)</f>
        <v>直连</v>
      </c>
    </row>
    <row r="28" s="4" customFormat="1" hidden="1" spans="1:9">
      <c r="A28" s="5">
        <v>18952233050</v>
      </c>
      <c r="B28" s="6">
        <v>44817</v>
      </c>
      <c r="C28" s="6">
        <v>44818</v>
      </c>
      <c r="D28" s="4">
        <v>2057</v>
      </c>
      <c r="E28" s="4" t="str">
        <f>VLOOKUP(A28,HOP!A:L,12,0)</f>
        <v>2057.00</v>
      </c>
      <c r="F28" s="4" t="str">
        <f>VLOOKUP(A28,HOP!A:C,3,0)</f>
        <v>2688280</v>
      </c>
      <c r="G28" s="4">
        <f t="shared" si="0"/>
        <v>0</v>
      </c>
      <c r="H28" s="4" t="str">
        <f t="shared" si="1"/>
        <v>，2688280</v>
      </c>
      <c r="I28" s="4" t="str">
        <f>VLOOKUP(A28,HOP!A:U,21,0)</f>
        <v>直连</v>
      </c>
    </row>
    <row r="29" s="4" customFormat="1" hidden="1" spans="1:9">
      <c r="A29" s="5">
        <v>18952397682</v>
      </c>
      <c r="B29" s="6">
        <v>44816</v>
      </c>
      <c r="C29" s="6">
        <v>44818</v>
      </c>
      <c r="D29" s="4">
        <v>1470</v>
      </c>
      <c r="E29" s="4" t="str">
        <f>VLOOKUP(A29,HOP!A:L,12,0)</f>
        <v>1470.00</v>
      </c>
      <c r="F29" s="4" t="str">
        <f>VLOOKUP(A29,HOP!A:C,3,0)</f>
        <v>2688386</v>
      </c>
      <c r="G29" s="4">
        <f t="shared" si="0"/>
        <v>0</v>
      </c>
      <c r="H29" s="4" t="str">
        <f t="shared" si="1"/>
        <v>，2688386</v>
      </c>
      <c r="I29" s="4" t="str">
        <f>VLOOKUP(A29,HOP!A:U,21,0)</f>
        <v>直采</v>
      </c>
    </row>
    <row r="30" s="4" customFormat="1" hidden="1" spans="1:9">
      <c r="A30" s="5">
        <v>18952398957</v>
      </c>
      <c r="B30" s="6">
        <v>44816</v>
      </c>
      <c r="C30" s="6">
        <v>44818</v>
      </c>
      <c r="D30" s="4">
        <v>244</v>
      </c>
      <c r="E30" s="4" t="str">
        <f>VLOOKUP(A30,HOP!A:L,12,0)</f>
        <v>244.00</v>
      </c>
      <c r="F30" s="4" t="str">
        <f>VLOOKUP(A30,HOP!A:C,3,0)</f>
        <v>2688383</v>
      </c>
      <c r="G30" s="4">
        <f t="shared" si="0"/>
        <v>0</v>
      </c>
      <c r="H30" s="4" t="str">
        <f t="shared" si="1"/>
        <v>，2688383</v>
      </c>
      <c r="I30" s="4" t="str">
        <f>VLOOKUP(A30,HOP!A:U,21,0)</f>
        <v>直连</v>
      </c>
    </row>
    <row r="31" s="4" customFormat="1" hidden="1" spans="1:9">
      <c r="A31" s="5">
        <v>18952643124</v>
      </c>
      <c r="B31" s="6">
        <v>44816</v>
      </c>
      <c r="C31" s="6">
        <v>44818</v>
      </c>
      <c r="D31" s="4">
        <v>3860</v>
      </c>
      <c r="E31" s="4" t="str">
        <f>VLOOKUP(A31,HOP!A:L,12,0)</f>
        <v>3860.00</v>
      </c>
      <c r="F31" s="4" t="str">
        <f>VLOOKUP(A31,HOP!A:C,3,0)</f>
        <v>2688493</v>
      </c>
      <c r="G31" s="4">
        <f t="shared" si="0"/>
        <v>0</v>
      </c>
      <c r="H31" s="4" t="str">
        <f t="shared" si="1"/>
        <v>，2688493</v>
      </c>
      <c r="I31" s="4" t="str">
        <f>VLOOKUP(A31,HOP!A:U,21,0)</f>
        <v>直采</v>
      </c>
    </row>
    <row r="32" s="4" customFormat="1" hidden="1" spans="1:9">
      <c r="A32" s="5">
        <v>18952912744</v>
      </c>
      <c r="B32" s="6">
        <v>44817</v>
      </c>
      <c r="C32" s="6">
        <v>44818</v>
      </c>
      <c r="D32" s="4">
        <v>507</v>
      </c>
      <c r="E32" s="4" t="str">
        <f>VLOOKUP(A32,HOP!A:L,12,0)</f>
        <v>507.00</v>
      </c>
      <c r="F32" s="4" t="str">
        <f>VLOOKUP(A32,HOP!A:C,3,0)</f>
        <v>2688608</v>
      </c>
      <c r="G32" s="4">
        <f t="shared" si="0"/>
        <v>0</v>
      </c>
      <c r="H32" s="4" t="str">
        <f t="shared" si="1"/>
        <v>，2688608</v>
      </c>
      <c r="I32" s="4" t="str">
        <f>VLOOKUP(A32,HOP!A:U,21,0)</f>
        <v>直连</v>
      </c>
    </row>
    <row r="33" s="4" customFormat="1" hidden="1" spans="1:9">
      <c r="A33" s="5">
        <v>18953099257</v>
      </c>
      <c r="B33" s="6">
        <v>44817</v>
      </c>
      <c r="C33" s="6">
        <v>44818</v>
      </c>
      <c r="D33" s="4">
        <v>1093</v>
      </c>
      <c r="E33" s="4" t="str">
        <f>VLOOKUP(A33,HOP!A:L,12,0)</f>
        <v>1093.00</v>
      </c>
      <c r="F33" s="4" t="str">
        <f>VLOOKUP(A33,HOP!A:C,3,0)</f>
        <v>2688683</v>
      </c>
      <c r="G33" s="4">
        <f t="shared" si="0"/>
        <v>0</v>
      </c>
      <c r="H33" s="4" t="str">
        <f t="shared" si="1"/>
        <v>，2688683</v>
      </c>
      <c r="I33" s="4" t="str">
        <f>VLOOKUP(A33,HOP!A:U,21,0)</f>
        <v>直连</v>
      </c>
    </row>
    <row r="34" s="4" customFormat="1" hidden="1" spans="1:9">
      <c r="A34" s="5">
        <v>18953128590</v>
      </c>
      <c r="B34" s="6">
        <v>44817</v>
      </c>
      <c r="C34" s="6">
        <v>44818</v>
      </c>
      <c r="D34" s="4">
        <v>590</v>
      </c>
      <c r="E34" s="4" t="str">
        <f>VLOOKUP(A34,HOP!A:L,12,0)</f>
        <v>590.00</v>
      </c>
      <c r="F34" s="4" t="str">
        <f>VLOOKUP(A34,HOP!A:C,3,0)</f>
        <v>2688701</v>
      </c>
      <c r="G34" s="4">
        <f t="shared" si="0"/>
        <v>0</v>
      </c>
      <c r="H34" s="4" t="str">
        <f t="shared" si="1"/>
        <v>，2688701</v>
      </c>
      <c r="I34" s="4" t="str">
        <f>VLOOKUP(A34,HOP!A:U,21,0)</f>
        <v>直连</v>
      </c>
    </row>
    <row r="35" s="4" customFormat="1" hidden="1" spans="1:9">
      <c r="A35" s="5">
        <v>18953136550</v>
      </c>
      <c r="B35" s="6">
        <v>44816</v>
      </c>
      <c r="C35" s="6">
        <v>44818</v>
      </c>
      <c r="D35" s="4">
        <v>352</v>
      </c>
      <c r="E35" s="4" t="str">
        <f>VLOOKUP(A35,HOP!A:L,12,0)</f>
        <v>352.00</v>
      </c>
      <c r="F35" s="4" t="str">
        <f>VLOOKUP(A35,HOP!A:C,3,0)</f>
        <v>2688707</v>
      </c>
      <c r="G35" s="4">
        <f t="shared" ref="G35:G66" si="2">D35-E35</f>
        <v>0</v>
      </c>
      <c r="H35" s="4" t="str">
        <f t="shared" ref="H35:H66" si="3">$H$1&amp;F35</f>
        <v>，2688707</v>
      </c>
      <c r="I35" s="4" t="str">
        <f>VLOOKUP(A35,HOP!A:U,21,0)</f>
        <v>直连</v>
      </c>
    </row>
    <row r="36" s="4" customFormat="1" hidden="1" spans="1:9">
      <c r="A36" s="5">
        <v>18953401666</v>
      </c>
      <c r="B36" s="6">
        <v>44816</v>
      </c>
      <c r="C36" s="6">
        <v>44818</v>
      </c>
      <c r="D36" s="4">
        <v>3284</v>
      </c>
      <c r="E36" s="4" t="str">
        <f>VLOOKUP(A36,HOP!A:L,12,0)</f>
        <v>3284.00</v>
      </c>
      <c r="F36" s="4" t="str">
        <f>VLOOKUP(A36,HOP!A:C,3,0)</f>
        <v>2688846</v>
      </c>
      <c r="G36" s="4">
        <f t="shared" si="2"/>
        <v>0</v>
      </c>
      <c r="H36" s="4" t="str">
        <f t="shared" si="3"/>
        <v>，2688846</v>
      </c>
      <c r="I36" s="4" t="str">
        <f>VLOOKUP(A36,HOP!A:U,21,0)</f>
        <v>直连</v>
      </c>
    </row>
    <row r="37" s="4" customFormat="1" hidden="1" spans="1:9">
      <c r="A37" s="5">
        <v>18953931777</v>
      </c>
      <c r="B37" s="6">
        <v>44817</v>
      </c>
      <c r="C37" s="6">
        <v>44818</v>
      </c>
      <c r="D37" s="4">
        <v>1962</v>
      </c>
      <c r="E37" s="4" t="str">
        <f>VLOOKUP(A37,HOP!A:L,12,0)</f>
        <v>1962.00</v>
      </c>
      <c r="F37" s="4" t="str">
        <f>VLOOKUP(A37,HOP!A:C,3,0)</f>
        <v>2689095</v>
      </c>
      <c r="G37" s="4">
        <f t="shared" si="2"/>
        <v>0</v>
      </c>
      <c r="H37" s="4" t="str">
        <f t="shared" si="3"/>
        <v>，2689095</v>
      </c>
      <c r="I37" s="4" t="str">
        <f>VLOOKUP(A37,HOP!A:U,21,0)</f>
        <v>直连</v>
      </c>
    </row>
    <row r="38" s="4" customFormat="1" hidden="1" spans="1:9">
      <c r="A38" s="5">
        <v>18954155055</v>
      </c>
      <c r="B38" s="6">
        <v>44817</v>
      </c>
      <c r="C38" s="6">
        <v>44818</v>
      </c>
      <c r="D38" s="4">
        <v>506</v>
      </c>
      <c r="E38" s="4" t="str">
        <f>VLOOKUP(A38,HOP!A:L,12,0)</f>
        <v>506.00</v>
      </c>
      <c r="F38" s="4" t="str">
        <f>VLOOKUP(A38,HOP!A:C,3,0)</f>
        <v>2689180</v>
      </c>
      <c r="G38" s="4">
        <f t="shared" si="2"/>
        <v>0</v>
      </c>
      <c r="H38" s="4" t="str">
        <f t="shared" si="3"/>
        <v>，2689180</v>
      </c>
      <c r="I38" s="4" t="str">
        <f>VLOOKUP(A38,HOP!A:U,21,0)</f>
        <v>直连</v>
      </c>
    </row>
    <row r="39" s="4" customFormat="1" hidden="1" spans="1:9">
      <c r="A39" s="5">
        <v>18954157099</v>
      </c>
      <c r="B39" s="6">
        <v>44817</v>
      </c>
      <c r="C39" s="6">
        <v>44818</v>
      </c>
      <c r="D39" s="4">
        <v>236</v>
      </c>
      <c r="E39" s="4" t="str">
        <f>VLOOKUP(A39,HOP!A:L,12,0)</f>
        <v>236.00</v>
      </c>
      <c r="F39" s="4" t="str">
        <f>VLOOKUP(A39,HOP!A:C,3,0)</f>
        <v>2689187</v>
      </c>
      <c r="G39" s="4">
        <f t="shared" si="2"/>
        <v>0</v>
      </c>
      <c r="H39" s="4" t="str">
        <f t="shared" si="3"/>
        <v>，2689187</v>
      </c>
      <c r="I39" s="4" t="str">
        <f>VLOOKUP(A39,HOP!A:U,21,0)</f>
        <v>直连</v>
      </c>
    </row>
    <row r="40" s="4" customFormat="1" hidden="1" spans="1:9">
      <c r="A40" s="5">
        <v>18954215523</v>
      </c>
      <c r="B40" s="6">
        <v>44817</v>
      </c>
      <c r="C40" s="6">
        <v>44818</v>
      </c>
      <c r="D40" s="4">
        <v>110</v>
      </c>
      <c r="E40" s="4" t="str">
        <f>VLOOKUP(A40,HOP!A:L,12,0)</f>
        <v>110.00</v>
      </c>
      <c r="F40" s="4" t="str">
        <f>VLOOKUP(A40,HOP!A:C,3,0)</f>
        <v>2689204</v>
      </c>
      <c r="G40" s="4">
        <f t="shared" si="2"/>
        <v>0</v>
      </c>
      <c r="H40" s="4" t="str">
        <f t="shared" si="3"/>
        <v>，2689204</v>
      </c>
      <c r="I40" s="4" t="str">
        <f>VLOOKUP(A40,HOP!A:U,21,0)</f>
        <v>直连</v>
      </c>
    </row>
    <row r="41" s="4" customFormat="1" hidden="1" spans="1:9">
      <c r="A41" s="5">
        <v>18954479363</v>
      </c>
      <c r="B41" s="6">
        <v>44817</v>
      </c>
      <c r="C41" s="6">
        <v>44818</v>
      </c>
      <c r="D41" s="4">
        <v>264</v>
      </c>
      <c r="E41" s="4" t="str">
        <f>VLOOKUP(A41,HOP!A:L,12,0)</f>
        <v>264.00</v>
      </c>
      <c r="F41" s="4" t="str">
        <f>VLOOKUP(A41,HOP!A:C,3,0)</f>
        <v>2689323</v>
      </c>
      <c r="G41" s="4">
        <f t="shared" si="2"/>
        <v>0</v>
      </c>
      <c r="H41" s="4" t="str">
        <f t="shared" si="3"/>
        <v>，2689323</v>
      </c>
      <c r="I41" s="4" t="str">
        <f>VLOOKUP(A41,HOP!A:U,21,0)</f>
        <v>直连</v>
      </c>
    </row>
    <row r="42" s="4" customFormat="1" hidden="1" spans="1:9">
      <c r="A42" s="5">
        <v>18954557338</v>
      </c>
      <c r="B42" s="6">
        <v>44817</v>
      </c>
      <c r="C42" s="6">
        <v>44818</v>
      </c>
      <c r="D42" s="4">
        <v>672</v>
      </c>
      <c r="E42" s="4" t="str">
        <f>VLOOKUP(A42,HOP!A:L,12,0)</f>
        <v>672.00</v>
      </c>
      <c r="F42" s="4" t="str">
        <f>VLOOKUP(A42,HOP!A:C,3,0)</f>
        <v>2689366</v>
      </c>
      <c r="G42" s="4">
        <f t="shared" si="2"/>
        <v>0</v>
      </c>
      <c r="H42" s="4" t="str">
        <f t="shared" si="3"/>
        <v>，2689366</v>
      </c>
      <c r="I42" s="4" t="str">
        <f>VLOOKUP(A42,HOP!A:U,21,0)</f>
        <v>直连</v>
      </c>
    </row>
    <row r="43" s="4" customFormat="1" hidden="1" spans="1:9">
      <c r="A43" s="5">
        <v>18954601992</v>
      </c>
      <c r="B43" s="6">
        <v>44817</v>
      </c>
      <c r="C43" s="6">
        <v>44818</v>
      </c>
      <c r="D43" s="4">
        <v>2609</v>
      </c>
      <c r="E43" s="4" t="str">
        <f>VLOOKUP(A43,HOP!A:L,12,0)</f>
        <v>2609.00</v>
      </c>
      <c r="F43" s="4" t="str">
        <f>VLOOKUP(A43,HOP!A:C,3,0)</f>
        <v>2689392</v>
      </c>
      <c r="G43" s="4">
        <f t="shared" si="2"/>
        <v>0</v>
      </c>
      <c r="H43" s="4" t="str">
        <f t="shared" si="3"/>
        <v>，2689392</v>
      </c>
      <c r="I43" s="4" t="str">
        <f>VLOOKUP(A43,HOP!A:U,21,0)</f>
        <v>直连</v>
      </c>
    </row>
    <row r="44" s="4" customFormat="1" hidden="1" spans="1:9">
      <c r="A44" s="5">
        <v>18954685258</v>
      </c>
      <c r="B44" s="6">
        <v>44817</v>
      </c>
      <c r="C44" s="6">
        <v>44818</v>
      </c>
      <c r="D44" s="4">
        <v>3805</v>
      </c>
      <c r="E44" s="4" t="str">
        <f>VLOOKUP(A44,HOP!A:L,12,0)</f>
        <v>3805.00</v>
      </c>
      <c r="F44" s="4" t="str">
        <f>VLOOKUP(A44,HOP!A:C,3,0)</f>
        <v>2689449</v>
      </c>
      <c r="G44" s="4">
        <f t="shared" si="2"/>
        <v>0</v>
      </c>
      <c r="H44" s="4" t="str">
        <f t="shared" si="3"/>
        <v>，2689449</v>
      </c>
      <c r="I44" s="4" t="str">
        <f>VLOOKUP(A44,HOP!A:U,21,0)</f>
        <v>直连</v>
      </c>
    </row>
    <row r="45" s="4" customFormat="1" hidden="1" spans="1:9">
      <c r="A45" s="5">
        <v>18954735187</v>
      </c>
      <c r="B45" s="6">
        <v>44817</v>
      </c>
      <c r="C45" s="6">
        <v>44818</v>
      </c>
      <c r="D45" s="4">
        <v>950</v>
      </c>
      <c r="E45" s="4" t="str">
        <f>VLOOKUP(A45,HOP!A:L,12,0)</f>
        <v>950.00</v>
      </c>
      <c r="F45" s="4" t="str">
        <f>VLOOKUP(A45,HOP!A:C,3,0)</f>
        <v>2689517</v>
      </c>
      <c r="G45" s="4">
        <f t="shared" si="2"/>
        <v>0</v>
      </c>
      <c r="H45" s="4" t="str">
        <f t="shared" si="3"/>
        <v>，2689517</v>
      </c>
      <c r="I45" s="4" t="str">
        <f>VLOOKUP(A45,HOP!A:U,21,0)</f>
        <v>直连</v>
      </c>
    </row>
    <row r="46" s="4" customFormat="1" hidden="1" spans="1:9">
      <c r="A46" s="5">
        <v>18954745274</v>
      </c>
      <c r="B46" s="6">
        <v>44817</v>
      </c>
      <c r="C46" s="6">
        <v>44818</v>
      </c>
      <c r="D46" s="4">
        <v>123</v>
      </c>
      <c r="E46" s="4" t="str">
        <f>VLOOKUP(A46,HOP!A:L,12,0)</f>
        <v>123.00</v>
      </c>
      <c r="F46" s="4" t="str">
        <f>VLOOKUP(A46,HOP!A:C,3,0)</f>
        <v>2689536</v>
      </c>
      <c r="G46" s="4">
        <f t="shared" si="2"/>
        <v>0</v>
      </c>
      <c r="H46" s="4" t="str">
        <f t="shared" si="3"/>
        <v>，2689536</v>
      </c>
      <c r="I46" s="4" t="str">
        <f>VLOOKUP(A46,HOP!A:U,21,0)</f>
        <v>直连</v>
      </c>
    </row>
    <row r="47" s="4" customFormat="1" hidden="1" spans="1:9">
      <c r="A47" s="5">
        <v>18954789908</v>
      </c>
      <c r="B47" s="6">
        <v>44817</v>
      </c>
      <c r="C47" s="6">
        <v>44818</v>
      </c>
      <c r="D47" s="4">
        <v>593</v>
      </c>
      <c r="E47" s="4" t="str">
        <f>VLOOKUP(A47,HOP!A:L,12,0)</f>
        <v>593.00</v>
      </c>
      <c r="F47" s="4" t="str">
        <f>VLOOKUP(A47,HOP!A:C,3,0)</f>
        <v>2689574</v>
      </c>
      <c r="G47" s="4">
        <f t="shared" si="2"/>
        <v>0</v>
      </c>
      <c r="H47" s="4" t="str">
        <f t="shared" si="3"/>
        <v>，2689574</v>
      </c>
      <c r="I47" s="4" t="str">
        <f>VLOOKUP(A47,HOP!A:U,21,0)</f>
        <v>直连</v>
      </c>
    </row>
    <row r="48" s="4" customFormat="1" hidden="1" spans="1:9">
      <c r="A48" s="5">
        <v>18954969522</v>
      </c>
      <c r="B48" s="6">
        <v>44817</v>
      </c>
      <c r="C48" s="6">
        <v>44818</v>
      </c>
      <c r="D48" s="4">
        <v>735</v>
      </c>
      <c r="E48" s="4" t="str">
        <f>VLOOKUP(A48,HOP!A:L,12,0)</f>
        <v>735.00</v>
      </c>
      <c r="F48" s="4" t="str">
        <f>VLOOKUP(A48,HOP!A:C,3,0)</f>
        <v>2689657</v>
      </c>
      <c r="G48" s="4">
        <f t="shared" si="2"/>
        <v>0</v>
      </c>
      <c r="H48" s="4" t="str">
        <f t="shared" si="3"/>
        <v>，2689657</v>
      </c>
      <c r="I48" s="4" t="str">
        <f>VLOOKUP(A48,HOP!A:U,21,0)</f>
        <v>直连</v>
      </c>
    </row>
    <row r="49" s="4" customFormat="1" hidden="1" spans="1:9">
      <c r="A49" s="5">
        <v>18955176565</v>
      </c>
      <c r="B49" s="6">
        <v>44817</v>
      </c>
      <c r="C49" s="6">
        <v>44818</v>
      </c>
      <c r="D49" s="4">
        <v>178</v>
      </c>
      <c r="E49" s="4" t="str">
        <f>VLOOKUP(A49,HOP!A:L,12,0)</f>
        <v>178.00</v>
      </c>
      <c r="F49" s="4" t="str">
        <f>VLOOKUP(A49,HOP!A:C,3,0)</f>
        <v>2689737</v>
      </c>
      <c r="G49" s="4">
        <f t="shared" si="2"/>
        <v>0</v>
      </c>
      <c r="H49" s="4" t="str">
        <f t="shared" si="3"/>
        <v>，2689737</v>
      </c>
      <c r="I49" s="4" t="str">
        <f>VLOOKUP(A49,HOP!A:U,21,0)</f>
        <v>直连</v>
      </c>
    </row>
    <row r="50" s="4" customFormat="1" hidden="1" spans="1:9">
      <c r="A50" s="5">
        <v>18955342537</v>
      </c>
      <c r="B50" s="6">
        <v>44817</v>
      </c>
      <c r="C50" s="6">
        <v>44818</v>
      </c>
      <c r="D50" s="4">
        <v>123</v>
      </c>
      <c r="E50" s="4" t="str">
        <f>VLOOKUP(A50,HOP!A:L,12,0)</f>
        <v>123.00</v>
      </c>
      <c r="F50" s="4" t="str">
        <f>VLOOKUP(A50,HOP!A:C,3,0)</f>
        <v>2689809</v>
      </c>
      <c r="G50" s="4">
        <f t="shared" si="2"/>
        <v>0</v>
      </c>
      <c r="H50" s="4" t="str">
        <f t="shared" si="3"/>
        <v>，2689809</v>
      </c>
      <c r="I50" s="4" t="str">
        <f>VLOOKUP(A50,HOP!A:U,21,0)</f>
        <v>直连</v>
      </c>
    </row>
    <row r="51" s="4" customFormat="1" hidden="1" spans="1:9">
      <c r="A51" s="5">
        <v>18955443132</v>
      </c>
      <c r="B51" s="6">
        <v>44817</v>
      </c>
      <c r="C51" s="6">
        <v>44818</v>
      </c>
      <c r="D51" s="4">
        <v>219</v>
      </c>
      <c r="E51" s="4" t="str">
        <f>VLOOKUP(A51,HOP!A:L,12,0)</f>
        <v>219.00</v>
      </c>
      <c r="F51" s="4" t="str">
        <f>VLOOKUP(A51,HOP!A:C,3,0)</f>
        <v>2689850</v>
      </c>
      <c r="G51" s="4">
        <f t="shared" si="2"/>
        <v>0</v>
      </c>
      <c r="H51" s="4" t="str">
        <f t="shared" si="3"/>
        <v>，2689850</v>
      </c>
      <c r="I51" s="4" t="str">
        <f>VLOOKUP(A51,HOP!A:U,21,0)</f>
        <v>直采</v>
      </c>
    </row>
    <row r="52" s="4" customFormat="1" hidden="1" spans="1:9">
      <c r="A52" s="5">
        <v>18955545705</v>
      </c>
      <c r="B52" s="6">
        <v>44817</v>
      </c>
      <c r="C52" s="6">
        <v>44818</v>
      </c>
      <c r="D52" s="4">
        <v>1142</v>
      </c>
      <c r="E52" s="4" t="str">
        <f>VLOOKUP(A52,HOP!A:L,12,0)</f>
        <v>1142.00</v>
      </c>
      <c r="F52" s="4" t="str">
        <f>VLOOKUP(A52,HOP!A:C,3,0)</f>
        <v>2689890</v>
      </c>
      <c r="G52" s="4">
        <f t="shared" si="2"/>
        <v>0</v>
      </c>
      <c r="H52" s="4" t="str">
        <f t="shared" si="3"/>
        <v>，2689890</v>
      </c>
      <c r="I52" s="4" t="str">
        <f>VLOOKUP(A52,HOP!A:U,21,0)</f>
        <v>直连</v>
      </c>
    </row>
    <row r="53" s="4" customFormat="1" hidden="1" spans="1:9">
      <c r="A53" s="5">
        <v>18955587483</v>
      </c>
      <c r="B53" s="6">
        <v>44817</v>
      </c>
      <c r="C53" s="6">
        <v>44818</v>
      </c>
      <c r="D53" s="4">
        <v>965</v>
      </c>
      <c r="E53" s="4" t="str">
        <f>VLOOKUP(A53,HOP!A:L,12,0)</f>
        <v>965.00</v>
      </c>
      <c r="F53" s="4" t="str">
        <f>VLOOKUP(A53,HOP!A:C,3,0)</f>
        <v>2689907</v>
      </c>
      <c r="G53" s="4">
        <f t="shared" si="2"/>
        <v>0</v>
      </c>
      <c r="H53" s="4" t="str">
        <f t="shared" si="3"/>
        <v>，2689907</v>
      </c>
      <c r="I53" s="4" t="str">
        <f>VLOOKUP(A53,HOP!A:U,21,0)</f>
        <v>直采</v>
      </c>
    </row>
    <row r="54" s="4" customFormat="1" hidden="1" spans="1:9">
      <c r="A54" s="5">
        <v>18955849900</v>
      </c>
      <c r="B54" s="6">
        <v>44817</v>
      </c>
      <c r="C54" s="6">
        <v>44818</v>
      </c>
      <c r="D54" s="4">
        <v>511</v>
      </c>
      <c r="E54" s="4" t="str">
        <f>VLOOKUP(A54,HOP!A:L,12,0)</f>
        <v>511.00</v>
      </c>
      <c r="F54" s="4" t="str">
        <f>VLOOKUP(A54,HOP!A:C,3,0)</f>
        <v>2690024</v>
      </c>
      <c r="G54" s="4">
        <f t="shared" si="2"/>
        <v>0</v>
      </c>
      <c r="H54" s="4" t="str">
        <f t="shared" si="3"/>
        <v>，2690024</v>
      </c>
      <c r="I54" s="4" t="str">
        <f>VLOOKUP(A54,HOP!A:U,21,0)</f>
        <v>直采</v>
      </c>
    </row>
    <row r="55" s="4" customFormat="1" hidden="1" spans="1:9">
      <c r="A55" s="5">
        <v>18955876316</v>
      </c>
      <c r="B55" s="6">
        <v>44817</v>
      </c>
      <c r="C55" s="6">
        <v>44818</v>
      </c>
      <c r="D55" s="4">
        <v>292</v>
      </c>
      <c r="E55" s="4" t="str">
        <f>VLOOKUP(A55,HOP!A:L,12,0)</f>
        <v>292.00</v>
      </c>
      <c r="F55" s="4" t="str">
        <f>VLOOKUP(A55,HOP!A:C,3,0)</f>
        <v>2690033</v>
      </c>
      <c r="G55" s="4">
        <f t="shared" si="2"/>
        <v>0</v>
      </c>
      <c r="H55" s="4" t="str">
        <f t="shared" si="3"/>
        <v>，2690033</v>
      </c>
      <c r="I55" s="4" t="str">
        <f>VLOOKUP(A55,HOP!A:U,21,0)</f>
        <v>直连</v>
      </c>
    </row>
    <row r="56" s="4" customFormat="1" hidden="1" spans="1:9">
      <c r="A56" s="5">
        <v>18955996355</v>
      </c>
      <c r="B56" s="6">
        <v>44817</v>
      </c>
      <c r="C56" s="6">
        <v>44818</v>
      </c>
      <c r="D56" s="4">
        <v>293</v>
      </c>
      <c r="E56" s="4" t="str">
        <f>VLOOKUP(A56,HOP!A:L,12,0)</f>
        <v>293.00</v>
      </c>
      <c r="F56" s="4" t="str">
        <f>VLOOKUP(A56,HOP!A:C,3,0)</f>
        <v>2690098</v>
      </c>
      <c r="G56" s="4">
        <f t="shared" si="2"/>
        <v>0</v>
      </c>
      <c r="H56" s="4" t="str">
        <f t="shared" si="3"/>
        <v>，2690098</v>
      </c>
      <c r="I56" s="4" t="str">
        <f>VLOOKUP(A56,HOP!A:U,21,0)</f>
        <v>直连</v>
      </c>
    </row>
    <row r="57" s="4" customFormat="1" hidden="1" spans="1:9">
      <c r="A57" s="5">
        <v>18956004462</v>
      </c>
      <c r="B57" s="6">
        <v>44817</v>
      </c>
      <c r="C57" s="6">
        <v>44818</v>
      </c>
      <c r="D57" s="4">
        <v>417</v>
      </c>
      <c r="E57" s="4" t="str">
        <f>VLOOKUP(A57,HOP!A:L,12,0)</f>
        <v>417.00</v>
      </c>
      <c r="F57" s="4" t="str">
        <f>VLOOKUP(A57,HOP!A:C,3,0)</f>
        <v>2690105</v>
      </c>
      <c r="G57" s="4">
        <f t="shared" si="2"/>
        <v>0</v>
      </c>
      <c r="H57" s="4" t="str">
        <f t="shared" si="3"/>
        <v>，2690105</v>
      </c>
      <c r="I57" s="4" t="str">
        <f>VLOOKUP(A57,HOP!A:U,21,0)</f>
        <v>直连</v>
      </c>
    </row>
    <row r="58" s="4" customFormat="1" hidden="1" spans="1:9">
      <c r="A58" s="5">
        <v>18956026637</v>
      </c>
      <c r="B58" s="6">
        <v>44817</v>
      </c>
      <c r="C58" s="6">
        <v>44818</v>
      </c>
      <c r="D58" s="4">
        <v>511</v>
      </c>
      <c r="E58" s="4" t="str">
        <f>VLOOKUP(A58,HOP!A:L,12,0)</f>
        <v>511.00</v>
      </c>
      <c r="F58" s="4" t="str">
        <f>VLOOKUP(A58,HOP!A:C,3,0)</f>
        <v>2690118</v>
      </c>
      <c r="G58" s="4">
        <f t="shared" si="2"/>
        <v>0</v>
      </c>
      <c r="H58" s="4" t="str">
        <f t="shared" si="3"/>
        <v>，2690118</v>
      </c>
      <c r="I58" s="4" t="str">
        <f>VLOOKUP(A58,HOP!A:U,21,0)</f>
        <v>直采</v>
      </c>
    </row>
    <row r="59" s="4" customFormat="1" hidden="1" spans="1:9">
      <c r="A59" s="5">
        <v>18956030167</v>
      </c>
      <c r="B59" s="6">
        <v>44817</v>
      </c>
      <c r="C59" s="6">
        <v>44818</v>
      </c>
      <c r="D59" s="4">
        <v>511</v>
      </c>
      <c r="E59" s="4" t="str">
        <f>VLOOKUP(A59,HOP!A:L,12,0)</f>
        <v>511.00</v>
      </c>
      <c r="F59" s="4" t="str">
        <f>VLOOKUP(A59,HOP!A:C,3,0)</f>
        <v>2690121</v>
      </c>
      <c r="G59" s="4">
        <f t="shared" si="2"/>
        <v>0</v>
      </c>
      <c r="H59" s="4" t="str">
        <f t="shared" si="3"/>
        <v>，2690121</v>
      </c>
      <c r="I59" s="4" t="str">
        <f>VLOOKUP(A59,HOP!A:U,21,0)</f>
        <v>直采</v>
      </c>
    </row>
    <row r="60" s="4" customFormat="1" hidden="1" spans="1:9">
      <c r="A60" s="5">
        <v>18956337669</v>
      </c>
      <c r="B60" s="6">
        <v>44817</v>
      </c>
      <c r="C60" s="6">
        <v>44818</v>
      </c>
      <c r="D60" s="4">
        <v>165</v>
      </c>
      <c r="E60" s="4" t="str">
        <f>VLOOKUP(A60,HOP!A:L,12,0)</f>
        <v>165.00</v>
      </c>
      <c r="F60" s="4" t="str">
        <f>VLOOKUP(A60,HOP!A:C,3,0)</f>
        <v>2690252</v>
      </c>
      <c r="G60" s="4">
        <f t="shared" si="2"/>
        <v>0</v>
      </c>
      <c r="H60" s="4" t="str">
        <f t="shared" si="3"/>
        <v>，2690252</v>
      </c>
      <c r="I60" s="4" t="str">
        <f>VLOOKUP(A60,HOP!A:U,21,0)</f>
        <v>直连</v>
      </c>
    </row>
    <row r="61" s="4" customFormat="1" hidden="1" spans="1:9">
      <c r="A61" s="5">
        <v>18956490257</v>
      </c>
      <c r="B61" s="6">
        <v>44817</v>
      </c>
      <c r="C61" s="6">
        <v>44818</v>
      </c>
      <c r="D61" s="4">
        <v>317</v>
      </c>
      <c r="E61" s="4" t="str">
        <f>VLOOKUP(A61,HOP!A:L,12,0)</f>
        <v>317.00</v>
      </c>
      <c r="F61" s="4" t="str">
        <f>VLOOKUP(A61,HOP!A:C,3,0)</f>
        <v>2690294</v>
      </c>
      <c r="G61" s="4">
        <f t="shared" si="2"/>
        <v>0</v>
      </c>
      <c r="H61" s="4" t="str">
        <f t="shared" si="3"/>
        <v>，2690294</v>
      </c>
      <c r="I61" s="4" t="str">
        <f>VLOOKUP(A61,HOP!A:U,21,0)</f>
        <v>直连</v>
      </c>
    </row>
    <row r="62" s="4" customFormat="1" hidden="1" spans="1:9">
      <c r="A62" s="5">
        <v>18956507089</v>
      </c>
      <c r="B62" s="6">
        <v>44817</v>
      </c>
      <c r="C62" s="6">
        <v>44818</v>
      </c>
      <c r="D62" s="4">
        <v>126</v>
      </c>
      <c r="E62" s="4" t="str">
        <f>VLOOKUP(A62,HOP!A:L,12,0)</f>
        <v>126.00</v>
      </c>
      <c r="F62" s="4" t="str">
        <f>VLOOKUP(A62,HOP!A:C,3,0)</f>
        <v>2690297</v>
      </c>
      <c r="G62" s="4">
        <f t="shared" si="2"/>
        <v>0</v>
      </c>
      <c r="H62" s="4" t="str">
        <f t="shared" si="3"/>
        <v>，2690297</v>
      </c>
      <c r="I62" s="4" t="str">
        <f>VLOOKUP(A62,HOP!A:U,21,0)</f>
        <v>直连</v>
      </c>
    </row>
    <row r="63" s="4" customFormat="1" hidden="1" spans="1:9">
      <c r="A63" s="5">
        <v>18956832375</v>
      </c>
      <c r="B63" s="6">
        <v>44817</v>
      </c>
      <c r="C63" s="6">
        <v>44818</v>
      </c>
      <c r="D63" s="4">
        <v>0</v>
      </c>
      <c r="E63" s="4" t="str">
        <f>VLOOKUP(A63,HOP!A:L,12,0)</f>
        <v>187.00</v>
      </c>
      <c r="F63" s="4" t="str">
        <f>VLOOKUP(A63,HOP!A:C,3,0)</f>
        <v>2690398</v>
      </c>
      <c r="G63" s="4">
        <f t="shared" si="2"/>
        <v>-187</v>
      </c>
      <c r="H63" s="4" t="str">
        <f t="shared" si="3"/>
        <v>，2690398</v>
      </c>
      <c r="I63" s="4" t="str">
        <f>VLOOKUP(A63,HOP!A:U,21,0)</f>
        <v>直连</v>
      </c>
    </row>
    <row r="64" s="4" customFormat="1" hidden="1" spans="1:9">
      <c r="A64" s="5">
        <v>18957056289</v>
      </c>
      <c r="B64" s="6">
        <v>44817</v>
      </c>
      <c r="C64" s="6">
        <v>44818</v>
      </c>
      <c r="D64" s="4">
        <v>425</v>
      </c>
      <c r="E64" s="4" t="str">
        <f>VLOOKUP(A64,HOP!A:L,12,0)</f>
        <v>425.00</v>
      </c>
      <c r="F64" s="4" t="str">
        <f>VLOOKUP(A64,HOP!A:C,3,0)</f>
        <v>2690482</v>
      </c>
      <c r="G64" s="4">
        <f t="shared" si="2"/>
        <v>0</v>
      </c>
      <c r="H64" s="4" t="str">
        <f t="shared" si="3"/>
        <v>，2690482</v>
      </c>
      <c r="I64" s="4" t="str">
        <f>VLOOKUP(A64,HOP!A:U,21,0)</f>
        <v>直连</v>
      </c>
    </row>
    <row r="65" s="4" customFormat="1" hidden="1" spans="1:9">
      <c r="A65" s="5">
        <v>18957241800</v>
      </c>
      <c r="B65" s="6">
        <v>44817</v>
      </c>
      <c r="C65" s="6">
        <v>44818</v>
      </c>
      <c r="D65" s="4">
        <v>244</v>
      </c>
      <c r="E65" s="4" t="str">
        <f>VLOOKUP(A65,HOP!A:L,12,0)</f>
        <v>244.00</v>
      </c>
      <c r="F65" s="4" t="str">
        <f>VLOOKUP(A65,HOP!A:C,3,0)</f>
        <v>2690567</v>
      </c>
      <c r="G65" s="4">
        <f t="shared" si="2"/>
        <v>0</v>
      </c>
      <c r="H65" s="4" t="str">
        <f t="shared" si="3"/>
        <v>，2690567</v>
      </c>
      <c r="I65" s="4" t="str">
        <f>VLOOKUP(A65,HOP!A:U,21,0)</f>
        <v>直连</v>
      </c>
    </row>
    <row r="66" s="4" customFormat="1" hidden="1" spans="1:9">
      <c r="A66" s="5">
        <v>18957258818</v>
      </c>
      <c r="B66" s="6">
        <v>44817</v>
      </c>
      <c r="C66" s="6">
        <v>44818</v>
      </c>
      <c r="D66" s="4">
        <v>117</v>
      </c>
      <c r="E66" s="4" t="str">
        <f>VLOOKUP(A66,HOP!A:L,12,0)</f>
        <v>117.00</v>
      </c>
      <c r="F66" s="4" t="str">
        <f>VLOOKUP(A66,HOP!A:C,3,0)</f>
        <v>2690578</v>
      </c>
      <c r="G66" s="4">
        <f t="shared" si="2"/>
        <v>0</v>
      </c>
      <c r="H66" s="4" t="str">
        <f t="shared" si="3"/>
        <v>，2690578</v>
      </c>
      <c r="I66" s="4" t="str">
        <f>VLOOKUP(A66,HOP!A:U,21,0)</f>
        <v>直连</v>
      </c>
    </row>
    <row r="67" s="4" customFormat="1" hidden="1" spans="1:9">
      <c r="A67" s="5">
        <v>18957271575</v>
      </c>
      <c r="B67" s="6">
        <v>44817</v>
      </c>
      <c r="C67" s="6">
        <v>44818</v>
      </c>
      <c r="D67" s="4">
        <v>485</v>
      </c>
      <c r="E67" s="4" t="str">
        <f>VLOOKUP(A67,HOP!A:L,12,0)</f>
        <v>485.00</v>
      </c>
      <c r="F67" s="4" t="str">
        <f>VLOOKUP(A67,HOP!A:C,3,0)</f>
        <v>2690593</v>
      </c>
      <c r="G67" s="4">
        <f t="shared" ref="G67:G98" si="4">D67-E67</f>
        <v>0</v>
      </c>
      <c r="H67" s="4" t="str">
        <f t="shared" ref="H67:H98" si="5">$H$1&amp;F67</f>
        <v>，2690593</v>
      </c>
      <c r="I67" s="4" t="str">
        <f>VLOOKUP(A67,HOP!A:U,21,0)</f>
        <v>直连</v>
      </c>
    </row>
    <row r="68" s="4" customFormat="1" hidden="1" spans="1:9">
      <c r="A68" s="5">
        <v>18957559914</v>
      </c>
      <c r="B68" s="6">
        <v>44817</v>
      </c>
      <c r="C68" s="6">
        <v>44818</v>
      </c>
      <c r="D68" s="4">
        <v>506</v>
      </c>
      <c r="E68" s="4" t="str">
        <f>VLOOKUP(A68,HOP!A:L,12,0)</f>
        <v>506.00</v>
      </c>
      <c r="F68" s="4" t="str">
        <f>VLOOKUP(A68,HOP!A:C,3,0)</f>
        <v>2690711</v>
      </c>
      <c r="G68" s="4">
        <f t="shared" si="4"/>
        <v>0</v>
      </c>
      <c r="H68" s="4" t="str">
        <f t="shared" si="5"/>
        <v>，2690711</v>
      </c>
      <c r="I68" s="4" t="str">
        <f>VLOOKUP(A68,HOP!A:U,21,0)</f>
        <v>直连</v>
      </c>
    </row>
    <row r="69" s="4" customFormat="1" spans="1:10">
      <c r="A69" s="5">
        <v>18952576828</v>
      </c>
      <c r="B69" s="6">
        <v>44816</v>
      </c>
      <c r="C69" s="6">
        <v>44817</v>
      </c>
      <c r="D69" s="4">
        <v>-1046</v>
      </c>
      <c r="E69" s="4" t="e">
        <f>VLOOKUP(A69,HOP!A:L,12,0)</f>
        <v>#N/A</v>
      </c>
      <c r="F69" s="4">
        <v>2688464</v>
      </c>
      <c r="G69" s="4" t="e">
        <f t="shared" si="4"/>
        <v>#N/A</v>
      </c>
      <c r="H69" s="4" t="str">
        <f t="shared" si="5"/>
        <v>，2688464</v>
      </c>
      <c r="I69" s="4" t="e">
        <f>VLOOKUP(A69,HOP!A:U,21,0)</f>
        <v>#N/A</v>
      </c>
      <c r="J69" s="7" t="s">
        <v>810</v>
      </c>
    </row>
    <row r="70" s="4" customFormat="1" hidden="1" spans="1:9">
      <c r="A70" s="5">
        <v>18254143872</v>
      </c>
      <c r="B70" s="6">
        <v>44816</v>
      </c>
      <c r="C70" s="6">
        <v>44819</v>
      </c>
      <c r="D70" s="4">
        <v>3204</v>
      </c>
      <c r="E70" s="4" t="str">
        <f>VLOOKUP(A70,HOP!A:L,12,0)</f>
        <v>3204.00</v>
      </c>
      <c r="F70" s="4" t="str">
        <f>VLOOKUP(A70,HOP!A:C,3,0)</f>
        <v>2608350</v>
      </c>
      <c r="G70" s="4">
        <f t="shared" si="4"/>
        <v>0</v>
      </c>
      <c r="H70" s="4" t="str">
        <f t="shared" si="5"/>
        <v>，2608350</v>
      </c>
      <c r="I70" s="4" t="str">
        <f>VLOOKUP(A70,HOP!A:U,21,0)</f>
        <v>直连</v>
      </c>
    </row>
    <row r="71" s="4" customFormat="1" hidden="1" spans="1:9">
      <c r="A71" s="5">
        <v>18697343551</v>
      </c>
      <c r="B71" s="6">
        <v>44817</v>
      </c>
      <c r="C71" s="6">
        <v>44819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18719116068</v>
      </c>
      <c r="B72" s="6">
        <v>44818</v>
      </c>
      <c r="C72" s="6">
        <v>44819</v>
      </c>
      <c r="D72" s="4">
        <v>807</v>
      </c>
      <c r="E72" s="4" t="str">
        <f>VLOOKUP(A72,HOP!A:L,12,0)</f>
        <v>807.00</v>
      </c>
      <c r="F72" s="4" t="str">
        <f>VLOOKUP(A72,HOP!A:C,3,0)</f>
        <v>2652202</v>
      </c>
      <c r="G72" s="4">
        <f t="shared" si="4"/>
        <v>0</v>
      </c>
      <c r="H72" s="4" t="str">
        <f t="shared" si="5"/>
        <v>，2652202</v>
      </c>
      <c r="I72" s="4" t="str">
        <f>VLOOKUP(A72,HOP!A:U,21,0)</f>
        <v>直连</v>
      </c>
    </row>
    <row r="73" s="4" customFormat="1" hidden="1" spans="1:9">
      <c r="A73" s="5">
        <v>18744792948</v>
      </c>
      <c r="B73" s="6">
        <v>44818</v>
      </c>
      <c r="C73" s="6">
        <v>44819</v>
      </c>
      <c r="D73" s="4">
        <v>474</v>
      </c>
      <c r="E73" s="4" t="str">
        <f>VLOOKUP(A73,HOP!A:L,12,0)</f>
        <v>474.00</v>
      </c>
      <c r="F73" s="4" t="str">
        <f>VLOOKUP(A73,HOP!A:C,3,0)</f>
        <v>2654581</v>
      </c>
      <c r="G73" s="4">
        <f t="shared" si="4"/>
        <v>0</v>
      </c>
      <c r="H73" s="4" t="str">
        <f t="shared" si="5"/>
        <v>，2654581</v>
      </c>
      <c r="I73" s="4" t="str">
        <f>VLOOKUP(A73,HOP!A:U,21,0)</f>
        <v>直连</v>
      </c>
    </row>
    <row r="74" s="4" customFormat="1" hidden="1" spans="1:9">
      <c r="A74" s="5">
        <v>18819540604</v>
      </c>
      <c r="B74" s="6">
        <v>44816</v>
      </c>
      <c r="C74" s="6">
        <v>44819</v>
      </c>
      <c r="D74" s="4">
        <v>2658</v>
      </c>
      <c r="E74" s="4" t="str">
        <f>VLOOKUP(A74,HOP!A:L,12,0)</f>
        <v>2658.00</v>
      </c>
      <c r="F74" s="4" t="str">
        <f>VLOOKUP(A74,HOP!A:C,3,0)</f>
        <v>2661799</v>
      </c>
      <c r="G74" s="4">
        <f t="shared" si="4"/>
        <v>0</v>
      </c>
      <c r="H74" s="4" t="str">
        <f t="shared" si="5"/>
        <v>，2661799</v>
      </c>
      <c r="I74" s="4" t="str">
        <f>VLOOKUP(A74,HOP!A:U,21,0)</f>
        <v>直连</v>
      </c>
    </row>
    <row r="75" s="4" customFormat="1" hidden="1" spans="1:9">
      <c r="A75" s="5">
        <v>18828550830</v>
      </c>
      <c r="B75" s="6">
        <v>44818</v>
      </c>
      <c r="C75" s="6">
        <v>44819</v>
      </c>
      <c r="D75" s="4">
        <v>1173</v>
      </c>
      <c r="E75" s="4" t="str">
        <f>VLOOKUP(A75,HOP!A:L,12,0)</f>
        <v>1173.00</v>
      </c>
      <c r="F75" s="4" t="str">
        <f>VLOOKUP(A75,HOP!A:C,3,0)</f>
        <v>2662596</v>
      </c>
      <c r="G75" s="4">
        <f t="shared" si="4"/>
        <v>0</v>
      </c>
      <c r="H75" s="4" t="str">
        <f t="shared" si="5"/>
        <v>，2662596</v>
      </c>
      <c r="I75" s="4" t="str">
        <f>VLOOKUP(A75,HOP!A:U,21,0)</f>
        <v>直连</v>
      </c>
    </row>
    <row r="76" s="4" customFormat="1" hidden="1" spans="1:9">
      <c r="A76" s="5">
        <v>18841258219</v>
      </c>
      <c r="B76" s="6">
        <v>44818</v>
      </c>
      <c r="C76" s="6">
        <v>44819</v>
      </c>
      <c r="D76" s="4">
        <v>299</v>
      </c>
      <c r="E76" s="4" t="str">
        <f>VLOOKUP(A76,HOP!A:L,12,0)</f>
        <v>299.00</v>
      </c>
      <c r="F76" s="4" t="str">
        <f>VLOOKUP(A76,HOP!A:C,3,0)</f>
        <v>2664026</v>
      </c>
      <c r="G76" s="4">
        <f t="shared" si="4"/>
        <v>0</v>
      </c>
      <c r="H76" s="4" t="str">
        <f t="shared" si="5"/>
        <v>，2664026</v>
      </c>
      <c r="I76" s="4" t="str">
        <f>VLOOKUP(A76,HOP!A:U,21,0)</f>
        <v>直连</v>
      </c>
    </row>
    <row r="77" s="4" customFormat="1" hidden="1" spans="1:9">
      <c r="A77" s="5">
        <v>18861221286</v>
      </c>
      <c r="B77" s="6">
        <v>44818</v>
      </c>
      <c r="C77" s="6">
        <v>44819</v>
      </c>
      <c r="D77" s="4">
        <v>1088</v>
      </c>
      <c r="E77" s="4" t="str">
        <f>VLOOKUP(A77,HOP!A:L,12,0)</f>
        <v>1088.00</v>
      </c>
      <c r="F77" s="4" t="str">
        <f>VLOOKUP(A77,HOP!A:C,3,0)</f>
        <v>2666261</v>
      </c>
      <c r="G77" s="4">
        <f t="shared" si="4"/>
        <v>0</v>
      </c>
      <c r="H77" s="4" t="str">
        <f t="shared" si="5"/>
        <v>，2666261</v>
      </c>
      <c r="I77" s="4" t="str">
        <f>VLOOKUP(A77,HOP!A:U,21,0)</f>
        <v>直连</v>
      </c>
    </row>
    <row r="78" s="4" customFormat="1" hidden="1" spans="1:9">
      <c r="A78" s="5">
        <v>18881655174</v>
      </c>
      <c r="B78" s="6">
        <v>44818</v>
      </c>
      <c r="C78" s="6">
        <v>44819</v>
      </c>
      <c r="D78" s="4">
        <v>476</v>
      </c>
      <c r="E78" s="4" t="str">
        <f>VLOOKUP(A78,HOP!A:L,12,0)</f>
        <v>476.00</v>
      </c>
      <c r="F78" s="4" t="str">
        <f>VLOOKUP(A78,HOP!A:C,3,0)</f>
        <v>2668848</v>
      </c>
      <c r="G78" s="4">
        <f t="shared" si="4"/>
        <v>0</v>
      </c>
      <c r="H78" s="4" t="str">
        <f t="shared" si="5"/>
        <v>，2668848</v>
      </c>
      <c r="I78" s="4" t="str">
        <f>VLOOKUP(A78,HOP!A:U,21,0)</f>
        <v>直连</v>
      </c>
    </row>
    <row r="79" s="4" customFormat="1" hidden="1" spans="1:9">
      <c r="A79" s="5">
        <v>18913780522</v>
      </c>
      <c r="B79" s="6">
        <v>44815</v>
      </c>
      <c r="C79" s="6">
        <v>44819</v>
      </c>
      <c r="D79" s="4">
        <v>2264</v>
      </c>
      <c r="E79" s="4" t="str">
        <f>VLOOKUP(A79,HOP!A:L,12,0)</f>
        <v>2264.00</v>
      </c>
      <c r="F79" s="4" t="str">
        <f>VLOOKUP(A79,HOP!A:C,3,0)</f>
        <v>2675020</v>
      </c>
      <c r="G79" s="4">
        <f t="shared" si="4"/>
        <v>0</v>
      </c>
      <c r="H79" s="4" t="str">
        <f t="shared" si="5"/>
        <v>，2675020</v>
      </c>
      <c r="I79" s="4" t="str">
        <f>VLOOKUP(A79,HOP!A:U,21,0)</f>
        <v>直连</v>
      </c>
    </row>
    <row r="80" s="4" customFormat="1" hidden="1" spans="1:9">
      <c r="A80" s="5">
        <v>18915164531</v>
      </c>
      <c r="B80" s="6">
        <v>44818</v>
      </c>
      <c r="C80" s="6">
        <v>44819</v>
      </c>
      <c r="D80" s="4">
        <v>484</v>
      </c>
      <c r="E80" s="4" t="str">
        <f>VLOOKUP(A80,HOP!A:L,12,0)</f>
        <v>484.00</v>
      </c>
      <c r="F80" s="4" t="str">
        <f>VLOOKUP(A80,HOP!A:C,3,0)</f>
        <v>2675988</v>
      </c>
      <c r="G80" s="4">
        <f t="shared" si="4"/>
        <v>0</v>
      </c>
      <c r="H80" s="4" t="str">
        <f t="shared" si="5"/>
        <v>，2675988</v>
      </c>
      <c r="I80" s="4" t="str">
        <f>VLOOKUP(A80,HOP!A:U,21,0)</f>
        <v>直连</v>
      </c>
    </row>
    <row r="81" s="4" customFormat="1" hidden="1" spans="1:9">
      <c r="A81" s="5">
        <v>18915343760</v>
      </c>
      <c r="B81" s="6">
        <v>44818</v>
      </c>
      <c r="C81" s="6">
        <v>44819</v>
      </c>
      <c r="D81" s="4">
        <v>346</v>
      </c>
      <c r="E81" s="4" t="str">
        <f>VLOOKUP(A81,HOP!A:L,12,0)</f>
        <v>346.00</v>
      </c>
      <c r="F81" s="4" t="str">
        <f>VLOOKUP(A81,HOP!A:C,3,0)</f>
        <v>2676216</v>
      </c>
      <c r="G81" s="4">
        <f t="shared" si="4"/>
        <v>0</v>
      </c>
      <c r="H81" s="4" t="str">
        <f t="shared" si="5"/>
        <v>，2676216</v>
      </c>
      <c r="I81" s="4" t="str">
        <f>VLOOKUP(A81,HOP!A:U,21,0)</f>
        <v>直连</v>
      </c>
    </row>
    <row r="82" s="4" customFormat="1" hidden="1" spans="1:9">
      <c r="A82" s="5">
        <v>18915936582</v>
      </c>
      <c r="B82" s="6">
        <v>44818</v>
      </c>
      <c r="C82" s="6">
        <v>44819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18916139914</v>
      </c>
      <c r="B83" s="6">
        <v>44818</v>
      </c>
      <c r="C83" s="6">
        <v>44819</v>
      </c>
      <c r="D83" s="4">
        <v>2097</v>
      </c>
      <c r="E83" s="4" t="str">
        <f>VLOOKUP(A83,HOP!A:L,12,0)</f>
        <v>2097.00</v>
      </c>
      <c r="F83" s="4" t="str">
        <f>VLOOKUP(A83,HOP!A:C,3,0)</f>
        <v>2676822</v>
      </c>
      <c r="G83" s="4">
        <f t="shared" si="4"/>
        <v>0</v>
      </c>
      <c r="H83" s="4" t="str">
        <f t="shared" si="5"/>
        <v>，2676822</v>
      </c>
      <c r="I83" s="4" t="str">
        <f>VLOOKUP(A83,HOP!A:U,21,0)</f>
        <v>直连</v>
      </c>
    </row>
    <row r="84" s="4" customFormat="1" hidden="1" spans="1:9">
      <c r="A84" s="5">
        <v>18916132689</v>
      </c>
      <c r="B84" s="6">
        <v>44818</v>
      </c>
      <c r="C84" s="6">
        <v>44819</v>
      </c>
      <c r="D84" s="4">
        <v>1294</v>
      </c>
      <c r="E84" s="4" t="str">
        <f>VLOOKUP(A84,HOP!A:L,12,0)</f>
        <v>1294.00</v>
      </c>
      <c r="F84" s="4" t="str">
        <f>VLOOKUP(A84,HOP!A:C,3,0)</f>
        <v>2676817</v>
      </c>
      <c r="G84" s="4">
        <f t="shared" si="4"/>
        <v>0</v>
      </c>
      <c r="H84" s="4" t="str">
        <f t="shared" si="5"/>
        <v>，2676817</v>
      </c>
      <c r="I84" s="4" t="str">
        <f>VLOOKUP(A84,HOP!A:U,21,0)</f>
        <v>直连</v>
      </c>
    </row>
    <row r="85" s="4" customFormat="1" hidden="1" spans="1:9">
      <c r="A85" s="5">
        <v>18917053648</v>
      </c>
      <c r="B85" s="6">
        <v>44810</v>
      </c>
      <c r="C85" s="6">
        <v>44819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18920970389</v>
      </c>
      <c r="B86" s="6">
        <v>44817</v>
      </c>
      <c r="C86" s="6">
        <v>44819</v>
      </c>
      <c r="D86" s="4">
        <v>858</v>
      </c>
      <c r="E86" s="4" t="str">
        <f>VLOOKUP(A86,HOP!A:L,12,0)</f>
        <v>858.00</v>
      </c>
      <c r="F86" s="4" t="str">
        <f>VLOOKUP(A86,HOP!A:C,3,0)</f>
        <v>2680485</v>
      </c>
      <c r="G86" s="4">
        <f t="shared" si="4"/>
        <v>0</v>
      </c>
      <c r="H86" s="4" t="str">
        <f t="shared" si="5"/>
        <v>，2680485</v>
      </c>
      <c r="I86" s="4" t="str">
        <f>VLOOKUP(A86,HOP!A:U,21,0)</f>
        <v>直采</v>
      </c>
    </row>
    <row r="87" s="4" customFormat="1" hidden="1" spans="1:9">
      <c r="A87" s="5">
        <v>18945615763</v>
      </c>
      <c r="B87" s="6">
        <v>44818</v>
      </c>
      <c r="C87" s="6">
        <v>44819</v>
      </c>
      <c r="D87" s="4">
        <v>2337</v>
      </c>
      <c r="E87" s="4" t="str">
        <f>VLOOKUP(A87,HOP!A:L,12,0)</f>
        <v>2337.00</v>
      </c>
      <c r="F87" s="4" t="str">
        <f>VLOOKUP(A87,HOP!A:C,3,0)</f>
        <v>2684974</v>
      </c>
      <c r="G87" s="4">
        <f t="shared" si="4"/>
        <v>0</v>
      </c>
      <c r="H87" s="4" t="str">
        <f t="shared" si="5"/>
        <v>，2684974</v>
      </c>
      <c r="I87" s="4" t="str">
        <f>VLOOKUP(A87,HOP!A:U,21,0)</f>
        <v>直连</v>
      </c>
    </row>
    <row r="88" s="4" customFormat="1" hidden="1" spans="1:9">
      <c r="A88" s="5">
        <v>18945815133</v>
      </c>
      <c r="B88" s="6">
        <v>44814</v>
      </c>
      <c r="C88" s="6">
        <v>44819</v>
      </c>
      <c r="D88" s="4">
        <v>2760</v>
      </c>
      <c r="E88" s="4" t="str">
        <f>VLOOKUP(A88,HOP!A:L,12,0)</f>
        <v>2760.00</v>
      </c>
      <c r="F88" s="4" t="str">
        <f>VLOOKUP(A88,HOP!A:C,3,0)</f>
        <v>2685074</v>
      </c>
      <c r="G88" s="4">
        <f t="shared" si="4"/>
        <v>0</v>
      </c>
      <c r="H88" s="4" t="str">
        <f t="shared" si="5"/>
        <v>，2685074</v>
      </c>
      <c r="I88" s="4" t="str">
        <f>VLOOKUP(A88,HOP!A:U,21,0)</f>
        <v>直采</v>
      </c>
    </row>
    <row r="89" s="4" customFormat="1" hidden="1" spans="1:9">
      <c r="A89" s="5">
        <v>18945783737</v>
      </c>
      <c r="B89" s="6">
        <v>44818</v>
      </c>
      <c r="C89" s="6">
        <v>44819</v>
      </c>
      <c r="D89" s="4">
        <v>1760</v>
      </c>
      <c r="E89" s="4" t="str">
        <f>VLOOKUP(A89,HOP!A:L,12,0)</f>
        <v>1760.00</v>
      </c>
      <c r="F89" s="4" t="str">
        <f>VLOOKUP(A89,HOP!A:C,3,0)</f>
        <v>2685053</v>
      </c>
      <c r="G89" s="4">
        <f t="shared" si="4"/>
        <v>0</v>
      </c>
      <c r="H89" s="4" t="str">
        <f t="shared" si="5"/>
        <v>，2685053</v>
      </c>
      <c r="I89" s="4" t="str">
        <f>VLOOKUP(A89,HOP!A:U,21,0)</f>
        <v>直连</v>
      </c>
    </row>
    <row r="90" s="4" customFormat="1" hidden="1" spans="1:9">
      <c r="A90" s="5">
        <v>18946179584</v>
      </c>
      <c r="B90" s="6">
        <v>44818</v>
      </c>
      <c r="C90" s="6">
        <v>44819</v>
      </c>
      <c r="D90" s="4">
        <v>209</v>
      </c>
      <c r="E90" s="4" t="str">
        <f>VLOOKUP(A90,HOP!A:L,12,0)</f>
        <v>209.00</v>
      </c>
      <c r="F90" s="4" t="str">
        <f>VLOOKUP(A90,HOP!A:C,3,0)</f>
        <v>2685233</v>
      </c>
      <c r="G90" s="4">
        <f t="shared" si="4"/>
        <v>0</v>
      </c>
      <c r="H90" s="4" t="str">
        <f t="shared" si="5"/>
        <v>，2685233</v>
      </c>
      <c r="I90" s="4" t="str">
        <f>VLOOKUP(A90,HOP!A:U,21,0)</f>
        <v>直连</v>
      </c>
    </row>
    <row r="91" s="4" customFormat="1" hidden="1" spans="1:9">
      <c r="A91" s="5">
        <v>18947350748</v>
      </c>
      <c r="B91" s="6">
        <v>44814</v>
      </c>
      <c r="C91" s="6">
        <v>44819</v>
      </c>
      <c r="D91" s="4">
        <v>3100</v>
      </c>
      <c r="E91" s="4" t="str">
        <f>VLOOKUP(A91,HOP!A:L,12,0)</f>
        <v>3100.00</v>
      </c>
      <c r="F91" s="4" t="str">
        <f>VLOOKUP(A91,HOP!A:C,3,0)</f>
        <v>2685887</v>
      </c>
      <c r="G91" s="4">
        <f t="shared" si="4"/>
        <v>0</v>
      </c>
      <c r="H91" s="4" t="str">
        <f t="shared" si="5"/>
        <v>，2685887</v>
      </c>
      <c r="I91" s="4" t="str">
        <f>VLOOKUP(A91,HOP!A:U,21,0)</f>
        <v>直采</v>
      </c>
    </row>
    <row r="92" s="4" customFormat="1" hidden="1" spans="1:9">
      <c r="A92" s="5">
        <v>18948322753</v>
      </c>
      <c r="B92" s="6">
        <v>44817</v>
      </c>
      <c r="C92" s="6">
        <v>44819</v>
      </c>
      <c r="D92" s="4">
        <v>298</v>
      </c>
      <c r="E92" s="4" t="str">
        <f>VLOOKUP(A92,HOP!A:L,12,0)</f>
        <v>298.00</v>
      </c>
      <c r="F92" s="4" t="str">
        <f>VLOOKUP(A92,HOP!A:C,3,0)</f>
        <v>2686391</v>
      </c>
      <c r="G92" s="4">
        <f t="shared" si="4"/>
        <v>0</v>
      </c>
      <c r="H92" s="4" t="str">
        <f t="shared" si="5"/>
        <v>，2686391</v>
      </c>
      <c r="I92" s="4" t="str">
        <f>VLOOKUP(A92,HOP!A:U,21,0)</f>
        <v>直连</v>
      </c>
    </row>
    <row r="93" s="4" customFormat="1" hidden="1" spans="1:9">
      <c r="A93" s="5">
        <v>18949466223</v>
      </c>
      <c r="B93" s="6">
        <v>44818</v>
      </c>
      <c r="C93" s="6">
        <v>44819</v>
      </c>
      <c r="D93" s="4">
        <v>238</v>
      </c>
      <c r="E93" s="4" t="str">
        <f>VLOOKUP(A93,HOP!A:L,12,0)</f>
        <v>238.00</v>
      </c>
      <c r="F93" s="4" t="str">
        <f>VLOOKUP(A93,HOP!A:C,3,0)</f>
        <v>2686945</v>
      </c>
      <c r="G93" s="4">
        <f t="shared" si="4"/>
        <v>0</v>
      </c>
      <c r="H93" s="4" t="str">
        <f t="shared" si="5"/>
        <v>，2686945</v>
      </c>
      <c r="I93" s="4" t="str">
        <f>VLOOKUP(A93,HOP!A:U,21,0)</f>
        <v>直连</v>
      </c>
    </row>
    <row r="94" s="4" customFormat="1" hidden="1" spans="1:9">
      <c r="A94" s="5">
        <v>18950571750</v>
      </c>
      <c r="B94" s="6">
        <v>44817</v>
      </c>
      <c r="C94" s="6">
        <v>44819</v>
      </c>
      <c r="D94" s="4">
        <v>432</v>
      </c>
      <c r="E94" s="4" t="str">
        <f>VLOOKUP(A94,HOP!A:L,12,0)</f>
        <v>432.00</v>
      </c>
      <c r="F94" s="4" t="str">
        <f>VLOOKUP(A94,HOP!A:C,3,0)</f>
        <v>2687473</v>
      </c>
      <c r="G94" s="4">
        <f t="shared" si="4"/>
        <v>0</v>
      </c>
      <c r="H94" s="4" t="str">
        <f t="shared" si="5"/>
        <v>，2687473</v>
      </c>
      <c r="I94" s="4" t="str">
        <f>VLOOKUP(A94,HOP!A:U,21,0)</f>
        <v>直采</v>
      </c>
    </row>
    <row r="95" s="4" customFormat="1" hidden="1" spans="1:9">
      <c r="A95" s="5">
        <v>18951382865</v>
      </c>
      <c r="B95" s="6">
        <v>44815</v>
      </c>
      <c r="C95" s="6">
        <v>44819</v>
      </c>
      <c r="D95" s="4">
        <v>2740</v>
      </c>
      <c r="E95" s="4" t="str">
        <f>VLOOKUP(A95,HOP!A:L,12,0)</f>
        <v>2740.00</v>
      </c>
      <c r="F95" s="4" t="str">
        <f>VLOOKUP(A95,HOP!A:C,3,0)</f>
        <v>2687841</v>
      </c>
      <c r="G95" s="4">
        <f t="shared" si="4"/>
        <v>0</v>
      </c>
      <c r="H95" s="4" t="str">
        <f t="shared" si="5"/>
        <v>，2687841</v>
      </c>
      <c r="I95" s="4" t="str">
        <f>VLOOKUP(A95,HOP!A:U,21,0)</f>
        <v>直连</v>
      </c>
    </row>
    <row r="96" s="4" customFormat="1" hidden="1" spans="1:9">
      <c r="A96" s="5">
        <v>18951832680</v>
      </c>
      <c r="B96" s="6">
        <v>44818</v>
      </c>
      <c r="C96" s="6">
        <v>44819</v>
      </c>
      <c r="D96" s="4">
        <v>428</v>
      </c>
      <c r="E96" s="4" t="str">
        <f>VLOOKUP(A96,HOP!A:L,12,0)</f>
        <v>428.00</v>
      </c>
      <c r="F96" s="4" t="str">
        <f>VLOOKUP(A96,HOP!A:C,3,0)</f>
        <v>2688055</v>
      </c>
      <c r="G96" s="4">
        <f t="shared" si="4"/>
        <v>0</v>
      </c>
      <c r="H96" s="4" t="str">
        <f t="shared" si="5"/>
        <v>，2688055</v>
      </c>
      <c r="I96" s="4" t="str">
        <f>VLOOKUP(A96,HOP!A:U,21,0)</f>
        <v>直连</v>
      </c>
    </row>
    <row r="97" s="4" customFormat="1" hidden="1" spans="1:9">
      <c r="A97" s="5">
        <v>18952190593</v>
      </c>
      <c r="B97" s="6">
        <v>44816</v>
      </c>
      <c r="C97" s="6">
        <v>44819</v>
      </c>
      <c r="D97" s="4">
        <v>726</v>
      </c>
      <c r="E97" s="4" t="str">
        <f>VLOOKUP(A97,HOP!A:L,12,0)</f>
        <v>726.00</v>
      </c>
      <c r="F97" s="4" t="str">
        <f>VLOOKUP(A97,HOP!A:C,3,0)</f>
        <v>2688240</v>
      </c>
      <c r="G97" s="4">
        <f t="shared" si="4"/>
        <v>0</v>
      </c>
      <c r="H97" s="4" t="str">
        <f t="shared" si="5"/>
        <v>，2688240</v>
      </c>
      <c r="I97" s="4" t="str">
        <f>VLOOKUP(A97,HOP!A:U,21,0)</f>
        <v>直连</v>
      </c>
    </row>
    <row r="98" s="4" customFormat="1" hidden="1" spans="1:9">
      <c r="A98" s="5">
        <v>18953749533</v>
      </c>
      <c r="B98" s="6">
        <v>44817</v>
      </c>
      <c r="C98" s="6">
        <v>44819</v>
      </c>
      <c r="D98" s="4">
        <v>1648</v>
      </c>
      <c r="E98" s="4" t="str">
        <f>VLOOKUP(A98,HOP!A:L,12,0)</f>
        <v>1648.00</v>
      </c>
      <c r="F98" s="4" t="str">
        <f>VLOOKUP(A98,HOP!A:C,3,0)</f>
        <v>2689009</v>
      </c>
      <c r="G98" s="4">
        <f t="shared" si="4"/>
        <v>0</v>
      </c>
      <c r="H98" s="4" t="str">
        <f t="shared" si="5"/>
        <v>，2689009</v>
      </c>
      <c r="I98" s="4" t="str">
        <f>VLOOKUP(A98,HOP!A:U,21,0)</f>
        <v>直连</v>
      </c>
    </row>
    <row r="99" s="4" customFormat="1" hidden="1" spans="1:9">
      <c r="A99" s="5">
        <v>18954735935</v>
      </c>
      <c r="B99" s="6">
        <v>44818</v>
      </c>
      <c r="C99" s="6">
        <v>44819</v>
      </c>
      <c r="D99" s="4">
        <v>868</v>
      </c>
      <c r="E99" s="4" t="str">
        <f>VLOOKUP(A99,HOP!A:L,12,0)</f>
        <v>868.00</v>
      </c>
      <c r="F99" s="4" t="str">
        <f>VLOOKUP(A99,HOP!A:C,3,0)</f>
        <v>2689518</v>
      </c>
      <c r="G99" s="4">
        <f t="shared" ref="G99:G130" si="6">D99-E99</f>
        <v>0</v>
      </c>
      <c r="H99" s="4" t="str">
        <f t="shared" ref="H99:H130" si="7">$H$1&amp;F99</f>
        <v>，2689518</v>
      </c>
      <c r="I99" s="4" t="str">
        <f>VLOOKUP(A99,HOP!A:U,21,0)</f>
        <v>直连</v>
      </c>
    </row>
    <row r="100" s="4" customFormat="1" hidden="1" spans="1:9">
      <c r="A100" s="5">
        <v>18955793809</v>
      </c>
      <c r="B100" s="6">
        <v>44818</v>
      </c>
      <c r="C100" s="6">
        <v>44819</v>
      </c>
      <c r="D100" s="4">
        <v>671</v>
      </c>
      <c r="E100" s="4" t="str">
        <f>VLOOKUP(A100,HOP!A:L,12,0)</f>
        <v>671.00</v>
      </c>
      <c r="F100" s="4" t="str">
        <f>VLOOKUP(A100,HOP!A:C,3,0)</f>
        <v>2689986</v>
      </c>
      <c r="G100" s="4">
        <f t="shared" si="6"/>
        <v>0</v>
      </c>
      <c r="H100" s="4" t="str">
        <f t="shared" si="7"/>
        <v>，2689986</v>
      </c>
      <c r="I100" s="4" t="str">
        <f>VLOOKUP(A100,HOP!A:U,21,0)</f>
        <v>直连</v>
      </c>
    </row>
    <row r="101" s="4" customFormat="1" hidden="1" spans="1:9">
      <c r="A101" s="5">
        <v>18956004854</v>
      </c>
      <c r="B101" s="6">
        <v>44817</v>
      </c>
      <c r="C101" s="6">
        <v>44819</v>
      </c>
      <c r="D101" s="4">
        <v>952</v>
      </c>
      <c r="E101" s="4" t="str">
        <f>VLOOKUP(A101,HOP!A:L,12,0)</f>
        <v>952.00</v>
      </c>
      <c r="F101" s="4" t="str">
        <f>VLOOKUP(A101,HOP!A:C,3,0)</f>
        <v>2690106</v>
      </c>
      <c r="G101" s="4">
        <f t="shared" si="6"/>
        <v>0</v>
      </c>
      <c r="H101" s="4" t="str">
        <f t="shared" si="7"/>
        <v>，2690106</v>
      </c>
      <c r="I101" s="4" t="str">
        <f>VLOOKUP(A101,HOP!A:U,21,0)</f>
        <v>直采</v>
      </c>
    </row>
    <row r="102" s="4" customFormat="1" hidden="1" spans="1:9">
      <c r="A102" s="5">
        <v>18956888796</v>
      </c>
      <c r="B102" s="6">
        <v>44817</v>
      </c>
      <c r="C102" s="6">
        <v>44819</v>
      </c>
      <c r="D102" s="4">
        <v>1144</v>
      </c>
      <c r="E102" s="4" t="str">
        <f>VLOOKUP(A102,HOP!A:L,12,0)</f>
        <v>1144.00</v>
      </c>
      <c r="F102" s="4" t="str">
        <f>VLOOKUP(A102,HOP!A:C,3,0)</f>
        <v>2690420</v>
      </c>
      <c r="G102" s="4">
        <f t="shared" si="6"/>
        <v>0</v>
      </c>
      <c r="H102" s="4" t="str">
        <f t="shared" si="7"/>
        <v>，2690420</v>
      </c>
      <c r="I102" s="4" t="str">
        <f>VLOOKUP(A102,HOP!A:U,21,0)</f>
        <v>直连</v>
      </c>
    </row>
    <row r="103" s="4" customFormat="1" hidden="1" spans="1:9">
      <c r="A103" s="5">
        <v>18957097793</v>
      </c>
      <c r="B103" s="6">
        <v>44818</v>
      </c>
      <c r="C103" s="6">
        <v>44819</v>
      </c>
      <c r="D103" s="4">
        <v>336</v>
      </c>
      <c r="E103" s="4" t="str">
        <f>VLOOKUP(A103,HOP!A:L,12,0)</f>
        <v>336.00</v>
      </c>
      <c r="F103" s="4" t="str">
        <f>VLOOKUP(A103,HOP!A:C,3,0)</f>
        <v>2690499</v>
      </c>
      <c r="G103" s="4">
        <f t="shared" si="6"/>
        <v>0</v>
      </c>
      <c r="H103" s="4" t="str">
        <f t="shared" si="7"/>
        <v>，2690499</v>
      </c>
      <c r="I103" s="4" t="str">
        <f>VLOOKUP(A103,HOP!A:U,21,0)</f>
        <v>直连</v>
      </c>
    </row>
    <row r="104" s="4" customFormat="1" hidden="1" spans="1:9">
      <c r="A104" s="5">
        <v>18957215164</v>
      </c>
      <c r="B104" s="6">
        <v>44818</v>
      </c>
      <c r="C104" s="6">
        <v>44819</v>
      </c>
      <c r="D104" s="4">
        <v>177</v>
      </c>
      <c r="E104" s="4" t="str">
        <f>VLOOKUP(A104,HOP!A:L,12,0)</f>
        <v>177.00</v>
      </c>
      <c r="F104" s="4" t="str">
        <f>VLOOKUP(A104,HOP!A:C,3,0)</f>
        <v>2690558</v>
      </c>
      <c r="G104" s="4">
        <f t="shared" si="6"/>
        <v>0</v>
      </c>
      <c r="H104" s="4" t="str">
        <f t="shared" si="7"/>
        <v>，2690558</v>
      </c>
      <c r="I104" s="4" t="str">
        <f>VLOOKUP(A104,HOP!A:U,21,0)</f>
        <v>直连</v>
      </c>
    </row>
    <row r="105" s="4" customFormat="1" hidden="1" spans="1:9">
      <c r="A105" s="5">
        <v>18957334686</v>
      </c>
      <c r="B105" s="6">
        <v>44818</v>
      </c>
      <c r="C105" s="6">
        <v>44819</v>
      </c>
      <c r="D105" s="4">
        <v>1309</v>
      </c>
      <c r="E105" s="4" t="str">
        <f>VLOOKUP(A105,HOP!A:L,12,0)</f>
        <v>1309.00</v>
      </c>
      <c r="F105" s="4" t="str">
        <f>VLOOKUP(A105,HOP!A:C,3,0)</f>
        <v>2690614</v>
      </c>
      <c r="G105" s="4">
        <f t="shared" si="6"/>
        <v>0</v>
      </c>
      <c r="H105" s="4" t="str">
        <f t="shared" si="7"/>
        <v>，2690614</v>
      </c>
      <c r="I105" s="4" t="str">
        <f>VLOOKUP(A105,HOP!A:U,21,0)</f>
        <v>直连</v>
      </c>
    </row>
    <row r="106" s="4" customFormat="1" hidden="1" spans="1:9">
      <c r="A106" s="5">
        <v>18957679025</v>
      </c>
      <c r="B106" s="6">
        <v>44818</v>
      </c>
      <c r="C106" s="6">
        <v>44819</v>
      </c>
      <c r="D106" s="4">
        <v>1016</v>
      </c>
      <c r="E106" s="4" t="str">
        <f>VLOOKUP(A106,HOP!A:L,12,0)</f>
        <v>1016.00</v>
      </c>
      <c r="F106" s="4" t="str">
        <f>VLOOKUP(A106,HOP!A:C,3,0)</f>
        <v>2690779</v>
      </c>
      <c r="G106" s="4">
        <f t="shared" si="6"/>
        <v>0</v>
      </c>
      <c r="H106" s="4" t="str">
        <f t="shared" si="7"/>
        <v>，2690779</v>
      </c>
      <c r="I106" s="4" t="str">
        <f>VLOOKUP(A106,HOP!A:U,21,0)</f>
        <v>直连</v>
      </c>
    </row>
    <row r="107" s="4" customFormat="1" hidden="1" spans="1:9">
      <c r="A107" s="5">
        <v>18957739020</v>
      </c>
      <c r="B107" s="6">
        <v>44818</v>
      </c>
      <c r="C107" s="6">
        <v>44819</v>
      </c>
      <c r="D107" s="4">
        <v>574</v>
      </c>
      <c r="E107" s="4" t="str">
        <f>VLOOKUP(A107,HOP!A:L,12,0)</f>
        <v>574.00</v>
      </c>
      <c r="F107" s="4" t="str">
        <f>VLOOKUP(A107,HOP!A:C,3,0)</f>
        <v>2690848</v>
      </c>
      <c r="G107" s="4">
        <f t="shared" si="6"/>
        <v>0</v>
      </c>
      <c r="H107" s="4" t="str">
        <f t="shared" si="7"/>
        <v>，2690848</v>
      </c>
      <c r="I107" s="4" t="str">
        <f>VLOOKUP(A107,HOP!A:U,21,0)</f>
        <v>直采</v>
      </c>
    </row>
    <row r="108" s="4" customFormat="1" hidden="1" spans="1:9">
      <c r="A108" s="5">
        <v>18957777254</v>
      </c>
      <c r="B108" s="6">
        <v>44818</v>
      </c>
      <c r="C108" s="6">
        <v>44819</v>
      </c>
      <c r="D108" s="4">
        <v>2778</v>
      </c>
      <c r="E108" s="4" t="str">
        <f>VLOOKUP(A108,HOP!A:L,12,0)</f>
        <v>2778.00</v>
      </c>
      <c r="F108" s="4" t="str">
        <f>VLOOKUP(A108,HOP!A:C,3,0)</f>
        <v>2690897</v>
      </c>
      <c r="G108" s="4">
        <f t="shared" si="6"/>
        <v>0</v>
      </c>
      <c r="H108" s="4" t="str">
        <f t="shared" si="7"/>
        <v>，2690897</v>
      </c>
      <c r="I108" s="4" t="str">
        <f>VLOOKUP(A108,HOP!A:U,21,0)</f>
        <v>直连</v>
      </c>
    </row>
    <row r="109" s="4" customFormat="1" hidden="1" spans="1:9">
      <c r="A109" s="5">
        <v>18958335323</v>
      </c>
      <c r="B109" s="6">
        <v>44818</v>
      </c>
      <c r="C109" s="6">
        <v>44819</v>
      </c>
      <c r="D109" s="4">
        <v>252</v>
      </c>
      <c r="E109" s="4" t="str">
        <f>VLOOKUP(A109,HOP!A:L,12,0)</f>
        <v>252.00</v>
      </c>
      <c r="F109" s="4" t="str">
        <f>VLOOKUP(A109,HOP!A:C,3,0)</f>
        <v>2691104</v>
      </c>
      <c r="G109" s="4">
        <f t="shared" si="6"/>
        <v>0</v>
      </c>
      <c r="H109" s="4" t="str">
        <f t="shared" si="7"/>
        <v>，2691104</v>
      </c>
      <c r="I109" s="4" t="str">
        <f>VLOOKUP(A109,HOP!A:U,21,0)</f>
        <v>直连</v>
      </c>
    </row>
    <row r="110" s="4" customFormat="1" hidden="1" spans="1:9">
      <c r="A110" s="5">
        <v>18958421942</v>
      </c>
      <c r="B110" s="6">
        <v>44818</v>
      </c>
      <c r="C110" s="6">
        <v>44819</v>
      </c>
      <c r="D110" s="4">
        <v>152</v>
      </c>
      <c r="E110" s="4" t="str">
        <f>VLOOKUP(A110,HOP!A:L,12,0)</f>
        <v>152.00</v>
      </c>
      <c r="F110" s="4" t="str">
        <f>VLOOKUP(A110,HOP!A:C,3,0)</f>
        <v>2691142</v>
      </c>
      <c r="G110" s="4">
        <f t="shared" si="6"/>
        <v>0</v>
      </c>
      <c r="H110" s="4" t="str">
        <f t="shared" si="7"/>
        <v>，2691142</v>
      </c>
      <c r="I110" s="4" t="str">
        <f>VLOOKUP(A110,HOP!A:U,21,0)</f>
        <v>直连</v>
      </c>
    </row>
    <row r="111" s="4" customFormat="1" hidden="1" spans="1:9">
      <c r="A111" s="5">
        <v>18958535635</v>
      </c>
      <c r="B111" s="6">
        <v>44818</v>
      </c>
      <c r="C111" s="6">
        <v>44819</v>
      </c>
      <c r="D111" s="4">
        <v>296</v>
      </c>
      <c r="E111" s="4" t="str">
        <f>VLOOKUP(A111,HOP!A:L,12,0)</f>
        <v>296.00</v>
      </c>
      <c r="F111" s="4" t="str">
        <f>VLOOKUP(A111,HOP!A:C,3,0)</f>
        <v>2691171</v>
      </c>
      <c r="G111" s="4">
        <f t="shared" si="6"/>
        <v>0</v>
      </c>
      <c r="H111" s="4" t="str">
        <f t="shared" si="7"/>
        <v>，2691171</v>
      </c>
      <c r="I111" s="4" t="str">
        <f>VLOOKUP(A111,HOP!A:U,21,0)</f>
        <v>直连</v>
      </c>
    </row>
    <row r="112" s="4" customFormat="1" hidden="1" spans="1:9">
      <c r="A112" s="5">
        <v>18959284662</v>
      </c>
      <c r="B112" s="6">
        <v>44818</v>
      </c>
      <c r="C112" s="6">
        <v>44819</v>
      </c>
      <c r="D112" s="4">
        <v>156</v>
      </c>
      <c r="E112" s="4" t="str">
        <f>VLOOKUP(A112,HOP!A:L,12,0)</f>
        <v>156.00</v>
      </c>
      <c r="F112" s="4" t="str">
        <f>VLOOKUP(A112,HOP!A:C,3,0)</f>
        <v>2691374</v>
      </c>
      <c r="G112" s="4">
        <f t="shared" si="6"/>
        <v>0</v>
      </c>
      <c r="H112" s="4" t="str">
        <f t="shared" si="7"/>
        <v>，2691374</v>
      </c>
      <c r="I112" s="4" t="str">
        <f>VLOOKUP(A112,HOP!A:U,21,0)</f>
        <v>直连</v>
      </c>
    </row>
    <row r="113" s="4" customFormat="1" hidden="1" spans="1:9">
      <c r="A113" s="5">
        <v>18959447813</v>
      </c>
      <c r="B113" s="6">
        <v>44818</v>
      </c>
      <c r="C113" s="6">
        <v>44819</v>
      </c>
      <c r="D113" s="4">
        <v>524</v>
      </c>
      <c r="E113" s="4" t="str">
        <f>VLOOKUP(A113,HOP!A:L,12,0)</f>
        <v>524.00</v>
      </c>
      <c r="F113" s="4" t="str">
        <f>VLOOKUP(A113,HOP!A:C,3,0)</f>
        <v>2691433</v>
      </c>
      <c r="G113" s="4">
        <f t="shared" si="6"/>
        <v>0</v>
      </c>
      <c r="H113" s="4" t="str">
        <f t="shared" si="7"/>
        <v>，2691433</v>
      </c>
      <c r="I113" s="4" t="str">
        <f>VLOOKUP(A113,HOP!A:U,21,0)</f>
        <v>直连</v>
      </c>
    </row>
    <row r="114" s="4" customFormat="1" hidden="1" spans="1:9">
      <c r="A114" s="5">
        <v>21002782223</v>
      </c>
      <c r="B114" s="6">
        <v>44818</v>
      </c>
      <c r="C114" s="6">
        <v>44819</v>
      </c>
      <c r="D114" s="4">
        <v>262</v>
      </c>
      <c r="E114" s="4" t="str">
        <f>VLOOKUP(A114,HOP!A:L,12,0)</f>
        <v>262.00</v>
      </c>
      <c r="F114" s="4" t="str">
        <f>VLOOKUP(A114,HOP!A:C,3,0)</f>
        <v>2691558</v>
      </c>
      <c r="G114" s="4">
        <f t="shared" si="6"/>
        <v>0</v>
      </c>
      <c r="H114" s="4" t="str">
        <f t="shared" si="7"/>
        <v>，2691558</v>
      </c>
      <c r="I114" s="4" t="str">
        <f>VLOOKUP(A114,HOP!A:U,21,0)</f>
        <v>直连</v>
      </c>
    </row>
    <row r="115" s="4" customFormat="1" hidden="1" spans="1:9">
      <c r="A115" s="5">
        <v>21004875006</v>
      </c>
      <c r="B115" s="6">
        <v>44818</v>
      </c>
      <c r="C115" s="6">
        <v>44819</v>
      </c>
      <c r="D115" s="4">
        <v>153</v>
      </c>
      <c r="E115" s="4" t="str">
        <f>VLOOKUP(A115,HOP!A:L,12,0)</f>
        <v>153.00</v>
      </c>
      <c r="F115" s="4" t="str">
        <f>VLOOKUP(A115,HOP!A:C,3,0)</f>
        <v>2691618</v>
      </c>
      <c r="G115" s="4">
        <f t="shared" si="6"/>
        <v>0</v>
      </c>
      <c r="H115" s="4" t="str">
        <f t="shared" si="7"/>
        <v>，2691618</v>
      </c>
      <c r="I115" s="4" t="str">
        <f>VLOOKUP(A115,HOP!A:U,21,0)</f>
        <v>直连</v>
      </c>
    </row>
    <row r="116" s="4" customFormat="1" hidden="1" spans="1:9">
      <c r="A116" s="5">
        <v>21006319939</v>
      </c>
      <c r="B116" s="6">
        <v>44818</v>
      </c>
      <c r="C116" s="6">
        <v>44819</v>
      </c>
      <c r="D116" s="4">
        <v>1624</v>
      </c>
      <c r="E116" s="4" t="str">
        <f>VLOOKUP(A116,HOP!A:L,12,0)</f>
        <v>1624.00</v>
      </c>
      <c r="F116" s="4" t="str">
        <f>VLOOKUP(A116,HOP!A:C,3,0)</f>
        <v>2691685</v>
      </c>
      <c r="G116" s="4">
        <f t="shared" si="6"/>
        <v>0</v>
      </c>
      <c r="H116" s="4" t="str">
        <f t="shared" si="7"/>
        <v>，2691685</v>
      </c>
      <c r="I116" s="4" t="str">
        <f>VLOOKUP(A116,HOP!A:U,21,0)</f>
        <v>直连</v>
      </c>
    </row>
    <row r="117" s="4" customFormat="1" hidden="1" spans="1:9">
      <c r="A117" s="5">
        <v>18084495747</v>
      </c>
      <c r="B117" s="6">
        <v>44818</v>
      </c>
      <c r="C117" s="6">
        <v>44820</v>
      </c>
      <c r="D117" s="4">
        <v>1630</v>
      </c>
      <c r="E117" s="4" t="str">
        <f>VLOOKUP(A117,HOP!A:L,12,0)</f>
        <v>1630.00</v>
      </c>
      <c r="F117" s="4" t="str">
        <f>VLOOKUP(A117,HOP!A:C,3,0)</f>
        <v>2583759</v>
      </c>
      <c r="G117" s="4">
        <f t="shared" si="6"/>
        <v>0</v>
      </c>
      <c r="H117" s="4" t="str">
        <f t="shared" si="7"/>
        <v>，2583759</v>
      </c>
      <c r="I117" s="4" t="str">
        <f>VLOOKUP(A117,HOP!A:U,21,0)</f>
        <v>直连</v>
      </c>
    </row>
    <row r="118" s="4" customFormat="1" hidden="1" spans="1:9">
      <c r="A118" s="5">
        <v>18333152701</v>
      </c>
      <c r="B118" s="6">
        <v>44817</v>
      </c>
      <c r="C118" s="6">
        <v>44820</v>
      </c>
      <c r="D118" s="4">
        <v>732</v>
      </c>
      <c r="E118" s="4" t="str">
        <f>VLOOKUP(A118,HOP!A:L,12,0)</f>
        <v>732.00</v>
      </c>
      <c r="F118" s="4" t="str">
        <f>VLOOKUP(A118,HOP!A:C,3,0)</f>
        <v>2614994</v>
      </c>
      <c r="G118" s="4">
        <f t="shared" si="6"/>
        <v>0</v>
      </c>
      <c r="H118" s="4" t="str">
        <f t="shared" si="7"/>
        <v>，2614994</v>
      </c>
      <c r="I118" s="4" t="str">
        <f>VLOOKUP(A118,HOP!A:U,21,0)</f>
        <v>直连</v>
      </c>
    </row>
    <row r="119" s="4" customFormat="1" hidden="1" spans="1:9">
      <c r="A119" s="5">
        <v>18419799507</v>
      </c>
      <c r="B119" s="6">
        <v>44819</v>
      </c>
      <c r="C119" s="6">
        <v>44820</v>
      </c>
      <c r="D119" s="4">
        <v>233</v>
      </c>
      <c r="E119" s="4" t="str">
        <f>VLOOKUP(A119,HOP!A:L,12,0)</f>
        <v>233.00</v>
      </c>
      <c r="F119" s="4" t="str">
        <f>VLOOKUP(A119,HOP!A:C,3,0)</f>
        <v>2623582</v>
      </c>
      <c r="G119" s="4">
        <f t="shared" si="6"/>
        <v>0</v>
      </c>
      <c r="H119" s="4" t="str">
        <f t="shared" si="7"/>
        <v>，2623582</v>
      </c>
      <c r="I119" s="4" t="str">
        <f>VLOOKUP(A119,HOP!A:U,21,0)</f>
        <v>直连</v>
      </c>
    </row>
    <row r="120" s="4" customFormat="1" hidden="1" spans="1:9">
      <c r="A120" s="5">
        <v>18672327249</v>
      </c>
      <c r="B120" s="6">
        <v>44815</v>
      </c>
      <c r="C120" s="6">
        <v>44820</v>
      </c>
      <c r="D120" s="4">
        <v>2512</v>
      </c>
      <c r="E120" s="4" t="str">
        <f>VLOOKUP(A120,HOP!A:L,12,0)</f>
        <v>2512.00</v>
      </c>
      <c r="F120" s="4" t="str">
        <f>VLOOKUP(A120,HOP!A:C,3,0)</f>
        <v>2647911</v>
      </c>
      <c r="G120" s="4">
        <f t="shared" si="6"/>
        <v>0</v>
      </c>
      <c r="H120" s="4" t="str">
        <f t="shared" si="7"/>
        <v>，2647911</v>
      </c>
      <c r="I120" s="4" t="str">
        <f>VLOOKUP(A120,HOP!A:U,21,0)</f>
        <v>直连</v>
      </c>
    </row>
    <row r="121" s="4" customFormat="1" hidden="1" spans="1:9">
      <c r="A121" s="5">
        <v>18708283228</v>
      </c>
      <c r="B121" s="6">
        <v>44819</v>
      </c>
      <c r="C121" s="6">
        <v>44820</v>
      </c>
      <c r="D121" s="4">
        <v>597</v>
      </c>
      <c r="E121" s="4" t="str">
        <f>VLOOKUP(A121,HOP!A:L,12,0)</f>
        <v>597.00</v>
      </c>
      <c r="F121" s="4" t="str">
        <f>VLOOKUP(A121,HOP!A:C,3,0)</f>
        <v>2651076</v>
      </c>
      <c r="G121" s="4">
        <f t="shared" si="6"/>
        <v>0</v>
      </c>
      <c r="H121" s="4" t="str">
        <f t="shared" si="7"/>
        <v>，2651076</v>
      </c>
      <c r="I121" s="4" t="str">
        <f>VLOOKUP(A121,HOP!A:U,21,0)</f>
        <v>直连</v>
      </c>
    </row>
    <row r="122" s="4" customFormat="1" hidden="1" spans="1:9">
      <c r="A122" s="5">
        <v>18734109472</v>
      </c>
      <c r="B122" s="6">
        <v>44819</v>
      </c>
      <c r="C122" s="6">
        <v>44820</v>
      </c>
      <c r="D122" s="4">
        <v>632</v>
      </c>
      <c r="E122" s="4" t="str">
        <f>VLOOKUP(A122,HOP!A:L,12,0)</f>
        <v>632.00</v>
      </c>
      <c r="F122" s="4" t="str">
        <f>VLOOKUP(A122,HOP!A:C,3,0)</f>
        <v>2653490</v>
      </c>
      <c r="G122" s="4">
        <f t="shared" si="6"/>
        <v>0</v>
      </c>
      <c r="H122" s="4" t="str">
        <f t="shared" si="7"/>
        <v>，2653490</v>
      </c>
      <c r="I122" s="4" t="str">
        <f>VLOOKUP(A122,HOP!A:U,21,0)</f>
        <v>直连</v>
      </c>
    </row>
    <row r="123" s="4" customFormat="1" hidden="1" spans="1:9">
      <c r="A123" s="5">
        <v>18794237764</v>
      </c>
      <c r="B123" s="6">
        <v>44819</v>
      </c>
      <c r="C123" s="6">
        <v>44820</v>
      </c>
      <c r="D123" s="4">
        <v>1877</v>
      </c>
      <c r="E123" s="4" t="str">
        <f>VLOOKUP(A123,HOP!A:L,12,0)</f>
        <v>1877.00</v>
      </c>
      <c r="F123" s="4" t="str">
        <f>VLOOKUP(A123,HOP!A:C,3,0)</f>
        <v>2659180</v>
      </c>
      <c r="G123" s="4">
        <f t="shared" si="6"/>
        <v>0</v>
      </c>
      <c r="H123" s="4" t="str">
        <f t="shared" si="7"/>
        <v>，2659180</v>
      </c>
      <c r="I123" s="4" t="str">
        <f>VLOOKUP(A123,HOP!A:U,21,0)</f>
        <v>直连</v>
      </c>
    </row>
    <row r="124" s="4" customFormat="1" hidden="1" spans="1:9">
      <c r="A124" s="5">
        <v>18808499801</v>
      </c>
      <c r="B124" s="6">
        <v>44819</v>
      </c>
      <c r="C124" s="6">
        <v>44820</v>
      </c>
      <c r="D124" s="4">
        <v>817</v>
      </c>
      <c r="E124" s="4" t="str">
        <f>VLOOKUP(A124,HOP!A:L,12,0)</f>
        <v>817.00</v>
      </c>
      <c r="F124" s="4" t="str">
        <f>VLOOKUP(A124,HOP!A:C,3,0)</f>
        <v>2660557</v>
      </c>
      <c r="G124" s="4">
        <f t="shared" si="6"/>
        <v>0</v>
      </c>
      <c r="H124" s="4" t="str">
        <f t="shared" si="7"/>
        <v>，2660557</v>
      </c>
      <c r="I124" s="4" t="str">
        <f>VLOOKUP(A124,HOP!A:U,21,0)</f>
        <v>直连</v>
      </c>
    </row>
    <row r="125" s="4" customFormat="1" spans="1:9">
      <c r="A125" s="5">
        <v>18824689799</v>
      </c>
      <c r="B125" s="6">
        <v>44817</v>
      </c>
      <c r="C125" s="6">
        <v>44820</v>
      </c>
      <c r="D125" s="4">
        <v>1645.53</v>
      </c>
      <c r="E125" s="4" t="str">
        <f>VLOOKUP(A125,HOP!A:L,12,0)</f>
        <v>1646.49</v>
      </c>
      <c r="F125" s="4" t="str">
        <f>VLOOKUP(A125,HOP!A:C,3,0)</f>
        <v>2662161</v>
      </c>
      <c r="G125" s="4">
        <f t="shared" si="6"/>
        <v>-0.960000000000036</v>
      </c>
      <c r="H125" s="4" t="str">
        <f t="shared" si="7"/>
        <v>，2662161</v>
      </c>
      <c r="I125" s="4" t="str">
        <f>VLOOKUP(A125,HOP!A:U,21,0)</f>
        <v>直连</v>
      </c>
    </row>
    <row r="126" s="4" customFormat="1" hidden="1" spans="1:9">
      <c r="A126" s="5">
        <v>18836328848</v>
      </c>
      <c r="B126" s="6">
        <v>44816</v>
      </c>
      <c r="C126" s="6">
        <v>44820</v>
      </c>
      <c r="D126" s="4">
        <v>2396</v>
      </c>
      <c r="E126" s="4" t="str">
        <f>VLOOKUP(A126,HOP!A:L,12,0)</f>
        <v>2396.00</v>
      </c>
      <c r="F126" s="4" t="str">
        <f>VLOOKUP(A126,HOP!A:C,3,0)</f>
        <v>2663311</v>
      </c>
      <c r="G126" s="4">
        <f t="shared" si="6"/>
        <v>0</v>
      </c>
      <c r="H126" s="4" t="str">
        <f t="shared" si="7"/>
        <v>，2663311</v>
      </c>
      <c r="I126" s="4" t="str">
        <f>VLOOKUP(A126,HOP!A:U,21,0)</f>
        <v>直连</v>
      </c>
    </row>
    <row r="127" s="4" customFormat="1" hidden="1" spans="1:9">
      <c r="A127" s="5">
        <v>18867697119</v>
      </c>
      <c r="B127" s="6">
        <v>44818</v>
      </c>
      <c r="C127" s="6">
        <v>44820</v>
      </c>
      <c r="D127" s="4">
        <v>4272</v>
      </c>
      <c r="E127" s="4" t="str">
        <f>VLOOKUP(A127,HOP!A:L,12,0)</f>
        <v>4272.00</v>
      </c>
      <c r="F127" s="4" t="str">
        <f>VLOOKUP(A127,HOP!A:C,3,0)</f>
        <v>2667157</v>
      </c>
      <c r="G127" s="4">
        <f t="shared" si="6"/>
        <v>0</v>
      </c>
      <c r="H127" s="4" t="str">
        <f t="shared" si="7"/>
        <v>，2667157</v>
      </c>
      <c r="I127" s="4" t="str">
        <f>VLOOKUP(A127,HOP!A:U,21,0)</f>
        <v>直连</v>
      </c>
    </row>
    <row r="128" s="4" customFormat="1" hidden="1" spans="1:9">
      <c r="A128" s="5">
        <v>18910758230</v>
      </c>
      <c r="B128" s="6">
        <v>44818</v>
      </c>
      <c r="C128" s="6">
        <v>44820</v>
      </c>
      <c r="D128" s="4">
        <v>714</v>
      </c>
      <c r="E128" s="4" t="str">
        <f>VLOOKUP(A128,HOP!A:L,12,0)</f>
        <v>714.00</v>
      </c>
      <c r="F128" s="4" t="str">
        <f>VLOOKUP(A128,HOP!A:C,3,0)</f>
        <v>2673661</v>
      </c>
      <c r="G128" s="4">
        <f t="shared" si="6"/>
        <v>0</v>
      </c>
      <c r="H128" s="4" t="str">
        <f t="shared" si="7"/>
        <v>，2673661</v>
      </c>
      <c r="I128" s="4" t="str">
        <f>VLOOKUP(A128,HOP!A:U,21,0)</f>
        <v>直连</v>
      </c>
    </row>
    <row r="129" s="4" customFormat="1" hidden="1" spans="1:9">
      <c r="A129" s="5">
        <v>18910993951</v>
      </c>
      <c r="B129" s="6">
        <v>44817</v>
      </c>
      <c r="C129" s="6">
        <v>44820</v>
      </c>
      <c r="D129" s="4">
        <v>549</v>
      </c>
      <c r="E129" s="4" t="str">
        <f>VLOOKUP(A129,HOP!A:L,12,0)</f>
        <v>549.00</v>
      </c>
      <c r="F129" s="4" t="str">
        <f>VLOOKUP(A129,HOP!A:C,3,0)</f>
        <v>2673849</v>
      </c>
      <c r="G129" s="4">
        <f t="shared" si="6"/>
        <v>0</v>
      </c>
      <c r="H129" s="4" t="str">
        <f t="shared" si="7"/>
        <v>，2673849</v>
      </c>
      <c r="I129" s="4" t="str">
        <f>VLOOKUP(A129,HOP!A:U,21,0)</f>
        <v>直连</v>
      </c>
    </row>
    <row r="130" s="4" customFormat="1" hidden="1" spans="1:9">
      <c r="A130" s="5">
        <v>18915884873</v>
      </c>
      <c r="B130" s="6">
        <v>44819</v>
      </c>
      <c r="C130" s="6">
        <v>44820</v>
      </c>
      <c r="D130" s="4">
        <v>1005</v>
      </c>
      <c r="E130" s="4" t="str">
        <f>VLOOKUP(A130,HOP!A:L,12,0)</f>
        <v>1005.00</v>
      </c>
      <c r="F130" s="4" t="str">
        <f>VLOOKUP(A130,HOP!A:C,3,0)</f>
        <v>2676618</v>
      </c>
      <c r="G130" s="4">
        <f t="shared" si="6"/>
        <v>0</v>
      </c>
      <c r="H130" s="4" t="str">
        <f t="shared" si="7"/>
        <v>，2676618</v>
      </c>
      <c r="I130" s="4" t="str">
        <f>VLOOKUP(A130,HOP!A:U,21,0)</f>
        <v>直连</v>
      </c>
    </row>
    <row r="131" s="4" customFormat="1" hidden="1" spans="1:9">
      <c r="A131" s="5">
        <v>18918335678</v>
      </c>
      <c r="B131" s="6">
        <v>44818</v>
      </c>
      <c r="C131" s="6">
        <v>44820</v>
      </c>
      <c r="D131" s="4">
        <v>10190</v>
      </c>
      <c r="E131" s="4" t="str">
        <f>VLOOKUP(A131,HOP!A:L,12,0)</f>
        <v>10190.00</v>
      </c>
      <c r="F131" s="4" t="str">
        <f>VLOOKUP(A131,HOP!A:C,3,0)</f>
        <v>2678420</v>
      </c>
      <c r="G131" s="4">
        <f t="shared" ref="G131:G162" si="8">D131-E131</f>
        <v>0</v>
      </c>
      <c r="H131" s="4" t="str">
        <f t="shared" ref="H131:H162" si="9">$H$1&amp;F131</f>
        <v>，2678420</v>
      </c>
      <c r="I131" s="4" t="str">
        <f>VLOOKUP(A131,HOP!A:U,21,0)</f>
        <v>直连</v>
      </c>
    </row>
    <row r="132" s="4" customFormat="1" hidden="1" spans="1:9">
      <c r="A132" s="5">
        <v>18924381271</v>
      </c>
      <c r="B132" s="6">
        <v>44818</v>
      </c>
      <c r="C132" s="6">
        <v>44820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18927521340</v>
      </c>
      <c r="B133" s="6">
        <v>44819</v>
      </c>
      <c r="C133" s="6">
        <v>44820</v>
      </c>
      <c r="D133" s="4">
        <v>1355</v>
      </c>
      <c r="E133" s="4" t="str">
        <f>VLOOKUP(A133,HOP!A:L,12,0)</f>
        <v>1355.00</v>
      </c>
      <c r="F133" s="4" t="str">
        <f>VLOOKUP(A133,HOP!A:C,3,0)</f>
        <v>2681597</v>
      </c>
      <c r="G133" s="4">
        <f t="shared" si="8"/>
        <v>0</v>
      </c>
      <c r="H133" s="4" t="str">
        <f t="shared" si="9"/>
        <v>，2681597</v>
      </c>
      <c r="I133" s="4" t="str">
        <f>VLOOKUP(A133,HOP!A:U,21,0)</f>
        <v>直连</v>
      </c>
    </row>
    <row r="134" s="4" customFormat="1" hidden="1" spans="1:9">
      <c r="A134" s="5">
        <v>18938338409</v>
      </c>
      <c r="B134" s="6">
        <v>44819</v>
      </c>
      <c r="C134" s="6">
        <v>44820</v>
      </c>
      <c r="D134" s="4">
        <v>1667</v>
      </c>
      <c r="E134" s="4" t="str">
        <f>VLOOKUP(A134,HOP!A:L,12,0)</f>
        <v>1667.00</v>
      </c>
      <c r="F134" s="4" t="str">
        <f>VLOOKUP(A134,HOP!A:C,3,0)</f>
        <v>2682845</v>
      </c>
      <c r="G134" s="4">
        <f t="shared" si="8"/>
        <v>0</v>
      </c>
      <c r="H134" s="4" t="str">
        <f t="shared" si="9"/>
        <v>，2682845</v>
      </c>
      <c r="I134" s="4" t="str">
        <f>VLOOKUP(A134,HOP!A:U,21,0)</f>
        <v>直连</v>
      </c>
    </row>
    <row r="135" s="4" customFormat="1" hidden="1" spans="1:9">
      <c r="A135" s="5">
        <v>18940008551</v>
      </c>
      <c r="B135" s="6">
        <v>44817</v>
      </c>
      <c r="C135" s="6">
        <v>44820</v>
      </c>
      <c r="D135" s="4">
        <v>1773</v>
      </c>
      <c r="E135" s="4" t="str">
        <f>VLOOKUP(A135,HOP!A:L,12,0)</f>
        <v>1773.00</v>
      </c>
      <c r="F135" s="4" t="str">
        <f>VLOOKUP(A135,HOP!A:C,3,0)</f>
        <v>2683176</v>
      </c>
      <c r="G135" s="4">
        <f t="shared" si="8"/>
        <v>0</v>
      </c>
      <c r="H135" s="4" t="str">
        <f t="shared" si="9"/>
        <v>，2683176</v>
      </c>
      <c r="I135" s="4" t="str">
        <f>VLOOKUP(A135,HOP!A:U,21,0)</f>
        <v>直连</v>
      </c>
    </row>
    <row r="136" s="4" customFormat="1" hidden="1" spans="1:9">
      <c r="A136" s="5">
        <v>18944957708</v>
      </c>
      <c r="B136" s="6">
        <v>44816</v>
      </c>
      <c r="C136" s="6">
        <v>44820</v>
      </c>
      <c r="D136" s="4">
        <v>3362</v>
      </c>
      <c r="E136" s="4" t="str">
        <f>VLOOKUP(A136,HOP!A:L,12,0)</f>
        <v>3362.00</v>
      </c>
      <c r="F136" s="4" t="str">
        <f>VLOOKUP(A136,HOP!A:C,3,0)</f>
        <v>2684610</v>
      </c>
      <c r="G136" s="4">
        <f t="shared" si="8"/>
        <v>0</v>
      </c>
      <c r="H136" s="4" t="str">
        <f t="shared" si="9"/>
        <v>，2684610</v>
      </c>
      <c r="I136" s="4" t="str">
        <f>VLOOKUP(A136,HOP!A:U,21,0)</f>
        <v>直连</v>
      </c>
    </row>
    <row r="137" s="4" customFormat="1" hidden="1" spans="1:9">
      <c r="A137" s="5">
        <v>18945858226</v>
      </c>
      <c r="B137" s="6">
        <v>44818</v>
      </c>
      <c r="C137" s="6">
        <v>44820</v>
      </c>
      <c r="D137" s="4">
        <v>828</v>
      </c>
      <c r="E137" s="4" t="str">
        <f>VLOOKUP(A137,HOP!A:L,12,0)</f>
        <v>828.00</v>
      </c>
      <c r="F137" s="4" t="str">
        <f>VLOOKUP(A137,HOP!A:C,3,0)</f>
        <v>2685090</v>
      </c>
      <c r="G137" s="4">
        <f t="shared" si="8"/>
        <v>0</v>
      </c>
      <c r="H137" s="4" t="str">
        <f t="shared" si="9"/>
        <v>，2685090</v>
      </c>
      <c r="I137" s="4" t="str">
        <f>VLOOKUP(A137,HOP!A:U,21,0)</f>
        <v>直连</v>
      </c>
    </row>
    <row r="138" s="4" customFormat="1" hidden="1" spans="1:9">
      <c r="A138" s="5">
        <v>18946884920</v>
      </c>
      <c r="B138" s="6">
        <v>44816</v>
      </c>
      <c r="C138" s="6">
        <v>44820</v>
      </c>
      <c r="D138" s="4">
        <v>5412</v>
      </c>
      <c r="E138" s="4" t="str">
        <f>VLOOKUP(A138,HOP!A:L,12,0)</f>
        <v>5412.00</v>
      </c>
      <c r="F138" s="4" t="str">
        <f>VLOOKUP(A138,HOP!A:C,3,0)</f>
        <v>2685590</v>
      </c>
      <c r="G138" s="4">
        <f t="shared" si="8"/>
        <v>0</v>
      </c>
      <c r="H138" s="4" t="str">
        <f t="shared" si="9"/>
        <v>，2685590</v>
      </c>
      <c r="I138" s="4" t="str">
        <f>VLOOKUP(A138,HOP!A:U,21,0)</f>
        <v>直连</v>
      </c>
    </row>
    <row r="139" s="4" customFormat="1" hidden="1" spans="1:9">
      <c r="A139" s="5">
        <v>18947832092</v>
      </c>
      <c r="B139" s="6">
        <v>44819</v>
      </c>
      <c r="C139" s="6">
        <v>44820</v>
      </c>
      <c r="D139" s="4">
        <v>573</v>
      </c>
      <c r="E139" s="4" t="str">
        <f>VLOOKUP(A139,HOP!A:L,12,0)</f>
        <v>573.00</v>
      </c>
      <c r="F139" s="4" t="str">
        <f>VLOOKUP(A139,HOP!A:C,3,0)</f>
        <v>2686105</v>
      </c>
      <c r="G139" s="4">
        <f t="shared" si="8"/>
        <v>0</v>
      </c>
      <c r="H139" s="4" t="str">
        <f t="shared" si="9"/>
        <v>，2686105</v>
      </c>
      <c r="I139" s="4" t="str">
        <f>VLOOKUP(A139,HOP!A:U,21,0)</f>
        <v>直连</v>
      </c>
    </row>
    <row r="140" s="4" customFormat="1" hidden="1" spans="1:9">
      <c r="A140" s="5">
        <v>18948502333</v>
      </c>
      <c r="B140" s="6">
        <v>44815</v>
      </c>
      <c r="C140" s="6">
        <v>44820</v>
      </c>
      <c r="D140" s="4">
        <v>1805</v>
      </c>
      <c r="E140" s="4" t="str">
        <f>VLOOKUP(A140,HOP!A:L,12,0)</f>
        <v>1805.00</v>
      </c>
      <c r="F140" s="4" t="str">
        <f>VLOOKUP(A140,HOP!A:C,3,0)</f>
        <v>2686488</v>
      </c>
      <c r="G140" s="4">
        <f t="shared" si="8"/>
        <v>0</v>
      </c>
      <c r="H140" s="4" t="str">
        <f t="shared" si="9"/>
        <v>，2686488</v>
      </c>
      <c r="I140" s="4" t="str">
        <f>VLOOKUP(A140,HOP!A:U,21,0)</f>
        <v>直连</v>
      </c>
    </row>
    <row r="141" s="4" customFormat="1" hidden="1" spans="1:9">
      <c r="A141" s="5">
        <v>18948689456</v>
      </c>
      <c r="B141" s="6">
        <v>44819</v>
      </c>
      <c r="C141" s="6">
        <v>44820</v>
      </c>
      <c r="D141" s="4">
        <v>102</v>
      </c>
      <c r="E141" s="4" t="str">
        <f>VLOOKUP(A141,HOP!A:L,12,0)</f>
        <v>102.00</v>
      </c>
      <c r="F141" s="4" t="str">
        <f>VLOOKUP(A141,HOP!A:C,3,0)</f>
        <v>2686589</v>
      </c>
      <c r="G141" s="4">
        <f t="shared" si="8"/>
        <v>0</v>
      </c>
      <c r="H141" s="4" t="str">
        <f t="shared" si="9"/>
        <v>，2686589</v>
      </c>
      <c r="I141" s="4" t="str">
        <f>VLOOKUP(A141,HOP!A:U,21,0)</f>
        <v>直连</v>
      </c>
    </row>
    <row r="142" s="4" customFormat="1" hidden="1" spans="1:9">
      <c r="A142" s="5">
        <v>18948728691</v>
      </c>
      <c r="B142" s="6">
        <v>44819</v>
      </c>
      <c r="C142" s="6">
        <v>44820</v>
      </c>
      <c r="D142" s="4">
        <v>1376</v>
      </c>
      <c r="E142" s="4" t="str">
        <f>VLOOKUP(A142,HOP!A:L,12,0)</f>
        <v>1376.00</v>
      </c>
      <c r="F142" s="4" t="str">
        <f>VLOOKUP(A142,HOP!A:C,3,0)</f>
        <v>2686614</v>
      </c>
      <c r="G142" s="4">
        <f t="shared" si="8"/>
        <v>0</v>
      </c>
      <c r="H142" s="4" t="str">
        <f t="shared" si="9"/>
        <v>，2686614</v>
      </c>
      <c r="I142" s="4" t="str">
        <f>VLOOKUP(A142,HOP!A:U,21,0)</f>
        <v>直连</v>
      </c>
    </row>
    <row r="143" s="4" customFormat="1" hidden="1" spans="1:9">
      <c r="A143" s="5">
        <v>18949562356</v>
      </c>
      <c r="B143" s="6">
        <v>44816</v>
      </c>
      <c r="C143" s="6">
        <v>44820</v>
      </c>
      <c r="D143" s="4">
        <v>5412</v>
      </c>
      <c r="E143" s="4" t="str">
        <f>VLOOKUP(A143,HOP!A:L,12,0)</f>
        <v>5412.00</v>
      </c>
      <c r="F143" s="4" t="str">
        <f>VLOOKUP(A143,HOP!A:C,3,0)</f>
        <v>2687027</v>
      </c>
      <c r="G143" s="4">
        <f t="shared" si="8"/>
        <v>0</v>
      </c>
      <c r="H143" s="4" t="str">
        <f t="shared" si="9"/>
        <v>，2687027</v>
      </c>
      <c r="I143" s="4" t="str">
        <f>VLOOKUP(A143,HOP!A:U,21,0)</f>
        <v>直连</v>
      </c>
    </row>
    <row r="144" s="4" customFormat="1" hidden="1" spans="1:9">
      <c r="A144" s="5">
        <v>18950285042</v>
      </c>
      <c r="B144" s="6">
        <v>44818</v>
      </c>
      <c r="C144" s="6">
        <v>44820</v>
      </c>
      <c r="D144" s="4">
        <v>1818</v>
      </c>
      <c r="E144" s="4" t="str">
        <f>VLOOKUP(A144,HOP!A:L,12,0)</f>
        <v>1818.00</v>
      </c>
      <c r="F144" s="4" t="str">
        <f>VLOOKUP(A144,HOP!A:C,3,0)</f>
        <v>2687383</v>
      </c>
      <c r="G144" s="4">
        <f t="shared" si="8"/>
        <v>0</v>
      </c>
      <c r="H144" s="4" t="str">
        <f t="shared" si="9"/>
        <v>，2687383</v>
      </c>
      <c r="I144" s="4" t="str">
        <f>VLOOKUP(A144,HOP!A:U,21,0)</f>
        <v>直连</v>
      </c>
    </row>
    <row r="145" s="4" customFormat="1" hidden="1" spans="1:9">
      <c r="A145" s="5">
        <v>18950381789</v>
      </c>
      <c r="B145" s="6">
        <v>44819</v>
      </c>
      <c r="C145" s="6">
        <v>44820</v>
      </c>
      <c r="D145" s="4">
        <v>573</v>
      </c>
      <c r="E145" s="4" t="str">
        <f>VLOOKUP(A145,HOP!A:L,12,0)</f>
        <v>573.00</v>
      </c>
      <c r="F145" s="4" t="str">
        <f>VLOOKUP(A145,HOP!A:C,3,0)</f>
        <v>2687418</v>
      </c>
      <c r="G145" s="4">
        <f t="shared" si="8"/>
        <v>0</v>
      </c>
      <c r="H145" s="4" t="str">
        <f t="shared" si="9"/>
        <v>，2687418</v>
      </c>
      <c r="I145" s="4" t="str">
        <f>VLOOKUP(A145,HOP!A:U,21,0)</f>
        <v>直连</v>
      </c>
    </row>
    <row r="146" s="4" customFormat="1" hidden="1" spans="1:9">
      <c r="A146" s="5">
        <v>18951224699</v>
      </c>
      <c r="B146" s="6">
        <v>44819</v>
      </c>
      <c r="C146" s="6">
        <v>44820</v>
      </c>
      <c r="D146" s="4">
        <v>639</v>
      </c>
      <c r="E146" s="4" t="str">
        <f>VLOOKUP(A146,HOP!A:L,12,0)</f>
        <v>639.00</v>
      </c>
      <c r="F146" s="4" t="str">
        <f>VLOOKUP(A146,HOP!A:C,3,0)</f>
        <v>2687781</v>
      </c>
      <c r="G146" s="4">
        <f t="shared" si="8"/>
        <v>0</v>
      </c>
      <c r="H146" s="4" t="str">
        <f t="shared" si="9"/>
        <v>，2687781</v>
      </c>
      <c r="I146" s="4" t="str">
        <f>VLOOKUP(A146,HOP!A:U,21,0)</f>
        <v>直连</v>
      </c>
    </row>
    <row r="147" s="4" customFormat="1" hidden="1" spans="1:9">
      <c r="A147" s="5">
        <v>18952341879</v>
      </c>
      <c r="B147" s="6">
        <v>44819</v>
      </c>
      <c r="C147" s="6">
        <v>44820</v>
      </c>
      <c r="D147" s="4">
        <v>416</v>
      </c>
      <c r="E147" s="4" t="str">
        <f>VLOOKUP(A147,HOP!A:L,12,0)</f>
        <v>416.00</v>
      </c>
      <c r="F147" s="4" t="str">
        <f>VLOOKUP(A147,HOP!A:C,3,0)</f>
        <v>2688358</v>
      </c>
      <c r="G147" s="4">
        <f t="shared" si="8"/>
        <v>0</v>
      </c>
      <c r="H147" s="4" t="str">
        <f t="shared" si="9"/>
        <v>，2688358</v>
      </c>
      <c r="I147" s="4" t="str">
        <f>VLOOKUP(A147,HOP!A:U,21,0)</f>
        <v>直连</v>
      </c>
    </row>
    <row r="148" s="4" customFormat="1" hidden="1" spans="1:9">
      <c r="A148" s="5">
        <v>18953221989</v>
      </c>
      <c r="B148" s="6">
        <v>44819</v>
      </c>
      <c r="C148" s="6">
        <v>44820</v>
      </c>
      <c r="D148" s="4">
        <v>573</v>
      </c>
      <c r="E148" s="4" t="str">
        <f>VLOOKUP(A148,HOP!A:L,12,0)</f>
        <v>573.00</v>
      </c>
      <c r="F148" s="4" t="str">
        <f>VLOOKUP(A148,HOP!A:C,3,0)</f>
        <v>2688751</v>
      </c>
      <c r="G148" s="4">
        <f t="shared" si="8"/>
        <v>0</v>
      </c>
      <c r="H148" s="4" t="str">
        <f t="shared" si="9"/>
        <v>，2688751</v>
      </c>
      <c r="I148" s="4" t="str">
        <f>VLOOKUP(A148,HOP!A:U,21,0)</f>
        <v>直连</v>
      </c>
    </row>
    <row r="149" s="4" customFormat="1" hidden="1" spans="1:9">
      <c r="A149" s="5">
        <v>18953480542</v>
      </c>
      <c r="B149" s="6">
        <v>44819</v>
      </c>
      <c r="C149" s="6">
        <v>44820</v>
      </c>
      <c r="D149" s="4">
        <v>1407</v>
      </c>
      <c r="E149" s="4" t="str">
        <f>VLOOKUP(A149,HOP!A:L,12,0)</f>
        <v>1407.00</v>
      </c>
      <c r="F149" s="4" t="str">
        <f>VLOOKUP(A149,HOP!A:C,3,0)</f>
        <v>2688886</v>
      </c>
      <c r="G149" s="4">
        <f t="shared" si="8"/>
        <v>0</v>
      </c>
      <c r="H149" s="4" t="str">
        <f t="shared" si="9"/>
        <v>，2688886</v>
      </c>
      <c r="I149" s="4" t="str">
        <f>VLOOKUP(A149,HOP!A:U,21,0)</f>
        <v>直连</v>
      </c>
    </row>
    <row r="150" s="4" customFormat="1" hidden="1" spans="1:9">
      <c r="A150" s="5">
        <v>18953693387</v>
      </c>
      <c r="B150" s="6">
        <v>44816</v>
      </c>
      <c r="C150" s="6">
        <v>44820</v>
      </c>
      <c r="D150" s="4">
        <v>7446</v>
      </c>
      <c r="E150" s="4" t="str">
        <f>VLOOKUP(A150,HOP!A:L,12,0)</f>
        <v>7446.00</v>
      </c>
      <c r="F150" s="4" t="str">
        <f>VLOOKUP(A150,HOP!A:C,3,0)</f>
        <v>2688981</v>
      </c>
      <c r="G150" s="4">
        <f t="shared" si="8"/>
        <v>0</v>
      </c>
      <c r="H150" s="4" t="str">
        <f t="shared" si="9"/>
        <v>，2688981</v>
      </c>
      <c r="I150" s="4" t="str">
        <f>VLOOKUP(A150,HOP!A:U,21,0)</f>
        <v>直连</v>
      </c>
    </row>
    <row r="151" s="4" customFormat="1" hidden="1" spans="1:9">
      <c r="A151" s="5">
        <v>18953795206</v>
      </c>
      <c r="B151" s="6">
        <v>44817</v>
      </c>
      <c r="C151" s="6">
        <v>44820</v>
      </c>
      <c r="D151" s="4">
        <v>3462</v>
      </c>
      <c r="E151" s="4" t="str">
        <f>VLOOKUP(A151,HOP!A:L,12,0)</f>
        <v>3462.00</v>
      </c>
      <c r="F151" s="4" t="str">
        <f>VLOOKUP(A151,HOP!A:C,3,0)</f>
        <v>2689033</v>
      </c>
      <c r="G151" s="4">
        <f t="shared" si="8"/>
        <v>0</v>
      </c>
      <c r="H151" s="4" t="str">
        <f t="shared" si="9"/>
        <v>，2689033</v>
      </c>
      <c r="I151" s="4" t="str">
        <f>VLOOKUP(A151,HOP!A:U,21,0)</f>
        <v>直采</v>
      </c>
    </row>
    <row r="152" s="4" customFormat="1" hidden="1" spans="1:9">
      <c r="A152" s="5">
        <v>18954181329</v>
      </c>
      <c r="B152" s="6">
        <v>44817</v>
      </c>
      <c r="C152" s="6">
        <v>44820</v>
      </c>
      <c r="D152" s="4">
        <v>1398</v>
      </c>
      <c r="E152" s="4" t="str">
        <f>VLOOKUP(A152,HOP!A:L,12,0)</f>
        <v>1398.00</v>
      </c>
      <c r="F152" s="4" t="str">
        <f>VLOOKUP(A152,HOP!A:C,3,0)</f>
        <v>2689188</v>
      </c>
      <c r="G152" s="4">
        <f t="shared" si="8"/>
        <v>0</v>
      </c>
      <c r="H152" s="4" t="str">
        <f t="shared" si="9"/>
        <v>，2689188</v>
      </c>
      <c r="I152" s="4" t="str">
        <f>VLOOKUP(A152,HOP!A:U,21,0)</f>
        <v>直采</v>
      </c>
    </row>
    <row r="153" s="4" customFormat="1" hidden="1" spans="1:9">
      <c r="A153" s="5">
        <v>18954778624</v>
      </c>
      <c r="B153" s="6">
        <v>44817</v>
      </c>
      <c r="C153" s="6">
        <v>44820</v>
      </c>
      <c r="D153" s="4">
        <v>3584</v>
      </c>
      <c r="E153" s="4" t="str">
        <f>VLOOKUP(A153,HOP!A:L,12,0)</f>
        <v>3584.00</v>
      </c>
      <c r="F153" s="4" t="str">
        <f>VLOOKUP(A153,HOP!A:C,3,0)</f>
        <v>2689568</v>
      </c>
      <c r="G153" s="4">
        <f t="shared" si="8"/>
        <v>0</v>
      </c>
      <c r="H153" s="4" t="str">
        <f t="shared" si="9"/>
        <v>，2689568</v>
      </c>
      <c r="I153" s="4" t="str">
        <f>VLOOKUP(A153,HOP!A:U,21,0)</f>
        <v>直连</v>
      </c>
    </row>
    <row r="154" s="4" customFormat="1" hidden="1" spans="1:9">
      <c r="A154" s="5">
        <v>18957182343</v>
      </c>
      <c r="B154" s="6">
        <v>44819</v>
      </c>
      <c r="C154" s="6">
        <v>44820</v>
      </c>
      <c r="D154" s="4">
        <v>2620</v>
      </c>
      <c r="E154" s="4" t="str">
        <f>VLOOKUP(A154,HOP!A:L,12,0)</f>
        <v>2620.00</v>
      </c>
      <c r="F154" s="4" t="str">
        <f>VLOOKUP(A154,HOP!A:C,3,0)</f>
        <v>2690545</v>
      </c>
      <c r="G154" s="4">
        <f t="shared" si="8"/>
        <v>0</v>
      </c>
      <c r="H154" s="4" t="str">
        <f t="shared" si="9"/>
        <v>，2690545</v>
      </c>
      <c r="I154" s="4" t="str">
        <f>VLOOKUP(A154,HOP!A:U,21,0)</f>
        <v>直连</v>
      </c>
    </row>
    <row r="155" s="4" customFormat="1" hidden="1" spans="1:9">
      <c r="A155" s="5">
        <v>18957727809</v>
      </c>
      <c r="B155" s="6">
        <v>44819</v>
      </c>
      <c r="C155" s="6">
        <v>44820</v>
      </c>
      <c r="D155" s="4">
        <v>282</v>
      </c>
      <c r="E155" s="4" t="str">
        <f>VLOOKUP(A155,HOP!A:L,12,0)</f>
        <v>282.00</v>
      </c>
      <c r="F155" s="4" t="str">
        <f>VLOOKUP(A155,HOP!A:C,3,0)</f>
        <v>2690830</v>
      </c>
      <c r="G155" s="4">
        <f t="shared" si="8"/>
        <v>0</v>
      </c>
      <c r="H155" s="4" t="str">
        <f t="shared" si="9"/>
        <v>，2690830</v>
      </c>
      <c r="I155" s="4" t="str">
        <f>VLOOKUP(A155,HOP!A:U,21,0)</f>
        <v>直连</v>
      </c>
    </row>
    <row r="156" s="4" customFormat="1" hidden="1" spans="1:9">
      <c r="A156" s="5">
        <v>21005765685</v>
      </c>
      <c r="B156" s="6">
        <v>44819</v>
      </c>
      <c r="C156" s="6">
        <v>44820</v>
      </c>
      <c r="D156" s="4">
        <v>501</v>
      </c>
      <c r="E156" s="4" t="str">
        <f>VLOOKUP(A156,HOP!A:L,12,0)</f>
        <v>501.00</v>
      </c>
      <c r="F156" s="4" t="str">
        <f>VLOOKUP(A156,HOP!A:C,3,0)</f>
        <v>2691648</v>
      </c>
      <c r="G156" s="4">
        <f t="shared" si="8"/>
        <v>0</v>
      </c>
      <c r="H156" s="4" t="str">
        <f t="shared" si="9"/>
        <v>，2691648</v>
      </c>
      <c r="I156" s="4" t="str">
        <f>VLOOKUP(A156,HOP!A:U,21,0)</f>
        <v>直连</v>
      </c>
    </row>
    <row r="157" s="4" customFormat="1" hidden="1" spans="1:9">
      <c r="A157" s="5">
        <v>21007622219</v>
      </c>
      <c r="B157" s="6">
        <v>44819</v>
      </c>
      <c r="C157" s="6">
        <v>44820</v>
      </c>
      <c r="D157" s="4">
        <v>239</v>
      </c>
      <c r="E157" s="4" t="str">
        <f>VLOOKUP(A157,HOP!A:L,12,0)</f>
        <v>239.00</v>
      </c>
      <c r="F157" s="4" t="str">
        <f>VLOOKUP(A157,HOP!A:C,3,0)</f>
        <v>2691738</v>
      </c>
      <c r="G157" s="4">
        <f t="shared" si="8"/>
        <v>0</v>
      </c>
      <c r="H157" s="4" t="str">
        <f t="shared" si="9"/>
        <v>，2691738</v>
      </c>
      <c r="I157" s="4" t="str">
        <f>VLOOKUP(A157,HOP!A:U,21,0)</f>
        <v>直连</v>
      </c>
    </row>
    <row r="158" s="4" customFormat="1" hidden="1" spans="1:9">
      <c r="A158" s="5">
        <v>21009735804</v>
      </c>
      <c r="B158" s="6">
        <v>44819</v>
      </c>
      <c r="C158" s="6">
        <v>44820</v>
      </c>
      <c r="D158" s="4">
        <v>783</v>
      </c>
      <c r="E158" s="4" t="str">
        <f>VLOOKUP(A158,HOP!A:L,12,0)</f>
        <v>783.00</v>
      </c>
      <c r="F158" s="4" t="str">
        <f>VLOOKUP(A158,HOP!A:C,3,0)</f>
        <v>2691888</v>
      </c>
      <c r="G158" s="4">
        <f t="shared" si="8"/>
        <v>0</v>
      </c>
      <c r="H158" s="4" t="str">
        <f t="shared" si="9"/>
        <v>，2691888</v>
      </c>
      <c r="I158" s="4" t="str">
        <f>VLOOKUP(A158,HOP!A:U,21,0)</f>
        <v>直采</v>
      </c>
    </row>
    <row r="159" s="4" customFormat="1" hidden="1" spans="1:9">
      <c r="A159" s="5">
        <v>21010707053</v>
      </c>
      <c r="B159" s="6">
        <v>44819</v>
      </c>
      <c r="C159" s="6">
        <v>44820</v>
      </c>
      <c r="D159" s="4">
        <v>314</v>
      </c>
      <c r="E159" s="4" t="str">
        <f>VLOOKUP(A159,HOP!A:L,12,0)</f>
        <v>314.00</v>
      </c>
      <c r="F159" s="4" t="str">
        <f>VLOOKUP(A159,HOP!A:C,3,0)</f>
        <v>2692049</v>
      </c>
      <c r="G159" s="4">
        <f t="shared" si="8"/>
        <v>0</v>
      </c>
      <c r="H159" s="4" t="str">
        <f t="shared" si="9"/>
        <v>，2692049</v>
      </c>
      <c r="I159" s="4" t="str">
        <f>VLOOKUP(A159,HOP!A:U,21,0)</f>
        <v>直连</v>
      </c>
    </row>
    <row r="160" s="4" customFormat="1" hidden="1" spans="1:9">
      <c r="A160" s="5">
        <v>21010768389</v>
      </c>
      <c r="B160" s="6">
        <v>44819</v>
      </c>
      <c r="C160" s="6">
        <v>44820</v>
      </c>
      <c r="D160" s="4">
        <v>951</v>
      </c>
      <c r="E160" s="4" t="str">
        <f>VLOOKUP(A160,HOP!A:L,12,0)</f>
        <v>951.00</v>
      </c>
      <c r="F160" s="4" t="str">
        <f>VLOOKUP(A160,HOP!A:C,3,0)</f>
        <v>2692062</v>
      </c>
      <c r="G160" s="4">
        <f t="shared" si="8"/>
        <v>0</v>
      </c>
      <c r="H160" s="4" t="str">
        <f t="shared" si="9"/>
        <v>，2692062</v>
      </c>
      <c r="I160" s="4" t="str">
        <f>VLOOKUP(A160,HOP!A:U,21,0)</f>
        <v>直连</v>
      </c>
    </row>
    <row r="161" s="4" customFormat="1" hidden="1" spans="1:9">
      <c r="A161" s="5">
        <v>21011557838</v>
      </c>
      <c r="B161" s="6">
        <v>44819</v>
      </c>
      <c r="C161" s="6">
        <v>44820</v>
      </c>
      <c r="D161" s="4">
        <v>268</v>
      </c>
      <c r="E161" s="4" t="str">
        <f>VLOOKUP(A161,HOP!A:L,12,0)</f>
        <v>268.00</v>
      </c>
      <c r="F161" s="4" t="str">
        <f>VLOOKUP(A161,HOP!A:C,3,0)</f>
        <v>2692221</v>
      </c>
      <c r="G161" s="4">
        <f t="shared" si="8"/>
        <v>0</v>
      </c>
      <c r="H161" s="4" t="str">
        <f t="shared" si="9"/>
        <v>，2692221</v>
      </c>
      <c r="I161" s="4" t="str">
        <f>VLOOKUP(A161,HOP!A:U,21,0)</f>
        <v>直连</v>
      </c>
    </row>
    <row r="162" s="4" customFormat="1" hidden="1" spans="1:9">
      <c r="A162" s="5">
        <v>21011671088</v>
      </c>
      <c r="B162" s="6">
        <v>44819</v>
      </c>
      <c r="C162" s="6">
        <v>44820</v>
      </c>
      <c r="D162" s="4">
        <v>1684</v>
      </c>
      <c r="E162" s="4" t="str">
        <f>VLOOKUP(A162,HOP!A:L,12,0)</f>
        <v>1684.00</v>
      </c>
      <c r="F162" s="4" t="str">
        <f>VLOOKUP(A162,HOP!A:C,3,0)</f>
        <v>2692242</v>
      </c>
      <c r="G162" s="4">
        <f t="shared" si="8"/>
        <v>0</v>
      </c>
      <c r="H162" s="4" t="str">
        <f t="shared" si="9"/>
        <v>，2692242</v>
      </c>
      <c r="I162" s="4" t="str">
        <f>VLOOKUP(A162,HOP!A:U,21,0)</f>
        <v>直连</v>
      </c>
    </row>
    <row r="163" s="4" customFormat="1" hidden="1" spans="1:9">
      <c r="A163" s="5">
        <v>21011939477</v>
      </c>
      <c r="B163" s="6">
        <v>44819</v>
      </c>
      <c r="C163" s="6">
        <v>44820</v>
      </c>
      <c r="D163" s="4">
        <v>784</v>
      </c>
      <c r="E163" s="4" t="str">
        <f>VLOOKUP(A163,HOP!A:L,12,0)</f>
        <v>784.00</v>
      </c>
      <c r="F163" s="4" t="str">
        <f>VLOOKUP(A163,HOP!A:C,3,0)</f>
        <v>2692283</v>
      </c>
      <c r="G163" s="4">
        <f t="shared" ref="G163:G178" si="10">D163-E163</f>
        <v>0</v>
      </c>
      <c r="H163" s="4" t="str">
        <f t="shared" ref="H163:H178" si="11">$H$1&amp;F163</f>
        <v>，2692283</v>
      </c>
      <c r="I163" s="4" t="str">
        <f>VLOOKUP(A163,HOP!A:U,21,0)</f>
        <v>直采</v>
      </c>
    </row>
    <row r="164" s="4" customFormat="1" hidden="1" spans="1:9">
      <c r="A164" s="5">
        <v>21013072004</v>
      </c>
      <c r="B164" s="6">
        <v>44819</v>
      </c>
      <c r="C164" s="6">
        <v>44820</v>
      </c>
      <c r="D164" s="4">
        <v>1165</v>
      </c>
      <c r="E164" s="4" t="str">
        <f>VLOOKUP(A164,HOP!A:L,12,0)</f>
        <v>1165.00</v>
      </c>
      <c r="F164" s="4" t="str">
        <f>VLOOKUP(A164,HOP!A:C,3,0)</f>
        <v>2692377</v>
      </c>
      <c r="G164" s="4">
        <f t="shared" si="10"/>
        <v>0</v>
      </c>
      <c r="H164" s="4" t="str">
        <f t="shared" si="11"/>
        <v>，2692377</v>
      </c>
      <c r="I164" s="4" t="str">
        <f>VLOOKUP(A164,HOP!A:U,21,0)</f>
        <v>直连</v>
      </c>
    </row>
    <row r="165" s="4" customFormat="1" hidden="1" spans="1:9">
      <c r="A165" s="5">
        <v>21013664133</v>
      </c>
      <c r="B165" s="6">
        <v>44819</v>
      </c>
      <c r="C165" s="6">
        <v>44820</v>
      </c>
      <c r="D165" s="4">
        <v>999</v>
      </c>
      <c r="E165" s="4" t="str">
        <f>VLOOKUP(A165,HOP!A:L,12,0)</f>
        <v>999.00</v>
      </c>
      <c r="F165" s="4" t="str">
        <f>VLOOKUP(A165,HOP!A:C,3,0)</f>
        <v>2692441</v>
      </c>
      <c r="G165" s="4">
        <f t="shared" si="10"/>
        <v>0</v>
      </c>
      <c r="H165" s="4" t="str">
        <f t="shared" si="11"/>
        <v>，2692441</v>
      </c>
      <c r="I165" s="4" t="str">
        <f>VLOOKUP(A165,HOP!A:U,21,0)</f>
        <v>直连</v>
      </c>
    </row>
    <row r="166" s="4" customFormat="1" hidden="1" spans="1:9">
      <c r="A166" s="5">
        <v>21013774115</v>
      </c>
      <c r="B166" s="6">
        <v>44819</v>
      </c>
      <c r="C166" s="6">
        <v>44820</v>
      </c>
      <c r="D166" s="4">
        <v>189</v>
      </c>
      <c r="E166" s="4" t="str">
        <f>VLOOKUP(A166,HOP!A:L,12,0)</f>
        <v>189.00</v>
      </c>
      <c r="F166" s="4" t="str">
        <f>VLOOKUP(A166,HOP!A:C,3,0)</f>
        <v>2692466</v>
      </c>
      <c r="G166" s="4">
        <f t="shared" si="10"/>
        <v>0</v>
      </c>
      <c r="H166" s="4" t="str">
        <f t="shared" si="11"/>
        <v>，2692466</v>
      </c>
      <c r="I166" s="4" t="str">
        <f>VLOOKUP(A166,HOP!A:U,21,0)</f>
        <v>直连</v>
      </c>
    </row>
    <row r="167" s="4" customFormat="1" hidden="1" spans="1:9">
      <c r="A167" s="5">
        <v>21014272412</v>
      </c>
      <c r="B167" s="6">
        <v>44819</v>
      </c>
      <c r="C167" s="6">
        <v>44820</v>
      </c>
      <c r="D167" s="4">
        <v>562</v>
      </c>
      <c r="E167" s="4" t="str">
        <f>VLOOKUP(A167,HOP!A:L,12,0)</f>
        <v>562.00</v>
      </c>
      <c r="F167" s="4" t="str">
        <f>VLOOKUP(A167,HOP!A:C,3,0)</f>
        <v>2692510</v>
      </c>
      <c r="G167" s="4">
        <f t="shared" si="10"/>
        <v>0</v>
      </c>
      <c r="H167" s="4" t="str">
        <f t="shared" si="11"/>
        <v>，2692510</v>
      </c>
      <c r="I167" s="4" t="str">
        <f>VLOOKUP(A167,HOP!A:U,21,0)</f>
        <v>直连</v>
      </c>
    </row>
    <row r="168" s="4" customFormat="1" hidden="1" spans="1:9">
      <c r="A168" s="5">
        <v>21015131127</v>
      </c>
      <c r="B168" s="6">
        <v>44819</v>
      </c>
      <c r="C168" s="6">
        <v>44820</v>
      </c>
      <c r="D168" s="4">
        <v>360</v>
      </c>
      <c r="E168" s="4" t="str">
        <f>VLOOKUP(A168,HOP!A:L,12,0)</f>
        <v>360.00</v>
      </c>
      <c r="F168" s="4" t="str">
        <f>VLOOKUP(A168,HOP!A:C,3,0)</f>
        <v>2692612</v>
      </c>
      <c r="G168" s="4">
        <f t="shared" si="10"/>
        <v>0</v>
      </c>
      <c r="H168" s="4" t="str">
        <f t="shared" si="11"/>
        <v>，2692612</v>
      </c>
      <c r="I168" s="4" t="str">
        <f>VLOOKUP(A168,HOP!A:U,21,0)</f>
        <v>直连</v>
      </c>
    </row>
    <row r="169" s="4" customFormat="1" hidden="1" spans="1:9">
      <c r="A169" s="5">
        <v>21015370324</v>
      </c>
      <c r="B169" s="6">
        <v>44819</v>
      </c>
      <c r="C169" s="6">
        <v>44820</v>
      </c>
      <c r="D169" s="4">
        <v>1207</v>
      </c>
      <c r="E169" s="4" t="str">
        <f>VLOOKUP(A169,HOP!A:L,12,0)</f>
        <v>1207.00</v>
      </c>
      <c r="F169" s="4" t="str">
        <f>VLOOKUP(A169,HOP!A:C,3,0)</f>
        <v>2692638</v>
      </c>
      <c r="G169" s="4">
        <f t="shared" si="10"/>
        <v>0</v>
      </c>
      <c r="H169" s="4" t="str">
        <f t="shared" si="11"/>
        <v>，2692638</v>
      </c>
      <c r="I169" s="4" t="str">
        <f>VLOOKUP(A169,HOP!A:U,21,0)</f>
        <v>直连</v>
      </c>
    </row>
    <row r="170" s="4" customFormat="1" hidden="1" spans="1:9">
      <c r="A170" s="5">
        <v>21016538535</v>
      </c>
      <c r="B170" s="6">
        <v>44819</v>
      </c>
      <c r="C170" s="6">
        <v>44820</v>
      </c>
      <c r="D170" s="4">
        <v>1122</v>
      </c>
      <c r="E170" s="4" t="str">
        <f>VLOOKUP(A170,HOP!A:L,12,0)</f>
        <v>1122.00</v>
      </c>
      <c r="F170" s="4" t="str">
        <f>VLOOKUP(A170,HOP!A:C,3,0)</f>
        <v>2692749</v>
      </c>
      <c r="G170" s="4">
        <f t="shared" si="10"/>
        <v>0</v>
      </c>
      <c r="H170" s="4" t="str">
        <f t="shared" si="11"/>
        <v>，2692749</v>
      </c>
      <c r="I170" s="4" t="str">
        <f>VLOOKUP(A170,HOP!A:U,21,0)</f>
        <v>直连</v>
      </c>
    </row>
    <row r="171" s="4" customFormat="1" hidden="1" spans="1:9">
      <c r="A171" s="5">
        <v>21016609363</v>
      </c>
      <c r="B171" s="6">
        <v>44819</v>
      </c>
      <c r="C171" s="6">
        <v>44820</v>
      </c>
      <c r="D171" s="4">
        <v>3804</v>
      </c>
      <c r="E171" s="4" t="str">
        <f>VLOOKUP(A171,HOP!A:L,12,0)</f>
        <v>3804.00</v>
      </c>
      <c r="F171" s="4" t="str">
        <f>VLOOKUP(A171,HOP!A:C,3,0)</f>
        <v>2692763</v>
      </c>
      <c r="G171" s="4">
        <f t="shared" si="10"/>
        <v>0</v>
      </c>
      <c r="H171" s="4" t="str">
        <f t="shared" si="11"/>
        <v>，2692763</v>
      </c>
      <c r="I171" s="4" t="str">
        <f>VLOOKUP(A171,HOP!A:U,21,0)</f>
        <v>直连</v>
      </c>
    </row>
    <row r="172" s="4" customFormat="1" hidden="1" spans="1:9">
      <c r="A172" s="5">
        <v>21019528665</v>
      </c>
      <c r="B172" s="6">
        <v>44819</v>
      </c>
      <c r="C172" s="6">
        <v>44820</v>
      </c>
      <c r="D172" s="4">
        <v>949</v>
      </c>
      <c r="E172" s="4" t="str">
        <f>VLOOKUP(A172,HOP!A:L,12,0)</f>
        <v>949.00</v>
      </c>
      <c r="F172" s="4" t="str">
        <f>VLOOKUP(A172,HOP!A:C,3,0)</f>
        <v>2693055</v>
      </c>
      <c r="G172" s="4">
        <f t="shared" si="10"/>
        <v>0</v>
      </c>
      <c r="H172" s="4" t="str">
        <f t="shared" si="11"/>
        <v>，2693055</v>
      </c>
      <c r="I172" s="4" t="str">
        <f>VLOOKUP(A172,HOP!A:U,21,0)</f>
        <v>直连</v>
      </c>
    </row>
    <row r="173" s="4" customFormat="1" hidden="1" spans="1:9">
      <c r="A173" s="5">
        <v>21020407789</v>
      </c>
      <c r="B173" s="6">
        <v>44819</v>
      </c>
      <c r="C173" s="6">
        <v>44820</v>
      </c>
      <c r="D173" s="4">
        <v>842</v>
      </c>
      <c r="E173" s="4" t="str">
        <f>VLOOKUP(A173,HOP!A:L,12,0)</f>
        <v>842.00</v>
      </c>
      <c r="F173" s="4" t="str">
        <f>VLOOKUP(A173,HOP!A:C,3,0)</f>
        <v>2693148</v>
      </c>
      <c r="G173" s="4">
        <f t="shared" si="10"/>
        <v>0</v>
      </c>
      <c r="H173" s="4" t="str">
        <f t="shared" si="11"/>
        <v>，2693148</v>
      </c>
      <c r="I173" s="4" t="str">
        <f>VLOOKUP(A173,HOP!A:U,21,0)</f>
        <v>直连</v>
      </c>
    </row>
    <row r="174" s="4" customFormat="1" hidden="1" spans="1:9">
      <c r="A174" s="5">
        <v>21020702153</v>
      </c>
      <c r="B174" s="6">
        <v>44819</v>
      </c>
      <c r="C174" s="6">
        <v>44820</v>
      </c>
      <c r="D174" s="4">
        <v>121</v>
      </c>
      <c r="E174" s="4" t="str">
        <f>VLOOKUP(A174,HOP!A:L,12,0)</f>
        <v>121.00</v>
      </c>
      <c r="F174" s="4" t="str">
        <f>VLOOKUP(A174,HOP!A:C,3,0)</f>
        <v>2693176</v>
      </c>
      <c r="G174" s="4">
        <f t="shared" si="10"/>
        <v>0</v>
      </c>
      <c r="H174" s="4" t="str">
        <f t="shared" si="11"/>
        <v>，2693176</v>
      </c>
      <c r="I174" s="4" t="str">
        <f>VLOOKUP(A174,HOP!A:U,21,0)</f>
        <v>直连</v>
      </c>
    </row>
    <row r="175" s="4" customFormat="1" hidden="1" spans="1:9">
      <c r="A175" s="5">
        <v>21021881143</v>
      </c>
      <c r="B175" s="6">
        <v>44819</v>
      </c>
      <c r="C175" s="6">
        <v>44820</v>
      </c>
      <c r="D175" s="4">
        <v>393</v>
      </c>
      <c r="E175" s="4" t="str">
        <f>VLOOKUP(A175,HOP!A:L,12,0)</f>
        <v>393.00</v>
      </c>
      <c r="F175" s="4" t="str">
        <f>VLOOKUP(A175,HOP!A:C,3,0)</f>
        <v>2693310</v>
      </c>
      <c r="G175" s="4">
        <f t="shared" si="10"/>
        <v>0</v>
      </c>
      <c r="H175" s="4" t="str">
        <f t="shared" si="11"/>
        <v>，2693310</v>
      </c>
      <c r="I175" s="4" t="str">
        <f>VLOOKUP(A175,HOP!A:U,21,0)</f>
        <v>直连</v>
      </c>
    </row>
    <row r="176" s="4" customFormat="1" hidden="1" spans="1:9">
      <c r="A176" s="5">
        <v>21022120252</v>
      </c>
      <c r="B176" s="6">
        <v>44819</v>
      </c>
      <c r="C176" s="6">
        <v>44820</v>
      </c>
      <c r="D176" s="4">
        <v>581</v>
      </c>
      <c r="E176" s="4" t="str">
        <f>VLOOKUP(A176,HOP!A:L,12,0)</f>
        <v>581.00</v>
      </c>
      <c r="F176" s="4" t="str">
        <f>VLOOKUP(A176,HOP!A:C,3,0)</f>
        <v>2693351</v>
      </c>
      <c r="G176" s="4">
        <f t="shared" si="10"/>
        <v>0</v>
      </c>
      <c r="H176" s="4" t="str">
        <f t="shared" si="11"/>
        <v>，2693351</v>
      </c>
      <c r="I176" s="4" t="str">
        <f>VLOOKUP(A176,HOP!A:U,21,0)</f>
        <v>直连</v>
      </c>
    </row>
    <row r="177" s="4" customFormat="1" hidden="1" spans="1:9">
      <c r="A177" s="5">
        <v>21022464014</v>
      </c>
      <c r="B177" s="6">
        <v>44819</v>
      </c>
      <c r="C177" s="6">
        <v>44820</v>
      </c>
      <c r="D177" s="4">
        <v>377</v>
      </c>
      <c r="E177" s="4" t="str">
        <f>VLOOKUP(A177,HOP!A:L,12,0)</f>
        <v>377.00</v>
      </c>
      <c r="F177" s="4" t="str">
        <f>VLOOKUP(A177,HOP!A:C,3,0)</f>
        <v>2693380</v>
      </c>
      <c r="G177" s="4">
        <f t="shared" si="10"/>
        <v>0</v>
      </c>
      <c r="H177" s="4" t="str">
        <f t="shared" si="11"/>
        <v>，2693380</v>
      </c>
      <c r="I177" s="4" t="str">
        <f>VLOOKUP(A177,HOP!A:U,21,0)</f>
        <v>直连</v>
      </c>
    </row>
    <row r="178" s="4" customFormat="1" hidden="1" spans="1:9">
      <c r="A178" s="5">
        <v>21022606345</v>
      </c>
      <c r="B178" s="6">
        <v>44819</v>
      </c>
      <c r="C178" s="6">
        <v>44820</v>
      </c>
      <c r="D178" s="4">
        <v>552</v>
      </c>
      <c r="E178" s="4" t="str">
        <f>VLOOKUP(A178,HOP!A:L,12,0)</f>
        <v>552.00</v>
      </c>
      <c r="F178" s="4" t="str">
        <f>VLOOKUP(A178,HOP!A:C,3,0)</f>
        <v>2693400</v>
      </c>
      <c r="G178" s="4">
        <f t="shared" si="10"/>
        <v>0</v>
      </c>
      <c r="H178" s="4" t="str">
        <f t="shared" si="11"/>
        <v>，2693400</v>
      </c>
      <c r="I178" s="4" t="str">
        <f>VLOOKUP(A178,HOP!A:U,21,0)</f>
        <v>直连</v>
      </c>
    </row>
    <row r="180" spans="4:4">
      <c r="D180" s="4">
        <f>SUM(D2:D179)</f>
        <v>219116.53</v>
      </c>
    </row>
    <row r="181" spans="4:4">
      <c r="D181" s="4" t="s">
        <v>811</v>
      </c>
    </row>
    <row r="184" spans="1:3">
      <c r="A184" s="4" t="s">
        <v>812</v>
      </c>
      <c r="C184" s="4">
        <v>23150</v>
      </c>
    </row>
    <row r="185" spans="1:3">
      <c r="A185" s="4" t="s">
        <v>813</v>
      </c>
      <c r="C185" s="4">
        <v>197012.53</v>
      </c>
    </row>
    <row r="186" spans="1:3">
      <c r="A186" s="4" t="s">
        <v>814</v>
      </c>
      <c r="C186" s="4">
        <v>-1046</v>
      </c>
    </row>
    <row r="187" spans="1:3">
      <c r="A187" s="4" t="s">
        <v>815</v>
      </c>
      <c r="C187" s="4">
        <f>SUBTOTAL(9,C184:C186)</f>
        <v>219116.53</v>
      </c>
    </row>
  </sheetData>
  <autoFilter ref="A1:X178">
    <filterColumn colId="3">
      <filters>
        <filter val="3100"/>
        <filter val="501"/>
        <filter val="1801"/>
        <filter val="102"/>
        <filter val="3204"/>
        <filter val="3804"/>
        <filter val="1005"/>
        <filter val="1805"/>
        <filter val="3805"/>
        <filter val="506"/>
        <filter val="507"/>
        <filter val="807"/>
        <filter val="1207"/>
        <filter val="1407"/>
        <filter val="209"/>
        <filter val="1309"/>
        <filter val="2609"/>
        <filter val="110"/>
        <filter val="1510"/>
        <filter val="511"/>
        <filter val="2711"/>
        <filter val="1512"/>
        <filter val="2512"/>
        <filter val="5412"/>
        <filter val="314"/>
        <filter val="714"/>
        <filter val="216"/>
        <filter val="416"/>
        <filter val="1016"/>
        <filter val="117"/>
        <filter val="317"/>
        <filter val="417"/>
        <filter val="817"/>
        <filter val="1818"/>
        <filter val="219"/>
        <filter val="2620"/>
        <filter val="121"/>
        <filter val="1122"/>
        <filter val="123"/>
        <filter val="524"/>
        <filter val="1624"/>
        <filter val="425"/>
        <filter val="126"/>
        <filter val="726"/>
        <filter val="428"/>
        <filter val="828"/>
        <filter val="1630"/>
        <filter val="432"/>
        <filter val="632"/>
        <filter val="732"/>
        <filter val="233"/>
        <filter val="733"/>
        <filter val="735"/>
        <filter val="1635"/>
        <filter val="9135"/>
        <filter val="236"/>
        <filter val="336"/>
        <filter val="2337"/>
        <filter val="238"/>
        <filter val="938"/>
        <filter val="239"/>
        <filter val="639"/>
        <filter val="2740"/>
        <filter val="842"/>
        <filter val="1142"/>
        <filter val="244"/>
        <filter val="1144"/>
        <filter val="346"/>
        <filter val="7446"/>
        <filter val="-1046"/>
        <filter val="1648"/>
        <filter val="549"/>
        <filter val="949"/>
        <filter val="950"/>
        <filter val="951"/>
        <filter val="1051"/>
        <filter val="152"/>
        <filter val="252"/>
        <filter val="352"/>
        <filter val="552"/>
        <filter val="952"/>
        <filter val="153"/>
        <filter val="1254"/>
        <filter val="1355"/>
        <filter val="156"/>
        <filter val="2057"/>
        <filter val="858"/>
        <filter val="2658"/>
        <filter val="360"/>
        <filter val="1760"/>
        <filter val="2760"/>
        <filter val="3860"/>
        <filter val="11661"/>
        <filter val="262"/>
        <filter val="562"/>
        <filter val="1962"/>
        <filter val="3362"/>
        <filter val="3462"/>
        <filter val="264"/>
        <filter val="2264"/>
        <filter val="165"/>
        <filter val="565"/>
        <filter val="965"/>
        <filter val="1165"/>
        <filter val="1667"/>
        <filter val="268"/>
        <filter val="868"/>
        <filter val="269"/>
        <filter val="1470"/>
        <filter val="671"/>
        <filter val="672"/>
        <filter val="4272"/>
        <filter val="573"/>
        <filter val="673"/>
        <filter val="1173"/>
        <filter val="1773"/>
        <filter val="3173"/>
        <filter val="474"/>
        <filter val="574"/>
        <filter val="476"/>
        <filter val="1376"/>
        <filter val="177"/>
        <filter val="377"/>
        <filter val="1877"/>
        <filter val="178"/>
        <filter val="2778"/>
        <filter val="581"/>
        <filter val="282"/>
        <filter val="783"/>
        <filter val="1645.53"/>
        <filter val="84"/>
        <filter val="484"/>
        <filter val="784"/>
        <filter val="1684"/>
        <filter val="3284"/>
        <filter val="3584"/>
        <filter val="485"/>
        <filter val="188"/>
        <filter val="1088"/>
        <filter val="1288"/>
        <filter val="189"/>
        <filter val="590"/>
        <filter val="10190"/>
        <filter val="292"/>
        <filter val="293"/>
        <filter val="393"/>
        <filter val="593"/>
        <filter val="1093"/>
        <filter val="1294"/>
        <filter val="296"/>
        <filter val="2396"/>
        <filter val="597"/>
        <filter val="2097"/>
        <filter val="298"/>
        <filter val="1398"/>
        <filter val="299"/>
        <filter val="999"/>
      </filters>
    </filterColumn>
    <filterColumn colId="6">
      <filters>
        <filter val="#N/A"/>
        <filter val="-0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816</v>
      </c>
      <c r="B1" s="2" t="s">
        <v>817</v>
      </c>
      <c r="C1" s="2" t="s">
        <v>818</v>
      </c>
      <c r="D1" s="2" t="s">
        <v>819</v>
      </c>
      <c r="E1" s="2" t="s">
        <v>13</v>
      </c>
      <c r="F1" s="2" t="s">
        <v>5</v>
      </c>
      <c r="G1" s="2" t="s">
        <v>6</v>
      </c>
      <c r="H1" s="2" t="s">
        <v>820</v>
      </c>
      <c r="I1" s="2" t="s">
        <v>821</v>
      </c>
      <c r="J1" s="2" t="s">
        <v>822</v>
      </c>
      <c r="K1" s="2" t="s">
        <v>823</v>
      </c>
      <c r="L1" s="2" t="s">
        <v>824</v>
      </c>
      <c r="M1" s="2" t="s">
        <v>825</v>
      </c>
      <c r="N1" s="2" t="s">
        <v>826</v>
      </c>
      <c r="O1" s="2" t="s">
        <v>827</v>
      </c>
      <c r="P1" s="2" t="s">
        <v>828</v>
      </c>
      <c r="Q1" s="2" t="s">
        <v>829</v>
      </c>
      <c r="R1" s="2" t="s">
        <v>830</v>
      </c>
      <c r="S1" s="2" t="s">
        <v>831</v>
      </c>
      <c r="T1" s="2" t="s">
        <v>832</v>
      </c>
      <c r="U1" s="2" t="s">
        <v>833</v>
      </c>
      <c r="V1" s="2" t="s">
        <v>834</v>
      </c>
    </row>
    <row r="2" s="1" customFormat="1" spans="1:22">
      <c r="A2" s="3">
        <v>21022606345</v>
      </c>
      <c r="B2" s="1" t="s">
        <v>835</v>
      </c>
      <c r="C2" s="1" t="s">
        <v>836</v>
      </c>
      <c r="D2" s="1" t="s">
        <v>837</v>
      </c>
      <c r="E2" s="1" t="s">
        <v>838</v>
      </c>
      <c r="F2" s="1" t="s">
        <v>835</v>
      </c>
      <c r="G2" s="1" t="s">
        <v>839</v>
      </c>
      <c r="H2" s="1" t="s">
        <v>840</v>
      </c>
      <c r="I2" s="1" t="s">
        <v>841</v>
      </c>
      <c r="J2" s="1" t="s">
        <v>30</v>
      </c>
      <c r="K2" s="1" t="s">
        <v>842</v>
      </c>
      <c r="L2" s="1" t="s">
        <v>842</v>
      </c>
      <c r="M2" s="1" t="s">
        <v>843</v>
      </c>
      <c r="N2" s="1" t="s">
        <v>843</v>
      </c>
      <c r="O2" s="1" t="s">
        <v>844</v>
      </c>
      <c r="P2" s="1" t="s">
        <v>845</v>
      </c>
      <c r="Q2" s="1" t="s">
        <v>846</v>
      </c>
      <c r="R2" s="1" t="s">
        <v>847</v>
      </c>
      <c r="S2" s="1" t="s">
        <v>848</v>
      </c>
      <c r="T2" s="1" t="s">
        <v>849</v>
      </c>
      <c r="U2" s="1" t="s">
        <v>850</v>
      </c>
      <c r="V2" s="1" t="s">
        <v>851</v>
      </c>
    </row>
    <row r="3" s="1" customFormat="1" spans="1:22">
      <c r="A3" s="3">
        <v>21022464014</v>
      </c>
      <c r="B3" s="1" t="s">
        <v>835</v>
      </c>
      <c r="C3" s="1" t="s">
        <v>852</v>
      </c>
      <c r="D3" s="1" t="s">
        <v>853</v>
      </c>
      <c r="E3" s="1" t="s">
        <v>854</v>
      </c>
      <c r="F3" s="1" t="s">
        <v>835</v>
      </c>
      <c r="G3" s="1" t="s">
        <v>839</v>
      </c>
      <c r="H3" s="1" t="s">
        <v>840</v>
      </c>
      <c r="I3" s="1" t="s">
        <v>855</v>
      </c>
      <c r="J3" s="1" t="s">
        <v>30</v>
      </c>
      <c r="K3" s="1" t="s">
        <v>856</v>
      </c>
      <c r="L3" s="1" t="s">
        <v>856</v>
      </c>
      <c r="M3" s="1" t="s">
        <v>843</v>
      </c>
      <c r="N3" s="1" t="s">
        <v>843</v>
      </c>
      <c r="O3" s="1" t="s">
        <v>844</v>
      </c>
      <c r="P3" s="1" t="s">
        <v>845</v>
      </c>
      <c r="Q3" s="1" t="s">
        <v>846</v>
      </c>
      <c r="R3" s="1" t="s">
        <v>857</v>
      </c>
      <c r="S3" s="1" t="s">
        <v>848</v>
      </c>
      <c r="T3" s="1" t="s">
        <v>849</v>
      </c>
      <c r="U3" s="1" t="s">
        <v>850</v>
      </c>
      <c r="V3" s="1" t="s">
        <v>858</v>
      </c>
    </row>
    <row r="4" s="1" customFormat="1" spans="1:22">
      <c r="A4" s="3">
        <v>21022120252</v>
      </c>
      <c r="B4" s="1" t="s">
        <v>835</v>
      </c>
      <c r="C4" s="1" t="s">
        <v>859</v>
      </c>
      <c r="D4" s="1" t="s">
        <v>860</v>
      </c>
      <c r="E4" s="1" t="s">
        <v>861</v>
      </c>
      <c r="F4" s="1" t="s">
        <v>835</v>
      </c>
      <c r="G4" s="1" t="s">
        <v>839</v>
      </c>
      <c r="H4" s="1" t="s">
        <v>840</v>
      </c>
      <c r="I4" s="1" t="s">
        <v>862</v>
      </c>
      <c r="J4" s="1" t="s">
        <v>30</v>
      </c>
      <c r="K4" s="1" t="s">
        <v>863</v>
      </c>
      <c r="L4" s="1" t="s">
        <v>863</v>
      </c>
      <c r="M4" s="1" t="s">
        <v>843</v>
      </c>
      <c r="N4" s="1" t="s">
        <v>843</v>
      </c>
      <c r="O4" s="1" t="s">
        <v>844</v>
      </c>
      <c r="P4" s="1" t="s">
        <v>845</v>
      </c>
      <c r="Q4" s="1" t="s">
        <v>846</v>
      </c>
      <c r="R4" s="1" t="s">
        <v>864</v>
      </c>
      <c r="S4" s="1" t="s">
        <v>848</v>
      </c>
      <c r="T4" s="1" t="s">
        <v>849</v>
      </c>
      <c r="U4" s="1" t="s">
        <v>850</v>
      </c>
      <c r="V4" s="1" t="s">
        <v>865</v>
      </c>
    </row>
    <row r="5" s="1" customFormat="1" spans="1:22">
      <c r="A5" s="3">
        <v>21021881143</v>
      </c>
      <c r="B5" s="1" t="s">
        <v>835</v>
      </c>
      <c r="C5" s="1" t="s">
        <v>866</v>
      </c>
      <c r="D5" s="1" t="s">
        <v>867</v>
      </c>
      <c r="E5" s="1" t="s">
        <v>868</v>
      </c>
      <c r="F5" s="1" t="s">
        <v>835</v>
      </c>
      <c r="G5" s="1" t="s">
        <v>839</v>
      </c>
      <c r="H5" s="1" t="s">
        <v>840</v>
      </c>
      <c r="I5" s="1" t="s">
        <v>869</v>
      </c>
      <c r="J5" s="1" t="s">
        <v>30</v>
      </c>
      <c r="K5" s="1" t="s">
        <v>870</v>
      </c>
      <c r="L5" s="1" t="s">
        <v>870</v>
      </c>
      <c r="M5" s="1" t="s">
        <v>843</v>
      </c>
      <c r="N5" s="1" t="s">
        <v>843</v>
      </c>
      <c r="O5" s="1" t="s">
        <v>844</v>
      </c>
      <c r="P5" s="1" t="s">
        <v>845</v>
      </c>
      <c r="Q5" s="1" t="s">
        <v>846</v>
      </c>
      <c r="R5" s="1" t="s">
        <v>871</v>
      </c>
      <c r="S5" s="1" t="s">
        <v>848</v>
      </c>
      <c r="T5" s="1" t="s">
        <v>849</v>
      </c>
      <c r="U5" s="1" t="s">
        <v>850</v>
      </c>
      <c r="V5" s="1" t="s">
        <v>872</v>
      </c>
    </row>
    <row r="6" s="1" customFormat="1" spans="1:22">
      <c r="A6" s="3">
        <v>21020702153</v>
      </c>
      <c r="B6" s="1" t="s">
        <v>835</v>
      </c>
      <c r="C6" s="1" t="s">
        <v>873</v>
      </c>
      <c r="D6" s="1" t="s">
        <v>874</v>
      </c>
      <c r="E6" s="1" t="s">
        <v>875</v>
      </c>
      <c r="F6" s="1" t="s">
        <v>835</v>
      </c>
      <c r="G6" s="1" t="s">
        <v>839</v>
      </c>
      <c r="H6" s="1" t="s">
        <v>840</v>
      </c>
      <c r="I6" s="1" t="s">
        <v>876</v>
      </c>
      <c r="J6" s="1" t="s">
        <v>30</v>
      </c>
      <c r="K6" s="1" t="s">
        <v>877</v>
      </c>
      <c r="L6" s="1" t="s">
        <v>877</v>
      </c>
      <c r="M6" s="1" t="s">
        <v>843</v>
      </c>
      <c r="N6" s="1" t="s">
        <v>843</v>
      </c>
      <c r="O6" s="1" t="s">
        <v>844</v>
      </c>
      <c r="P6" s="1" t="s">
        <v>845</v>
      </c>
      <c r="Q6" s="1" t="s">
        <v>846</v>
      </c>
      <c r="R6" s="1" t="s">
        <v>878</v>
      </c>
      <c r="S6" s="1" t="s">
        <v>848</v>
      </c>
      <c r="T6" s="1" t="s">
        <v>849</v>
      </c>
      <c r="U6" s="1" t="s">
        <v>850</v>
      </c>
      <c r="V6" s="1" t="s">
        <v>879</v>
      </c>
    </row>
    <row r="7" s="1" customFormat="1" spans="1:22">
      <c r="A7" s="3">
        <v>21020407789</v>
      </c>
      <c r="B7" s="1" t="s">
        <v>835</v>
      </c>
      <c r="C7" s="1" t="s">
        <v>880</v>
      </c>
      <c r="D7" s="1" t="s">
        <v>881</v>
      </c>
      <c r="E7" s="1" t="s">
        <v>882</v>
      </c>
      <c r="F7" s="1" t="s">
        <v>835</v>
      </c>
      <c r="G7" s="1" t="s">
        <v>839</v>
      </c>
      <c r="H7" s="1" t="s">
        <v>840</v>
      </c>
      <c r="I7" s="1" t="s">
        <v>883</v>
      </c>
      <c r="J7" s="1" t="s">
        <v>30</v>
      </c>
      <c r="K7" s="1" t="s">
        <v>884</v>
      </c>
      <c r="L7" s="1" t="s">
        <v>884</v>
      </c>
      <c r="M7" s="1" t="s">
        <v>843</v>
      </c>
      <c r="N7" s="1" t="s">
        <v>843</v>
      </c>
      <c r="O7" s="1" t="s">
        <v>844</v>
      </c>
      <c r="P7" s="1" t="s">
        <v>845</v>
      </c>
      <c r="Q7" s="1" t="s">
        <v>846</v>
      </c>
      <c r="R7" s="1" t="s">
        <v>885</v>
      </c>
      <c r="S7" s="1" t="s">
        <v>848</v>
      </c>
      <c r="T7" s="1" t="s">
        <v>849</v>
      </c>
      <c r="U7" s="1" t="s">
        <v>850</v>
      </c>
      <c r="V7" s="1" t="s">
        <v>872</v>
      </c>
    </row>
    <row r="8" s="1" customFormat="1" spans="1:22">
      <c r="A8" s="3">
        <v>21019528665</v>
      </c>
      <c r="B8" s="1" t="s">
        <v>835</v>
      </c>
      <c r="C8" s="1" t="s">
        <v>886</v>
      </c>
      <c r="D8" s="1" t="s">
        <v>887</v>
      </c>
      <c r="E8" s="1" t="s">
        <v>888</v>
      </c>
      <c r="F8" s="1" t="s">
        <v>835</v>
      </c>
      <c r="G8" s="1" t="s">
        <v>839</v>
      </c>
      <c r="H8" s="1" t="s">
        <v>840</v>
      </c>
      <c r="I8" s="1" t="s">
        <v>889</v>
      </c>
      <c r="J8" s="1" t="s">
        <v>30</v>
      </c>
      <c r="K8" s="1" t="s">
        <v>890</v>
      </c>
      <c r="L8" s="1" t="s">
        <v>890</v>
      </c>
      <c r="M8" s="1" t="s">
        <v>843</v>
      </c>
      <c r="N8" s="1" t="s">
        <v>843</v>
      </c>
      <c r="O8" s="1" t="s">
        <v>844</v>
      </c>
      <c r="P8" s="1" t="s">
        <v>845</v>
      </c>
      <c r="Q8" s="1" t="s">
        <v>846</v>
      </c>
      <c r="R8" s="1" t="s">
        <v>891</v>
      </c>
      <c r="S8" s="1" t="s">
        <v>848</v>
      </c>
      <c r="T8" s="1" t="s">
        <v>849</v>
      </c>
      <c r="U8" s="1" t="s">
        <v>850</v>
      </c>
      <c r="V8" s="1" t="s">
        <v>872</v>
      </c>
    </row>
    <row r="9" s="1" customFormat="1" spans="1:22">
      <c r="A9" s="3">
        <v>21016609363</v>
      </c>
      <c r="B9" s="1" t="s">
        <v>835</v>
      </c>
      <c r="C9" s="1" t="s">
        <v>892</v>
      </c>
      <c r="D9" s="1" t="s">
        <v>893</v>
      </c>
      <c r="E9" s="1" t="s">
        <v>894</v>
      </c>
      <c r="F9" s="1" t="s">
        <v>835</v>
      </c>
      <c r="G9" s="1" t="s">
        <v>839</v>
      </c>
      <c r="H9" s="1" t="s">
        <v>840</v>
      </c>
      <c r="I9" s="1" t="s">
        <v>895</v>
      </c>
      <c r="J9" s="1" t="s">
        <v>30</v>
      </c>
      <c r="K9" s="1" t="s">
        <v>896</v>
      </c>
      <c r="L9" s="1" t="s">
        <v>896</v>
      </c>
      <c r="M9" s="1" t="s">
        <v>843</v>
      </c>
      <c r="N9" s="1" t="s">
        <v>843</v>
      </c>
      <c r="O9" s="1" t="s">
        <v>844</v>
      </c>
      <c r="P9" s="1" t="s">
        <v>845</v>
      </c>
      <c r="Q9" s="1" t="s">
        <v>846</v>
      </c>
      <c r="R9" s="1" t="s">
        <v>897</v>
      </c>
      <c r="S9" s="1" t="s">
        <v>848</v>
      </c>
      <c r="T9" s="1" t="s">
        <v>849</v>
      </c>
      <c r="U9" s="1" t="s">
        <v>850</v>
      </c>
      <c r="V9" s="1" t="s">
        <v>898</v>
      </c>
    </row>
    <row r="10" s="1" customFormat="1" spans="1:22">
      <c r="A10" s="3">
        <v>21016538535</v>
      </c>
      <c r="B10" s="1" t="s">
        <v>835</v>
      </c>
      <c r="C10" s="1" t="s">
        <v>899</v>
      </c>
      <c r="D10" s="1" t="s">
        <v>900</v>
      </c>
      <c r="E10" s="1" t="s">
        <v>901</v>
      </c>
      <c r="F10" s="1" t="s">
        <v>835</v>
      </c>
      <c r="G10" s="1" t="s">
        <v>839</v>
      </c>
      <c r="H10" s="1" t="s">
        <v>840</v>
      </c>
      <c r="I10" s="1" t="s">
        <v>902</v>
      </c>
      <c r="J10" s="1" t="s">
        <v>30</v>
      </c>
      <c r="K10" s="1" t="s">
        <v>903</v>
      </c>
      <c r="L10" s="1" t="s">
        <v>903</v>
      </c>
      <c r="M10" s="1" t="s">
        <v>843</v>
      </c>
      <c r="N10" s="1" t="s">
        <v>843</v>
      </c>
      <c r="O10" s="1" t="s">
        <v>844</v>
      </c>
      <c r="P10" s="1" t="s">
        <v>845</v>
      </c>
      <c r="Q10" s="1" t="s">
        <v>846</v>
      </c>
      <c r="R10" s="1" t="s">
        <v>904</v>
      </c>
      <c r="S10" s="1" t="s">
        <v>848</v>
      </c>
      <c r="T10" s="1" t="s">
        <v>849</v>
      </c>
      <c r="U10" s="1" t="s">
        <v>850</v>
      </c>
      <c r="V10" s="1" t="s">
        <v>872</v>
      </c>
    </row>
    <row r="11" s="1" customFormat="1" spans="1:22">
      <c r="A11" s="3">
        <v>21015370324</v>
      </c>
      <c r="B11" s="1" t="s">
        <v>835</v>
      </c>
      <c r="C11" s="1" t="s">
        <v>905</v>
      </c>
      <c r="D11" s="1" t="s">
        <v>906</v>
      </c>
      <c r="E11" s="1" t="s">
        <v>907</v>
      </c>
      <c r="F11" s="1" t="s">
        <v>835</v>
      </c>
      <c r="G11" s="1" t="s">
        <v>839</v>
      </c>
      <c r="H11" s="1" t="s">
        <v>840</v>
      </c>
      <c r="I11" s="1" t="s">
        <v>908</v>
      </c>
      <c r="J11" s="1" t="s">
        <v>30</v>
      </c>
      <c r="K11" s="1" t="s">
        <v>909</v>
      </c>
      <c r="L11" s="1" t="s">
        <v>909</v>
      </c>
      <c r="M11" s="1" t="s">
        <v>843</v>
      </c>
      <c r="N11" s="1" t="s">
        <v>843</v>
      </c>
      <c r="O11" s="1" t="s">
        <v>844</v>
      </c>
      <c r="P11" s="1" t="s">
        <v>845</v>
      </c>
      <c r="Q11" s="1" t="s">
        <v>846</v>
      </c>
      <c r="R11" s="1" t="s">
        <v>910</v>
      </c>
      <c r="S11" s="1" t="s">
        <v>848</v>
      </c>
      <c r="T11" s="1" t="s">
        <v>849</v>
      </c>
      <c r="U11" s="1" t="s">
        <v>850</v>
      </c>
      <c r="V11" s="1" t="s">
        <v>879</v>
      </c>
    </row>
    <row r="12" s="1" customFormat="1" spans="1:22">
      <c r="A12" s="3">
        <v>21015131127</v>
      </c>
      <c r="B12" s="1" t="s">
        <v>835</v>
      </c>
      <c r="C12" s="1" t="s">
        <v>911</v>
      </c>
      <c r="D12" s="1" t="s">
        <v>912</v>
      </c>
      <c r="E12" s="1" t="s">
        <v>913</v>
      </c>
      <c r="F12" s="1" t="s">
        <v>835</v>
      </c>
      <c r="G12" s="1" t="s">
        <v>839</v>
      </c>
      <c r="H12" s="1" t="s">
        <v>840</v>
      </c>
      <c r="I12" s="1" t="s">
        <v>914</v>
      </c>
      <c r="J12" s="1" t="s">
        <v>30</v>
      </c>
      <c r="K12" s="1" t="s">
        <v>915</v>
      </c>
      <c r="L12" s="1" t="s">
        <v>915</v>
      </c>
      <c r="M12" s="1" t="s">
        <v>843</v>
      </c>
      <c r="N12" s="1" t="s">
        <v>843</v>
      </c>
      <c r="O12" s="1" t="s">
        <v>844</v>
      </c>
      <c r="P12" s="1" t="s">
        <v>845</v>
      </c>
      <c r="Q12" s="1" t="s">
        <v>846</v>
      </c>
      <c r="R12" s="1" t="s">
        <v>916</v>
      </c>
      <c r="S12" s="1" t="s">
        <v>848</v>
      </c>
      <c r="T12" s="1" t="s">
        <v>849</v>
      </c>
      <c r="U12" s="1" t="s">
        <v>850</v>
      </c>
      <c r="V12" s="1" t="s">
        <v>879</v>
      </c>
    </row>
    <row r="13" s="1" customFormat="1" spans="1:22">
      <c r="A13" s="3">
        <v>21014272412</v>
      </c>
      <c r="B13" s="1" t="s">
        <v>835</v>
      </c>
      <c r="C13" s="1" t="s">
        <v>917</v>
      </c>
      <c r="D13" s="1" t="s">
        <v>918</v>
      </c>
      <c r="E13" s="1" t="s">
        <v>919</v>
      </c>
      <c r="F13" s="1" t="s">
        <v>835</v>
      </c>
      <c r="G13" s="1" t="s">
        <v>839</v>
      </c>
      <c r="H13" s="1" t="s">
        <v>840</v>
      </c>
      <c r="I13" s="1" t="s">
        <v>920</v>
      </c>
      <c r="J13" s="1" t="s">
        <v>30</v>
      </c>
      <c r="K13" s="1" t="s">
        <v>921</v>
      </c>
      <c r="L13" s="1" t="s">
        <v>921</v>
      </c>
      <c r="M13" s="1" t="s">
        <v>843</v>
      </c>
      <c r="N13" s="1" t="s">
        <v>843</v>
      </c>
      <c r="O13" s="1" t="s">
        <v>844</v>
      </c>
      <c r="P13" s="1" t="s">
        <v>845</v>
      </c>
      <c r="Q13" s="1" t="s">
        <v>846</v>
      </c>
      <c r="R13" s="1" t="s">
        <v>922</v>
      </c>
      <c r="S13" s="1" t="s">
        <v>848</v>
      </c>
      <c r="T13" s="1" t="s">
        <v>849</v>
      </c>
      <c r="U13" s="1" t="s">
        <v>850</v>
      </c>
      <c r="V13" s="1" t="s">
        <v>872</v>
      </c>
    </row>
    <row r="14" s="1" customFormat="1" spans="1:22">
      <c r="A14" s="3">
        <v>21013774115</v>
      </c>
      <c r="B14" s="1" t="s">
        <v>835</v>
      </c>
      <c r="C14" s="1" t="s">
        <v>923</v>
      </c>
      <c r="D14" s="1" t="s">
        <v>924</v>
      </c>
      <c r="E14" s="1" t="s">
        <v>925</v>
      </c>
      <c r="F14" s="1" t="s">
        <v>835</v>
      </c>
      <c r="G14" s="1" t="s">
        <v>839</v>
      </c>
      <c r="H14" s="1" t="s">
        <v>840</v>
      </c>
      <c r="I14" s="1" t="s">
        <v>926</v>
      </c>
      <c r="J14" s="1" t="s">
        <v>30</v>
      </c>
      <c r="K14" s="1" t="s">
        <v>927</v>
      </c>
      <c r="L14" s="1" t="s">
        <v>927</v>
      </c>
      <c r="M14" s="1" t="s">
        <v>843</v>
      </c>
      <c r="N14" s="1" t="s">
        <v>843</v>
      </c>
      <c r="O14" s="1" t="s">
        <v>844</v>
      </c>
      <c r="P14" s="1" t="s">
        <v>845</v>
      </c>
      <c r="Q14" s="1" t="s">
        <v>846</v>
      </c>
      <c r="R14" s="1" t="s">
        <v>928</v>
      </c>
      <c r="S14" s="1" t="s">
        <v>848</v>
      </c>
      <c r="T14" s="1" t="s">
        <v>849</v>
      </c>
      <c r="U14" s="1" t="s">
        <v>850</v>
      </c>
      <c r="V14" s="1" t="s">
        <v>929</v>
      </c>
    </row>
    <row r="15" s="1" customFormat="1" spans="1:22">
      <c r="A15" s="3">
        <v>21013664133</v>
      </c>
      <c r="B15" s="1" t="s">
        <v>835</v>
      </c>
      <c r="C15" s="1" t="s">
        <v>930</v>
      </c>
      <c r="D15" s="1" t="s">
        <v>931</v>
      </c>
      <c r="E15" s="1" t="s">
        <v>932</v>
      </c>
      <c r="F15" s="1" t="s">
        <v>835</v>
      </c>
      <c r="G15" s="1" t="s">
        <v>839</v>
      </c>
      <c r="H15" s="1" t="s">
        <v>840</v>
      </c>
      <c r="I15" s="1" t="s">
        <v>933</v>
      </c>
      <c r="J15" s="1" t="s">
        <v>30</v>
      </c>
      <c r="K15" s="1" t="s">
        <v>934</v>
      </c>
      <c r="L15" s="1" t="s">
        <v>934</v>
      </c>
      <c r="M15" s="1" t="s">
        <v>843</v>
      </c>
      <c r="N15" s="1" t="s">
        <v>843</v>
      </c>
      <c r="O15" s="1" t="s">
        <v>844</v>
      </c>
      <c r="P15" s="1" t="s">
        <v>845</v>
      </c>
      <c r="Q15" s="1" t="s">
        <v>846</v>
      </c>
      <c r="R15" s="1" t="s">
        <v>935</v>
      </c>
      <c r="S15" s="1" t="s">
        <v>848</v>
      </c>
      <c r="T15" s="1" t="s">
        <v>849</v>
      </c>
      <c r="U15" s="1" t="s">
        <v>850</v>
      </c>
      <c r="V15" s="1" t="s">
        <v>936</v>
      </c>
    </row>
    <row r="16" s="1" customFormat="1" spans="1:22">
      <c r="A16" s="3">
        <v>21013072004</v>
      </c>
      <c r="B16" s="1" t="s">
        <v>835</v>
      </c>
      <c r="C16" s="1" t="s">
        <v>937</v>
      </c>
      <c r="D16" s="1" t="s">
        <v>938</v>
      </c>
      <c r="E16" s="1" t="s">
        <v>939</v>
      </c>
      <c r="F16" s="1" t="s">
        <v>835</v>
      </c>
      <c r="G16" s="1" t="s">
        <v>839</v>
      </c>
      <c r="H16" s="1" t="s">
        <v>840</v>
      </c>
      <c r="I16" s="1" t="s">
        <v>940</v>
      </c>
      <c r="J16" s="1" t="s">
        <v>30</v>
      </c>
      <c r="K16" s="1" t="s">
        <v>941</v>
      </c>
      <c r="L16" s="1" t="s">
        <v>941</v>
      </c>
      <c r="M16" s="1" t="s">
        <v>843</v>
      </c>
      <c r="N16" s="1" t="s">
        <v>843</v>
      </c>
      <c r="O16" s="1" t="s">
        <v>844</v>
      </c>
      <c r="P16" s="1" t="s">
        <v>845</v>
      </c>
      <c r="Q16" s="1" t="s">
        <v>846</v>
      </c>
      <c r="R16" s="1" t="s">
        <v>942</v>
      </c>
      <c r="S16" s="1" t="s">
        <v>848</v>
      </c>
      <c r="T16" s="1" t="s">
        <v>849</v>
      </c>
      <c r="U16" s="1" t="s">
        <v>850</v>
      </c>
      <c r="V16" s="1" t="s">
        <v>943</v>
      </c>
    </row>
    <row r="17" s="1" customFormat="1" spans="1:22">
      <c r="A17" s="3">
        <v>21011939477</v>
      </c>
      <c r="B17" s="1" t="s">
        <v>835</v>
      </c>
      <c r="C17" s="1" t="s">
        <v>944</v>
      </c>
      <c r="D17" s="1" t="s">
        <v>945</v>
      </c>
      <c r="E17" s="1" t="s">
        <v>946</v>
      </c>
      <c r="F17" s="1" t="s">
        <v>835</v>
      </c>
      <c r="G17" s="1" t="s">
        <v>839</v>
      </c>
      <c r="H17" s="1" t="s">
        <v>840</v>
      </c>
      <c r="I17" s="1" t="s">
        <v>947</v>
      </c>
      <c r="J17" s="1" t="s">
        <v>30</v>
      </c>
      <c r="K17" s="1" t="s">
        <v>948</v>
      </c>
      <c r="L17" s="1" t="s">
        <v>948</v>
      </c>
      <c r="M17" s="1" t="s">
        <v>843</v>
      </c>
      <c r="N17" s="1" t="s">
        <v>843</v>
      </c>
      <c r="O17" s="1" t="s">
        <v>844</v>
      </c>
      <c r="P17" s="1" t="s">
        <v>845</v>
      </c>
      <c r="Q17" s="1" t="s">
        <v>846</v>
      </c>
      <c r="R17" s="1" t="s">
        <v>949</v>
      </c>
      <c r="S17" s="1" t="s">
        <v>848</v>
      </c>
      <c r="T17" s="1" t="s">
        <v>849</v>
      </c>
      <c r="U17" s="1" t="s">
        <v>950</v>
      </c>
      <c r="V17" s="1" t="s">
        <v>951</v>
      </c>
    </row>
    <row r="18" s="1" customFormat="1" spans="1:22">
      <c r="A18" s="3">
        <v>21011671088</v>
      </c>
      <c r="B18" s="1" t="s">
        <v>835</v>
      </c>
      <c r="C18" s="1" t="s">
        <v>952</v>
      </c>
      <c r="D18" s="1" t="s">
        <v>953</v>
      </c>
      <c r="E18" s="1" t="s">
        <v>954</v>
      </c>
      <c r="F18" s="1" t="s">
        <v>835</v>
      </c>
      <c r="G18" s="1" t="s">
        <v>839</v>
      </c>
      <c r="H18" s="1" t="s">
        <v>840</v>
      </c>
      <c r="I18" s="1" t="s">
        <v>955</v>
      </c>
      <c r="J18" s="1" t="s">
        <v>30</v>
      </c>
      <c r="K18" s="1" t="s">
        <v>956</v>
      </c>
      <c r="L18" s="1" t="s">
        <v>956</v>
      </c>
      <c r="M18" s="1" t="s">
        <v>843</v>
      </c>
      <c r="N18" s="1" t="s">
        <v>843</v>
      </c>
      <c r="O18" s="1" t="s">
        <v>844</v>
      </c>
      <c r="P18" s="1" t="s">
        <v>845</v>
      </c>
      <c r="Q18" s="1" t="s">
        <v>846</v>
      </c>
      <c r="R18" s="1" t="s">
        <v>957</v>
      </c>
      <c r="S18" s="1" t="s">
        <v>848</v>
      </c>
      <c r="T18" s="1" t="s">
        <v>849</v>
      </c>
      <c r="U18" s="1" t="s">
        <v>850</v>
      </c>
      <c r="V18" s="1" t="s">
        <v>936</v>
      </c>
    </row>
    <row r="19" s="1" customFormat="1" spans="1:22">
      <c r="A19" s="3">
        <v>21011557838</v>
      </c>
      <c r="B19" s="1" t="s">
        <v>835</v>
      </c>
      <c r="C19" s="1" t="s">
        <v>958</v>
      </c>
      <c r="D19" s="1" t="s">
        <v>959</v>
      </c>
      <c r="E19" s="1" t="s">
        <v>960</v>
      </c>
      <c r="F19" s="1" t="s">
        <v>835</v>
      </c>
      <c r="G19" s="1" t="s">
        <v>839</v>
      </c>
      <c r="H19" s="1" t="s">
        <v>840</v>
      </c>
      <c r="I19" s="1" t="s">
        <v>961</v>
      </c>
      <c r="J19" s="1" t="s">
        <v>30</v>
      </c>
      <c r="K19" s="1" t="s">
        <v>962</v>
      </c>
      <c r="L19" s="1" t="s">
        <v>962</v>
      </c>
      <c r="M19" s="1" t="s">
        <v>843</v>
      </c>
      <c r="N19" s="1" t="s">
        <v>843</v>
      </c>
      <c r="O19" s="1" t="s">
        <v>844</v>
      </c>
      <c r="P19" s="1" t="s">
        <v>845</v>
      </c>
      <c r="Q19" s="1" t="s">
        <v>846</v>
      </c>
      <c r="R19" s="1" t="s">
        <v>963</v>
      </c>
      <c r="S19" s="1" t="s">
        <v>848</v>
      </c>
      <c r="T19" s="1" t="s">
        <v>849</v>
      </c>
      <c r="U19" s="1" t="s">
        <v>850</v>
      </c>
      <c r="V19" s="1" t="s">
        <v>879</v>
      </c>
    </row>
    <row r="20" s="1" customFormat="1" spans="1:22">
      <c r="A20" s="3">
        <v>21010768389</v>
      </c>
      <c r="B20" s="1" t="s">
        <v>835</v>
      </c>
      <c r="C20" s="1" t="s">
        <v>964</v>
      </c>
      <c r="D20" s="1" t="s">
        <v>965</v>
      </c>
      <c r="E20" s="1" t="s">
        <v>966</v>
      </c>
      <c r="F20" s="1" t="s">
        <v>835</v>
      </c>
      <c r="G20" s="1" t="s">
        <v>839</v>
      </c>
      <c r="H20" s="1" t="s">
        <v>840</v>
      </c>
      <c r="I20" s="1" t="s">
        <v>967</v>
      </c>
      <c r="J20" s="1" t="s">
        <v>30</v>
      </c>
      <c r="K20" s="1" t="s">
        <v>968</v>
      </c>
      <c r="L20" s="1" t="s">
        <v>968</v>
      </c>
      <c r="M20" s="1" t="s">
        <v>843</v>
      </c>
      <c r="N20" s="1" t="s">
        <v>843</v>
      </c>
      <c r="O20" s="1" t="s">
        <v>844</v>
      </c>
      <c r="P20" s="1" t="s">
        <v>845</v>
      </c>
      <c r="Q20" s="1" t="s">
        <v>846</v>
      </c>
      <c r="R20" s="1" t="s">
        <v>969</v>
      </c>
      <c r="S20" s="1" t="s">
        <v>848</v>
      </c>
      <c r="T20" s="1" t="s">
        <v>849</v>
      </c>
      <c r="U20" s="1" t="s">
        <v>850</v>
      </c>
      <c r="V20" s="1" t="s">
        <v>872</v>
      </c>
    </row>
    <row r="21" s="1" customFormat="1" spans="1:22">
      <c r="A21" s="3">
        <v>21010707053</v>
      </c>
      <c r="B21" s="1" t="s">
        <v>835</v>
      </c>
      <c r="C21" s="1" t="s">
        <v>970</v>
      </c>
      <c r="D21" s="1" t="s">
        <v>971</v>
      </c>
      <c r="E21" s="1" t="s">
        <v>972</v>
      </c>
      <c r="F21" s="1" t="s">
        <v>835</v>
      </c>
      <c r="G21" s="1" t="s">
        <v>839</v>
      </c>
      <c r="H21" s="1" t="s">
        <v>840</v>
      </c>
      <c r="I21" s="1" t="s">
        <v>973</v>
      </c>
      <c r="J21" s="1" t="s">
        <v>30</v>
      </c>
      <c r="K21" s="1" t="s">
        <v>974</v>
      </c>
      <c r="L21" s="1" t="s">
        <v>974</v>
      </c>
      <c r="M21" s="1" t="s">
        <v>843</v>
      </c>
      <c r="N21" s="1" t="s">
        <v>843</v>
      </c>
      <c r="O21" s="1" t="s">
        <v>844</v>
      </c>
      <c r="P21" s="1" t="s">
        <v>845</v>
      </c>
      <c r="Q21" s="1" t="s">
        <v>846</v>
      </c>
      <c r="R21" s="1" t="s">
        <v>975</v>
      </c>
      <c r="S21" s="1" t="s">
        <v>848</v>
      </c>
      <c r="T21" s="1" t="s">
        <v>849</v>
      </c>
      <c r="U21" s="1" t="s">
        <v>850</v>
      </c>
      <c r="V21" s="1" t="s">
        <v>951</v>
      </c>
    </row>
    <row r="22" s="1" customFormat="1" spans="1:22">
      <c r="A22" s="3">
        <v>21009735804</v>
      </c>
      <c r="B22" s="1" t="s">
        <v>976</v>
      </c>
      <c r="C22" s="1" t="s">
        <v>977</v>
      </c>
      <c r="D22" s="1" t="s">
        <v>945</v>
      </c>
      <c r="E22" s="1" t="s">
        <v>978</v>
      </c>
      <c r="F22" s="1" t="s">
        <v>835</v>
      </c>
      <c r="G22" s="1" t="s">
        <v>839</v>
      </c>
      <c r="H22" s="1" t="s">
        <v>840</v>
      </c>
      <c r="I22" s="1" t="s">
        <v>979</v>
      </c>
      <c r="J22" s="1" t="s">
        <v>30</v>
      </c>
      <c r="K22" s="1" t="s">
        <v>980</v>
      </c>
      <c r="L22" s="1" t="s">
        <v>980</v>
      </c>
      <c r="M22" s="1" t="s">
        <v>843</v>
      </c>
      <c r="N22" s="1" t="s">
        <v>843</v>
      </c>
      <c r="O22" s="1" t="s">
        <v>844</v>
      </c>
      <c r="P22" s="1" t="s">
        <v>845</v>
      </c>
      <c r="Q22" s="1" t="s">
        <v>846</v>
      </c>
      <c r="R22" s="1" t="s">
        <v>981</v>
      </c>
      <c r="S22" s="1" t="s">
        <v>848</v>
      </c>
      <c r="T22" s="1" t="s">
        <v>849</v>
      </c>
      <c r="U22" s="1" t="s">
        <v>950</v>
      </c>
      <c r="V22" s="1" t="s">
        <v>951</v>
      </c>
    </row>
    <row r="23" s="1" customFormat="1" spans="1:22">
      <c r="A23" s="3">
        <v>21007622219</v>
      </c>
      <c r="B23" s="1" t="s">
        <v>976</v>
      </c>
      <c r="C23" s="1" t="s">
        <v>982</v>
      </c>
      <c r="D23" s="1" t="s">
        <v>983</v>
      </c>
      <c r="E23" s="1" t="s">
        <v>984</v>
      </c>
      <c r="F23" s="1" t="s">
        <v>835</v>
      </c>
      <c r="G23" s="1" t="s">
        <v>839</v>
      </c>
      <c r="H23" s="1" t="s">
        <v>840</v>
      </c>
      <c r="I23" s="1" t="s">
        <v>985</v>
      </c>
      <c r="J23" s="1" t="s">
        <v>30</v>
      </c>
      <c r="K23" s="1" t="s">
        <v>986</v>
      </c>
      <c r="L23" s="1" t="s">
        <v>986</v>
      </c>
      <c r="M23" s="1" t="s">
        <v>843</v>
      </c>
      <c r="N23" s="1" t="s">
        <v>843</v>
      </c>
      <c r="O23" s="1" t="s">
        <v>844</v>
      </c>
      <c r="P23" s="1" t="s">
        <v>845</v>
      </c>
      <c r="Q23" s="1" t="s">
        <v>846</v>
      </c>
      <c r="R23" s="1" t="s">
        <v>987</v>
      </c>
      <c r="S23" s="1" t="s">
        <v>848</v>
      </c>
      <c r="T23" s="1" t="s">
        <v>849</v>
      </c>
      <c r="U23" s="1" t="s">
        <v>850</v>
      </c>
      <c r="V23" s="1" t="s">
        <v>988</v>
      </c>
    </row>
    <row r="24" s="1" customFormat="1" spans="1:22">
      <c r="A24" s="3">
        <v>21006319939</v>
      </c>
      <c r="B24" s="1" t="s">
        <v>976</v>
      </c>
      <c r="C24" s="1" t="s">
        <v>989</v>
      </c>
      <c r="D24" s="1" t="s">
        <v>990</v>
      </c>
      <c r="E24" s="1" t="s">
        <v>991</v>
      </c>
      <c r="F24" s="1" t="s">
        <v>976</v>
      </c>
      <c r="G24" s="1" t="s">
        <v>835</v>
      </c>
      <c r="H24" s="1" t="s">
        <v>840</v>
      </c>
      <c r="I24" s="1" t="s">
        <v>992</v>
      </c>
      <c r="J24" s="1" t="s">
        <v>30</v>
      </c>
      <c r="K24" s="1" t="s">
        <v>993</v>
      </c>
      <c r="L24" s="1" t="s">
        <v>993</v>
      </c>
      <c r="M24" s="1" t="s">
        <v>843</v>
      </c>
      <c r="N24" s="1" t="s">
        <v>843</v>
      </c>
      <c r="O24" s="1" t="s">
        <v>844</v>
      </c>
      <c r="P24" s="1" t="s">
        <v>845</v>
      </c>
      <c r="Q24" s="1" t="s">
        <v>846</v>
      </c>
      <c r="R24" s="1" t="s">
        <v>994</v>
      </c>
      <c r="S24" s="1" t="s">
        <v>848</v>
      </c>
      <c r="T24" s="1" t="s">
        <v>849</v>
      </c>
      <c r="U24" s="1" t="s">
        <v>850</v>
      </c>
      <c r="V24" s="1" t="s">
        <v>995</v>
      </c>
    </row>
    <row r="25" s="1" customFormat="1" spans="1:22">
      <c r="A25" s="3">
        <v>21005765685</v>
      </c>
      <c r="B25" s="1" t="s">
        <v>976</v>
      </c>
      <c r="C25" s="1" t="s">
        <v>996</v>
      </c>
      <c r="D25" s="1" t="s">
        <v>997</v>
      </c>
      <c r="E25" s="1" t="s">
        <v>998</v>
      </c>
      <c r="F25" s="1" t="s">
        <v>835</v>
      </c>
      <c r="G25" s="1" t="s">
        <v>839</v>
      </c>
      <c r="H25" s="1" t="s">
        <v>840</v>
      </c>
      <c r="I25" s="1" t="s">
        <v>999</v>
      </c>
      <c r="J25" s="1" t="s">
        <v>30</v>
      </c>
      <c r="K25" s="1" t="s">
        <v>1000</v>
      </c>
      <c r="L25" s="1" t="s">
        <v>1000</v>
      </c>
      <c r="M25" s="1" t="s">
        <v>843</v>
      </c>
      <c r="N25" s="1" t="s">
        <v>843</v>
      </c>
      <c r="O25" s="1" t="s">
        <v>844</v>
      </c>
      <c r="P25" s="1" t="s">
        <v>845</v>
      </c>
      <c r="Q25" s="1" t="s">
        <v>846</v>
      </c>
      <c r="R25" s="1" t="s">
        <v>1001</v>
      </c>
      <c r="S25" s="1" t="s">
        <v>848</v>
      </c>
      <c r="T25" s="1" t="s">
        <v>849</v>
      </c>
      <c r="U25" s="1" t="s">
        <v>850</v>
      </c>
      <c r="V25" s="1" t="s">
        <v>1002</v>
      </c>
    </row>
    <row r="26" s="1" customFormat="1" spans="1:22">
      <c r="A26" s="3">
        <v>21004875006</v>
      </c>
      <c r="B26" s="1" t="s">
        <v>976</v>
      </c>
      <c r="C26" s="1" t="s">
        <v>1003</v>
      </c>
      <c r="D26" s="1" t="s">
        <v>1004</v>
      </c>
      <c r="E26" s="1" t="s">
        <v>1005</v>
      </c>
      <c r="F26" s="1" t="s">
        <v>976</v>
      </c>
      <c r="G26" s="1" t="s">
        <v>835</v>
      </c>
      <c r="H26" s="1" t="s">
        <v>840</v>
      </c>
      <c r="I26" s="1" t="s">
        <v>1006</v>
      </c>
      <c r="J26" s="1" t="s">
        <v>30</v>
      </c>
      <c r="K26" s="1" t="s">
        <v>1007</v>
      </c>
      <c r="L26" s="1" t="s">
        <v>1007</v>
      </c>
      <c r="M26" s="1" t="s">
        <v>843</v>
      </c>
      <c r="N26" s="1" t="s">
        <v>843</v>
      </c>
      <c r="O26" s="1" t="s">
        <v>844</v>
      </c>
      <c r="P26" s="1" t="s">
        <v>845</v>
      </c>
      <c r="Q26" s="1" t="s">
        <v>846</v>
      </c>
      <c r="R26" s="1" t="s">
        <v>1008</v>
      </c>
      <c r="S26" s="1" t="s">
        <v>848</v>
      </c>
      <c r="T26" s="1" t="s">
        <v>849</v>
      </c>
      <c r="U26" s="1" t="s">
        <v>850</v>
      </c>
      <c r="V26" s="1" t="s">
        <v>879</v>
      </c>
    </row>
    <row r="27" s="1" customFormat="1" spans="1:22">
      <c r="A27" s="3">
        <v>18957097793</v>
      </c>
      <c r="B27" s="1" t="s">
        <v>1009</v>
      </c>
      <c r="C27" s="1" t="s">
        <v>1010</v>
      </c>
      <c r="D27" s="1" t="s">
        <v>1011</v>
      </c>
      <c r="E27" s="1" t="s">
        <v>1012</v>
      </c>
      <c r="F27" s="1" t="s">
        <v>976</v>
      </c>
      <c r="G27" s="1" t="s">
        <v>835</v>
      </c>
      <c r="H27" s="1" t="s">
        <v>840</v>
      </c>
      <c r="I27" s="1" t="s">
        <v>1013</v>
      </c>
      <c r="J27" s="1" t="s">
        <v>30</v>
      </c>
      <c r="K27" s="1" t="s">
        <v>1014</v>
      </c>
      <c r="L27" s="1" t="s">
        <v>1014</v>
      </c>
      <c r="M27" s="1" t="s">
        <v>843</v>
      </c>
      <c r="N27" s="1" t="s">
        <v>843</v>
      </c>
      <c r="O27" s="1" t="s">
        <v>844</v>
      </c>
      <c r="P27" s="1" t="s">
        <v>845</v>
      </c>
      <c r="Q27" s="1" t="s">
        <v>846</v>
      </c>
      <c r="R27" s="1" t="s">
        <v>1015</v>
      </c>
      <c r="S27" s="1" t="s">
        <v>848</v>
      </c>
      <c r="T27" s="1" t="s">
        <v>849</v>
      </c>
      <c r="U27" s="1" t="s">
        <v>850</v>
      </c>
      <c r="V27" s="1" t="s">
        <v>879</v>
      </c>
    </row>
    <row r="28" s="1" customFormat="1" spans="1:22">
      <c r="A28" s="3">
        <v>18955443132</v>
      </c>
      <c r="B28" s="1" t="s">
        <v>1009</v>
      </c>
      <c r="C28" s="1" t="s">
        <v>1016</v>
      </c>
      <c r="D28" s="1" t="s">
        <v>1017</v>
      </c>
      <c r="E28" s="1" t="s">
        <v>1018</v>
      </c>
      <c r="F28" s="1" t="s">
        <v>1009</v>
      </c>
      <c r="G28" s="1" t="s">
        <v>976</v>
      </c>
      <c r="H28" s="1" t="s">
        <v>840</v>
      </c>
      <c r="I28" s="1" t="s">
        <v>1019</v>
      </c>
      <c r="J28" s="1" t="s">
        <v>30</v>
      </c>
      <c r="K28" s="1" t="s">
        <v>1020</v>
      </c>
      <c r="L28" s="1" t="s">
        <v>1020</v>
      </c>
      <c r="M28" s="1" t="s">
        <v>843</v>
      </c>
      <c r="N28" s="1" t="s">
        <v>843</v>
      </c>
      <c r="O28" s="1" t="s">
        <v>844</v>
      </c>
      <c r="P28" s="1" t="s">
        <v>845</v>
      </c>
      <c r="Q28" s="1" t="s">
        <v>846</v>
      </c>
      <c r="R28" s="1" t="s">
        <v>1021</v>
      </c>
      <c r="S28" s="1" t="s">
        <v>848</v>
      </c>
      <c r="T28" s="1" t="s">
        <v>849</v>
      </c>
      <c r="U28" s="1" t="s">
        <v>950</v>
      </c>
      <c r="V28" s="1" t="s">
        <v>879</v>
      </c>
    </row>
    <row r="29" s="1" customFormat="1" spans="1:22">
      <c r="A29" s="3">
        <v>18958335323</v>
      </c>
      <c r="B29" s="1" t="s">
        <v>976</v>
      </c>
      <c r="C29" s="1" t="s">
        <v>1022</v>
      </c>
      <c r="D29" s="1" t="s">
        <v>1023</v>
      </c>
      <c r="E29" s="1" t="s">
        <v>1024</v>
      </c>
      <c r="F29" s="1" t="s">
        <v>976</v>
      </c>
      <c r="G29" s="1" t="s">
        <v>835</v>
      </c>
      <c r="H29" s="1" t="s">
        <v>840</v>
      </c>
      <c r="I29" s="1" t="s">
        <v>1025</v>
      </c>
      <c r="J29" s="1" t="s">
        <v>30</v>
      </c>
      <c r="K29" s="1" t="s">
        <v>1026</v>
      </c>
      <c r="L29" s="1" t="s">
        <v>1026</v>
      </c>
      <c r="M29" s="1" t="s">
        <v>843</v>
      </c>
      <c r="N29" s="1" t="s">
        <v>843</v>
      </c>
      <c r="O29" s="1" t="s">
        <v>844</v>
      </c>
      <c r="P29" s="1" t="s">
        <v>845</v>
      </c>
      <c r="Q29" s="1" t="s">
        <v>846</v>
      </c>
      <c r="R29" s="1" t="s">
        <v>1027</v>
      </c>
      <c r="S29" s="1" t="s">
        <v>848</v>
      </c>
      <c r="T29" s="1" t="s">
        <v>849</v>
      </c>
      <c r="U29" s="1" t="s">
        <v>850</v>
      </c>
      <c r="V29" s="1" t="s">
        <v>879</v>
      </c>
    </row>
    <row r="30" s="1" customFormat="1" spans="1:22">
      <c r="A30" s="3">
        <v>18958421942</v>
      </c>
      <c r="B30" s="1" t="s">
        <v>976</v>
      </c>
      <c r="C30" s="1" t="s">
        <v>1028</v>
      </c>
      <c r="D30" s="1" t="s">
        <v>1029</v>
      </c>
      <c r="E30" s="1" t="s">
        <v>1030</v>
      </c>
      <c r="F30" s="1" t="s">
        <v>976</v>
      </c>
      <c r="G30" s="1" t="s">
        <v>835</v>
      </c>
      <c r="H30" s="1" t="s">
        <v>840</v>
      </c>
      <c r="I30" s="1" t="s">
        <v>1031</v>
      </c>
      <c r="J30" s="1" t="s">
        <v>30</v>
      </c>
      <c r="K30" s="1" t="s">
        <v>1032</v>
      </c>
      <c r="L30" s="1" t="s">
        <v>1032</v>
      </c>
      <c r="M30" s="1" t="s">
        <v>843</v>
      </c>
      <c r="N30" s="1" t="s">
        <v>843</v>
      </c>
      <c r="O30" s="1" t="s">
        <v>844</v>
      </c>
      <c r="P30" s="1" t="s">
        <v>845</v>
      </c>
      <c r="Q30" s="1" t="s">
        <v>846</v>
      </c>
      <c r="R30" s="1" t="s">
        <v>1033</v>
      </c>
      <c r="S30" s="1" t="s">
        <v>848</v>
      </c>
      <c r="T30" s="1" t="s">
        <v>849</v>
      </c>
      <c r="U30" s="1" t="s">
        <v>850</v>
      </c>
      <c r="V30" s="1" t="s">
        <v>943</v>
      </c>
    </row>
    <row r="31" s="1" customFormat="1" spans="1:22">
      <c r="A31" s="3">
        <v>18954157099</v>
      </c>
      <c r="B31" s="1" t="s">
        <v>1034</v>
      </c>
      <c r="C31" s="1" t="s">
        <v>1035</v>
      </c>
      <c r="D31" s="1" t="s">
        <v>1036</v>
      </c>
      <c r="E31" s="1" t="s">
        <v>1037</v>
      </c>
      <c r="F31" s="1" t="s">
        <v>1009</v>
      </c>
      <c r="G31" s="1" t="s">
        <v>976</v>
      </c>
      <c r="H31" s="1" t="s">
        <v>840</v>
      </c>
      <c r="I31" s="1" t="s">
        <v>1038</v>
      </c>
      <c r="J31" s="1" t="s">
        <v>30</v>
      </c>
      <c r="K31" s="1" t="s">
        <v>1039</v>
      </c>
      <c r="L31" s="1" t="s">
        <v>1039</v>
      </c>
      <c r="M31" s="1" t="s">
        <v>843</v>
      </c>
      <c r="N31" s="1" t="s">
        <v>843</v>
      </c>
      <c r="O31" s="1" t="s">
        <v>844</v>
      </c>
      <c r="P31" s="1" t="s">
        <v>845</v>
      </c>
      <c r="Q31" s="1" t="s">
        <v>846</v>
      </c>
      <c r="R31" s="1" t="s">
        <v>1040</v>
      </c>
      <c r="S31" s="1" t="s">
        <v>848</v>
      </c>
      <c r="T31" s="1" t="s">
        <v>849</v>
      </c>
      <c r="U31" s="1" t="s">
        <v>850</v>
      </c>
      <c r="V31" s="1" t="s">
        <v>943</v>
      </c>
    </row>
    <row r="32" s="1" customFormat="1" spans="1:22">
      <c r="A32" s="3">
        <v>21002782223</v>
      </c>
      <c r="B32" s="1" t="s">
        <v>976</v>
      </c>
      <c r="C32" s="1" t="s">
        <v>1041</v>
      </c>
      <c r="D32" s="1" t="s">
        <v>1042</v>
      </c>
      <c r="E32" s="1" t="s">
        <v>1043</v>
      </c>
      <c r="F32" s="1" t="s">
        <v>976</v>
      </c>
      <c r="G32" s="1" t="s">
        <v>835</v>
      </c>
      <c r="H32" s="1" t="s">
        <v>840</v>
      </c>
      <c r="I32" s="1" t="s">
        <v>1044</v>
      </c>
      <c r="J32" s="1" t="s">
        <v>30</v>
      </c>
      <c r="K32" s="1" t="s">
        <v>1045</v>
      </c>
      <c r="L32" s="1" t="s">
        <v>1045</v>
      </c>
      <c r="M32" s="1" t="s">
        <v>843</v>
      </c>
      <c r="N32" s="1" t="s">
        <v>843</v>
      </c>
      <c r="O32" s="1" t="s">
        <v>844</v>
      </c>
      <c r="P32" s="1" t="s">
        <v>845</v>
      </c>
      <c r="Q32" s="1" t="s">
        <v>846</v>
      </c>
      <c r="R32" s="1" t="s">
        <v>1046</v>
      </c>
      <c r="S32" s="1" t="s">
        <v>848</v>
      </c>
      <c r="T32" s="1" t="s">
        <v>849</v>
      </c>
      <c r="U32" s="1" t="s">
        <v>850</v>
      </c>
      <c r="V32" s="1" t="s">
        <v>879</v>
      </c>
    </row>
    <row r="33" s="1" customFormat="1" spans="1:22">
      <c r="A33" s="3">
        <v>18957258818</v>
      </c>
      <c r="B33" s="1" t="s">
        <v>1009</v>
      </c>
      <c r="C33" s="1" t="s">
        <v>1047</v>
      </c>
      <c r="D33" s="1" t="s">
        <v>1048</v>
      </c>
      <c r="E33" s="1" t="s">
        <v>1049</v>
      </c>
      <c r="F33" s="1" t="s">
        <v>1009</v>
      </c>
      <c r="G33" s="1" t="s">
        <v>976</v>
      </c>
      <c r="H33" s="1" t="s">
        <v>840</v>
      </c>
      <c r="I33" s="1" t="s">
        <v>1050</v>
      </c>
      <c r="J33" s="1" t="s">
        <v>30</v>
      </c>
      <c r="K33" s="1" t="s">
        <v>1051</v>
      </c>
      <c r="L33" s="1" t="s">
        <v>1051</v>
      </c>
      <c r="M33" s="1" t="s">
        <v>843</v>
      </c>
      <c r="N33" s="1" t="s">
        <v>843</v>
      </c>
      <c r="O33" s="1" t="s">
        <v>844</v>
      </c>
      <c r="P33" s="1" t="s">
        <v>845</v>
      </c>
      <c r="Q33" s="1" t="s">
        <v>846</v>
      </c>
      <c r="R33" s="1" t="s">
        <v>1052</v>
      </c>
      <c r="S33" s="1" t="s">
        <v>848</v>
      </c>
      <c r="T33" s="1" t="s">
        <v>849</v>
      </c>
      <c r="U33" s="1" t="s">
        <v>850</v>
      </c>
      <c r="V33" s="1" t="s">
        <v>879</v>
      </c>
    </row>
    <row r="34" s="1" customFormat="1" spans="1:22">
      <c r="A34" s="3">
        <v>18957241800</v>
      </c>
      <c r="B34" s="1" t="s">
        <v>1009</v>
      </c>
      <c r="C34" s="1" t="s">
        <v>1053</v>
      </c>
      <c r="D34" s="1" t="s">
        <v>1054</v>
      </c>
      <c r="E34" s="1" t="s">
        <v>1055</v>
      </c>
      <c r="F34" s="1" t="s">
        <v>1009</v>
      </c>
      <c r="G34" s="1" t="s">
        <v>976</v>
      </c>
      <c r="H34" s="1" t="s">
        <v>840</v>
      </c>
      <c r="I34" s="1" t="s">
        <v>1056</v>
      </c>
      <c r="J34" s="1" t="s">
        <v>30</v>
      </c>
      <c r="K34" s="1" t="s">
        <v>1057</v>
      </c>
      <c r="L34" s="1" t="s">
        <v>1057</v>
      </c>
      <c r="M34" s="1" t="s">
        <v>843</v>
      </c>
      <c r="N34" s="1" t="s">
        <v>843</v>
      </c>
      <c r="O34" s="1" t="s">
        <v>844</v>
      </c>
      <c r="P34" s="1" t="s">
        <v>845</v>
      </c>
      <c r="Q34" s="1" t="s">
        <v>846</v>
      </c>
      <c r="R34" s="1" t="s">
        <v>1058</v>
      </c>
      <c r="S34" s="1" t="s">
        <v>848</v>
      </c>
      <c r="T34" s="1" t="s">
        <v>849</v>
      </c>
      <c r="U34" s="1" t="s">
        <v>850</v>
      </c>
      <c r="V34" s="1" t="s">
        <v>929</v>
      </c>
    </row>
    <row r="35" s="1" customFormat="1" spans="1:22">
      <c r="A35" s="3">
        <v>18956004462</v>
      </c>
      <c r="B35" s="1" t="s">
        <v>1009</v>
      </c>
      <c r="C35" s="1" t="s">
        <v>1059</v>
      </c>
      <c r="D35" s="1" t="s">
        <v>1060</v>
      </c>
      <c r="E35" s="1" t="s">
        <v>1061</v>
      </c>
      <c r="F35" s="1" t="s">
        <v>1009</v>
      </c>
      <c r="G35" s="1" t="s">
        <v>976</v>
      </c>
      <c r="H35" s="1" t="s">
        <v>840</v>
      </c>
      <c r="I35" s="1" t="s">
        <v>1062</v>
      </c>
      <c r="J35" s="1" t="s">
        <v>30</v>
      </c>
      <c r="K35" s="1" t="s">
        <v>1063</v>
      </c>
      <c r="L35" s="1" t="s">
        <v>1063</v>
      </c>
      <c r="M35" s="1" t="s">
        <v>843</v>
      </c>
      <c r="N35" s="1" t="s">
        <v>843</v>
      </c>
      <c r="O35" s="1" t="s">
        <v>844</v>
      </c>
      <c r="P35" s="1" t="s">
        <v>845</v>
      </c>
      <c r="Q35" s="1" t="s">
        <v>846</v>
      </c>
      <c r="R35" s="1" t="s">
        <v>1064</v>
      </c>
      <c r="S35" s="1" t="s">
        <v>848</v>
      </c>
      <c r="T35" s="1" t="s">
        <v>849</v>
      </c>
      <c r="U35" s="1" t="s">
        <v>850</v>
      </c>
      <c r="V35" s="1" t="s">
        <v>936</v>
      </c>
    </row>
    <row r="36" s="1" customFormat="1" spans="1:22">
      <c r="A36" s="3">
        <v>18956004854</v>
      </c>
      <c r="B36" s="1" t="s">
        <v>1009</v>
      </c>
      <c r="C36" s="1" t="s">
        <v>1065</v>
      </c>
      <c r="D36" s="1" t="s">
        <v>1066</v>
      </c>
      <c r="E36" s="1" t="s">
        <v>1067</v>
      </c>
      <c r="F36" s="1" t="s">
        <v>1009</v>
      </c>
      <c r="G36" s="1" t="s">
        <v>835</v>
      </c>
      <c r="H36" s="1" t="s">
        <v>840</v>
      </c>
      <c r="I36" s="1" t="s">
        <v>1068</v>
      </c>
      <c r="J36" s="1" t="s">
        <v>30</v>
      </c>
      <c r="K36" s="1" t="s">
        <v>1069</v>
      </c>
      <c r="L36" s="1" t="s">
        <v>1069</v>
      </c>
      <c r="M36" s="1" t="s">
        <v>843</v>
      </c>
      <c r="N36" s="1" t="s">
        <v>843</v>
      </c>
      <c r="O36" s="1" t="s">
        <v>844</v>
      </c>
      <c r="P36" s="1" t="s">
        <v>845</v>
      </c>
      <c r="Q36" s="1" t="s">
        <v>846</v>
      </c>
      <c r="R36" s="1" t="s">
        <v>1070</v>
      </c>
      <c r="S36" s="1" t="s">
        <v>848</v>
      </c>
      <c r="T36" s="1" t="s">
        <v>849</v>
      </c>
      <c r="U36" s="1" t="s">
        <v>950</v>
      </c>
      <c r="V36" s="1" t="s">
        <v>879</v>
      </c>
    </row>
    <row r="37" s="1" customFormat="1" spans="1:22">
      <c r="A37" s="3">
        <v>18954685258</v>
      </c>
      <c r="B37" s="1" t="s">
        <v>1009</v>
      </c>
      <c r="C37" s="1" t="s">
        <v>1071</v>
      </c>
      <c r="D37" s="1" t="s">
        <v>1072</v>
      </c>
      <c r="E37" s="1" t="s">
        <v>1073</v>
      </c>
      <c r="F37" s="1" t="s">
        <v>1009</v>
      </c>
      <c r="G37" s="1" t="s">
        <v>976</v>
      </c>
      <c r="H37" s="1" t="s">
        <v>840</v>
      </c>
      <c r="I37" s="1" t="s">
        <v>1074</v>
      </c>
      <c r="J37" s="1" t="s">
        <v>30</v>
      </c>
      <c r="K37" s="1" t="s">
        <v>1075</v>
      </c>
      <c r="L37" s="1" t="s">
        <v>1075</v>
      </c>
      <c r="M37" s="1" t="s">
        <v>843</v>
      </c>
      <c r="N37" s="1" t="s">
        <v>843</v>
      </c>
      <c r="O37" s="1" t="s">
        <v>844</v>
      </c>
      <c r="P37" s="1" t="s">
        <v>845</v>
      </c>
      <c r="Q37" s="1" t="s">
        <v>846</v>
      </c>
      <c r="R37" s="1" t="s">
        <v>1076</v>
      </c>
      <c r="S37" s="1" t="s">
        <v>848</v>
      </c>
      <c r="T37" s="1" t="s">
        <v>849</v>
      </c>
      <c r="U37" s="1" t="s">
        <v>850</v>
      </c>
      <c r="V37" s="1" t="s">
        <v>1077</v>
      </c>
    </row>
    <row r="38" s="1" customFormat="1" spans="1:22">
      <c r="A38" s="3">
        <v>18955793809</v>
      </c>
      <c r="B38" s="1" t="s">
        <v>1009</v>
      </c>
      <c r="C38" s="1" t="s">
        <v>1078</v>
      </c>
      <c r="D38" s="1" t="s">
        <v>1079</v>
      </c>
      <c r="E38" s="1" t="s">
        <v>1080</v>
      </c>
      <c r="F38" s="1" t="s">
        <v>976</v>
      </c>
      <c r="G38" s="1" t="s">
        <v>835</v>
      </c>
      <c r="H38" s="1" t="s">
        <v>840</v>
      </c>
      <c r="I38" s="1" t="s">
        <v>1081</v>
      </c>
      <c r="J38" s="1" t="s">
        <v>30</v>
      </c>
      <c r="K38" s="1" t="s">
        <v>1082</v>
      </c>
      <c r="L38" s="1" t="s">
        <v>1082</v>
      </c>
      <c r="M38" s="1" t="s">
        <v>843</v>
      </c>
      <c r="N38" s="1" t="s">
        <v>843</v>
      </c>
      <c r="O38" s="1" t="s">
        <v>844</v>
      </c>
      <c r="P38" s="1" t="s">
        <v>845</v>
      </c>
      <c r="Q38" s="1" t="s">
        <v>846</v>
      </c>
      <c r="R38" s="1" t="s">
        <v>1083</v>
      </c>
      <c r="S38" s="1" t="s">
        <v>848</v>
      </c>
      <c r="T38" s="1" t="s">
        <v>849</v>
      </c>
      <c r="U38" s="1" t="s">
        <v>850</v>
      </c>
      <c r="V38" s="1" t="s">
        <v>1084</v>
      </c>
    </row>
    <row r="39" s="1" customFormat="1" spans="1:22">
      <c r="A39" s="3">
        <v>18955587483</v>
      </c>
      <c r="B39" s="1" t="s">
        <v>1009</v>
      </c>
      <c r="C39" s="1" t="s">
        <v>1085</v>
      </c>
      <c r="D39" s="1" t="s">
        <v>1086</v>
      </c>
      <c r="E39" s="1" t="s">
        <v>1087</v>
      </c>
      <c r="F39" s="1" t="s">
        <v>1009</v>
      </c>
      <c r="G39" s="1" t="s">
        <v>976</v>
      </c>
      <c r="H39" s="1" t="s">
        <v>840</v>
      </c>
      <c r="I39" s="1" t="s">
        <v>1088</v>
      </c>
      <c r="J39" s="1" t="s">
        <v>30</v>
      </c>
      <c r="K39" s="1" t="s">
        <v>1089</v>
      </c>
      <c r="L39" s="1" t="s">
        <v>1089</v>
      </c>
      <c r="M39" s="1" t="s">
        <v>843</v>
      </c>
      <c r="N39" s="1" t="s">
        <v>843</v>
      </c>
      <c r="O39" s="1" t="s">
        <v>844</v>
      </c>
      <c r="P39" s="1" t="s">
        <v>845</v>
      </c>
      <c r="Q39" s="1" t="s">
        <v>846</v>
      </c>
      <c r="R39" s="1" t="s">
        <v>1090</v>
      </c>
      <c r="S39" s="1" t="s">
        <v>848</v>
      </c>
      <c r="T39" s="1" t="s">
        <v>849</v>
      </c>
      <c r="U39" s="1" t="s">
        <v>950</v>
      </c>
      <c r="V39" s="1" t="s">
        <v>879</v>
      </c>
    </row>
    <row r="40" s="1" customFormat="1" spans="1:22">
      <c r="A40" s="3">
        <v>18955849900</v>
      </c>
      <c r="B40" s="1" t="s">
        <v>1009</v>
      </c>
      <c r="C40" s="1" t="s">
        <v>1091</v>
      </c>
      <c r="D40" s="1" t="s">
        <v>1086</v>
      </c>
      <c r="E40" s="1" t="s">
        <v>1092</v>
      </c>
      <c r="F40" s="1" t="s">
        <v>1009</v>
      </c>
      <c r="G40" s="1" t="s">
        <v>976</v>
      </c>
      <c r="H40" s="1" t="s">
        <v>840</v>
      </c>
      <c r="I40" s="1" t="s">
        <v>1093</v>
      </c>
      <c r="J40" s="1" t="s">
        <v>30</v>
      </c>
      <c r="K40" s="1" t="s">
        <v>1094</v>
      </c>
      <c r="L40" s="1" t="s">
        <v>1094</v>
      </c>
      <c r="M40" s="1" t="s">
        <v>843</v>
      </c>
      <c r="N40" s="1" t="s">
        <v>843</v>
      </c>
      <c r="O40" s="1" t="s">
        <v>844</v>
      </c>
      <c r="P40" s="1" t="s">
        <v>845</v>
      </c>
      <c r="Q40" s="1" t="s">
        <v>846</v>
      </c>
      <c r="R40" s="1" t="s">
        <v>1095</v>
      </c>
      <c r="S40" s="1" t="s">
        <v>848</v>
      </c>
      <c r="T40" s="1" t="s">
        <v>849</v>
      </c>
      <c r="U40" s="1" t="s">
        <v>950</v>
      </c>
      <c r="V40" s="1" t="s">
        <v>879</v>
      </c>
    </row>
    <row r="41" s="1" customFormat="1" spans="1:22">
      <c r="A41" s="3">
        <v>18956030167</v>
      </c>
      <c r="B41" s="1" t="s">
        <v>1009</v>
      </c>
      <c r="C41" s="1" t="s">
        <v>1096</v>
      </c>
      <c r="D41" s="1" t="s">
        <v>1086</v>
      </c>
      <c r="E41" s="1" t="s">
        <v>1097</v>
      </c>
      <c r="F41" s="1" t="s">
        <v>1009</v>
      </c>
      <c r="G41" s="1" t="s">
        <v>976</v>
      </c>
      <c r="H41" s="1" t="s">
        <v>840</v>
      </c>
      <c r="I41" s="1" t="s">
        <v>1093</v>
      </c>
      <c r="J41" s="1" t="s">
        <v>30</v>
      </c>
      <c r="K41" s="1" t="s">
        <v>1094</v>
      </c>
      <c r="L41" s="1" t="s">
        <v>1094</v>
      </c>
      <c r="M41" s="1" t="s">
        <v>843</v>
      </c>
      <c r="N41" s="1" t="s">
        <v>843</v>
      </c>
      <c r="O41" s="1" t="s">
        <v>844</v>
      </c>
      <c r="P41" s="1" t="s">
        <v>845</v>
      </c>
      <c r="Q41" s="1" t="s">
        <v>846</v>
      </c>
      <c r="R41" s="1" t="s">
        <v>1098</v>
      </c>
      <c r="S41" s="1" t="s">
        <v>848</v>
      </c>
      <c r="T41" s="1" t="s">
        <v>849</v>
      </c>
      <c r="U41" s="1" t="s">
        <v>950</v>
      </c>
      <c r="V41" s="1" t="s">
        <v>879</v>
      </c>
    </row>
    <row r="42" s="1" customFormat="1" spans="1:22">
      <c r="A42" s="3">
        <v>18956026637</v>
      </c>
      <c r="B42" s="1" t="s">
        <v>1009</v>
      </c>
      <c r="C42" s="1" t="s">
        <v>1099</v>
      </c>
      <c r="D42" s="1" t="s">
        <v>1086</v>
      </c>
      <c r="E42" s="1" t="s">
        <v>1100</v>
      </c>
      <c r="F42" s="1" t="s">
        <v>1009</v>
      </c>
      <c r="G42" s="1" t="s">
        <v>976</v>
      </c>
      <c r="H42" s="1" t="s">
        <v>840</v>
      </c>
      <c r="I42" s="1" t="s">
        <v>1093</v>
      </c>
      <c r="J42" s="1" t="s">
        <v>30</v>
      </c>
      <c r="K42" s="1" t="s">
        <v>1094</v>
      </c>
      <c r="L42" s="1" t="s">
        <v>1094</v>
      </c>
      <c r="M42" s="1" t="s">
        <v>843</v>
      </c>
      <c r="N42" s="1" t="s">
        <v>843</v>
      </c>
      <c r="O42" s="1" t="s">
        <v>844</v>
      </c>
      <c r="P42" s="1" t="s">
        <v>845</v>
      </c>
      <c r="Q42" s="1" t="s">
        <v>846</v>
      </c>
      <c r="R42" s="1" t="s">
        <v>1101</v>
      </c>
      <c r="S42" s="1" t="s">
        <v>848</v>
      </c>
      <c r="T42" s="1" t="s">
        <v>849</v>
      </c>
      <c r="U42" s="1" t="s">
        <v>950</v>
      </c>
      <c r="V42" s="1" t="s">
        <v>879</v>
      </c>
    </row>
    <row r="43" s="1" customFormat="1" spans="1:22">
      <c r="A43" s="3">
        <v>18957739020</v>
      </c>
      <c r="B43" s="1" t="s">
        <v>976</v>
      </c>
      <c r="C43" s="1" t="s">
        <v>1102</v>
      </c>
      <c r="D43" s="1" t="s">
        <v>1086</v>
      </c>
      <c r="E43" s="1" t="s">
        <v>1103</v>
      </c>
      <c r="F43" s="1" t="s">
        <v>976</v>
      </c>
      <c r="G43" s="1" t="s">
        <v>835</v>
      </c>
      <c r="H43" s="1" t="s">
        <v>840</v>
      </c>
      <c r="I43" s="1" t="s">
        <v>1104</v>
      </c>
      <c r="J43" s="1" t="s">
        <v>30</v>
      </c>
      <c r="K43" s="1" t="s">
        <v>1105</v>
      </c>
      <c r="L43" s="1" t="s">
        <v>1105</v>
      </c>
      <c r="M43" s="1" t="s">
        <v>843</v>
      </c>
      <c r="N43" s="1" t="s">
        <v>843</v>
      </c>
      <c r="O43" s="1" t="s">
        <v>844</v>
      </c>
      <c r="P43" s="1" t="s">
        <v>845</v>
      </c>
      <c r="Q43" s="1" t="s">
        <v>846</v>
      </c>
      <c r="R43" s="1" t="s">
        <v>1106</v>
      </c>
      <c r="S43" s="1" t="s">
        <v>848</v>
      </c>
      <c r="T43" s="1" t="s">
        <v>849</v>
      </c>
      <c r="U43" s="1" t="s">
        <v>950</v>
      </c>
      <c r="V43" s="1" t="s">
        <v>879</v>
      </c>
    </row>
    <row r="44" s="1" customFormat="1" spans="1:22">
      <c r="A44" s="3">
        <v>18955996355</v>
      </c>
      <c r="B44" s="1" t="s">
        <v>1009</v>
      </c>
      <c r="C44" s="1" t="s">
        <v>1107</v>
      </c>
      <c r="D44" s="1" t="s">
        <v>971</v>
      </c>
      <c r="E44" s="1" t="s">
        <v>1108</v>
      </c>
      <c r="F44" s="1" t="s">
        <v>1009</v>
      </c>
      <c r="G44" s="1" t="s">
        <v>976</v>
      </c>
      <c r="H44" s="1" t="s">
        <v>840</v>
      </c>
      <c r="I44" s="1" t="s">
        <v>1109</v>
      </c>
      <c r="J44" s="1" t="s">
        <v>30</v>
      </c>
      <c r="K44" s="1" t="s">
        <v>1110</v>
      </c>
      <c r="L44" s="1" t="s">
        <v>1110</v>
      </c>
      <c r="M44" s="1" t="s">
        <v>843</v>
      </c>
      <c r="N44" s="1" t="s">
        <v>843</v>
      </c>
      <c r="O44" s="1" t="s">
        <v>844</v>
      </c>
      <c r="P44" s="1" t="s">
        <v>845</v>
      </c>
      <c r="Q44" s="1" t="s">
        <v>846</v>
      </c>
      <c r="R44" s="1" t="s">
        <v>1111</v>
      </c>
      <c r="S44" s="1" t="s">
        <v>848</v>
      </c>
      <c r="T44" s="1" t="s">
        <v>849</v>
      </c>
      <c r="U44" s="1" t="s">
        <v>850</v>
      </c>
      <c r="V44" s="1" t="s">
        <v>951</v>
      </c>
    </row>
    <row r="45" s="1" customFormat="1" spans="1:22">
      <c r="A45" s="3">
        <v>18955176565</v>
      </c>
      <c r="B45" s="1" t="s">
        <v>1009</v>
      </c>
      <c r="C45" s="1" t="s">
        <v>1112</v>
      </c>
      <c r="D45" s="1" t="s">
        <v>1113</v>
      </c>
      <c r="E45" s="1" t="s">
        <v>1114</v>
      </c>
      <c r="F45" s="1" t="s">
        <v>1009</v>
      </c>
      <c r="G45" s="1" t="s">
        <v>976</v>
      </c>
      <c r="H45" s="1" t="s">
        <v>840</v>
      </c>
      <c r="I45" s="1" t="s">
        <v>1115</v>
      </c>
      <c r="J45" s="1" t="s">
        <v>30</v>
      </c>
      <c r="K45" s="1" t="s">
        <v>1116</v>
      </c>
      <c r="L45" s="1" t="s">
        <v>1116</v>
      </c>
      <c r="M45" s="1" t="s">
        <v>843</v>
      </c>
      <c r="N45" s="1" t="s">
        <v>843</v>
      </c>
      <c r="O45" s="1" t="s">
        <v>844</v>
      </c>
      <c r="P45" s="1" t="s">
        <v>845</v>
      </c>
      <c r="Q45" s="1" t="s">
        <v>846</v>
      </c>
      <c r="R45" s="1" t="s">
        <v>1117</v>
      </c>
      <c r="S45" s="1" t="s">
        <v>848</v>
      </c>
      <c r="T45" s="1" t="s">
        <v>849</v>
      </c>
      <c r="U45" s="1" t="s">
        <v>850</v>
      </c>
      <c r="V45" s="1" t="s">
        <v>879</v>
      </c>
    </row>
    <row r="46" s="1" customFormat="1" spans="1:22">
      <c r="A46" s="3">
        <v>18957271575</v>
      </c>
      <c r="B46" s="1" t="s">
        <v>1009</v>
      </c>
      <c r="C46" s="1" t="s">
        <v>1118</v>
      </c>
      <c r="D46" s="1" t="s">
        <v>1119</v>
      </c>
      <c r="E46" s="1" t="s">
        <v>1120</v>
      </c>
      <c r="F46" s="1" t="s">
        <v>1009</v>
      </c>
      <c r="G46" s="1" t="s">
        <v>976</v>
      </c>
      <c r="H46" s="1" t="s">
        <v>840</v>
      </c>
      <c r="I46" s="1" t="s">
        <v>1121</v>
      </c>
      <c r="J46" s="1" t="s">
        <v>30</v>
      </c>
      <c r="K46" s="1" t="s">
        <v>1122</v>
      </c>
      <c r="L46" s="1" t="s">
        <v>1122</v>
      </c>
      <c r="M46" s="1" t="s">
        <v>843</v>
      </c>
      <c r="N46" s="1" t="s">
        <v>843</v>
      </c>
      <c r="O46" s="1" t="s">
        <v>844</v>
      </c>
      <c r="P46" s="1" t="s">
        <v>845</v>
      </c>
      <c r="Q46" s="1" t="s">
        <v>846</v>
      </c>
      <c r="R46" s="1" t="s">
        <v>1123</v>
      </c>
      <c r="S46" s="1" t="s">
        <v>848</v>
      </c>
      <c r="T46" s="1" t="s">
        <v>849</v>
      </c>
      <c r="U46" s="1" t="s">
        <v>850</v>
      </c>
      <c r="V46" s="1" t="s">
        <v>872</v>
      </c>
    </row>
    <row r="47" s="1" customFormat="1" spans="1:22">
      <c r="A47" s="3">
        <v>18957679025</v>
      </c>
      <c r="B47" s="1" t="s">
        <v>976</v>
      </c>
      <c r="C47" s="1" t="s">
        <v>1124</v>
      </c>
      <c r="D47" s="1" t="s">
        <v>1125</v>
      </c>
      <c r="E47" s="1" t="s">
        <v>1126</v>
      </c>
      <c r="F47" s="1" t="s">
        <v>976</v>
      </c>
      <c r="G47" s="1" t="s">
        <v>835</v>
      </c>
      <c r="H47" s="1" t="s">
        <v>840</v>
      </c>
      <c r="I47" s="1" t="s">
        <v>1127</v>
      </c>
      <c r="J47" s="1" t="s">
        <v>30</v>
      </c>
      <c r="K47" s="1" t="s">
        <v>1128</v>
      </c>
      <c r="L47" s="1" t="s">
        <v>1128</v>
      </c>
      <c r="M47" s="1" t="s">
        <v>843</v>
      </c>
      <c r="N47" s="1" t="s">
        <v>843</v>
      </c>
      <c r="O47" s="1" t="s">
        <v>844</v>
      </c>
      <c r="P47" s="1" t="s">
        <v>845</v>
      </c>
      <c r="Q47" s="1" t="s">
        <v>846</v>
      </c>
      <c r="R47" s="1" t="s">
        <v>1129</v>
      </c>
      <c r="S47" s="1" t="s">
        <v>848</v>
      </c>
      <c r="T47" s="1" t="s">
        <v>849</v>
      </c>
      <c r="U47" s="1" t="s">
        <v>850</v>
      </c>
      <c r="V47" s="1" t="s">
        <v>872</v>
      </c>
    </row>
    <row r="48" s="1" customFormat="1" spans="1:22">
      <c r="A48" s="3">
        <v>18956337669</v>
      </c>
      <c r="B48" s="1" t="s">
        <v>1009</v>
      </c>
      <c r="C48" s="1" t="s">
        <v>1130</v>
      </c>
      <c r="D48" s="1" t="s">
        <v>1131</v>
      </c>
      <c r="E48" s="1" t="s">
        <v>1132</v>
      </c>
      <c r="F48" s="1" t="s">
        <v>1009</v>
      </c>
      <c r="G48" s="1" t="s">
        <v>976</v>
      </c>
      <c r="H48" s="1" t="s">
        <v>840</v>
      </c>
      <c r="I48" s="1" t="s">
        <v>1133</v>
      </c>
      <c r="J48" s="1" t="s">
        <v>30</v>
      </c>
      <c r="K48" s="1" t="s">
        <v>1134</v>
      </c>
      <c r="L48" s="1" t="s">
        <v>1134</v>
      </c>
      <c r="M48" s="1" t="s">
        <v>843</v>
      </c>
      <c r="N48" s="1" t="s">
        <v>843</v>
      </c>
      <c r="O48" s="1" t="s">
        <v>844</v>
      </c>
      <c r="P48" s="1" t="s">
        <v>845</v>
      </c>
      <c r="Q48" s="1" t="s">
        <v>846</v>
      </c>
      <c r="R48" s="1" t="s">
        <v>1135</v>
      </c>
      <c r="S48" s="1" t="s">
        <v>848</v>
      </c>
      <c r="T48" s="1" t="s">
        <v>849</v>
      </c>
      <c r="U48" s="1" t="s">
        <v>850</v>
      </c>
      <c r="V48" s="1" t="s">
        <v>879</v>
      </c>
    </row>
    <row r="49" s="1" customFormat="1" spans="1:22">
      <c r="A49" s="3">
        <v>18954181329</v>
      </c>
      <c r="B49" s="1" t="s">
        <v>1034</v>
      </c>
      <c r="C49" s="1" t="s">
        <v>1136</v>
      </c>
      <c r="D49" s="1" t="s">
        <v>1137</v>
      </c>
      <c r="E49" s="1" t="s">
        <v>1138</v>
      </c>
      <c r="F49" s="1" t="s">
        <v>1009</v>
      </c>
      <c r="G49" s="1" t="s">
        <v>839</v>
      </c>
      <c r="H49" s="1" t="s">
        <v>840</v>
      </c>
      <c r="I49" s="1" t="s">
        <v>1139</v>
      </c>
      <c r="J49" s="1" t="s">
        <v>30</v>
      </c>
      <c r="K49" s="1" t="s">
        <v>1140</v>
      </c>
      <c r="L49" s="1" t="s">
        <v>1140</v>
      </c>
      <c r="M49" s="1" t="s">
        <v>843</v>
      </c>
      <c r="N49" s="1" t="s">
        <v>843</v>
      </c>
      <c r="O49" s="1" t="s">
        <v>844</v>
      </c>
      <c r="P49" s="1" t="s">
        <v>845</v>
      </c>
      <c r="Q49" s="1" t="s">
        <v>846</v>
      </c>
      <c r="R49" s="1" t="s">
        <v>1141</v>
      </c>
      <c r="S49" s="1" t="s">
        <v>848</v>
      </c>
      <c r="T49" s="1" t="s">
        <v>849</v>
      </c>
      <c r="U49" s="1" t="s">
        <v>950</v>
      </c>
      <c r="V49" s="1" t="s">
        <v>879</v>
      </c>
    </row>
    <row r="50" s="1" customFormat="1" spans="1:22">
      <c r="A50" s="3">
        <v>18954778624</v>
      </c>
      <c r="B50" s="1" t="s">
        <v>1009</v>
      </c>
      <c r="C50" s="1" t="s">
        <v>1142</v>
      </c>
      <c r="D50" s="1" t="s">
        <v>1143</v>
      </c>
      <c r="E50" s="1" t="s">
        <v>1144</v>
      </c>
      <c r="F50" s="1" t="s">
        <v>1009</v>
      </c>
      <c r="G50" s="1" t="s">
        <v>839</v>
      </c>
      <c r="H50" s="1" t="s">
        <v>840</v>
      </c>
      <c r="I50" s="1" t="s">
        <v>1145</v>
      </c>
      <c r="J50" s="1" t="s">
        <v>30</v>
      </c>
      <c r="K50" s="1" t="s">
        <v>1146</v>
      </c>
      <c r="L50" s="1" t="s">
        <v>1146</v>
      </c>
      <c r="M50" s="1" t="s">
        <v>843</v>
      </c>
      <c r="N50" s="1" t="s">
        <v>843</v>
      </c>
      <c r="O50" s="1" t="s">
        <v>844</v>
      </c>
      <c r="P50" s="1" t="s">
        <v>845</v>
      </c>
      <c r="Q50" s="1" t="s">
        <v>846</v>
      </c>
      <c r="R50" s="1" t="s">
        <v>1147</v>
      </c>
      <c r="S50" s="1" t="s">
        <v>848</v>
      </c>
      <c r="T50" s="1" t="s">
        <v>849</v>
      </c>
      <c r="U50" s="1" t="s">
        <v>850</v>
      </c>
      <c r="V50" s="1" t="s">
        <v>1148</v>
      </c>
    </row>
    <row r="51" s="1" customFormat="1" spans="1:22">
      <c r="A51" s="3">
        <v>18959447813</v>
      </c>
      <c r="B51" s="1" t="s">
        <v>976</v>
      </c>
      <c r="C51" s="1" t="s">
        <v>1149</v>
      </c>
      <c r="D51" s="1" t="s">
        <v>1150</v>
      </c>
      <c r="E51" s="1" t="s">
        <v>1151</v>
      </c>
      <c r="F51" s="1" t="s">
        <v>976</v>
      </c>
      <c r="G51" s="1" t="s">
        <v>835</v>
      </c>
      <c r="H51" s="1" t="s">
        <v>840</v>
      </c>
      <c r="I51" s="1" t="s">
        <v>1152</v>
      </c>
      <c r="J51" s="1" t="s">
        <v>30</v>
      </c>
      <c r="K51" s="1" t="s">
        <v>1153</v>
      </c>
      <c r="L51" s="1" t="s">
        <v>1153</v>
      </c>
      <c r="M51" s="1" t="s">
        <v>843</v>
      </c>
      <c r="N51" s="1" t="s">
        <v>843</v>
      </c>
      <c r="O51" s="1" t="s">
        <v>844</v>
      </c>
      <c r="P51" s="1" t="s">
        <v>845</v>
      </c>
      <c r="Q51" s="1" t="s">
        <v>846</v>
      </c>
      <c r="R51" s="1" t="s">
        <v>1154</v>
      </c>
      <c r="S51" s="1" t="s">
        <v>848</v>
      </c>
      <c r="T51" s="1" t="s">
        <v>849</v>
      </c>
      <c r="U51" s="1" t="s">
        <v>850</v>
      </c>
      <c r="V51" s="1" t="s">
        <v>1155</v>
      </c>
    </row>
    <row r="52" s="1" customFormat="1" spans="1:22">
      <c r="A52" s="3">
        <v>18954557338</v>
      </c>
      <c r="B52" s="1" t="s">
        <v>1009</v>
      </c>
      <c r="C52" s="1" t="s">
        <v>1156</v>
      </c>
      <c r="D52" s="1" t="s">
        <v>1157</v>
      </c>
      <c r="E52" s="1" t="s">
        <v>1158</v>
      </c>
      <c r="F52" s="1" t="s">
        <v>1009</v>
      </c>
      <c r="G52" s="1" t="s">
        <v>976</v>
      </c>
      <c r="H52" s="1" t="s">
        <v>840</v>
      </c>
      <c r="I52" s="1" t="s">
        <v>1159</v>
      </c>
      <c r="J52" s="1" t="s">
        <v>30</v>
      </c>
      <c r="K52" s="1" t="s">
        <v>1160</v>
      </c>
      <c r="L52" s="1" t="s">
        <v>1160</v>
      </c>
      <c r="M52" s="1" t="s">
        <v>843</v>
      </c>
      <c r="N52" s="1" t="s">
        <v>843</v>
      </c>
      <c r="O52" s="1" t="s">
        <v>844</v>
      </c>
      <c r="P52" s="1" t="s">
        <v>845</v>
      </c>
      <c r="Q52" s="1" t="s">
        <v>846</v>
      </c>
      <c r="R52" s="1" t="s">
        <v>1161</v>
      </c>
      <c r="S52" s="1" t="s">
        <v>848</v>
      </c>
      <c r="T52" s="1" t="s">
        <v>849</v>
      </c>
      <c r="U52" s="1" t="s">
        <v>850</v>
      </c>
      <c r="V52" s="1" t="s">
        <v>1155</v>
      </c>
    </row>
    <row r="53" s="1" customFormat="1" spans="1:22">
      <c r="A53" s="3">
        <v>18957334686</v>
      </c>
      <c r="B53" s="1" t="s">
        <v>1009</v>
      </c>
      <c r="C53" s="1" t="s">
        <v>1162</v>
      </c>
      <c r="D53" s="1" t="s">
        <v>1163</v>
      </c>
      <c r="E53" s="1" t="s">
        <v>1164</v>
      </c>
      <c r="F53" s="1" t="s">
        <v>976</v>
      </c>
      <c r="G53" s="1" t="s">
        <v>835</v>
      </c>
      <c r="H53" s="1" t="s">
        <v>840</v>
      </c>
      <c r="I53" s="1" t="s">
        <v>1165</v>
      </c>
      <c r="J53" s="1" t="s">
        <v>30</v>
      </c>
      <c r="K53" s="1" t="s">
        <v>1166</v>
      </c>
      <c r="L53" s="1" t="s">
        <v>1166</v>
      </c>
      <c r="M53" s="1" t="s">
        <v>843</v>
      </c>
      <c r="N53" s="1" t="s">
        <v>843</v>
      </c>
      <c r="O53" s="1" t="s">
        <v>844</v>
      </c>
      <c r="P53" s="1" t="s">
        <v>845</v>
      </c>
      <c r="Q53" s="1" t="s">
        <v>846</v>
      </c>
      <c r="R53" s="1" t="s">
        <v>1167</v>
      </c>
      <c r="S53" s="1" t="s">
        <v>848</v>
      </c>
      <c r="T53" s="1" t="s">
        <v>849</v>
      </c>
      <c r="U53" s="1" t="s">
        <v>850</v>
      </c>
      <c r="V53" s="1" t="s">
        <v>1155</v>
      </c>
    </row>
    <row r="54" s="1" customFormat="1" spans="1:22">
      <c r="A54" s="3">
        <v>18957056289</v>
      </c>
      <c r="B54" s="1" t="s">
        <v>1009</v>
      </c>
      <c r="C54" s="1" t="s">
        <v>1168</v>
      </c>
      <c r="D54" s="1" t="s">
        <v>1169</v>
      </c>
      <c r="E54" s="1" t="s">
        <v>1170</v>
      </c>
      <c r="F54" s="1" t="s">
        <v>1009</v>
      </c>
      <c r="G54" s="1" t="s">
        <v>976</v>
      </c>
      <c r="H54" s="1" t="s">
        <v>840</v>
      </c>
      <c r="I54" s="1" t="s">
        <v>1171</v>
      </c>
      <c r="J54" s="1" t="s">
        <v>30</v>
      </c>
      <c r="K54" s="1" t="s">
        <v>1172</v>
      </c>
      <c r="L54" s="1" t="s">
        <v>1172</v>
      </c>
      <c r="M54" s="1" t="s">
        <v>843</v>
      </c>
      <c r="N54" s="1" t="s">
        <v>843</v>
      </c>
      <c r="O54" s="1" t="s">
        <v>844</v>
      </c>
      <c r="P54" s="1" t="s">
        <v>845</v>
      </c>
      <c r="Q54" s="1" t="s">
        <v>846</v>
      </c>
      <c r="R54" s="1" t="s">
        <v>1173</v>
      </c>
      <c r="S54" s="1" t="s">
        <v>848</v>
      </c>
      <c r="T54" s="1" t="s">
        <v>849</v>
      </c>
      <c r="U54" s="1" t="s">
        <v>850</v>
      </c>
      <c r="V54" s="1" t="s">
        <v>929</v>
      </c>
    </row>
    <row r="55" s="1" customFormat="1" spans="1:22">
      <c r="A55" s="3">
        <v>18957777254</v>
      </c>
      <c r="B55" s="1" t="s">
        <v>976</v>
      </c>
      <c r="C55" s="1" t="s">
        <v>1174</v>
      </c>
      <c r="D55" s="1" t="s">
        <v>1175</v>
      </c>
      <c r="E55" s="1" t="s">
        <v>1176</v>
      </c>
      <c r="F55" s="1" t="s">
        <v>976</v>
      </c>
      <c r="G55" s="1" t="s">
        <v>835</v>
      </c>
      <c r="H55" s="1" t="s">
        <v>840</v>
      </c>
      <c r="I55" s="1" t="s">
        <v>1177</v>
      </c>
      <c r="J55" s="1" t="s">
        <v>30</v>
      </c>
      <c r="K55" s="1" t="s">
        <v>1178</v>
      </c>
      <c r="L55" s="1" t="s">
        <v>1178</v>
      </c>
      <c r="M55" s="1" t="s">
        <v>843</v>
      </c>
      <c r="N55" s="1" t="s">
        <v>843</v>
      </c>
      <c r="O55" s="1" t="s">
        <v>844</v>
      </c>
      <c r="P55" s="1" t="s">
        <v>845</v>
      </c>
      <c r="Q55" s="1" t="s">
        <v>846</v>
      </c>
      <c r="R55" s="1" t="s">
        <v>1179</v>
      </c>
      <c r="S55" s="1" t="s">
        <v>848</v>
      </c>
      <c r="T55" s="1" t="s">
        <v>849</v>
      </c>
      <c r="U55" s="1" t="s">
        <v>850</v>
      </c>
      <c r="V55" s="1" t="s">
        <v>872</v>
      </c>
    </row>
    <row r="56" s="1" customFormat="1" spans="1:22">
      <c r="A56" s="3">
        <v>18956888796</v>
      </c>
      <c r="B56" s="1" t="s">
        <v>1009</v>
      </c>
      <c r="C56" s="1" t="s">
        <v>1180</v>
      </c>
      <c r="D56" s="1" t="s">
        <v>1181</v>
      </c>
      <c r="E56" s="1" t="s">
        <v>1182</v>
      </c>
      <c r="F56" s="1" t="s">
        <v>1009</v>
      </c>
      <c r="G56" s="1" t="s">
        <v>835</v>
      </c>
      <c r="H56" s="1" t="s">
        <v>840</v>
      </c>
      <c r="I56" s="1" t="s">
        <v>1183</v>
      </c>
      <c r="J56" s="1" t="s">
        <v>30</v>
      </c>
      <c r="K56" s="1" t="s">
        <v>1184</v>
      </c>
      <c r="L56" s="1" t="s">
        <v>1184</v>
      </c>
      <c r="M56" s="1" t="s">
        <v>843</v>
      </c>
      <c r="N56" s="1" t="s">
        <v>843</v>
      </c>
      <c r="O56" s="1" t="s">
        <v>844</v>
      </c>
      <c r="P56" s="1" t="s">
        <v>845</v>
      </c>
      <c r="Q56" s="1" t="s">
        <v>846</v>
      </c>
      <c r="R56" s="1" t="s">
        <v>1185</v>
      </c>
      <c r="S56" s="1" t="s">
        <v>848</v>
      </c>
      <c r="T56" s="1" t="s">
        <v>849</v>
      </c>
      <c r="U56" s="1" t="s">
        <v>850</v>
      </c>
      <c r="V56" s="1" t="s">
        <v>951</v>
      </c>
    </row>
    <row r="57" s="1" customFormat="1" spans="1:22">
      <c r="A57" s="3">
        <v>18955545705</v>
      </c>
      <c r="B57" s="1" t="s">
        <v>1009</v>
      </c>
      <c r="C57" s="1" t="s">
        <v>1186</v>
      </c>
      <c r="D57" s="1" t="s">
        <v>1181</v>
      </c>
      <c r="E57" s="1" t="s">
        <v>1187</v>
      </c>
      <c r="F57" s="1" t="s">
        <v>1009</v>
      </c>
      <c r="G57" s="1" t="s">
        <v>976</v>
      </c>
      <c r="H57" s="1" t="s">
        <v>840</v>
      </c>
      <c r="I57" s="1" t="s">
        <v>1188</v>
      </c>
      <c r="J57" s="1" t="s">
        <v>30</v>
      </c>
      <c r="K57" s="1" t="s">
        <v>1189</v>
      </c>
      <c r="L57" s="1" t="s">
        <v>1189</v>
      </c>
      <c r="M57" s="1" t="s">
        <v>843</v>
      </c>
      <c r="N57" s="1" t="s">
        <v>843</v>
      </c>
      <c r="O57" s="1" t="s">
        <v>844</v>
      </c>
      <c r="P57" s="1" t="s">
        <v>845</v>
      </c>
      <c r="Q57" s="1" t="s">
        <v>846</v>
      </c>
      <c r="R57" s="1" t="s">
        <v>1190</v>
      </c>
      <c r="S57" s="1" t="s">
        <v>848</v>
      </c>
      <c r="T57" s="1" t="s">
        <v>849</v>
      </c>
      <c r="U57" s="1" t="s">
        <v>850</v>
      </c>
      <c r="V57" s="1" t="s">
        <v>951</v>
      </c>
    </row>
    <row r="58" s="1" customFormat="1" spans="1:22">
      <c r="A58" s="3">
        <v>18954745274</v>
      </c>
      <c r="B58" s="1" t="s">
        <v>1009</v>
      </c>
      <c r="C58" s="1" t="s">
        <v>1191</v>
      </c>
      <c r="D58" s="1" t="s">
        <v>1192</v>
      </c>
      <c r="E58" s="1" t="s">
        <v>1193</v>
      </c>
      <c r="F58" s="1" t="s">
        <v>1009</v>
      </c>
      <c r="G58" s="1" t="s">
        <v>976</v>
      </c>
      <c r="H58" s="1" t="s">
        <v>840</v>
      </c>
      <c r="I58" s="1" t="s">
        <v>1194</v>
      </c>
      <c r="J58" s="1" t="s">
        <v>30</v>
      </c>
      <c r="K58" s="1" t="s">
        <v>1195</v>
      </c>
      <c r="L58" s="1" t="s">
        <v>1195</v>
      </c>
      <c r="M58" s="1" t="s">
        <v>843</v>
      </c>
      <c r="N58" s="1" t="s">
        <v>843</v>
      </c>
      <c r="O58" s="1" t="s">
        <v>844</v>
      </c>
      <c r="P58" s="1" t="s">
        <v>845</v>
      </c>
      <c r="Q58" s="1" t="s">
        <v>846</v>
      </c>
      <c r="R58" s="1" t="s">
        <v>1196</v>
      </c>
      <c r="S58" s="1" t="s">
        <v>848</v>
      </c>
      <c r="T58" s="1" t="s">
        <v>849</v>
      </c>
      <c r="U58" s="1" t="s">
        <v>850</v>
      </c>
      <c r="V58" s="1" t="s">
        <v>879</v>
      </c>
    </row>
    <row r="59" s="1" customFormat="1" spans="1:22">
      <c r="A59" s="3">
        <v>18954479363</v>
      </c>
      <c r="B59" s="1" t="s">
        <v>1034</v>
      </c>
      <c r="C59" s="1" t="s">
        <v>1197</v>
      </c>
      <c r="D59" s="1" t="s">
        <v>1198</v>
      </c>
      <c r="E59" s="1" t="s">
        <v>1199</v>
      </c>
      <c r="F59" s="1" t="s">
        <v>1009</v>
      </c>
      <c r="G59" s="1" t="s">
        <v>976</v>
      </c>
      <c r="H59" s="1" t="s">
        <v>840</v>
      </c>
      <c r="I59" s="1" t="s">
        <v>1200</v>
      </c>
      <c r="J59" s="1" t="s">
        <v>30</v>
      </c>
      <c r="K59" s="1" t="s">
        <v>1201</v>
      </c>
      <c r="L59" s="1" t="s">
        <v>1201</v>
      </c>
      <c r="M59" s="1" t="s">
        <v>843</v>
      </c>
      <c r="N59" s="1" t="s">
        <v>843</v>
      </c>
      <c r="O59" s="1" t="s">
        <v>844</v>
      </c>
      <c r="P59" s="1" t="s">
        <v>845</v>
      </c>
      <c r="Q59" s="1" t="s">
        <v>846</v>
      </c>
      <c r="R59" s="1" t="s">
        <v>1202</v>
      </c>
      <c r="S59" s="1" t="s">
        <v>848</v>
      </c>
      <c r="T59" s="1" t="s">
        <v>849</v>
      </c>
      <c r="U59" s="1" t="s">
        <v>850</v>
      </c>
      <c r="V59" s="1" t="s">
        <v>879</v>
      </c>
    </row>
    <row r="60" s="1" customFormat="1" spans="1:22">
      <c r="A60" s="3">
        <v>18959284662</v>
      </c>
      <c r="B60" s="1" t="s">
        <v>976</v>
      </c>
      <c r="C60" s="1" t="s">
        <v>1203</v>
      </c>
      <c r="D60" s="1" t="s">
        <v>1204</v>
      </c>
      <c r="E60" s="1" t="s">
        <v>1205</v>
      </c>
      <c r="F60" s="1" t="s">
        <v>976</v>
      </c>
      <c r="G60" s="1" t="s">
        <v>835</v>
      </c>
      <c r="H60" s="1" t="s">
        <v>840</v>
      </c>
      <c r="I60" s="1" t="s">
        <v>1206</v>
      </c>
      <c r="J60" s="1" t="s">
        <v>30</v>
      </c>
      <c r="K60" s="1" t="s">
        <v>1207</v>
      </c>
      <c r="L60" s="1" t="s">
        <v>1207</v>
      </c>
      <c r="M60" s="1" t="s">
        <v>843</v>
      </c>
      <c r="N60" s="1" t="s">
        <v>843</v>
      </c>
      <c r="O60" s="1" t="s">
        <v>844</v>
      </c>
      <c r="P60" s="1" t="s">
        <v>845</v>
      </c>
      <c r="Q60" s="1" t="s">
        <v>846</v>
      </c>
      <c r="R60" s="1" t="s">
        <v>1208</v>
      </c>
      <c r="S60" s="1" t="s">
        <v>848</v>
      </c>
      <c r="T60" s="1" t="s">
        <v>849</v>
      </c>
      <c r="U60" s="1" t="s">
        <v>850</v>
      </c>
      <c r="V60" s="1" t="s">
        <v>879</v>
      </c>
    </row>
    <row r="61" s="1" customFormat="1" spans="1:22">
      <c r="A61" s="3">
        <v>18957559914</v>
      </c>
      <c r="B61" s="1" t="s">
        <v>976</v>
      </c>
      <c r="C61" s="1" t="s">
        <v>1209</v>
      </c>
      <c r="D61" s="1" t="s">
        <v>1210</v>
      </c>
      <c r="E61" s="1" t="s">
        <v>1211</v>
      </c>
      <c r="F61" s="1" t="s">
        <v>1009</v>
      </c>
      <c r="G61" s="1" t="s">
        <v>976</v>
      </c>
      <c r="H61" s="1" t="s">
        <v>840</v>
      </c>
      <c r="I61" s="1" t="s">
        <v>1212</v>
      </c>
      <c r="J61" s="1" t="s">
        <v>30</v>
      </c>
      <c r="K61" s="1" t="s">
        <v>1213</v>
      </c>
      <c r="L61" s="1" t="s">
        <v>1213</v>
      </c>
      <c r="M61" s="1" t="s">
        <v>843</v>
      </c>
      <c r="N61" s="1" t="s">
        <v>843</v>
      </c>
      <c r="O61" s="1" t="s">
        <v>844</v>
      </c>
      <c r="P61" s="1" t="s">
        <v>845</v>
      </c>
      <c r="Q61" s="1" t="s">
        <v>846</v>
      </c>
      <c r="R61" s="1" t="s">
        <v>1214</v>
      </c>
      <c r="S61" s="1" t="s">
        <v>848</v>
      </c>
      <c r="T61" s="1" t="s">
        <v>849</v>
      </c>
      <c r="U61" s="1" t="s">
        <v>850</v>
      </c>
      <c r="V61" s="1" t="s">
        <v>865</v>
      </c>
    </row>
    <row r="62" s="1" customFormat="1" spans="1:22">
      <c r="A62" s="3">
        <v>18954735187</v>
      </c>
      <c r="B62" s="1" t="s">
        <v>1009</v>
      </c>
      <c r="C62" s="1" t="s">
        <v>1215</v>
      </c>
      <c r="D62" s="1" t="s">
        <v>1216</v>
      </c>
      <c r="E62" s="1" t="s">
        <v>1217</v>
      </c>
      <c r="F62" s="1" t="s">
        <v>1009</v>
      </c>
      <c r="G62" s="1" t="s">
        <v>976</v>
      </c>
      <c r="H62" s="1" t="s">
        <v>840</v>
      </c>
      <c r="I62" s="1" t="s">
        <v>1218</v>
      </c>
      <c r="J62" s="1" t="s">
        <v>30</v>
      </c>
      <c r="K62" s="1" t="s">
        <v>1219</v>
      </c>
      <c r="L62" s="1" t="s">
        <v>1219</v>
      </c>
      <c r="M62" s="1" t="s">
        <v>843</v>
      </c>
      <c r="N62" s="1" t="s">
        <v>843</v>
      </c>
      <c r="O62" s="1" t="s">
        <v>844</v>
      </c>
      <c r="P62" s="1" t="s">
        <v>845</v>
      </c>
      <c r="Q62" s="1" t="s">
        <v>846</v>
      </c>
      <c r="R62" s="1" t="s">
        <v>1220</v>
      </c>
      <c r="S62" s="1" t="s">
        <v>848</v>
      </c>
      <c r="T62" s="1" t="s">
        <v>849</v>
      </c>
      <c r="U62" s="1" t="s">
        <v>850</v>
      </c>
      <c r="V62" s="1" t="s">
        <v>936</v>
      </c>
    </row>
    <row r="63" s="1" customFormat="1" spans="1:22">
      <c r="A63" s="3">
        <v>18958535635</v>
      </c>
      <c r="B63" s="1" t="s">
        <v>976</v>
      </c>
      <c r="C63" s="1" t="s">
        <v>1221</v>
      </c>
      <c r="D63" s="1" t="s">
        <v>1222</v>
      </c>
      <c r="E63" s="1" t="s">
        <v>1223</v>
      </c>
      <c r="F63" s="1" t="s">
        <v>976</v>
      </c>
      <c r="G63" s="1" t="s">
        <v>835</v>
      </c>
      <c r="H63" s="1" t="s">
        <v>840</v>
      </c>
      <c r="I63" s="1" t="s">
        <v>1224</v>
      </c>
      <c r="J63" s="1" t="s">
        <v>30</v>
      </c>
      <c r="K63" s="1" t="s">
        <v>1225</v>
      </c>
      <c r="L63" s="1" t="s">
        <v>1225</v>
      </c>
      <c r="M63" s="1" t="s">
        <v>843</v>
      </c>
      <c r="N63" s="1" t="s">
        <v>843</v>
      </c>
      <c r="O63" s="1" t="s">
        <v>844</v>
      </c>
      <c r="P63" s="1" t="s">
        <v>845</v>
      </c>
      <c r="Q63" s="1" t="s">
        <v>846</v>
      </c>
      <c r="R63" s="1" t="s">
        <v>1226</v>
      </c>
      <c r="S63" s="1" t="s">
        <v>848</v>
      </c>
      <c r="T63" s="1" t="s">
        <v>849</v>
      </c>
      <c r="U63" s="1" t="s">
        <v>850</v>
      </c>
      <c r="V63" s="1" t="s">
        <v>943</v>
      </c>
    </row>
    <row r="64" s="1" customFormat="1" spans="1:22">
      <c r="A64" s="3">
        <v>18954969522</v>
      </c>
      <c r="B64" s="1" t="s">
        <v>1009</v>
      </c>
      <c r="C64" s="1" t="s">
        <v>1227</v>
      </c>
      <c r="D64" s="1" t="s">
        <v>1228</v>
      </c>
      <c r="E64" s="1" t="s">
        <v>1229</v>
      </c>
      <c r="F64" s="1" t="s">
        <v>1009</v>
      </c>
      <c r="G64" s="1" t="s">
        <v>976</v>
      </c>
      <c r="H64" s="1" t="s">
        <v>840</v>
      </c>
      <c r="I64" s="1" t="s">
        <v>1230</v>
      </c>
      <c r="J64" s="1" t="s">
        <v>30</v>
      </c>
      <c r="K64" s="1" t="s">
        <v>1231</v>
      </c>
      <c r="L64" s="1" t="s">
        <v>1231</v>
      </c>
      <c r="M64" s="1" t="s">
        <v>843</v>
      </c>
      <c r="N64" s="1" t="s">
        <v>843</v>
      </c>
      <c r="O64" s="1" t="s">
        <v>844</v>
      </c>
      <c r="P64" s="1" t="s">
        <v>845</v>
      </c>
      <c r="Q64" s="1" t="s">
        <v>846</v>
      </c>
      <c r="R64" s="1" t="s">
        <v>1232</v>
      </c>
      <c r="S64" s="1" t="s">
        <v>848</v>
      </c>
      <c r="T64" s="1" t="s">
        <v>849</v>
      </c>
      <c r="U64" s="1" t="s">
        <v>850</v>
      </c>
      <c r="V64" s="1" t="s">
        <v>1233</v>
      </c>
    </row>
    <row r="65" s="1" customFormat="1" spans="1:22">
      <c r="A65" s="3">
        <v>18957727809</v>
      </c>
      <c r="B65" s="1" t="s">
        <v>976</v>
      </c>
      <c r="C65" s="1" t="s">
        <v>1234</v>
      </c>
      <c r="D65" s="1" t="s">
        <v>1235</v>
      </c>
      <c r="E65" s="1" t="s">
        <v>1236</v>
      </c>
      <c r="F65" s="1" t="s">
        <v>835</v>
      </c>
      <c r="G65" s="1" t="s">
        <v>839</v>
      </c>
      <c r="H65" s="1" t="s">
        <v>840</v>
      </c>
      <c r="I65" s="1" t="s">
        <v>1237</v>
      </c>
      <c r="J65" s="1" t="s">
        <v>30</v>
      </c>
      <c r="K65" s="1" t="s">
        <v>1238</v>
      </c>
      <c r="L65" s="1" t="s">
        <v>1238</v>
      </c>
      <c r="M65" s="1" t="s">
        <v>843</v>
      </c>
      <c r="N65" s="1" t="s">
        <v>843</v>
      </c>
      <c r="O65" s="1" t="s">
        <v>844</v>
      </c>
      <c r="P65" s="1" t="s">
        <v>845</v>
      </c>
      <c r="Q65" s="1" t="s">
        <v>846</v>
      </c>
      <c r="R65" s="1" t="s">
        <v>1239</v>
      </c>
      <c r="S65" s="1" t="s">
        <v>848</v>
      </c>
      <c r="T65" s="1" t="s">
        <v>849</v>
      </c>
      <c r="U65" s="1" t="s">
        <v>850</v>
      </c>
      <c r="V65" s="1" t="s">
        <v>929</v>
      </c>
    </row>
    <row r="66" s="1" customFormat="1" spans="1:22">
      <c r="A66" s="3">
        <v>18955876316</v>
      </c>
      <c r="B66" s="1" t="s">
        <v>1009</v>
      </c>
      <c r="C66" s="1" t="s">
        <v>1240</v>
      </c>
      <c r="D66" s="1" t="s">
        <v>1241</v>
      </c>
      <c r="E66" s="1" t="s">
        <v>1242</v>
      </c>
      <c r="F66" s="1" t="s">
        <v>1009</v>
      </c>
      <c r="G66" s="1" t="s">
        <v>976</v>
      </c>
      <c r="H66" s="1" t="s">
        <v>840</v>
      </c>
      <c r="I66" s="1" t="s">
        <v>1243</v>
      </c>
      <c r="J66" s="1" t="s">
        <v>30</v>
      </c>
      <c r="K66" s="1" t="s">
        <v>1244</v>
      </c>
      <c r="L66" s="1" t="s">
        <v>1244</v>
      </c>
      <c r="M66" s="1" t="s">
        <v>843</v>
      </c>
      <c r="N66" s="1" t="s">
        <v>843</v>
      </c>
      <c r="O66" s="1" t="s">
        <v>844</v>
      </c>
      <c r="P66" s="1" t="s">
        <v>845</v>
      </c>
      <c r="Q66" s="1" t="s">
        <v>846</v>
      </c>
      <c r="R66" s="1" t="s">
        <v>1245</v>
      </c>
      <c r="S66" s="1" t="s">
        <v>848</v>
      </c>
      <c r="T66" s="1" t="s">
        <v>849</v>
      </c>
      <c r="U66" s="1" t="s">
        <v>850</v>
      </c>
      <c r="V66" s="1" t="s">
        <v>1246</v>
      </c>
    </row>
    <row r="67" s="1" customFormat="1" spans="1:22">
      <c r="A67" s="3">
        <v>18956507089</v>
      </c>
      <c r="B67" s="1" t="s">
        <v>1009</v>
      </c>
      <c r="C67" s="1" t="s">
        <v>1247</v>
      </c>
      <c r="D67" s="1" t="s">
        <v>1248</v>
      </c>
      <c r="E67" s="1" t="s">
        <v>1249</v>
      </c>
      <c r="F67" s="1" t="s">
        <v>1009</v>
      </c>
      <c r="G67" s="1" t="s">
        <v>976</v>
      </c>
      <c r="H67" s="1" t="s">
        <v>840</v>
      </c>
      <c r="I67" s="1" t="s">
        <v>1250</v>
      </c>
      <c r="J67" s="1" t="s">
        <v>30</v>
      </c>
      <c r="K67" s="1" t="s">
        <v>1251</v>
      </c>
      <c r="L67" s="1" t="s">
        <v>1251</v>
      </c>
      <c r="M67" s="1" t="s">
        <v>843</v>
      </c>
      <c r="N67" s="1" t="s">
        <v>843</v>
      </c>
      <c r="O67" s="1" t="s">
        <v>844</v>
      </c>
      <c r="P67" s="1" t="s">
        <v>845</v>
      </c>
      <c r="Q67" s="1" t="s">
        <v>846</v>
      </c>
      <c r="R67" s="1" t="s">
        <v>1252</v>
      </c>
      <c r="S67" s="1" t="s">
        <v>848</v>
      </c>
      <c r="T67" s="1" t="s">
        <v>849</v>
      </c>
      <c r="U67" s="1" t="s">
        <v>850</v>
      </c>
      <c r="V67" s="1" t="s">
        <v>879</v>
      </c>
    </row>
    <row r="68" s="1" customFormat="1" spans="1:22">
      <c r="A68" s="3">
        <v>18957215164</v>
      </c>
      <c r="B68" s="1" t="s">
        <v>1009</v>
      </c>
      <c r="C68" s="1" t="s">
        <v>1253</v>
      </c>
      <c r="D68" s="1" t="s">
        <v>1254</v>
      </c>
      <c r="E68" s="1" t="s">
        <v>1255</v>
      </c>
      <c r="F68" s="1" t="s">
        <v>976</v>
      </c>
      <c r="G68" s="1" t="s">
        <v>835</v>
      </c>
      <c r="H68" s="1" t="s">
        <v>840</v>
      </c>
      <c r="I68" s="1" t="s">
        <v>1256</v>
      </c>
      <c r="J68" s="1" t="s">
        <v>30</v>
      </c>
      <c r="K68" s="1" t="s">
        <v>1257</v>
      </c>
      <c r="L68" s="1" t="s">
        <v>1257</v>
      </c>
      <c r="M68" s="1" t="s">
        <v>843</v>
      </c>
      <c r="N68" s="1" t="s">
        <v>843</v>
      </c>
      <c r="O68" s="1" t="s">
        <v>844</v>
      </c>
      <c r="P68" s="1" t="s">
        <v>845</v>
      </c>
      <c r="Q68" s="1" t="s">
        <v>846</v>
      </c>
      <c r="R68" s="1" t="s">
        <v>1258</v>
      </c>
      <c r="S68" s="1" t="s">
        <v>848</v>
      </c>
      <c r="T68" s="1" t="s">
        <v>849</v>
      </c>
      <c r="U68" s="1" t="s">
        <v>850</v>
      </c>
      <c r="V68" s="1" t="s">
        <v>879</v>
      </c>
    </row>
    <row r="69" s="1" customFormat="1" spans="1:22">
      <c r="A69" s="3">
        <v>18954735935</v>
      </c>
      <c r="B69" s="1" t="s">
        <v>1009</v>
      </c>
      <c r="C69" s="1" t="s">
        <v>1259</v>
      </c>
      <c r="D69" s="1" t="s">
        <v>1260</v>
      </c>
      <c r="E69" s="1" t="s">
        <v>1261</v>
      </c>
      <c r="F69" s="1" t="s">
        <v>976</v>
      </c>
      <c r="G69" s="1" t="s">
        <v>835</v>
      </c>
      <c r="H69" s="1" t="s">
        <v>840</v>
      </c>
      <c r="I69" s="1" t="s">
        <v>1262</v>
      </c>
      <c r="J69" s="1" t="s">
        <v>30</v>
      </c>
      <c r="K69" s="1" t="s">
        <v>1263</v>
      </c>
      <c r="L69" s="1" t="s">
        <v>1263</v>
      </c>
      <c r="M69" s="1" t="s">
        <v>843</v>
      </c>
      <c r="N69" s="1" t="s">
        <v>843</v>
      </c>
      <c r="O69" s="1" t="s">
        <v>844</v>
      </c>
      <c r="P69" s="1" t="s">
        <v>845</v>
      </c>
      <c r="Q69" s="1" t="s">
        <v>846</v>
      </c>
      <c r="R69" s="1" t="s">
        <v>1264</v>
      </c>
      <c r="S69" s="1" t="s">
        <v>848</v>
      </c>
      <c r="T69" s="1" t="s">
        <v>849</v>
      </c>
      <c r="U69" s="1" t="s">
        <v>850</v>
      </c>
      <c r="V69" s="1" t="s">
        <v>1265</v>
      </c>
    </row>
    <row r="70" s="1" customFormat="1" spans="1:22">
      <c r="A70" s="3">
        <v>18954215523</v>
      </c>
      <c r="B70" s="1" t="s">
        <v>1034</v>
      </c>
      <c r="C70" s="1" t="s">
        <v>1266</v>
      </c>
      <c r="D70" s="1" t="s">
        <v>1267</v>
      </c>
      <c r="E70" s="1" t="s">
        <v>1268</v>
      </c>
      <c r="F70" s="1" t="s">
        <v>1009</v>
      </c>
      <c r="G70" s="1" t="s">
        <v>976</v>
      </c>
      <c r="H70" s="1" t="s">
        <v>840</v>
      </c>
      <c r="I70" s="1" t="s">
        <v>1269</v>
      </c>
      <c r="J70" s="1" t="s">
        <v>30</v>
      </c>
      <c r="K70" s="1" t="s">
        <v>1270</v>
      </c>
      <c r="L70" s="1" t="s">
        <v>1270</v>
      </c>
      <c r="M70" s="1" t="s">
        <v>843</v>
      </c>
      <c r="N70" s="1" t="s">
        <v>843</v>
      </c>
      <c r="O70" s="1" t="s">
        <v>844</v>
      </c>
      <c r="P70" s="1" t="s">
        <v>845</v>
      </c>
      <c r="Q70" s="1" t="s">
        <v>846</v>
      </c>
      <c r="R70" s="1" t="s">
        <v>1271</v>
      </c>
      <c r="S70" s="1" t="s">
        <v>848</v>
      </c>
      <c r="T70" s="1" t="s">
        <v>849</v>
      </c>
      <c r="U70" s="1" t="s">
        <v>850</v>
      </c>
      <c r="V70" s="1" t="s">
        <v>879</v>
      </c>
    </row>
    <row r="71" s="1" customFormat="1" spans="1:22">
      <c r="A71" s="3">
        <v>18954789908</v>
      </c>
      <c r="B71" s="1" t="s">
        <v>1009</v>
      </c>
      <c r="C71" s="1" t="s">
        <v>1272</v>
      </c>
      <c r="D71" s="1" t="s">
        <v>1273</v>
      </c>
      <c r="E71" s="1" t="s">
        <v>1274</v>
      </c>
      <c r="F71" s="1" t="s">
        <v>1009</v>
      </c>
      <c r="G71" s="1" t="s">
        <v>976</v>
      </c>
      <c r="H71" s="1" t="s">
        <v>840</v>
      </c>
      <c r="I71" s="1" t="s">
        <v>1275</v>
      </c>
      <c r="J71" s="1" t="s">
        <v>30</v>
      </c>
      <c r="K71" s="1" t="s">
        <v>1276</v>
      </c>
      <c r="L71" s="1" t="s">
        <v>1276</v>
      </c>
      <c r="M71" s="1" t="s">
        <v>843</v>
      </c>
      <c r="N71" s="1" t="s">
        <v>843</v>
      </c>
      <c r="O71" s="1" t="s">
        <v>844</v>
      </c>
      <c r="P71" s="1" t="s">
        <v>845</v>
      </c>
      <c r="Q71" s="1" t="s">
        <v>846</v>
      </c>
      <c r="R71" s="1" t="s">
        <v>1277</v>
      </c>
      <c r="S71" s="1" t="s">
        <v>848</v>
      </c>
      <c r="T71" s="1" t="s">
        <v>849</v>
      </c>
      <c r="U71" s="1" t="s">
        <v>850</v>
      </c>
      <c r="V71" s="1" t="s">
        <v>1278</v>
      </c>
    </row>
    <row r="72" s="1" customFormat="1" spans="1:22">
      <c r="A72" s="3">
        <v>18954601992</v>
      </c>
      <c r="B72" s="1" t="s">
        <v>1009</v>
      </c>
      <c r="C72" s="1" t="s">
        <v>1279</v>
      </c>
      <c r="D72" s="1" t="s">
        <v>1280</v>
      </c>
      <c r="E72" s="1" t="s">
        <v>1281</v>
      </c>
      <c r="F72" s="1" t="s">
        <v>1009</v>
      </c>
      <c r="G72" s="1" t="s">
        <v>976</v>
      </c>
      <c r="H72" s="1" t="s">
        <v>840</v>
      </c>
      <c r="I72" s="1" t="s">
        <v>1282</v>
      </c>
      <c r="J72" s="1" t="s">
        <v>30</v>
      </c>
      <c r="K72" s="1" t="s">
        <v>1283</v>
      </c>
      <c r="L72" s="1" t="s">
        <v>1283</v>
      </c>
      <c r="M72" s="1" t="s">
        <v>843</v>
      </c>
      <c r="N72" s="1" t="s">
        <v>843</v>
      </c>
      <c r="O72" s="1" t="s">
        <v>844</v>
      </c>
      <c r="P72" s="1" t="s">
        <v>845</v>
      </c>
      <c r="Q72" s="1" t="s">
        <v>846</v>
      </c>
      <c r="R72" s="1" t="s">
        <v>1284</v>
      </c>
      <c r="S72" s="1" t="s">
        <v>848</v>
      </c>
      <c r="T72" s="1" t="s">
        <v>849</v>
      </c>
      <c r="U72" s="1" t="s">
        <v>850</v>
      </c>
      <c r="V72" s="1" t="s">
        <v>1077</v>
      </c>
    </row>
    <row r="73" s="1" customFormat="1" spans="1:22">
      <c r="A73" s="3">
        <v>18955342537</v>
      </c>
      <c r="B73" s="1" t="s">
        <v>1009</v>
      </c>
      <c r="C73" s="1" t="s">
        <v>1285</v>
      </c>
      <c r="D73" s="1" t="s">
        <v>1286</v>
      </c>
      <c r="E73" s="1" t="s">
        <v>1287</v>
      </c>
      <c r="F73" s="1" t="s">
        <v>1009</v>
      </c>
      <c r="G73" s="1" t="s">
        <v>976</v>
      </c>
      <c r="H73" s="1" t="s">
        <v>840</v>
      </c>
      <c r="I73" s="1" t="s">
        <v>1194</v>
      </c>
      <c r="J73" s="1" t="s">
        <v>30</v>
      </c>
      <c r="K73" s="1" t="s">
        <v>1195</v>
      </c>
      <c r="L73" s="1" t="s">
        <v>1195</v>
      </c>
      <c r="M73" s="1" t="s">
        <v>843</v>
      </c>
      <c r="N73" s="1" t="s">
        <v>843</v>
      </c>
      <c r="O73" s="1" t="s">
        <v>844</v>
      </c>
      <c r="P73" s="1" t="s">
        <v>845</v>
      </c>
      <c r="Q73" s="1" t="s">
        <v>846</v>
      </c>
      <c r="R73" s="1" t="s">
        <v>1288</v>
      </c>
      <c r="S73" s="1" t="s">
        <v>848</v>
      </c>
      <c r="T73" s="1" t="s">
        <v>849</v>
      </c>
      <c r="U73" s="1" t="s">
        <v>850</v>
      </c>
      <c r="V73" s="1" t="s">
        <v>943</v>
      </c>
    </row>
    <row r="74" s="1" customFormat="1" spans="1:22">
      <c r="A74" s="3">
        <v>18956832375</v>
      </c>
      <c r="B74" s="1" t="s">
        <v>1009</v>
      </c>
      <c r="C74" s="1" t="s">
        <v>1289</v>
      </c>
      <c r="D74" s="1" t="s">
        <v>1290</v>
      </c>
      <c r="E74" s="1" t="s">
        <v>1291</v>
      </c>
      <c r="F74" s="1" t="s">
        <v>1009</v>
      </c>
      <c r="G74" s="1" t="s">
        <v>976</v>
      </c>
      <c r="H74" s="1" t="s">
        <v>840</v>
      </c>
      <c r="I74" s="1" t="s">
        <v>1292</v>
      </c>
      <c r="J74" s="1" t="s">
        <v>30</v>
      </c>
      <c r="K74" s="1" t="s">
        <v>1293</v>
      </c>
      <c r="L74" s="1" t="s">
        <v>1293</v>
      </c>
      <c r="M74" s="1" t="s">
        <v>843</v>
      </c>
      <c r="N74" s="1" t="s">
        <v>843</v>
      </c>
      <c r="O74" s="1" t="s">
        <v>844</v>
      </c>
      <c r="P74" s="1" t="s">
        <v>845</v>
      </c>
      <c r="Q74" s="1" t="s">
        <v>846</v>
      </c>
      <c r="R74" s="1" t="s">
        <v>1294</v>
      </c>
      <c r="S74" s="1" t="s">
        <v>848</v>
      </c>
      <c r="T74" s="1" t="s">
        <v>849</v>
      </c>
      <c r="U74" s="1" t="s">
        <v>850</v>
      </c>
      <c r="V74" s="1" t="s">
        <v>943</v>
      </c>
    </row>
    <row r="75" s="1" customFormat="1" spans="1:22">
      <c r="A75" s="3">
        <v>18957182343</v>
      </c>
      <c r="B75" s="1" t="s">
        <v>1009</v>
      </c>
      <c r="C75" s="1" t="s">
        <v>1295</v>
      </c>
      <c r="D75" s="1" t="s">
        <v>1296</v>
      </c>
      <c r="E75" s="1" t="s">
        <v>1297</v>
      </c>
      <c r="F75" s="1" t="s">
        <v>835</v>
      </c>
      <c r="G75" s="1" t="s">
        <v>839</v>
      </c>
      <c r="H75" s="1" t="s">
        <v>840</v>
      </c>
      <c r="I75" s="1" t="s">
        <v>1298</v>
      </c>
      <c r="J75" s="1" t="s">
        <v>30</v>
      </c>
      <c r="K75" s="1" t="s">
        <v>1299</v>
      </c>
      <c r="L75" s="1" t="s">
        <v>1299</v>
      </c>
      <c r="M75" s="1" t="s">
        <v>843</v>
      </c>
      <c r="N75" s="1" t="s">
        <v>843</v>
      </c>
      <c r="O75" s="1" t="s">
        <v>844</v>
      </c>
      <c r="P75" s="1" t="s">
        <v>845</v>
      </c>
      <c r="Q75" s="1" t="s">
        <v>846</v>
      </c>
      <c r="R75" s="1" t="s">
        <v>1300</v>
      </c>
      <c r="S75" s="1" t="s">
        <v>848</v>
      </c>
      <c r="T75" s="1" t="s">
        <v>849</v>
      </c>
      <c r="U75" s="1" t="s">
        <v>850</v>
      </c>
      <c r="V75" s="1" t="s">
        <v>872</v>
      </c>
    </row>
    <row r="76" s="1" customFormat="1" spans="1:22">
      <c r="A76" s="3">
        <v>18956490257</v>
      </c>
      <c r="B76" s="1" t="s">
        <v>1009</v>
      </c>
      <c r="C76" s="1" t="s">
        <v>1301</v>
      </c>
      <c r="D76" s="1" t="s">
        <v>1302</v>
      </c>
      <c r="E76" s="1" t="s">
        <v>1303</v>
      </c>
      <c r="F76" s="1" t="s">
        <v>1009</v>
      </c>
      <c r="G76" s="1" t="s">
        <v>976</v>
      </c>
      <c r="H76" s="1" t="s">
        <v>840</v>
      </c>
      <c r="I76" s="1" t="s">
        <v>1304</v>
      </c>
      <c r="J76" s="1" t="s">
        <v>30</v>
      </c>
      <c r="K76" s="1" t="s">
        <v>1305</v>
      </c>
      <c r="L76" s="1" t="s">
        <v>1305</v>
      </c>
      <c r="M76" s="1" t="s">
        <v>843</v>
      </c>
      <c r="N76" s="1" t="s">
        <v>843</v>
      </c>
      <c r="O76" s="1" t="s">
        <v>844</v>
      </c>
      <c r="P76" s="1" t="s">
        <v>845</v>
      </c>
      <c r="Q76" s="1" t="s">
        <v>846</v>
      </c>
      <c r="R76" s="1" t="s">
        <v>1306</v>
      </c>
      <c r="S76" s="1" t="s">
        <v>848</v>
      </c>
      <c r="T76" s="1" t="s">
        <v>849</v>
      </c>
      <c r="U76" s="1" t="s">
        <v>850</v>
      </c>
      <c r="V76" s="1" t="s">
        <v>1278</v>
      </c>
    </row>
    <row r="77" s="1" customFormat="1" spans="1:22">
      <c r="A77" s="3">
        <v>18744792948</v>
      </c>
      <c r="B77" s="1" t="s">
        <v>1307</v>
      </c>
      <c r="C77" s="1" t="s">
        <v>1308</v>
      </c>
      <c r="D77" s="1" t="s">
        <v>1309</v>
      </c>
      <c r="E77" s="1" t="s">
        <v>1310</v>
      </c>
      <c r="F77" s="1" t="s">
        <v>976</v>
      </c>
      <c r="G77" s="1" t="s">
        <v>835</v>
      </c>
      <c r="H77" s="1" t="s">
        <v>840</v>
      </c>
      <c r="I77" s="1" t="s">
        <v>1311</v>
      </c>
      <c r="J77" s="1" t="s">
        <v>30</v>
      </c>
      <c r="K77" s="1" t="s">
        <v>1312</v>
      </c>
      <c r="L77" s="1" t="s">
        <v>1312</v>
      </c>
      <c r="M77" s="1" t="s">
        <v>843</v>
      </c>
      <c r="N77" s="1" t="s">
        <v>843</v>
      </c>
      <c r="O77" s="1" t="s">
        <v>844</v>
      </c>
      <c r="P77" s="1" t="s">
        <v>845</v>
      </c>
      <c r="Q77" s="1" t="s">
        <v>846</v>
      </c>
      <c r="R77" s="1" t="s">
        <v>1313</v>
      </c>
      <c r="S77" s="1" t="s">
        <v>848</v>
      </c>
      <c r="T77" s="1" t="s">
        <v>849</v>
      </c>
      <c r="U77" s="1" t="s">
        <v>850</v>
      </c>
      <c r="V77" s="1" t="s">
        <v>929</v>
      </c>
    </row>
    <row r="78" s="1" customFormat="1" spans="1:22">
      <c r="A78" s="3">
        <v>18946179584</v>
      </c>
      <c r="B78" s="1" t="s">
        <v>1314</v>
      </c>
      <c r="C78" s="1" t="s">
        <v>1315</v>
      </c>
      <c r="D78" s="1" t="s">
        <v>1316</v>
      </c>
      <c r="E78" s="1" t="s">
        <v>1317</v>
      </c>
      <c r="F78" s="1" t="s">
        <v>976</v>
      </c>
      <c r="G78" s="1" t="s">
        <v>835</v>
      </c>
      <c r="H78" s="1" t="s">
        <v>840</v>
      </c>
      <c r="I78" s="1" t="s">
        <v>1318</v>
      </c>
      <c r="J78" s="1" t="s">
        <v>30</v>
      </c>
      <c r="K78" s="1" t="s">
        <v>1319</v>
      </c>
      <c r="L78" s="1" t="s">
        <v>1319</v>
      </c>
      <c r="M78" s="1" t="s">
        <v>843</v>
      </c>
      <c r="N78" s="1" t="s">
        <v>843</v>
      </c>
      <c r="O78" s="1" t="s">
        <v>844</v>
      </c>
      <c r="P78" s="1" t="s">
        <v>845</v>
      </c>
      <c r="Q78" s="1" t="s">
        <v>846</v>
      </c>
      <c r="R78" s="1" t="s">
        <v>1320</v>
      </c>
      <c r="S78" s="1" t="s">
        <v>848</v>
      </c>
      <c r="T78" s="1" t="s">
        <v>849</v>
      </c>
      <c r="U78" s="1" t="s">
        <v>850</v>
      </c>
      <c r="V78" s="1" t="s">
        <v>929</v>
      </c>
    </row>
    <row r="79" s="1" customFormat="1" spans="1:22">
      <c r="A79" s="3">
        <v>18953128590</v>
      </c>
      <c r="B79" s="1" t="s">
        <v>1034</v>
      </c>
      <c r="C79" s="1" t="s">
        <v>1321</v>
      </c>
      <c r="D79" s="1" t="s">
        <v>1322</v>
      </c>
      <c r="E79" s="1" t="s">
        <v>1323</v>
      </c>
      <c r="F79" s="1" t="s">
        <v>1009</v>
      </c>
      <c r="G79" s="1" t="s">
        <v>976</v>
      </c>
      <c r="H79" s="1" t="s">
        <v>840</v>
      </c>
      <c r="I79" s="1" t="s">
        <v>1324</v>
      </c>
      <c r="J79" s="1" t="s">
        <v>30</v>
      </c>
      <c r="K79" s="1" t="s">
        <v>1325</v>
      </c>
      <c r="L79" s="1" t="s">
        <v>1325</v>
      </c>
      <c r="M79" s="1" t="s">
        <v>843</v>
      </c>
      <c r="N79" s="1" t="s">
        <v>843</v>
      </c>
      <c r="O79" s="1" t="s">
        <v>844</v>
      </c>
      <c r="P79" s="1" t="s">
        <v>845</v>
      </c>
      <c r="Q79" s="1" t="s">
        <v>846</v>
      </c>
      <c r="R79" s="1" t="s">
        <v>1326</v>
      </c>
      <c r="S79" s="1" t="s">
        <v>848</v>
      </c>
      <c r="T79" s="1" t="s">
        <v>849</v>
      </c>
      <c r="U79" s="1" t="s">
        <v>850</v>
      </c>
      <c r="V79" s="1" t="s">
        <v>898</v>
      </c>
    </row>
    <row r="80" s="1" customFormat="1" spans="1:22">
      <c r="A80" s="3">
        <v>18881655174</v>
      </c>
      <c r="B80" s="1" t="s">
        <v>1327</v>
      </c>
      <c r="C80" s="1" t="s">
        <v>1328</v>
      </c>
      <c r="D80" s="1" t="s">
        <v>1329</v>
      </c>
      <c r="E80" s="1" t="s">
        <v>1330</v>
      </c>
      <c r="F80" s="1" t="s">
        <v>976</v>
      </c>
      <c r="G80" s="1" t="s">
        <v>835</v>
      </c>
      <c r="H80" s="1" t="s">
        <v>840</v>
      </c>
      <c r="I80" s="1" t="s">
        <v>1331</v>
      </c>
      <c r="J80" s="1" t="s">
        <v>30</v>
      </c>
      <c r="K80" s="1" t="s">
        <v>1332</v>
      </c>
      <c r="L80" s="1" t="s">
        <v>1332</v>
      </c>
      <c r="M80" s="1" t="s">
        <v>843</v>
      </c>
      <c r="N80" s="1" t="s">
        <v>843</v>
      </c>
      <c r="O80" s="1" t="s">
        <v>844</v>
      </c>
      <c r="P80" s="1" t="s">
        <v>845</v>
      </c>
      <c r="Q80" s="1" t="s">
        <v>846</v>
      </c>
      <c r="R80" s="1" t="s">
        <v>1333</v>
      </c>
      <c r="S80" s="1" t="s">
        <v>848</v>
      </c>
      <c r="T80" s="1" t="s">
        <v>849</v>
      </c>
      <c r="U80" s="1" t="s">
        <v>850</v>
      </c>
      <c r="V80" s="1" t="s">
        <v>1334</v>
      </c>
    </row>
    <row r="81" s="1" customFormat="1" spans="1:22">
      <c r="A81" s="3">
        <v>18734109472</v>
      </c>
      <c r="B81" s="1" t="s">
        <v>1335</v>
      </c>
      <c r="C81" s="1" t="s">
        <v>1336</v>
      </c>
      <c r="D81" s="1" t="s">
        <v>1337</v>
      </c>
      <c r="E81" s="1" t="s">
        <v>1338</v>
      </c>
      <c r="F81" s="1" t="s">
        <v>835</v>
      </c>
      <c r="G81" s="1" t="s">
        <v>839</v>
      </c>
      <c r="H81" s="1" t="s">
        <v>840</v>
      </c>
      <c r="I81" s="1" t="s">
        <v>1339</v>
      </c>
      <c r="J81" s="1" t="s">
        <v>30</v>
      </c>
      <c r="K81" s="1" t="s">
        <v>1340</v>
      </c>
      <c r="L81" s="1" t="s">
        <v>1340</v>
      </c>
      <c r="M81" s="1" t="s">
        <v>843</v>
      </c>
      <c r="N81" s="1" t="s">
        <v>843</v>
      </c>
      <c r="O81" s="1" t="s">
        <v>844</v>
      </c>
      <c r="P81" s="1" t="s">
        <v>845</v>
      </c>
      <c r="Q81" s="1" t="s">
        <v>846</v>
      </c>
      <c r="R81" s="1" t="s">
        <v>1341</v>
      </c>
      <c r="S81" s="1" t="s">
        <v>848</v>
      </c>
      <c r="T81" s="1" t="s">
        <v>849</v>
      </c>
      <c r="U81" s="1" t="s">
        <v>850</v>
      </c>
      <c r="V81" s="1" t="s">
        <v>858</v>
      </c>
    </row>
    <row r="82" s="1" customFormat="1" spans="1:22">
      <c r="A82" s="3">
        <v>18084495747</v>
      </c>
      <c r="B82" s="1" t="s">
        <v>1342</v>
      </c>
      <c r="C82" s="1" t="s">
        <v>1343</v>
      </c>
      <c r="D82" s="1" t="s">
        <v>1344</v>
      </c>
      <c r="E82" s="1" t="s">
        <v>1345</v>
      </c>
      <c r="F82" s="1" t="s">
        <v>976</v>
      </c>
      <c r="G82" s="1" t="s">
        <v>839</v>
      </c>
      <c r="H82" s="1" t="s">
        <v>840</v>
      </c>
      <c r="I82" s="1" t="s">
        <v>1346</v>
      </c>
      <c r="J82" s="1" t="s">
        <v>30</v>
      </c>
      <c r="K82" s="1" t="s">
        <v>1347</v>
      </c>
      <c r="L82" s="1" t="s">
        <v>1347</v>
      </c>
      <c r="M82" s="1" t="s">
        <v>843</v>
      </c>
      <c r="N82" s="1" t="s">
        <v>843</v>
      </c>
      <c r="O82" s="1" t="s">
        <v>844</v>
      </c>
      <c r="P82" s="1" t="s">
        <v>845</v>
      </c>
      <c r="Q82" s="1" t="s">
        <v>846</v>
      </c>
      <c r="R82" s="1" t="s">
        <v>1348</v>
      </c>
      <c r="S82" s="1" t="s">
        <v>848</v>
      </c>
      <c r="T82" s="1" t="s">
        <v>849</v>
      </c>
      <c r="U82" s="1" t="s">
        <v>850</v>
      </c>
      <c r="V82" s="1" t="s">
        <v>858</v>
      </c>
    </row>
    <row r="83" s="1" customFormat="1" spans="1:22">
      <c r="A83" s="3">
        <v>18708283228</v>
      </c>
      <c r="B83" s="1" t="s">
        <v>1349</v>
      </c>
      <c r="C83" s="1" t="s">
        <v>1350</v>
      </c>
      <c r="D83" s="1" t="s">
        <v>1351</v>
      </c>
      <c r="E83" s="1" t="s">
        <v>1352</v>
      </c>
      <c r="F83" s="1" t="s">
        <v>835</v>
      </c>
      <c r="G83" s="1" t="s">
        <v>839</v>
      </c>
      <c r="H83" s="1" t="s">
        <v>840</v>
      </c>
      <c r="I83" s="1" t="s">
        <v>1353</v>
      </c>
      <c r="J83" s="1" t="s">
        <v>30</v>
      </c>
      <c r="K83" s="1" t="s">
        <v>1354</v>
      </c>
      <c r="L83" s="1" t="s">
        <v>1354</v>
      </c>
      <c r="M83" s="1" t="s">
        <v>843</v>
      </c>
      <c r="N83" s="1" t="s">
        <v>843</v>
      </c>
      <c r="O83" s="1" t="s">
        <v>844</v>
      </c>
      <c r="P83" s="1" t="s">
        <v>845</v>
      </c>
      <c r="Q83" s="1" t="s">
        <v>846</v>
      </c>
      <c r="R83" s="1" t="s">
        <v>1355</v>
      </c>
      <c r="S83" s="1" t="s">
        <v>848</v>
      </c>
      <c r="T83" s="1" t="s">
        <v>849</v>
      </c>
      <c r="U83" s="1" t="s">
        <v>850</v>
      </c>
      <c r="V83" s="1" t="s">
        <v>936</v>
      </c>
    </row>
    <row r="84" s="1" customFormat="1" spans="1:22">
      <c r="A84" s="3">
        <v>18729095578</v>
      </c>
      <c r="B84" s="1" t="s">
        <v>1356</v>
      </c>
      <c r="C84" s="1" t="s">
        <v>1357</v>
      </c>
      <c r="D84" s="1" t="s">
        <v>1358</v>
      </c>
      <c r="E84" s="1" t="s">
        <v>1359</v>
      </c>
      <c r="F84" s="1" t="s">
        <v>1009</v>
      </c>
      <c r="G84" s="1" t="s">
        <v>976</v>
      </c>
      <c r="H84" s="1" t="s">
        <v>840</v>
      </c>
      <c r="I84" s="1" t="s">
        <v>1360</v>
      </c>
      <c r="J84" s="1" t="s">
        <v>30</v>
      </c>
      <c r="K84" s="1" t="s">
        <v>1361</v>
      </c>
      <c r="L84" s="1" t="s">
        <v>1361</v>
      </c>
      <c r="M84" s="1" t="s">
        <v>843</v>
      </c>
      <c r="N84" s="1" t="s">
        <v>843</v>
      </c>
      <c r="O84" s="1" t="s">
        <v>844</v>
      </c>
      <c r="P84" s="1" t="s">
        <v>845</v>
      </c>
      <c r="Q84" s="1" t="s">
        <v>846</v>
      </c>
      <c r="R84" s="1" t="s">
        <v>1362</v>
      </c>
      <c r="S84" s="1" t="s">
        <v>848</v>
      </c>
      <c r="T84" s="1" t="s">
        <v>849</v>
      </c>
      <c r="U84" s="1" t="s">
        <v>850</v>
      </c>
      <c r="V84" s="1" t="s">
        <v>1363</v>
      </c>
    </row>
    <row r="85" s="1" customFormat="1" spans="1:22">
      <c r="A85" s="3">
        <v>18915343760</v>
      </c>
      <c r="B85" s="1" t="s">
        <v>1364</v>
      </c>
      <c r="C85" s="1" t="s">
        <v>1365</v>
      </c>
      <c r="D85" s="1" t="s">
        <v>1366</v>
      </c>
      <c r="E85" s="1" t="s">
        <v>1367</v>
      </c>
      <c r="F85" s="1" t="s">
        <v>976</v>
      </c>
      <c r="G85" s="1" t="s">
        <v>835</v>
      </c>
      <c r="H85" s="1" t="s">
        <v>840</v>
      </c>
      <c r="I85" s="1" t="s">
        <v>1368</v>
      </c>
      <c r="J85" s="1" t="s">
        <v>30</v>
      </c>
      <c r="K85" s="1" t="s">
        <v>1369</v>
      </c>
      <c r="L85" s="1" t="s">
        <v>1369</v>
      </c>
      <c r="M85" s="1" t="s">
        <v>843</v>
      </c>
      <c r="N85" s="1" t="s">
        <v>843</v>
      </c>
      <c r="O85" s="1" t="s">
        <v>844</v>
      </c>
      <c r="P85" s="1" t="s">
        <v>845</v>
      </c>
      <c r="Q85" s="1" t="s">
        <v>846</v>
      </c>
      <c r="R85" s="1" t="s">
        <v>1370</v>
      </c>
      <c r="S85" s="1" t="s">
        <v>848</v>
      </c>
      <c r="T85" s="1" t="s">
        <v>849</v>
      </c>
      <c r="U85" s="1" t="s">
        <v>850</v>
      </c>
      <c r="V85" s="1" t="s">
        <v>865</v>
      </c>
    </row>
    <row r="86" s="1" customFormat="1" spans="1:22">
      <c r="A86" s="3">
        <v>18953931777</v>
      </c>
      <c r="B86" s="1" t="s">
        <v>1034</v>
      </c>
      <c r="C86" s="1" t="s">
        <v>1371</v>
      </c>
      <c r="D86" s="1" t="s">
        <v>1372</v>
      </c>
      <c r="E86" s="1" t="s">
        <v>1373</v>
      </c>
      <c r="F86" s="1" t="s">
        <v>1009</v>
      </c>
      <c r="G86" s="1" t="s">
        <v>976</v>
      </c>
      <c r="H86" s="1" t="s">
        <v>840</v>
      </c>
      <c r="I86" s="1" t="s">
        <v>1374</v>
      </c>
      <c r="J86" s="1" t="s">
        <v>30</v>
      </c>
      <c r="K86" s="1" t="s">
        <v>1375</v>
      </c>
      <c r="L86" s="1" t="s">
        <v>1375</v>
      </c>
      <c r="M86" s="1" t="s">
        <v>843</v>
      </c>
      <c r="N86" s="1" t="s">
        <v>843</v>
      </c>
      <c r="O86" s="1" t="s">
        <v>844</v>
      </c>
      <c r="P86" s="1" t="s">
        <v>845</v>
      </c>
      <c r="Q86" s="1" t="s">
        <v>846</v>
      </c>
      <c r="R86" s="1" t="s">
        <v>1376</v>
      </c>
      <c r="S86" s="1" t="s">
        <v>848</v>
      </c>
      <c r="T86" s="1" t="s">
        <v>849</v>
      </c>
      <c r="U86" s="1" t="s">
        <v>850</v>
      </c>
      <c r="V86" s="1" t="s">
        <v>1377</v>
      </c>
    </row>
    <row r="87" s="1" customFormat="1" spans="1:22">
      <c r="A87" s="3">
        <v>18952397682</v>
      </c>
      <c r="B87" s="1" t="s">
        <v>1034</v>
      </c>
      <c r="C87" s="1" t="s">
        <v>1378</v>
      </c>
      <c r="D87" s="1" t="s">
        <v>1379</v>
      </c>
      <c r="E87" s="1" t="s">
        <v>1380</v>
      </c>
      <c r="F87" s="1" t="s">
        <v>1034</v>
      </c>
      <c r="G87" s="1" t="s">
        <v>976</v>
      </c>
      <c r="H87" s="1" t="s">
        <v>840</v>
      </c>
      <c r="I87" s="1" t="s">
        <v>1381</v>
      </c>
      <c r="J87" s="1" t="s">
        <v>30</v>
      </c>
      <c r="K87" s="1" t="s">
        <v>1382</v>
      </c>
      <c r="L87" s="1" t="s">
        <v>1382</v>
      </c>
      <c r="M87" s="1" t="s">
        <v>843</v>
      </c>
      <c r="N87" s="1" t="s">
        <v>843</v>
      </c>
      <c r="O87" s="1" t="s">
        <v>844</v>
      </c>
      <c r="P87" s="1" t="s">
        <v>845</v>
      </c>
      <c r="Q87" s="1" t="s">
        <v>846</v>
      </c>
      <c r="R87" s="1" t="s">
        <v>1383</v>
      </c>
      <c r="S87" s="1" t="s">
        <v>848</v>
      </c>
      <c r="T87" s="1" t="s">
        <v>849</v>
      </c>
      <c r="U87" s="1" t="s">
        <v>950</v>
      </c>
      <c r="V87" s="1" t="s">
        <v>879</v>
      </c>
    </row>
    <row r="88" s="1" customFormat="1" spans="1:22">
      <c r="A88" s="3">
        <v>18950571750</v>
      </c>
      <c r="B88" s="1" t="s">
        <v>1384</v>
      </c>
      <c r="C88" s="1" t="s">
        <v>1385</v>
      </c>
      <c r="D88" s="1" t="s">
        <v>1386</v>
      </c>
      <c r="E88" s="1" t="s">
        <v>1387</v>
      </c>
      <c r="F88" s="1" t="s">
        <v>1009</v>
      </c>
      <c r="G88" s="1" t="s">
        <v>835</v>
      </c>
      <c r="H88" s="1" t="s">
        <v>840</v>
      </c>
      <c r="I88" s="1" t="s">
        <v>1388</v>
      </c>
      <c r="J88" s="1" t="s">
        <v>30</v>
      </c>
      <c r="K88" s="1" t="s">
        <v>1389</v>
      </c>
      <c r="L88" s="1" t="s">
        <v>1389</v>
      </c>
      <c r="M88" s="1" t="s">
        <v>843</v>
      </c>
      <c r="N88" s="1" t="s">
        <v>843</v>
      </c>
      <c r="O88" s="1" t="s">
        <v>844</v>
      </c>
      <c r="P88" s="1" t="s">
        <v>845</v>
      </c>
      <c r="Q88" s="1" t="s">
        <v>846</v>
      </c>
      <c r="R88" s="1" t="s">
        <v>1390</v>
      </c>
      <c r="S88" s="1" t="s">
        <v>848</v>
      </c>
      <c r="T88" s="1" t="s">
        <v>849</v>
      </c>
      <c r="U88" s="1" t="s">
        <v>950</v>
      </c>
      <c r="V88" s="1" t="s">
        <v>879</v>
      </c>
    </row>
    <row r="89" s="1" customFormat="1" spans="1:22">
      <c r="A89" s="3">
        <v>18953401666</v>
      </c>
      <c r="B89" s="1" t="s">
        <v>1034</v>
      </c>
      <c r="C89" s="1" t="s">
        <v>1391</v>
      </c>
      <c r="D89" s="1" t="s">
        <v>1392</v>
      </c>
      <c r="E89" s="1" t="s">
        <v>1393</v>
      </c>
      <c r="F89" s="1" t="s">
        <v>1034</v>
      </c>
      <c r="G89" s="1" t="s">
        <v>976</v>
      </c>
      <c r="H89" s="1" t="s">
        <v>840</v>
      </c>
      <c r="I89" s="1" t="s">
        <v>1394</v>
      </c>
      <c r="J89" s="1" t="s">
        <v>30</v>
      </c>
      <c r="K89" s="1" t="s">
        <v>1395</v>
      </c>
      <c r="L89" s="1" t="s">
        <v>1395</v>
      </c>
      <c r="M89" s="1" t="s">
        <v>843</v>
      </c>
      <c r="N89" s="1" t="s">
        <v>843</v>
      </c>
      <c r="O89" s="1" t="s">
        <v>844</v>
      </c>
      <c r="P89" s="1" t="s">
        <v>845</v>
      </c>
      <c r="Q89" s="1" t="s">
        <v>846</v>
      </c>
      <c r="R89" s="1" t="s">
        <v>1396</v>
      </c>
      <c r="S89" s="1" t="s">
        <v>848</v>
      </c>
      <c r="T89" s="1" t="s">
        <v>849</v>
      </c>
      <c r="U89" s="1" t="s">
        <v>850</v>
      </c>
      <c r="V89" s="1" t="s">
        <v>1397</v>
      </c>
    </row>
    <row r="90" s="1" customFormat="1" spans="1:22">
      <c r="A90" s="3">
        <v>18952190593</v>
      </c>
      <c r="B90" s="1" t="s">
        <v>1034</v>
      </c>
      <c r="C90" s="1" t="s">
        <v>1398</v>
      </c>
      <c r="D90" s="1" t="s">
        <v>1054</v>
      </c>
      <c r="E90" s="1" t="s">
        <v>1399</v>
      </c>
      <c r="F90" s="1" t="s">
        <v>1034</v>
      </c>
      <c r="G90" s="1" t="s">
        <v>835</v>
      </c>
      <c r="H90" s="1" t="s">
        <v>840</v>
      </c>
      <c r="I90" s="1" t="s">
        <v>1400</v>
      </c>
      <c r="J90" s="1" t="s">
        <v>30</v>
      </c>
      <c r="K90" s="1" t="s">
        <v>1401</v>
      </c>
      <c r="L90" s="1" t="s">
        <v>1401</v>
      </c>
      <c r="M90" s="1" t="s">
        <v>843</v>
      </c>
      <c r="N90" s="1" t="s">
        <v>843</v>
      </c>
      <c r="O90" s="1" t="s">
        <v>844</v>
      </c>
      <c r="P90" s="1" t="s">
        <v>845</v>
      </c>
      <c r="Q90" s="1" t="s">
        <v>846</v>
      </c>
      <c r="R90" s="1" t="s">
        <v>1402</v>
      </c>
      <c r="S90" s="1" t="s">
        <v>848</v>
      </c>
      <c r="T90" s="1" t="s">
        <v>849</v>
      </c>
      <c r="U90" s="1" t="s">
        <v>850</v>
      </c>
      <c r="V90" s="1" t="s">
        <v>929</v>
      </c>
    </row>
    <row r="91" s="1" customFormat="1" spans="1:22">
      <c r="A91" s="3">
        <v>18949562069</v>
      </c>
      <c r="B91" s="1" t="s">
        <v>1384</v>
      </c>
      <c r="C91" s="1" t="s">
        <v>1403</v>
      </c>
      <c r="D91" s="1" t="s">
        <v>1054</v>
      </c>
      <c r="E91" s="1" t="s">
        <v>1404</v>
      </c>
      <c r="F91" s="1" t="s">
        <v>1034</v>
      </c>
      <c r="G91" s="1" t="s">
        <v>976</v>
      </c>
      <c r="H91" s="1" t="s">
        <v>840</v>
      </c>
      <c r="I91" s="1" t="s">
        <v>1405</v>
      </c>
      <c r="J91" s="1" t="s">
        <v>30</v>
      </c>
      <c r="K91" s="1" t="s">
        <v>1406</v>
      </c>
      <c r="L91" s="1" t="s">
        <v>1406</v>
      </c>
      <c r="M91" s="1" t="s">
        <v>843</v>
      </c>
      <c r="N91" s="1" t="s">
        <v>843</v>
      </c>
      <c r="O91" s="1" t="s">
        <v>844</v>
      </c>
      <c r="P91" s="1" t="s">
        <v>845</v>
      </c>
      <c r="Q91" s="1" t="s">
        <v>846</v>
      </c>
      <c r="R91" s="1" t="s">
        <v>1407</v>
      </c>
      <c r="S91" s="1" t="s">
        <v>848</v>
      </c>
      <c r="T91" s="1" t="s">
        <v>849</v>
      </c>
      <c r="U91" s="1" t="s">
        <v>850</v>
      </c>
      <c r="V91" s="1" t="s">
        <v>929</v>
      </c>
    </row>
    <row r="92" s="1" customFormat="1" spans="1:22">
      <c r="A92" s="3">
        <v>18794237764</v>
      </c>
      <c r="B92" s="1" t="s">
        <v>1408</v>
      </c>
      <c r="C92" s="1" t="s">
        <v>1409</v>
      </c>
      <c r="D92" s="1" t="s">
        <v>1410</v>
      </c>
      <c r="E92" s="1" t="s">
        <v>1411</v>
      </c>
      <c r="F92" s="1" t="s">
        <v>835</v>
      </c>
      <c r="G92" s="1" t="s">
        <v>839</v>
      </c>
      <c r="H92" s="1" t="s">
        <v>840</v>
      </c>
      <c r="I92" s="1" t="s">
        <v>1412</v>
      </c>
      <c r="J92" s="1" t="s">
        <v>30</v>
      </c>
      <c r="K92" s="1" t="s">
        <v>1413</v>
      </c>
      <c r="L92" s="1" t="s">
        <v>1413</v>
      </c>
      <c r="M92" s="1" t="s">
        <v>843</v>
      </c>
      <c r="N92" s="1" t="s">
        <v>843</v>
      </c>
      <c r="O92" s="1" t="s">
        <v>844</v>
      </c>
      <c r="P92" s="1" t="s">
        <v>845</v>
      </c>
      <c r="Q92" s="1" t="s">
        <v>846</v>
      </c>
      <c r="R92" s="1" t="s">
        <v>1414</v>
      </c>
      <c r="S92" s="1" t="s">
        <v>848</v>
      </c>
      <c r="T92" s="1" t="s">
        <v>849</v>
      </c>
      <c r="U92" s="1" t="s">
        <v>850</v>
      </c>
      <c r="V92" s="1" t="s">
        <v>995</v>
      </c>
    </row>
    <row r="93" s="1" customFormat="1" spans="1:22">
      <c r="A93" s="3">
        <v>18938338409</v>
      </c>
      <c r="B93" s="1" t="s">
        <v>1415</v>
      </c>
      <c r="C93" s="1" t="s">
        <v>1416</v>
      </c>
      <c r="D93" s="1" t="s">
        <v>1417</v>
      </c>
      <c r="E93" s="1" t="s">
        <v>1418</v>
      </c>
      <c r="F93" s="1" t="s">
        <v>835</v>
      </c>
      <c r="G93" s="1" t="s">
        <v>839</v>
      </c>
      <c r="H93" s="1" t="s">
        <v>840</v>
      </c>
      <c r="I93" s="1" t="s">
        <v>1419</v>
      </c>
      <c r="J93" s="1" t="s">
        <v>30</v>
      </c>
      <c r="K93" s="1" t="s">
        <v>1420</v>
      </c>
      <c r="L93" s="1" t="s">
        <v>1420</v>
      </c>
      <c r="M93" s="1" t="s">
        <v>843</v>
      </c>
      <c r="N93" s="1" t="s">
        <v>843</v>
      </c>
      <c r="O93" s="1" t="s">
        <v>844</v>
      </c>
      <c r="P93" s="1" t="s">
        <v>845</v>
      </c>
      <c r="Q93" s="1" t="s">
        <v>846</v>
      </c>
      <c r="R93" s="1" t="s">
        <v>1421</v>
      </c>
      <c r="S93" s="1" t="s">
        <v>848</v>
      </c>
      <c r="T93" s="1" t="s">
        <v>849</v>
      </c>
      <c r="U93" s="1" t="s">
        <v>850</v>
      </c>
      <c r="V93" s="1" t="s">
        <v>851</v>
      </c>
    </row>
    <row r="94" s="1" customFormat="1" spans="1:22">
      <c r="A94" s="3">
        <v>18916139914</v>
      </c>
      <c r="B94" s="1" t="s">
        <v>1364</v>
      </c>
      <c r="C94" s="1" t="s">
        <v>1422</v>
      </c>
      <c r="D94" s="1" t="s">
        <v>1423</v>
      </c>
      <c r="E94" s="1" t="s">
        <v>1424</v>
      </c>
      <c r="F94" s="1" t="s">
        <v>976</v>
      </c>
      <c r="G94" s="1" t="s">
        <v>835</v>
      </c>
      <c r="H94" s="1" t="s">
        <v>840</v>
      </c>
      <c r="I94" s="1" t="s">
        <v>1425</v>
      </c>
      <c r="J94" s="1" t="s">
        <v>30</v>
      </c>
      <c r="K94" s="1" t="s">
        <v>1426</v>
      </c>
      <c r="L94" s="1" t="s">
        <v>1426</v>
      </c>
      <c r="M94" s="1" t="s">
        <v>843</v>
      </c>
      <c r="N94" s="1" t="s">
        <v>843</v>
      </c>
      <c r="O94" s="1" t="s">
        <v>844</v>
      </c>
      <c r="P94" s="1" t="s">
        <v>845</v>
      </c>
      <c r="Q94" s="1" t="s">
        <v>846</v>
      </c>
      <c r="R94" s="1" t="s">
        <v>1427</v>
      </c>
      <c r="S94" s="1" t="s">
        <v>848</v>
      </c>
      <c r="T94" s="1" t="s">
        <v>849</v>
      </c>
      <c r="U94" s="1" t="s">
        <v>850</v>
      </c>
      <c r="V94" s="1" t="s">
        <v>858</v>
      </c>
    </row>
    <row r="95" s="1" customFormat="1" spans="1:22">
      <c r="A95" s="3">
        <v>18945783737</v>
      </c>
      <c r="B95" s="1" t="s">
        <v>1314</v>
      </c>
      <c r="C95" s="1" t="s">
        <v>1428</v>
      </c>
      <c r="D95" s="1" t="s">
        <v>1429</v>
      </c>
      <c r="E95" s="1" t="s">
        <v>1430</v>
      </c>
      <c r="F95" s="1" t="s">
        <v>976</v>
      </c>
      <c r="G95" s="1" t="s">
        <v>835</v>
      </c>
      <c r="H95" s="1" t="s">
        <v>840</v>
      </c>
      <c r="I95" s="1" t="s">
        <v>1431</v>
      </c>
      <c r="J95" s="1" t="s">
        <v>30</v>
      </c>
      <c r="K95" s="1" t="s">
        <v>1432</v>
      </c>
      <c r="L95" s="1" t="s">
        <v>1432</v>
      </c>
      <c r="M95" s="1" t="s">
        <v>843</v>
      </c>
      <c r="N95" s="1" t="s">
        <v>843</v>
      </c>
      <c r="O95" s="1" t="s">
        <v>844</v>
      </c>
      <c r="P95" s="1" t="s">
        <v>845</v>
      </c>
      <c r="Q95" s="1" t="s">
        <v>846</v>
      </c>
      <c r="R95" s="1" t="s">
        <v>1433</v>
      </c>
      <c r="S95" s="1" t="s">
        <v>848</v>
      </c>
      <c r="T95" s="1" t="s">
        <v>849</v>
      </c>
      <c r="U95" s="1" t="s">
        <v>850</v>
      </c>
      <c r="V95" s="1" t="s">
        <v>1077</v>
      </c>
    </row>
    <row r="96" s="1" customFormat="1" spans="1:22">
      <c r="A96" s="3">
        <v>18951224699</v>
      </c>
      <c r="B96" s="1" t="s">
        <v>1384</v>
      </c>
      <c r="C96" s="1" t="s">
        <v>1434</v>
      </c>
      <c r="D96" s="1" t="s">
        <v>1435</v>
      </c>
      <c r="E96" s="1" t="s">
        <v>1436</v>
      </c>
      <c r="F96" s="1" t="s">
        <v>835</v>
      </c>
      <c r="G96" s="1" t="s">
        <v>839</v>
      </c>
      <c r="H96" s="1" t="s">
        <v>840</v>
      </c>
      <c r="I96" s="1" t="s">
        <v>1437</v>
      </c>
      <c r="J96" s="1" t="s">
        <v>30</v>
      </c>
      <c r="K96" s="1" t="s">
        <v>1438</v>
      </c>
      <c r="L96" s="1" t="s">
        <v>1438</v>
      </c>
      <c r="M96" s="1" t="s">
        <v>843</v>
      </c>
      <c r="N96" s="1" t="s">
        <v>843</v>
      </c>
      <c r="O96" s="1" t="s">
        <v>844</v>
      </c>
      <c r="P96" s="1" t="s">
        <v>845</v>
      </c>
      <c r="Q96" s="1" t="s">
        <v>846</v>
      </c>
      <c r="R96" s="1" t="s">
        <v>1439</v>
      </c>
      <c r="S96" s="1" t="s">
        <v>848</v>
      </c>
      <c r="T96" s="1" t="s">
        <v>849</v>
      </c>
      <c r="U96" s="1" t="s">
        <v>850</v>
      </c>
      <c r="V96" s="1" t="s">
        <v>936</v>
      </c>
    </row>
    <row r="97" s="1" customFormat="1" spans="1:22">
      <c r="A97" s="3">
        <v>18953480542</v>
      </c>
      <c r="B97" s="1" t="s">
        <v>1034</v>
      </c>
      <c r="C97" s="1" t="s">
        <v>1440</v>
      </c>
      <c r="D97" s="1" t="s">
        <v>1441</v>
      </c>
      <c r="E97" s="1" t="s">
        <v>1442</v>
      </c>
      <c r="F97" s="1" t="s">
        <v>835</v>
      </c>
      <c r="G97" s="1" t="s">
        <v>839</v>
      </c>
      <c r="H97" s="1" t="s">
        <v>840</v>
      </c>
      <c r="I97" s="1" t="s">
        <v>1443</v>
      </c>
      <c r="J97" s="1" t="s">
        <v>30</v>
      </c>
      <c r="K97" s="1" t="s">
        <v>1444</v>
      </c>
      <c r="L97" s="1" t="s">
        <v>1444</v>
      </c>
      <c r="M97" s="1" t="s">
        <v>843</v>
      </c>
      <c r="N97" s="1" t="s">
        <v>843</v>
      </c>
      <c r="O97" s="1" t="s">
        <v>844</v>
      </c>
      <c r="P97" s="1" t="s">
        <v>845</v>
      </c>
      <c r="Q97" s="1" t="s">
        <v>846</v>
      </c>
      <c r="R97" s="1" t="s">
        <v>1445</v>
      </c>
      <c r="S97" s="1" t="s">
        <v>848</v>
      </c>
      <c r="T97" s="1" t="s">
        <v>849</v>
      </c>
      <c r="U97" s="1" t="s">
        <v>850</v>
      </c>
      <c r="V97" s="1" t="s">
        <v>936</v>
      </c>
    </row>
    <row r="98" s="1" customFormat="1" spans="1:22">
      <c r="A98" s="3">
        <v>18948728691</v>
      </c>
      <c r="B98" s="1" t="s">
        <v>1446</v>
      </c>
      <c r="C98" s="1" t="s">
        <v>1447</v>
      </c>
      <c r="D98" s="1" t="s">
        <v>1441</v>
      </c>
      <c r="E98" s="1" t="s">
        <v>1448</v>
      </c>
      <c r="F98" s="1" t="s">
        <v>835</v>
      </c>
      <c r="G98" s="1" t="s">
        <v>839</v>
      </c>
      <c r="H98" s="1" t="s">
        <v>840</v>
      </c>
      <c r="I98" s="1" t="s">
        <v>1449</v>
      </c>
      <c r="J98" s="1" t="s">
        <v>30</v>
      </c>
      <c r="K98" s="1" t="s">
        <v>1450</v>
      </c>
      <c r="L98" s="1" t="s">
        <v>1450</v>
      </c>
      <c r="M98" s="1" t="s">
        <v>843</v>
      </c>
      <c r="N98" s="1" t="s">
        <v>843</v>
      </c>
      <c r="O98" s="1" t="s">
        <v>844</v>
      </c>
      <c r="P98" s="1" t="s">
        <v>845</v>
      </c>
      <c r="Q98" s="1" t="s">
        <v>846</v>
      </c>
      <c r="R98" s="1" t="s">
        <v>1451</v>
      </c>
      <c r="S98" s="1" t="s">
        <v>848</v>
      </c>
      <c r="T98" s="1" t="s">
        <v>849</v>
      </c>
      <c r="U98" s="1" t="s">
        <v>850</v>
      </c>
      <c r="V98" s="1" t="s">
        <v>936</v>
      </c>
    </row>
    <row r="99" s="1" customFormat="1" spans="1:22">
      <c r="A99" s="3">
        <v>18828550830</v>
      </c>
      <c r="B99" s="1" t="s">
        <v>1452</v>
      </c>
      <c r="C99" s="1" t="s">
        <v>1453</v>
      </c>
      <c r="D99" s="1" t="s">
        <v>1454</v>
      </c>
      <c r="E99" s="1" t="s">
        <v>1455</v>
      </c>
      <c r="F99" s="1" t="s">
        <v>976</v>
      </c>
      <c r="G99" s="1" t="s">
        <v>835</v>
      </c>
      <c r="H99" s="1" t="s">
        <v>840</v>
      </c>
      <c r="I99" s="1" t="s">
        <v>1456</v>
      </c>
      <c r="J99" s="1" t="s">
        <v>30</v>
      </c>
      <c r="K99" s="1" t="s">
        <v>1457</v>
      </c>
      <c r="L99" s="1" t="s">
        <v>1457</v>
      </c>
      <c r="M99" s="1" t="s">
        <v>843</v>
      </c>
      <c r="N99" s="1" t="s">
        <v>843</v>
      </c>
      <c r="O99" s="1" t="s">
        <v>844</v>
      </c>
      <c r="P99" s="1" t="s">
        <v>845</v>
      </c>
      <c r="Q99" s="1" t="s">
        <v>846</v>
      </c>
      <c r="R99" s="1" t="s">
        <v>1458</v>
      </c>
      <c r="S99" s="1" t="s">
        <v>848</v>
      </c>
      <c r="T99" s="1" t="s">
        <v>849</v>
      </c>
      <c r="U99" s="1" t="s">
        <v>850</v>
      </c>
      <c r="V99" s="1" t="s">
        <v>1077</v>
      </c>
    </row>
    <row r="100" s="1" customFormat="1" spans="1:22">
      <c r="A100" s="3">
        <v>18819540604</v>
      </c>
      <c r="B100" s="1" t="s">
        <v>1459</v>
      </c>
      <c r="C100" s="1" t="s">
        <v>1460</v>
      </c>
      <c r="D100" s="1" t="s">
        <v>1461</v>
      </c>
      <c r="E100" s="1" t="s">
        <v>1462</v>
      </c>
      <c r="F100" s="1" t="s">
        <v>1034</v>
      </c>
      <c r="G100" s="1" t="s">
        <v>835</v>
      </c>
      <c r="H100" s="1" t="s">
        <v>840</v>
      </c>
      <c r="I100" s="1" t="s">
        <v>1463</v>
      </c>
      <c r="J100" s="1" t="s">
        <v>30</v>
      </c>
      <c r="K100" s="1" t="s">
        <v>1464</v>
      </c>
      <c r="L100" s="1" t="s">
        <v>1464</v>
      </c>
      <c r="M100" s="1" t="s">
        <v>843</v>
      </c>
      <c r="N100" s="1" t="s">
        <v>843</v>
      </c>
      <c r="O100" s="1" t="s">
        <v>844</v>
      </c>
      <c r="P100" s="1" t="s">
        <v>845</v>
      </c>
      <c r="Q100" s="1" t="s">
        <v>846</v>
      </c>
      <c r="R100" s="1" t="s">
        <v>1465</v>
      </c>
      <c r="S100" s="1" t="s">
        <v>848</v>
      </c>
      <c r="T100" s="1" t="s">
        <v>849</v>
      </c>
      <c r="U100" s="1" t="s">
        <v>850</v>
      </c>
      <c r="V100" s="1" t="s">
        <v>1077</v>
      </c>
    </row>
    <row r="101" s="1" customFormat="1" spans="1:22">
      <c r="A101" s="3">
        <v>18951382865</v>
      </c>
      <c r="B101" s="1" t="s">
        <v>1384</v>
      </c>
      <c r="C101" s="1" t="s">
        <v>1466</v>
      </c>
      <c r="D101" s="1" t="s">
        <v>1467</v>
      </c>
      <c r="E101" s="1" t="s">
        <v>1468</v>
      </c>
      <c r="F101" s="1" t="s">
        <v>1384</v>
      </c>
      <c r="G101" s="1" t="s">
        <v>835</v>
      </c>
      <c r="H101" s="1" t="s">
        <v>840</v>
      </c>
      <c r="I101" s="1" t="s">
        <v>1469</v>
      </c>
      <c r="J101" s="1" t="s">
        <v>30</v>
      </c>
      <c r="K101" s="1" t="s">
        <v>1470</v>
      </c>
      <c r="L101" s="1" t="s">
        <v>1470</v>
      </c>
      <c r="M101" s="1" t="s">
        <v>843</v>
      </c>
      <c r="N101" s="1" t="s">
        <v>843</v>
      </c>
      <c r="O101" s="1" t="s">
        <v>844</v>
      </c>
      <c r="P101" s="1" t="s">
        <v>845</v>
      </c>
      <c r="Q101" s="1" t="s">
        <v>846</v>
      </c>
      <c r="R101" s="1" t="s">
        <v>1471</v>
      </c>
      <c r="S101" s="1" t="s">
        <v>848</v>
      </c>
      <c r="T101" s="1" t="s">
        <v>849</v>
      </c>
      <c r="U101" s="1" t="s">
        <v>850</v>
      </c>
      <c r="V101" s="1" t="s">
        <v>1155</v>
      </c>
    </row>
    <row r="102" s="1" customFormat="1" spans="1:22">
      <c r="A102" s="3">
        <v>18952912744</v>
      </c>
      <c r="B102" s="1" t="s">
        <v>1034</v>
      </c>
      <c r="C102" s="1" t="s">
        <v>1472</v>
      </c>
      <c r="D102" s="1" t="s">
        <v>1473</v>
      </c>
      <c r="E102" s="1" t="s">
        <v>1474</v>
      </c>
      <c r="F102" s="1" t="s">
        <v>1009</v>
      </c>
      <c r="G102" s="1" t="s">
        <v>976</v>
      </c>
      <c r="H102" s="1" t="s">
        <v>840</v>
      </c>
      <c r="I102" s="1" t="s">
        <v>1475</v>
      </c>
      <c r="J102" s="1" t="s">
        <v>30</v>
      </c>
      <c r="K102" s="1" t="s">
        <v>1476</v>
      </c>
      <c r="L102" s="1" t="s">
        <v>1476</v>
      </c>
      <c r="M102" s="1" t="s">
        <v>843</v>
      </c>
      <c r="N102" s="1" t="s">
        <v>843</v>
      </c>
      <c r="O102" s="1" t="s">
        <v>844</v>
      </c>
      <c r="P102" s="1" t="s">
        <v>845</v>
      </c>
      <c r="Q102" s="1" t="s">
        <v>846</v>
      </c>
      <c r="R102" s="1" t="s">
        <v>1477</v>
      </c>
      <c r="S102" s="1" t="s">
        <v>848</v>
      </c>
      <c r="T102" s="1" t="s">
        <v>849</v>
      </c>
      <c r="U102" s="1" t="s">
        <v>850</v>
      </c>
      <c r="V102" s="1" t="s">
        <v>1155</v>
      </c>
    </row>
    <row r="103" s="1" customFormat="1" spans="1:22">
      <c r="A103" s="3">
        <v>18947603199</v>
      </c>
      <c r="B103" s="1" t="s">
        <v>1446</v>
      </c>
      <c r="C103" s="1" t="s">
        <v>1478</v>
      </c>
      <c r="D103" s="1" t="s">
        <v>1473</v>
      </c>
      <c r="E103" s="1" t="s">
        <v>1479</v>
      </c>
      <c r="F103" s="1" t="s">
        <v>1034</v>
      </c>
      <c r="G103" s="1" t="s">
        <v>976</v>
      </c>
      <c r="H103" s="1" t="s">
        <v>840</v>
      </c>
      <c r="I103" s="1" t="s">
        <v>1480</v>
      </c>
      <c r="J103" s="1" t="s">
        <v>30</v>
      </c>
      <c r="K103" s="1" t="s">
        <v>1481</v>
      </c>
      <c r="L103" s="1" t="s">
        <v>1481</v>
      </c>
      <c r="M103" s="1" t="s">
        <v>843</v>
      </c>
      <c r="N103" s="1" t="s">
        <v>843</v>
      </c>
      <c r="O103" s="1" t="s">
        <v>844</v>
      </c>
      <c r="P103" s="1" t="s">
        <v>845</v>
      </c>
      <c r="Q103" s="1" t="s">
        <v>846</v>
      </c>
      <c r="R103" s="1" t="s">
        <v>1482</v>
      </c>
      <c r="S103" s="1" t="s">
        <v>848</v>
      </c>
      <c r="T103" s="1" t="s">
        <v>849</v>
      </c>
      <c r="U103" s="1" t="s">
        <v>850</v>
      </c>
      <c r="V103" s="1" t="s">
        <v>1155</v>
      </c>
    </row>
    <row r="104" s="1" customFormat="1" spans="1:22">
      <c r="A104" s="3">
        <v>18946884920</v>
      </c>
      <c r="B104" s="1" t="s">
        <v>1446</v>
      </c>
      <c r="C104" s="1" t="s">
        <v>1483</v>
      </c>
      <c r="D104" s="1" t="s">
        <v>1484</v>
      </c>
      <c r="E104" s="1" t="s">
        <v>1485</v>
      </c>
      <c r="F104" s="1" t="s">
        <v>1034</v>
      </c>
      <c r="G104" s="1" t="s">
        <v>839</v>
      </c>
      <c r="H104" s="1" t="s">
        <v>840</v>
      </c>
      <c r="I104" s="1" t="s">
        <v>1486</v>
      </c>
      <c r="J104" s="1" t="s">
        <v>30</v>
      </c>
      <c r="K104" s="1" t="s">
        <v>1487</v>
      </c>
      <c r="L104" s="1" t="s">
        <v>1487</v>
      </c>
      <c r="M104" s="1" t="s">
        <v>843</v>
      </c>
      <c r="N104" s="1" t="s">
        <v>843</v>
      </c>
      <c r="O104" s="1" t="s">
        <v>844</v>
      </c>
      <c r="P104" s="1" t="s">
        <v>845</v>
      </c>
      <c r="Q104" s="1" t="s">
        <v>846</v>
      </c>
      <c r="R104" s="1" t="s">
        <v>1488</v>
      </c>
      <c r="S104" s="1" t="s">
        <v>848</v>
      </c>
      <c r="T104" s="1" t="s">
        <v>849</v>
      </c>
      <c r="U104" s="1" t="s">
        <v>850</v>
      </c>
      <c r="V104" s="1" t="s">
        <v>1489</v>
      </c>
    </row>
    <row r="105" s="1" customFormat="1" spans="1:22">
      <c r="A105" s="3">
        <v>18949562356</v>
      </c>
      <c r="B105" s="1" t="s">
        <v>1384</v>
      </c>
      <c r="C105" s="1" t="s">
        <v>1490</v>
      </c>
      <c r="D105" s="1" t="s">
        <v>1484</v>
      </c>
      <c r="E105" s="1" t="s">
        <v>1491</v>
      </c>
      <c r="F105" s="1" t="s">
        <v>1034</v>
      </c>
      <c r="G105" s="1" t="s">
        <v>839</v>
      </c>
      <c r="H105" s="1" t="s">
        <v>840</v>
      </c>
      <c r="I105" s="1" t="s">
        <v>1486</v>
      </c>
      <c r="J105" s="1" t="s">
        <v>30</v>
      </c>
      <c r="K105" s="1" t="s">
        <v>1487</v>
      </c>
      <c r="L105" s="1" t="s">
        <v>1487</v>
      </c>
      <c r="M105" s="1" t="s">
        <v>843</v>
      </c>
      <c r="N105" s="1" t="s">
        <v>843</v>
      </c>
      <c r="O105" s="1" t="s">
        <v>844</v>
      </c>
      <c r="P105" s="1" t="s">
        <v>845</v>
      </c>
      <c r="Q105" s="1" t="s">
        <v>846</v>
      </c>
      <c r="R105" s="1" t="s">
        <v>1492</v>
      </c>
      <c r="S105" s="1" t="s">
        <v>848</v>
      </c>
      <c r="T105" s="1" t="s">
        <v>849</v>
      </c>
      <c r="U105" s="1" t="s">
        <v>850</v>
      </c>
      <c r="V105" s="1" t="s">
        <v>1489</v>
      </c>
    </row>
    <row r="106" s="1" customFormat="1" spans="1:22">
      <c r="A106" s="3">
        <v>18952643124</v>
      </c>
      <c r="B106" s="1" t="s">
        <v>1034</v>
      </c>
      <c r="C106" s="1" t="s">
        <v>1493</v>
      </c>
      <c r="D106" s="1" t="s">
        <v>1086</v>
      </c>
      <c r="E106" s="1" t="s">
        <v>1494</v>
      </c>
      <c r="F106" s="1" t="s">
        <v>1034</v>
      </c>
      <c r="G106" s="1" t="s">
        <v>976</v>
      </c>
      <c r="H106" s="1" t="s">
        <v>840</v>
      </c>
      <c r="I106" s="1" t="s">
        <v>1495</v>
      </c>
      <c r="J106" s="1" t="s">
        <v>30</v>
      </c>
      <c r="K106" s="1" t="s">
        <v>1496</v>
      </c>
      <c r="L106" s="1" t="s">
        <v>1496</v>
      </c>
      <c r="M106" s="1" t="s">
        <v>843</v>
      </c>
      <c r="N106" s="1" t="s">
        <v>843</v>
      </c>
      <c r="O106" s="1" t="s">
        <v>844</v>
      </c>
      <c r="P106" s="1" t="s">
        <v>845</v>
      </c>
      <c r="Q106" s="1" t="s">
        <v>846</v>
      </c>
      <c r="R106" s="1" t="s">
        <v>1497</v>
      </c>
      <c r="S106" s="1" t="s">
        <v>848</v>
      </c>
      <c r="T106" s="1" t="s">
        <v>849</v>
      </c>
      <c r="U106" s="1" t="s">
        <v>950</v>
      </c>
      <c r="V106" s="1" t="s">
        <v>879</v>
      </c>
    </row>
    <row r="107" s="1" customFormat="1" spans="1:22">
      <c r="A107" s="3">
        <v>18953795206</v>
      </c>
      <c r="B107" s="1" t="s">
        <v>1034</v>
      </c>
      <c r="C107" s="1" t="s">
        <v>1498</v>
      </c>
      <c r="D107" s="1" t="s">
        <v>1086</v>
      </c>
      <c r="E107" s="1" t="s">
        <v>1499</v>
      </c>
      <c r="F107" s="1" t="s">
        <v>1009</v>
      </c>
      <c r="G107" s="1" t="s">
        <v>839</v>
      </c>
      <c r="H107" s="1" t="s">
        <v>840</v>
      </c>
      <c r="I107" s="1" t="s">
        <v>1500</v>
      </c>
      <c r="J107" s="1" t="s">
        <v>30</v>
      </c>
      <c r="K107" s="1" t="s">
        <v>1501</v>
      </c>
      <c r="L107" s="1" t="s">
        <v>1501</v>
      </c>
      <c r="M107" s="1" t="s">
        <v>843</v>
      </c>
      <c r="N107" s="1" t="s">
        <v>843</v>
      </c>
      <c r="O107" s="1" t="s">
        <v>844</v>
      </c>
      <c r="P107" s="1" t="s">
        <v>845</v>
      </c>
      <c r="Q107" s="1" t="s">
        <v>846</v>
      </c>
      <c r="R107" s="1" t="s">
        <v>1502</v>
      </c>
      <c r="S107" s="1" t="s">
        <v>848</v>
      </c>
      <c r="T107" s="1" t="s">
        <v>849</v>
      </c>
      <c r="U107" s="1" t="s">
        <v>950</v>
      </c>
      <c r="V107" s="1" t="s">
        <v>879</v>
      </c>
    </row>
    <row r="108" s="1" customFormat="1" spans="1:22">
      <c r="A108" s="3">
        <v>18947350748</v>
      </c>
      <c r="B108" s="1" t="s">
        <v>1446</v>
      </c>
      <c r="C108" s="1" t="s">
        <v>1503</v>
      </c>
      <c r="D108" s="1" t="s">
        <v>1086</v>
      </c>
      <c r="E108" s="1" t="s">
        <v>1504</v>
      </c>
      <c r="F108" s="1" t="s">
        <v>1446</v>
      </c>
      <c r="G108" s="1" t="s">
        <v>835</v>
      </c>
      <c r="H108" s="1" t="s">
        <v>840</v>
      </c>
      <c r="I108" s="1" t="s">
        <v>1505</v>
      </c>
      <c r="J108" s="1" t="s">
        <v>30</v>
      </c>
      <c r="K108" s="1" t="s">
        <v>1506</v>
      </c>
      <c r="L108" s="1" t="s">
        <v>1506</v>
      </c>
      <c r="M108" s="1" t="s">
        <v>843</v>
      </c>
      <c r="N108" s="1" t="s">
        <v>843</v>
      </c>
      <c r="O108" s="1" t="s">
        <v>844</v>
      </c>
      <c r="P108" s="1" t="s">
        <v>845</v>
      </c>
      <c r="Q108" s="1" t="s">
        <v>846</v>
      </c>
      <c r="R108" s="1" t="s">
        <v>1507</v>
      </c>
      <c r="S108" s="1" t="s">
        <v>848</v>
      </c>
      <c r="T108" s="1" t="s">
        <v>849</v>
      </c>
      <c r="U108" s="1" t="s">
        <v>950</v>
      </c>
      <c r="V108" s="1" t="s">
        <v>879</v>
      </c>
    </row>
    <row r="109" s="1" customFormat="1" spans="1:22">
      <c r="A109" s="3">
        <v>18945815133</v>
      </c>
      <c r="B109" s="1" t="s">
        <v>1314</v>
      </c>
      <c r="C109" s="1" t="s">
        <v>1508</v>
      </c>
      <c r="D109" s="1" t="s">
        <v>1086</v>
      </c>
      <c r="E109" s="1" t="s">
        <v>1509</v>
      </c>
      <c r="F109" s="1" t="s">
        <v>1446</v>
      </c>
      <c r="G109" s="1" t="s">
        <v>835</v>
      </c>
      <c r="H109" s="1" t="s">
        <v>840</v>
      </c>
      <c r="I109" s="1" t="s">
        <v>1510</v>
      </c>
      <c r="J109" s="1" t="s">
        <v>30</v>
      </c>
      <c r="K109" s="1" t="s">
        <v>1511</v>
      </c>
      <c r="L109" s="1" t="s">
        <v>1511</v>
      </c>
      <c r="M109" s="1" t="s">
        <v>843</v>
      </c>
      <c r="N109" s="1" t="s">
        <v>843</v>
      </c>
      <c r="O109" s="1" t="s">
        <v>844</v>
      </c>
      <c r="P109" s="1" t="s">
        <v>845</v>
      </c>
      <c r="Q109" s="1" t="s">
        <v>846</v>
      </c>
      <c r="R109" s="1" t="s">
        <v>1512</v>
      </c>
      <c r="S109" s="1" t="s">
        <v>848</v>
      </c>
      <c r="T109" s="1" t="s">
        <v>849</v>
      </c>
      <c r="U109" s="1" t="s">
        <v>950</v>
      </c>
      <c r="V109" s="1" t="s">
        <v>879</v>
      </c>
    </row>
    <row r="110" s="1" customFormat="1" spans="1:22">
      <c r="A110" s="3">
        <v>18913780522</v>
      </c>
      <c r="B110" s="1" t="s">
        <v>1513</v>
      </c>
      <c r="C110" s="1" t="s">
        <v>1514</v>
      </c>
      <c r="D110" s="1" t="s">
        <v>1515</v>
      </c>
      <c r="E110" s="1" t="s">
        <v>1516</v>
      </c>
      <c r="F110" s="1" t="s">
        <v>1384</v>
      </c>
      <c r="G110" s="1" t="s">
        <v>835</v>
      </c>
      <c r="H110" s="1" t="s">
        <v>840</v>
      </c>
      <c r="I110" s="1" t="s">
        <v>1517</v>
      </c>
      <c r="J110" s="1" t="s">
        <v>30</v>
      </c>
      <c r="K110" s="1" t="s">
        <v>1518</v>
      </c>
      <c r="L110" s="1" t="s">
        <v>1518</v>
      </c>
      <c r="M110" s="1" t="s">
        <v>843</v>
      </c>
      <c r="N110" s="1" t="s">
        <v>843</v>
      </c>
      <c r="O110" s="1" t="s">
        <v>844</v>
      </c>
      <c r="P110" s="1" t="s">
        <v>845</v>
      </c>
      <c r="Q110" s="1" t="s">
        <v>846</v>
      </c>
      <c r="R110" s="1" t="s">
        <v>1519</v>
      </c>
      <c r="S110" s="1" t="s">
        <v>848</v>
      </c>
      <c r="T110" s="1" t="s">
        <v>849</v>
      </c>
      <c r="U110" s="1" t="s">
        <v>850</v>
      </c>
      <c r="V110" s="1" t="s">
        <v>988</v>
      </c>
    </row>
    <row r="111" s="1" customFormat="1" spans="1:22">
      <c r="A111" s="3">
        <v>18949842301</v>
      </c>
      <c r="B111" s="1" t="s">
        <v>1384</v>
      </c>
      <c r="C111" s="1" t="s">
        <v>1520</v>
      </c>
      <c r="D111" s="1" t="s">
        <v>1521</v>
      </c>
      <c r="E111" s="1" t="s">
        <v>1522</v>
      </c>
      <c r="F111" s="1" t="s">
        <v>1009</v>
      </c>
      <c r="G111" s="1" t="s">
        <v>976</v>
      </c>
      <c r="H111" s="1" t="s">
        <v>840</v>
      </c>
      <c r="I111" s="1" t="s">
        <v>1523</v>
      </c>
      <c r="J111" s="1" t="s">
        <v>30</v>
      </c>
      <c r="K111" s="1" t="s">
        <v>1524</v>
      </c>
      <c r="L111" s="1" t="s">
        <v>1524</v>
      </c>
      <c r="M111" s="1" t="s">
        <v>843</v>
      </c>
      <c r="N111" s="1" t="s">
        <v>843</v>
      </c>
      <c r="O111" s="1" t="s">
        <v>844</v>
      </c>
      <c r="P111" s="1" t="s">
        <v>845</v>
      </c>
      <c r="Q111" s="1" t="s">
        <v>846</v>
      </c>
      <c r="R111" s="1" t="s">
        <v>1525</v>
      </c>
      <c r="S111" s="1" t="s">
        <v>848</v>
      </c>
      <c r="T111" s="1" t="s">
        <v>849</v>
      </c>
      <c r="U111" s="1" t="s">
        <v>850</v>
      </c>
      <c r="V111" s="1" t="s">
        <v>951</v>
      </c>
    </row>
    <row r="112" s="1" customFormat="1" spans="1:22">
      <c r="A112" s="3">
        <v>18949466223</v>
      </c>
      <c r="B112" s="1" t="s">
        <v>1384</v>
      </c>
      <c r="C112" s="1" t="s">
        <v>1526</v>
      </c>
      <c r="D112" s="1" t="s">
        <v>1521</v>
      </c>
      <c r="E112" s="1" t="s">
        <v>1527</v>
      </c>
      <c r="F112" s="1" t="s">
        <v>976</v>
      </c>
      <c r="G112" s="1" t="s">
        <v>835</v>
      </c>
      <c r="H112" s="1" t="s">
        <v>840</v>
      </c>
      <c r="I112" s="1" t="s">
        <v>1523</v>
      </c>
      <c r="J112" s="1" t="s">
        <v>30</v>
      </c>
      <c r="K112" s="1" t="s">
        <v>1524</v>
      </c>
      <c r="L112" s="1" t="s">
        <v>1524</v>
      </c>
      <c r="M112" s="1" t="s">
        <v>843</v>
      </c>
      <c r="N112" s="1" t="s">
        <v>843</v>
      </c>
      <c r="O112" s="1" t="s">
        <v>844</v>
      </c>
      <c r="P112" s="1" t="s">
        <v>845</v>
      </c>
      <c r="Q112" s="1" t="s">
        <v>846</v>
      </c>
      <c r="R112" s="1" t="s">
        <v>1528</v>
      </c>
      <c r="S112" s="1" t="s">
        <v>848</v>
      </c>
      <c r="T112" s="1" t="s">
        <v>849</v>
      </c>
      <c r="U112" s="1" t="s">
        <v>850</v>
      </c>
      <c r="V112" s="1" t="s">
        <v>951</v>
      </c>
    </row>
    <row r="113" s="1" customFormat="1" spans="1:22">
      <c r="A113" s="3">
        <v>18948689456</v>
      </c>
      <c r="B113" s="1" t="s">
        <v>1446</v>
      </c>
      <c r="C113" s="1" t="s">
        <v>1529</v>
      </c>
      <c r="D113" s="1" t="s">
        <v>1530</v>
      </c>
      <c r="E113" s="1" t="s">
        <v>1531</v>
      </c>
      <c r="F113" s="1" t="s">
        <v>835</v>
      </c>
      <c r="G113" s="1" t="s">
        <v>839</v>
      </c>
      <c r="H113" s="1" t="s">
        <v>840</v>
      </c>
      <c r="I113" s="1" t="s">
        <v>1532</v>
      </c>
      <c r="J113" s="1" t="s">
        <v>30</v>
      </c>
      <c r="K113" s="1" t="s">
        <v>1533</v>
      </c>
      <c r="L113" s="1" t="s">
        <v>1533</v>
      </c>
      <c r="M113" s="1" t="s">
        <v>843</v>
      </c>
      <c r="N113" s="1" t="s">
        <v>843</v>
      </c>
      <c r="O113" s="1" t="s">
        <v>844</v>
      </c>
      <c r="P113" s="1" t="s">
        <v>845</v>
      </c>
      <c r="Q113" s="1" t="s">
        <v>846</v>
      </c>
      <c r="R113" s="1" t="s">
        <v>1534</v>
      </c>
      <c r="S113" s="1" t="s">
        <v>848</v>
      </c>
      <c r="T113" s="1" t="s">
        <v>849</v>
      </c>
      <c r="U113" s="1" t="s">
        <v>850</v>
      </c>
      <c r="V113" s="1" t="s">
        <v>1278</v>
      </c>
    </row>
    <row r="114" s="1" customFormat="1" spans="1:22">
      <c r="A114" s="3">
        <v>18920970389</v>
      </c>
      <c r="B114" s="1" t="s">
        <v>1535</v>
      </c>
      <c r="C114" s="1" t="s">
        <v>1536</v>
      </c>
      <c r="D114" s="1" t="s">
        <v>1537</v>
      </c>
      <c r="E114" s="1" t="s">
        <v>1538</v>
      </c>
      <c r="F114" s="1" t="s">
        <v>1009</v>
      </c>
      <c r="G114" s="1" t="s">
        <v>835</v>
      </c>
      <c r="H114" s="1" t="s">
        <v>840</v>
      </c>
      <c r="I114" s="1" t="s">
        <v>1539</v>
      </c>
      <c r="J114" s="1" t="s">
        <v>30</v>
      </c>
      <c r="K114" s="1" t="s">
        <v>1540</v>
      </c>
      <c r="L114" s="1" t="s">
        <v>1540</v>
      </c>
      <c r="M114" s="1" t="s">
        <v>843</v>
      </c>
      <c r="N114" s="1" t="s">
        <v>843</v>
      </c>
      <c r="O114" s="1" t="s">
        <v>844</v>
      </c>
      <c r="P114" s="1" t="s">
        <v>845</v>
      </c>
      <c r="Q114" s="1" t="s">
        <v>846</v>
      </c>
      <c r="R114" s="1" t="s">
        <v>1541</v>
      </c>
      <c r="S114" s="1" t="s">
        <v>848</v>
      </c>
      <c r="T114" s="1" t="s">
        <v>849</v>
      </c>
      <c r="U114" s="1" t="s">
        <v>950</v>
      </c>
      <c r="V114" s="1" t="s">
        <v>951</v>
      </c>
    </row>
    <row r="115" s="1" customFormat="1" spans="1:22">
      <c r="A115" s="3">
        <v>18947832092</v>
      </c>
      <c r="B115" s="1" t="s">
        <v>1446</v>
      </c>
      <c r="C115" s="1" t="s">
        <v>1542</v>
      </c>
      <c r="D115" s="1" t="s">
        <v>1543</v>
      </c>
      <c r="E115" s="1" t="s">
        <v>1544</v>
      </c>
      <c r="F115" s="1" t="s">
        <v>835</v>
      </c>
      <c r="G115" s="1" t="s">
        <v>839</v>
      </c>
      <c r="H115" s="1" t="s">
        <v>840</v>
      </c>
      <c r="I115" s="1" t="s">
        <v>1545</v>
      </c>
      <c r="J115" s="1" t="s">
        <v>30</v>
      </c>
      <c r="K115" s="1" t="s">
        <v>1546</v>
      </c>
      <c r="L115" s="1" t="s">
        <v>1546</v>
      </c>
      <c r="M115" s="1" t="s">
        <v>843</v>
      </c>
      <c r="N115" s="1" t="s">
        <v>843</v>
      </c>
      <c r="O115" s="1" t="s">
        <v>844</v>
      </c>
      <c r="P115" s="1" t="s">
        <v>845</v>
      </c>
      <c r="Q115" s="1" t="s">
        <v>846</v>
      </c>
      <c r="R115" s="1" t="s">
        <v>1547</v>
      </c>
      <c r="S115" s="1" t="s">
        <v>848</v>
      </c>
      <c r="T115" s="1" t="s">
        <v>849</v>
      </c>
      <c r="U115" s="1" t="s">
        <v>850</v>
      </c>
      <c r="V115" s="1" t="s">
        <v>988</v>
      </c>
    </row>
    <row r="116" s="1" customFormat="1" spans="1:22">
      <c r="A116" s="3">
        <v>18950381789</v>
      </c>
      <c r="B116" s="1" t="s">
        <v>1384</v>
      </c>
      <c r="C116" s="1" t="s">
        <v>1548</v>
      </c>
      <c r="D116" s="1" t="s">
        <v>1543</v>
      </c>
      <c r="E116" s="1" t="s">
        <v>1549</v>
      </c>
      <c r="F116" s="1" t="s">
        <v>835</v>
      </c>
      <c r="G116" s="1" t="s">
        <v>839</v>
      </c>
      <c r="H116" s="1" t="s">
        <v>840</v>
      </c>
      <c r="I116" s="1" t="s">
        <v>1545</v>
      </c>
      <c r="J116" s="1" t="s">
        <v>30</v>
      </c>
      <c r="K116" s="1" t="s">
        <v>1546</v>
      </c>
      <c r="L116" s="1" t="s">
        <v>1546</v>
      </c>
      <c r="M116" s="1" t="s">
        <v>843</v>
      </c>
      <c r="N116" s="1" t="s">
        <v>843</v>
      </c>
      <c r="O116" s="1" t="s">
        <v>844</v>
      </c>
      <c r="P116" s="1" t="s">
        <v>845</v>
      </c>
      <c r="Q116" s="1" t="s">
        <v>846</v>
      </c>
      <c r="R116" s="1" t="s">
        <v>1550</v>
      </c>
      <c r="S116" s="1" t="s">
        <v>848</v>
      </c>
      <c r="T116" s="1" t="s">
        <v>849</v>
      </c>
      <c r="U116" s="1" t="s">
        <v>850</v>
      </c>
      <c r="V116" s="1" t="s">
        <v>988</v>
      </c>
    </row>
    <row r="117" s="1" customFormat="1" spans="1:22">
      <c r="A117" s="3">
        <v>18953221989</v>
      </c>
      <c r="B117" s="1" t="s">
        <v>1034</v>
      </c>
      <c r="C117" s="1" t="s">
        <v>1551</v>
      </c>
      <c r="D117" s="1" t="s">
        <v>1543</v>
      </c>
      <c r="E117" s="1" t="s">
        <v>1552</v>
      </c>
      <c r="F117" s="1" t="s">
        <v>835</v>
      </c>
      <c r="G117" s="1" t="s">
        <v>839</v>
      </c>
      <c r="H117" s="1" t="s">
        <v>840</v>
      </c>
      <c r="I117" s="1" t="s">
        <v>1545</v>
      </c>
      <c r="J117" s="1" t="s">
        <v>30</v>
      </c>
      <c r="K117" s="1" t="s">
        <v>1546</v>
      </c>
      <c r="L117" s="1" t="s">
        <v>1546</v>
      </c>
      <c r="M117" s="1" t="s">
        <v>843</v>
      </c>
      <c r="N117" s="1" t="s">
        <v>843</v>
      </c>
      <c r="O117" s="1" t="s">
        <v>844</v>
      </c>
      <c r="P117" s="1" t="s">
        <v>845</v>
      </c>
      <c r="Q117" s="1" t="s">
        <v>846</v>
      </c>
      <c r="R117" s="1" t="s">
        <v>1553</v>
      </c>
      <c r="S117" s="1" t="s">
        <v>848</v>
      </c>
      <c r="T117" s="1" t="s">
        <v>849</v>
      </c>
      <c r="U117" s="1" t="s">
        <v>850</v>
      </c>
      <c r="V117" s="1" t="s">
        <v>988</v>
      </c>
    </row>
    <row r="118" s="1" customFormat="1" spans="1:22">
      <c r="A118" s="3">
        <v>18893496706</v>
      </c>
      <c r="B118" s="1" t="s">
        <v>1554</v>
      </c>
      <c r="C118" s="1" t="s">
        <v>1555</v>
      </c>
      <c r="D118" s="1" t="s">
        <v>1556</v>
      </c>
      <c r="E118" s="1" t="s">
        <v>1557</v>
      </c>
      <c r="F118" s="1" t="s">
        <v>1446</v>
      </c>
      <c r="G118" s="1" t="s">
        <v>976</v>
      </c>
      <c r="H118" s="1" t="s">
        <v>840</v>
      </c>
      <c r="I118" s="1" t="s">
        <v>1558</v>
      </c>
      <c r="J118" s="1" t="s">
        <v>30</v>
      </c>
      <c r="K118" s="1" t="s">
        <v>1559</v>
      </c>
      <c r="L118" s="1" t="s">
        <v>1559</v>
      </c>
      <c r="M118" s="1" t="s">
        <v>843</v>
      </c>
      <c r="N118" s="1" t="s">
        <v>843</v>
      </c>
      <c r="O118" s="1" t="s">
        <v>844</v>
      </c>
      <c r="P118" s="1" t="s">
        <v>845</v>
      </c>
      <c r="Q118" s="1" t="s">
        <v>846</v>
      </c>
      <c r="R118" s="1" t="s">
        <v>1560</v>
      </c>
      <c r="S118" s="1" t="s">
        <v>848</v>
      </c>
      <c r="T118" s="1" t="s">
        <v>849</v>
      </c>
      <c r="U118" s="1" t="s">
        <v>850</v>
      </c>
      <c r="V118" s="1" t="s">
        <v>1561</v>
      </c>
    </row>
    <row r="119" s="1" customFormat="1" spans="1:22">
      <c r="A119" s="3">
        <v>18841258219</v>
      </c>
      <c r="B119" s="1" t="s">
        <v>1562</v>
      </c>
      <c r="C119" s="1" t="s">
        <v>1563</v>
      </c>
      <c r="D119" s="1" t="s">
        <v>1564</v>
      </c>
      <c r="E119" s="1" t="s">
        <v>1565</v>
      </c>
      <c r="F119" s="1" t="s">
        <v>976</v>
      </c>
      <c r="G119" s="1" t="s">
        <v>835</v>
      </c>
      <c r="H119" s="1" t="s">
        <v>840</v>
      </c>
      <c r="I119" s="1" t="s">
        <v>1566</v>
      </c>
      <c r="J119" s="1" t="s">
        <v>30</v>
      </c>
      <c r="K119" s="1" t="s">
        <v>1567</v>
      </c>
      <c r="L119" s="1" t="s">
        <v>1567</v>
      </c>
      <c r="M119" s="1" t="s">
        <v>843</v>
      </c>
      <c r="N119" s="1" t="s">
        <v>843</v>
      </c>
      <c r="O119" s="1" t="s">
        <v>844</v>
      </c>
      <c r="P119" s="1" t="s">
        <v>845</v>
      </c>
      <c r="Q119" s="1" t="s">
        <v>846</v>
      </c>
      <c r="R119" s="1" t="s">
        <v>1568</v>
      </c>
      <c r="S119" s="1" t="s">
        <v>848</v>
      </c>
      <c r="T119" s="1" t="s">
        <v>849</v>
      </c>
      <c r="U119" s="1" t="s">
        <v>850</v>
      </c>
      <c r="V119" s="1" t="s">
        <v>988</v>
      </c>
    </row>
    <row r="120" s="1" customFormat="1" spans="1:22">
      <c r="A120" s="3">
        <v>18951219111</v>
      </c>
      <c r="B120" s="1" t="s">
        <v>1384</v>
      </c>
      <c r="C120" s="1" t="s">
        <v>1569</v>
      </c>
      <c r="D120" s="1" t="s">
        <v>1570</v>
      </c>
      <c r="E120" s="1" t="s">
        <v>1571</v>
      </c>
      <c r="F120" s="1" t="s">
        <v>1009</v>
      </c>
      <c r="G120" s="1" t="s">
        <v>976</v>
      </c>
      <c r="H120" s="1" t="s">
        <v>840</v>
      </c>
      <c r="I120" s="1" t="s">
        <v>1572</v>
      </c>
      <c r="J120" s="1" t="s">
        <v>30</v>
      </c>
      <c r="K120" s="1" t="s">
        <v>1573</v>
      </c>
      <c r="L120" s="1" t="s">
        <v>1573</v>
      </c>
      <c r="M120" s="1" t="s">
        <v>843</v>
      </c>
      <c r="N120" s="1" t="s">
        <v>843</v>
      </c>
      <c r="O120" s="1" t="s">
        <v>844</v>
      </c>
      <c r="P120" s="1" t="s">
        <v>845</v>
      </c>
      <c r="Q120" s="1" t="s">
        <v>846</v>
      </c>
      <c r="R120" s="1" t="s">
        <v>1574</v>
      </c>
      <c r="S120" s="1" t="s">
        <v>848</v>
      </c>
      <c r="T120" s="1" t="s">
        <v>849</v>
      </c>
      <c r="U120" s="1" t="s">
        <v>850</v>
      </c>
      <c r="V120" s="1" t="s">
        <v>1148</v>
      </c>
    </row>
    <row r="121" s="1" customFormat="1" spans="1:22">
      <c r="A121" s="3">
        <v>18254143872</v>
      </c>
      <c r="B121" s="1" t="s">
        <v>1575</v>
      </c>
      <c r="C121" s="1" t="s">
        <v>1576</v>
      </c>
      <c r="D121" s="1" t="s">
        <v>1577</v>
      </c>
      <c r="E121" s="1" t="s">
        <v>1578</v>
      </c>
      <c r="F121" s="1" t="s">
        <v>1034</v>
      </c>
      <c r="G121" s="1" t="s">
        <v>835</v>
      </c>
      <c r="H121" s="1" t="s">
        <v>840</v>
      </c>
      <c r="I121" s="1" t="s">
        <v>1579</v>
      </c>
      <c r="J121" s="1" t="s">
        <v>30</v>
      </c>
      <c r="K121" s="1" t="s">
        <v>1580</v>
      </c>
      <c r="L121" s="1" t="s">
        <v>1580</v>
      </c>
      <c r="M121" s="1" t="s">
        <v>843</v>
      </c>
      <c r="N121" s="1" t="s">
        <v>843</v>
      </c>
      <c r="O121" s="1" t="s">
        <v>844</v>
      </c>
      <c r="P121" s="1" t="s">
        <v>845</v>
      </c>
      <c r="Q121" s="1" t="s">
        <v>846</v>
      </c>
      <c r="R121" s="1" t="s">
        <v>1581</v>
      </c>
      <c r="S121" s="1" t="s">
        <v>848</v>
      </c>
      <c r="T121" s="1" t="s">
        <v>849</v>
      </c>
      <c r="U121" s="1" t="s">
        <v>850</v>
      </c>
      <c r="V121" s="1" t="s">
        <v>1278</v>
      </c>
    </row>
    <row r="122" s="1" customFormat="1" spans="1:22">
      <c r="A122" s="3">
        <v>18918335678</v>
      </c>
      <c r="B122" s="1" t="s">
        <v>1582</v>
      </c>
      <c r="C122" s="1" t="s">
        <v>1583</v>
      </c>
      <c r="D122" s="1" t="s">
        <v>1584</v>
      </c>
      <c r="E122" s="1" t="s">
        <v>1585</v>
      </c>
      <c r="F122" s="1" t="s">
        <v>976</v>
      </c>
      <c r="G122" s="1" t="s">
        <v>839</v>
      </c>
      <c r="H122" s="1" t="s">
        <v>840</v>
      </c>
      <c r="I122" s="1" t="s">
        <v>1586</v>
      </c>
      <c r="J122" s="1" t="s">
        <v>30</v>
      </c>
      <c r="K122" s="1" t="s">
        <v>1587</v>
      </c>
      <c r="L122" s="1" t="s">
        <v>1587</v>
      </c>
      <c r="M122" s="1" t="s">
        <v>843</v>
      </c>
      <c r="N122" s="1" t="s">
        <v>843</v>
      </c>
      <c r="O122" s="1" t="s">
        <v>844</v>
      </c>
      <c r="P122" s="1" t="s">
        <v>845</v>
      </c>
      <c r="Q122" s="1" t="s">
        <v>846</v>
      </c>
      <c r="R122" s="1" t="s">
        <v>1588</v>
      </c>
      <c r="S122" s="1" t="s">
        <v>848</v>
      </c>
      <c r="T122" s="1" t="s">
        <v>849</v>
      </c>
      <c r="U122" s="1" t="s">
        <v>850</v>
      </c>
      <c r="V122" s="1" t="s">
        <v>872</v>
      </c>
    </row>
    <row r="123" s="1" customFormat="1" spans="1:22">
      <c r="A123" s="3">
        <v>18867697119</v>
      </c>
      <c r="B123" s="1" t="s">
        <v>1589</v>
      </c>
      <c r="C123" s="1" t="s">
        <v>1590</v>
      </c>
      <c r="D123" s="1" t="s">
        <v>1591</v>
      </c>
      <c r="E123" s="1" t="s">
        <v>1592</v>
      </c>
      <c r="F123" s="1" t="s">
        <v>976</v>
      </c>
      <c r="G123" s="1" t="s">
        <v>839</v>
      </c>
      <c r="H123" s="1" t="s">
        <v>840</v>
      </c>
      <c r="I123" s="1" t="s">
        <v>1593</v>
      </c>
      <c r="J123" s="1" t="s">
        <v>30</v>
      </c>
      <c r="K123" s="1" t="s">
        <v>1594</v>
      </c>
      <c r="L123" s="1" t="s">
        <v>1594</v>
      </c>
      <c r="M123" s="1" t="s">
        <v>843</v>
      </c>
      <c r="N123" s="1" t="s">
        <v>843</v>
      </c>
      <c r="O123" s="1" t="s">
        <v>844</v>
      </c>
      <c r="P123" s="1" t="s">
        <v>845</v>
      </c>
      <c r="Q123" s="1" t="s">
        <v>846</v>
      </c>
      <c r="R123" s="1" t="s">
        <v>1595</v>
      </c>
      <c r="S123" s="1" t="s">
        <v>848</v>
      </c>
      <c r="T123" s="1" t="s">
        <v>849</v>
      </c>
      <c r="U123" s="1" t="s">
        <v>850</v>
      </c>
      <c r="V123" s="1" t="s">
        <v>943</v>
      </c>
    </row>
    <row r="124" s="1" customFormat="1" spans="1:22">
      <c r="A124" s="3">
        <v>18951723846</v>
      </c>
      <c r="B124" s="1" t="s">
        <v>1384</v>
      </c>
      <c r="C124" s="1" t="s">
        <v>1596</v>
      </c>
      <c r="D124" s="1" t="s">
        <v>1597</v>
      </c>
      <c r="E124" s="1" t="s">
        <v>1598</v>
      </c>
      <c r="F124" s="1" t="s">
        <v>1009</v>
      </c>
      <c r="G124" s="1" t="s">
        <v>976</v>
      </c>
      <c r="H124" s="1" t="s">
        <v>840</v>
      </c>
      <c r="I124" s="1" t="s">
        <v>1599</v>
      </c>
      <c r="J124" s="1" t="s">
        <v>30</v>
      </c>
      <c r="K124" s="1" t="s">
        <v>1600</v>
      </c>
      <c r="L124" s="1" t="s">
        <v>1600</v>
      </c>
      <c r="M124" s="1" t="s">
        <v>843</v>
      </c>
      <c r="N124" s="1" t="s">
        <v>843</v>
      </c>
      <c r="O124" s="1" t="s">
        <v>844</v>
      </c>
      <c r="P124" s="1" t="s">
        <v>845</v>
      </c>
      <c r="Q124" s="1" t="s">
        <v>846</v>
      </c>
      <c r="R124" s="1" t="s">
        <v>1601</v>
      </c>
      <c r="S124" s="1" t="s">
        <v>848</v>
      </c>
      <c r="T124" s="1" t="s">
        <v>849</v>
      </c>
      <c r="U124" s="1" t="s">
        <v>850</v>
      </c>
      <c r="V124" s="1" t="s">
        <v>879</v>
      </c>
    </row>
    <row r="125" s="1" customFormat="1" spans="1:22">
      <c r="A125" s="3">
        <v>18836328848</v>
      </c>
      <c r="B125" s="1" t="s">
        <v>1602</v>
      </c>
      <c r="C125" s="1" t="s">
        <v>1603</v>
      </c>
      <c r="D125" s="1" t="s">
        <v>1604</v>
      </c>
      <c r="E125" s="1" t="s">
        <v>1605</v>
      </c>
      <c r="F125" s="1" t="s">
        <v>1034</v>
      </c>
      <c r="G125" s="1" t="s">
        <v>839</v>
      </c>
      <c r="H125" s="1" t="s">
        <v>840</v>
      </c>
      <c r="I125" s="1" t="s">
        <v>1606</v>
      </c>
      <c r="J125" s="1" t="s">
        <v>30</v>
      </c>
      <c r="K125" s="1" t="s">
        <v>1607</v>
      </c>
      <c r="L125" s="1" t="s">
        <v>1607</v>
      </c>
      <c r="M125" s="1" t="s">
        <v>843</v>
      </c>
      <c r="N125" s="1" t="s">
        <v>843</v>
      </c>
      <c r="O125" s="1" t="s">
        <v>844</v>
      </c>
      <c r="P125" s="1" t="s">
        <v>845</v>
      </c>
      <c r="Q125" s="1" t="s">
        <v>846</v>
      </c>
      <c r="R125" s="1" t="s">
        <v>1608</v>
      </c>
      <c r="S125" s="1" t="s">
        <v>848</v>
      </c>
      <c r="T125" s="1" t="s">
        <v>849</v>
      </c>
      <c r="U125" s="1" t="s">
        <v>850</v>
      </c>
      <c r="V125" s="1" t="s">
        <v>879</v>
      </c>
    </row>
    <row r="126" s="1" customFormat="1" spans="1:22">
      <c r="A126" s="3">
        <v>18954155055</v>
      </c>
      <c r="B126" s="1" t="s">
        <v>1034</v>
      </c>
      <c r="C126" s="1" t="s">
        <v>1609</v>
      </c>
      <c r="D126" s="1" t="s">
        <v>1610</v>
      </c>
      <c r="E126" s="1" t="s">
        <v>1611</v>
      </c>
      <c r="F126" s="1" t="s">
        <v>1009</v>
      </c>
      <c r="G126" s="1" t="s">
        <v>976</v>
      </c>
      <c r="H126" s="1" t="s">
        <v>840</v>
      </c>
      <c r="I126" s="1" t="s">
        <v>1612</v>
      </c>
      <c r="J126" s="1" t="s">
        <v>30</v>
      </c>
      <c r="K126" s="1" t="s">
        <v>1213</v>
      </c>
      <c r="L126" s="1" t="s">
        <v>1213</v>
      </c>
      <c r="M126" s="1" t="s">
        <v>843</v>
      </c>
      <c r="N126" s="1" t="s">
        <v>843</v>
      </c>
      <c r="O126" s="1" t="s">
        <v>844</v>
      </c>
      <c r="P126" s="1" t="s">
        <v>845</v>
      </c>
      <c r="Q126" s="1" t="s">
        <v>846</v>
      </c>
      <c r="R126" s="1" t="s">
        <v>1613</v>
      </c>
      <c r="S126" s="1" t="s">
        <v>848</v>
      </c>
      <c r="T126" s="1" t="s">
        <v>849</v>
      </c>
      <c r="U126" s="1" t="s">
        <v>850</v>
      </c>
      <c r="V126" s="1" t="s">
        <v>1246</v>
      </c>
    </row>
    <row r="127" s="1" customFormat="1" spans="1:22">
      <c r="A127" s="3">
        <v>18952233050</v>
      </c>
      <c r="B127" s="1" t="s">
        <v>1034</v>
      </c>
      <c r="C127" s="1" t="s">
        <v>1614</v>
      </c>
      <c r="D127" s="1" t="s">
        <v>1615</v>
      </c>
      <c r="E127" s="1" t="s">
        <v>1616</v>
      </c>
      <c r="F127" s="1" t="s">
        <v>1009</v>
      </c>
      <c r="G127" s="1" t="s">
        <v>976</v>
      </c>
      <c r="H127" s="1" t="s">
        <v>840</v>
      </c>
      <c r="I127" s="1" t="s">
        <v>1617</v>
      </c>
      <c r="J127" s="1" t="s">
        <v>30</v>
      </c>
      <c r="K127" s="1" t="s">
        <v>1618</v>
      </c>
      <c r="L127" s="1" t="s">
        <v>1618</v>
      </c>
      <c r="M127" s="1" t="s">
        <v>843</v>
      </c>
      <c r="N127" s="1" t="s">
        <v>843</v>
      </c>
      <c r="O127" s="1" t="s">
        <v>844</v>
      </c>
      <c r="P127" s="1" t="s">
        <v>845</v>
      </c>
      <c r="Q127" s="1" t="s">
        <v>846</v>
      </c>
      <c r="R127" s="1" t="s">
        <v>1619</v>
      </c>
      <c r="S127" s="1" t="s">
        <v>848</v>
      </c>
      <c r="T127" s="1" t="s">
        <v>849</v>
      </c>
      <c r="U127" s="1" t="s">
        <v>850</v>
      </c>
      <c r="V127" s="1" t="s">
        <v>872</v>
      </c>
    </row>
    <row r="128" s="1" customFormat="1" spans="1:22">
      <c r="A128" s="3">
        <v>18949847893</v>
      </c>
      <c r="B128" s="1" t="s">
        <v>1384</v>
      </c>
      <c r="C128" s="1" t="s">
        <v>1620</v>
      </c>
      <c r="D128" s="1" t="s">
        <v>1119</v>
      </c>
      <c r="E128" s="1" t="s">
        <v>1621</v>
      </c>
      <c r="F128" s="1" t="s">
        <v>1384</v>
      </c>
      <c r="G128" s="1" t="s">
        <v>976</v>
      </c>
      <c r="H128" s="1" t="s">
        <v>840</v>
      </c>
      <c r="I128" s="1" t="s">
        <v>1622</v>
      </c>
      <c r="J128" s="1" t="s">
        <v>30</v>
      </c>
      <c r="K128" s="1" t="s">
        <v>1623</v>
      </c>
      <c r="L128" s="1" t="s">
        <v>1623</v>
      </c>
      <c r="M128" s="1" t="s">
        <v>843</v>
      </c>
      <c r="N128" s="1" t="s">
        <v>843</v>
      </c>
      <c r="O128" s="1" t="s">
        <v>844</v>
      </c>
      <c r="P128" s="1" t="s">
        <v>845</v>
      </c>
      <c r="Q128" s="1" t="s">
        <v>846</v>
      </c>
      <c r="R128" s="1" t="s">
        <v>1624</v>
      </c>
      <c r="S128" s="1" t="s">
        <v>848</v>
      </c>
      <c r="T128" s="1" t="s">
        <v>849</v>
      </c>
      <c r="U128" s="1" t="s">
        <v>850</v>
      </c>
      <c r="V128" s="1" t="s">
        <v>872</v>
      </c>
    </row>
    <row r="129" s="1" customFormat="1" spans="1:22">
      <c r="A129" s="3">
        <v>18927521340</v>
      </c>
      <c r="B129" s="1" t="s">
        <v>1625</v>
      </c>
      <c r="C129" s="1" t="s">
        <v>1626</v>
      </c>
      <c r="D129" s="1" t="s">
        <v>1627</v>
      </c>
      <c r="E129" s="1" t="s">
        <v>1628</v>
      </c>
      <c r="F129" s="1" t="s">
        <v>835</v>
      </c>
      <c r="G129" s="1" t="s">
        <v>839</v>
      </c>
      <c r="H129" s="1" t="s">
        <v>840</v>
      </c>
      <c r="I129" s="1" t="s">
        <v>1629</v>
      </c>
      <c r="J129" s="1" t="s">
        <v>30</v>
      </c>
      <c r="K129" s="1" t="s">
        <v>1630</v>
      </c>
      <c r="L129" s="1" t="s">
        <v>1630</v>
      </c>
      <c r="M129" s="1" t="s">
        <v>843</v>
      </c>
      <c r="N129" s="1" t="s">
        <v>843</v>
      </c>
      <c r="O129" s="1" t="s">
        <v>844</v>
      </c>
      <c r="P129" s="1" t="s">
        <v>845</v>
      </c>
      <c r="Q129" s="1" t="s">
        <v>846</v>
      </c>
      <c r="R129" s="1" t="s">
        <v>1631</v>
      </c>
      <c r="S129" s="1" t="s">
        <v>848</v>
      </c>
      <c r="T129" s="1" t="s">
        <v>849</v>
      </c>
      <c r="U129" s="1" t="s">
        <v>850</v>
      </c>
      <c r="V129" s="1" t="s">
        <v>872</v>
      </c>
    </row>
    <row r="130" s="1" customFormat="1" spans="1:22">
      <c r="A130" s="3">
        <v>18953693387</v>
      </c>
      <c r="B130" s="1" t="s">
        <v>1034</v>
      </c>
      <c r="C130" s="1" t="s">
        <v>1632</v>
      </c>
      <c r="D130" s="1" t="s">
        <v>1633</v>
      </c>
      <c r="E130" s="1" t="s">
        <v>1634</v>
      </c>
      <c r="F130" s="1" t="s">
        <v>1034</v>
      </c>
      <c r="G130" s="1" t="s">
        <v>839</v>
      </c>
      <c r="H130" s="1" t="s">
        <v>840</v>
      </c>
      <c r="I130" s="1" t="s">
        <v>1635</v>
      </c>
      <c r="J130" s="1" t="s">
        <v>30</v>
      </c>
      <c r="K130" s="1" t="s">
        <v>1636</v>
      </c>
      <c r="L130" s="1" t="s">
        <v>1636</v>
      </c>
      <c r="M130" s="1" t="s">
        <v>843</v>
      </c>
      <c r="N130" s="1" t="s">
        <v>843</v>
      </c>
      <c r="O130" s="1" t="s">
        <v>844</v>
      </c>
      <c r="P130" s="1" t="s">
        <v>845</v>
      </c>
      <c r="Q130" s="1" t="s">
        <v>846</v>
      </c>
      <c r="R130" s="1" t="s">
        <v>1637</v>
      </c>
      <c r="S130" s="1" t="s">
        <v>848</v>
      </c>
      <c r="T130" s="1" t="s">
        <v>849</v>
      </c>
      <c r="U130" s="1" t="s">
        <v>850</v>
      </c>
      <c r="V130" s="1" t="s">
        <v>936</v>
      </c>
    </row>
    <row r="131" s="1" customFormat="1" spans="1:22">
      <c r="A131" s="3">
        <v>18419799507</v>
      </c>
      <c r="B131" s="1" t="s">
        <v>1638</v>
      </c>
      <c r="C131" s="1" t="s">
        <v>1639</v>
      </c>
      <c r="D131" s="1" t="s">
        <v>1640</v>
      </c>
      <c r="E131" s="1" t="s">
        <v>1641</v>
      </c>
      <c r="F131" s="1" t="s">
        <v>835</v>
      </c>
      <c r="G131" s="1" t="s">
        <v>839</v>
      </c>
      <c r="H131" s="1" t="s">
        <v>840</v>
      </c>
      <c r="I131" s="1" t="s">
        <v>1642</v>
      </c>
      <c r="J131" s="1" t="s">
        <v>30</v>
      </c>
      <c r="K131" s="1" t="s">
        <v>1643</v>
      </c>
      <c r="L131" s="1" t="s">
        <v>1643</v>
      </c>
      <c r="M131" s="1" t="s">
        <v>843</v>
      </c>
      <c r="N131" s="1" t="s">
        <v>843</v>
      </c>
      <c r="O131" s="1" t="s">
        <v>844</v>
      </c>
      <c r="P131" s="1" t="s">
        <v>845</v>
      </c>
      <c r="Q131" s="1" t="s">
        <v>846</v>
      </c>
      <c r="R131" s="1" t="s">
        <v>1644</v>
      </c>
      <c r="S131" s="1" t="s">
        <v>848</v>
      </c>
      <c r="T131" s="1" t="s">
        <v>849</v>
      </c>
      <c r="U131" s="1" t="s">
        <v>850</v>
      </c>
      <c r="V131" s="1" t="s">
        <v>1278</v>
      </c>
    </row>
    <row r="132" s="1" customFormat="1" spans="1:22">
      <c r="A132" s="3">
        <v>18910758230</v>
      </c>
      <c r="B132" s="1" t="s">
        <v>1645</v>
      </c>
      <c r="C132" s="1" t="s">
        <v>1646</v>
      </c>
      <c r="D132" s="1" t="s">
        <v>1647</v>
      </c>
      <c r="E132" s="1" t="s">
        <v>1648</v>
      </c>
      <c r="F132" s="1" t="s">
        <v>976</v>
      </c>
      <c r="G132" s="1" t="s">
        <v>839</v>
      </c>
      <c r="H132" s="1" t="s">
        <v>840</v>
      </c>
      <c r="I132" s="1" t="s">
        <v>1649</v>
      </c>
      <c r="J132" s="1" t="s">
        <v>30</v>
      </c>
      <c r="K132" s="1" t="s">
        <v>1650</v>
      </c>
      <c r="L132" s="1" t="s">
        <v>1650</v>
      </c>
      <c r="M132" s="1" t="s">
        <v>843</v>
      </c>
      <c r="N132" s="1" t="s">
        <v>843</v>
      </c>
      <c r="O132" s="1" t="s">
        <v>844</v>
      </c>
      <c r="P132" s="1" t="s">
        <v>845</v>
      </c>
      <c r="Q132" s="1" t="s">
        <v>846</v>
      </c>
      <c r="R132" s="1" t="s">
        <v>1651</v>
      </c>
      <c r="S132" s="1" t="s">
        <v>848</v>
      </c>
      <c r="T132" s="1" t="s">
        <v>849</v>
      </c>
      <c r="U132" s="1" t="s">
        <v>850</v>
      </c>
      <c r="V132" s="1" t="s">
        <v>1155</v>
      </c>
    </row>
    <row r="133" s="1" customFormat="1" spans="1:22">
      <c r="A133" s="3">
        <v>18948502333</v>
      </c>
      <c r="B133" s="1" t="s">
        <v>1446</v>
      </c>
      <c r="C133" s="1" t="s">
        <v>1652</v>
      </c>
      <c r="D133" s="1" t="s">
        <v>1647</v>
      </c>
      <c r="E133" s="1" t="s">
        <v>1653</v>
      </c>
      <c r="F133" s="1" t="s">
        <v>1384</v>
      </c>
      <c r="G133" s="1" t="s">
        <v>839</v>
      </c>
      <c r="H133" s="1" t="s">
        <v>840</v>
      </c>
      <c r="I133" s="1" t="s">
        <v>1654</v>
      </c>
      <c r="J133" s="1" t="s">
        <v>30</v>
      </c>
      <c r="K133" s="1" t="s">
        <v>1655</v>
      </c>
      <c r="L133" s="1" t="s">
        <v>1655</v>
      </c>
      <c r="M133" s="1" t="s">
        <v>843</v>
      </c>
      <c r="N133" s="1" t="s">
        <v>843</v>
      </c>
      <c r="O133" s="1" t="s">
        <v>844</v>
      </c>
      <c r="P133" s="1" t="s">
        <v>845</v>
      </c>
      <c r="Q133" s="1" t="s">
        <v>846</v>
      </c>
      <c r="R133" s="1" t="s">
        <v>1656</v>
      </c>
      <c r="S133" s="1" t="s">
        <v>848</v>
      </c>
      <c r="T133" s="1" t="s">
        <v>849</v>
      </c>
      <c r="U133" s="1" t="s">
        <v>850</v>
      </c>
      <c r="V133" s="1" t="s">
        <v>1155</v>
      </c>
    </row>
    <row r="134" s="1" customFormat="1" spans="1:22">
      <c r="A134" s="3">
        <v>18952052777</v>
      </c>
      <c r="B134" s="1" t="s">
        <v>1034</v>
      </c>
      <c r="C134" s="1" t="s">
        <v>1657</v>
      </c>
      <c r="D134" s="1" t="s">
        <v>1163</v>
      </c>
      <c r="E134" s="1" t="s">
        <v>1658</v>
      </c>
      <c r="F134" s="1" t="s">
        <v>1009</v>
      </c>
      <c r="G134" s="1" t="s">
        <v>976</v>
      </c>
      <c r="H134" s="1" t="s">
        <v>840</v>
      </c>
      <c r="I134" s="1" t="s">
        <v>1659</v>
      </c>
      <c r="J134" s="1" t="s">
        <v>30</v>
      </c>
      <c r="K134" s="1" t="s">
        <v>1166</v>
      </c>
      <c r="L134" s="1" t="s">
        <v>1166</v>
      </c>
      <c r="M134" s="1" t="s">
        <v>843</v>
      </c>
      <c r="N134" s="1" t="s">
        <v>843</v>
      </c>
      <c r="O134" s="1" t="s">
        <v>844</v>
      </c>
      <c r="P134" s="1" t="s">
        <v>845</v>
      </c>
      <c r="Q134" s="1" t="s">
        <v>846</v>
      </c>
      <c r="R134" s="1" t="s">
        <v>1660</v>
      </c>
      <c r="S134" s="1" t="s">
        <v>848</v>
      </c>
      <c r="T134" s="1" t="s">
        <v>849</v>
      </c>
      <c r="U134" s="1" t="s">
        <v>850</v>
      </c>
      <c r="V134" s="1" t="s">
        <v>1155</v>
      </c>
    </row>
    <row r="135" s="1" customFormat="1" spans="1:22">
      <c r="A135" s="3">
        <v>18952341879</v>
      </c>
      <c r="B135" s="1" t="s">
        <v>1034</v>
      </c>
      <c r="C135" s="1" t="s">
        <v>1661</v>
      </c>
      <c r="D135" s="1" t="s">
        <v>1662</v>
      </c>
      <c r="E135" s="1" t="s">
        <v>1663</v>
      </c>
      <c r="F135" s="1" t="s">
        <v>835</v>
      </c>
      <c r="G135" s="1" t="s">
        <v>839</v>
      </c>
      <c r="H135" s="1" t="s">
        <v>840</v>
      </c>
      <c r="I135" s="1" t="s">
        <v>1664</v>
      </c>
      <c r="J135" s="1" t="s">
        <v>30</v>
      </c>
      <c r="K135" s="1" t="s">
        <v>1665</v>
      </c>
      <c r="L135" s="1" t="s">
        <v>1665</v>
      </c>
      <c r="M135" s="1" t="s">
        <v>843</v>
      </c>
      <c r="N135" s="1" t="s">
        <v>843</v>
      </c>
      <c r="O135" s="1" t="s">
        <v>844</v>
      </c>
      <c r="P135" s="1" t="s">
        <v>845</v>
      </c>
      <c r="Q135" s="1" t="s">
        <v>846</v>
      </c>
      <c r="R135" s="1" t="s">
        <v>1666</v>
      </c>
      <c r="S135" s="1" t="s">
        <v>848</v>
      </c>
      <c r="T135" s="1" t="s">
        <v>849</v>
      </c>
      <c r="U135" s="1" t="s">
        <v>850</v>
      </c>
      <c r="V135" s="1" t="s">
        <v>872</v>
      </c>
    </row>
    <row r="136" s="1" customFormat="1" spans="1:22">
      <c r="A136" s="3">
        <v>18944957708</v>
      </c>
      <c r="B136" s="1" t="s">
        <v>1314</v>
      </c>
      <c r="C136" s="1" t="s">
        <v>1667</v>
      </c>
      <c r="D136" s="1" t="s">
        <v>1668</v>
      </c>
      <c r="E136" s="1" t="s">
        <v>1669</v>
      </c>
      <c r="F136" s="1" t="s">
        <v>1034</v>
      </c>
      <c r="G136" s="1" t="s">
        <v>839</v>
      </c>
      <c r="H136" s="1" t="s">
        <v>840</v>
      </c>
      <c r="I136" s="1" t="s">
        <v>1670</v>
      </c>
      <c r="J136" s="1" t="s">
        <v>30</v>
      </c>
      <c r="K136" s="1" t="s">
        <v>1671</v>
      </c>
      <c r="L136" s="1" t="s">
        <v>1671</v>
      </c>
      <c r="M136" s="1" t="s">
        <v>843</v>
      </c>
      <c r="N136" s="1" t="s">
        <v>843</v>
      </c>
      <c r="O136" s="1" t="s">
        <v>844</v>
      </c>
      <c r="P136" s="1" t="s">
        <v>845</v>
      </c>
      <c r="Q136" s="1" t="s">
        <v>846</v>
      </c>
      <c r="R136" s="1" t="s">
        <v>1672</v>
      </c>
      <c r="S136" s="1" t="s">
        <v>848</v>
      </c>
      <c r="T136" s="1" t="s">
        <v>849</v>
      </c>
      <c r="U136" s="1" t="s">
        <v>850</v>
      </c>
      <c r="V136" s="1" t="s">
        <v>1673</v>
      </c>
    </row>
    <row r="137" s="1" customFormat="1" spans="1:22">
      <c r="A137" s="3">
        <v>18953099257</v>
      </c>
      <c r="B137" s="1" t="s">
        <v>1034</v>
      </c>
      <c r="C137" s="1" t="s">
        <v>1674</v>
      </c>
      <c r="D137" s="1" t="s">
        <v>1675</v>
      </c>
      <c r="E137" s="1" t="s">
        <v>1676</v>
      </c>
      <c r="F137" s="1" t="s">
        <v>1009</v>
      </c>
      <c r="G137" s="1" t="s">
        <v>976</v>
      </c>
      <c r="H137" s="1" t="s">
        <v>840</v>
      </c>
      <c r="I137" s="1" t="s">
        <v>1677</v>
      </c>
      <c r="J137" s="1" t="s">
        <v>30</v>
      </c>
      <c r="K137" s="1" t="s">
        <v>1678</v>
      </c>
      <c r="L137" s="1" t="s">
        <v>1678</v>
      </c>
      <c r="M137" s="1" t="s">
        <v>843</v>
      </c>
      <c r="N137" s="1" t="s">
        <v>843</v>
      </c>
      <c r="O137" s="1" t="s">
        <v>844</v>
      </c>
      <c r="P137" s="1" t="s">
        <v>845</v>
      </c>
      <c r="Q137" s="1" t="s">
        <v>846</v>
      </c>
      <c r="R137" s="1" t="s">
        <v>1679</v>
      </c>
      <c r="S137" s="1" t="s">
        <v>848</v>
      </c>
      <c r="T137" s="1" t="s">
        <v>849</v>
      </c>
      <c r="U137" s="1" t="s">
        <v>850</v>
      </c>
      <c r="V137" s="1" t="s">
        <v>872</v>
      </c>
    </row>
    <row r="138" s="1" customFormat="1" spans="1:22">
      <c r="A138" s="3">
        <v>18916132689</v>
      </c>
      <c r="B138" s="1" t="s">
        <v>1364</v>
      </c>
      <c r="C138" s="1" t="s">
        <v>1680</v>
      </c>
      <c r="D138" s="1" t="s">
        <v>1681</v>
      </c>
      <c r="E138" s="1" t="s">
        <v>1682</v>
      </c>
      <c r="F138" s="1" t="s">
        <v>976</v>
      </c>
      <c r="G138" s="1" t="s">
        <v>835</v>
      </c>
      <c r="H138" s="1" t="s">
        <v>840</v>
      </c>
      <c r="I138" s="1" t="s">
        <v>1683</v>
      </c>
      <c r="J138" s="1" t="s">
        <v>30</v>
      </c>
      <c r="K138" s="1" t="s">
        <v>1684</v>
      </c>
      <c r="L138" s="1" t="s">
        <v>1684</v>
      </c>
      <c r="M138" s="1" t="s">
        <v>843</v>
      </c>
      <c r="N138" s="1" t="s">
        <v>843</v>
      </c>
      <c r="O138" s="1" t="s">
        <v>844</v>
      </c>
      <c r="P138" s="1" t="s">
        <v>845</v>
      </c>
      <c r="Q138" s="1" t="s">
        <v>846</v>
      </c>
      <c r="R138" s="1" t="s">
        <v>1685</v>
      </c>
      <c r="S138" s="1" t="s">
        <v>848</v>
      </c>
      <c r="T138" s="1" t="s">
        <v>849</v>
      </c>
      <c r="U138" s="1" t="s">
        <v>850</v>
      </c>
      <c r="V138" s="1" t="s">
        <v>1686</v>
      </c>
    </row>
    <row r="139" s="1" customFormat="1" spans="1:22">
      <c r="A139" s="3">
        <v>18719116068</v>
      </c>
      <c r="B139" s="1" t="s">
        <v>1687</v>
      </c>
      <c r="C139" s="1" t="s">
        <v>1688</v>
      </c>
      <c r="D139" s="1" t="s">
        <v>1689</v>
      </c>
      <c r="E139" s="1" t="s">
        <v>1690</v>
      </c>
      <c r="F139" s="1" t="s">
        <v>976</v>
      </c>
      <c r="G139" s="1" t="s">
        <v>835</v>
      </c>
      <c r="H139" s="1" t="s">
        <v>840</v>
      </c>
      <c r="I139" s="1" t="s">
        <v>1691</v>
      </c>
      <c r="J139" s="1" t="s">
        <v>30</v>
      </c>
      <c r="K139" s="1" t="s">
        <v>1692</v>
      </c>
      <c r="L139" s="1" t="s">
        <v>1692</v>
      </c>
      <c r="M139" s="1" t="s">
        <v>843</v>
      </c>
      <c r="N139" s="1" t="s">
        <v>843</v>
      </c>
      <c r="O139" s="1" t="s">
        <v>844</v>
      </c>
      <c r="P139" s="1" t="s">
        <v>845</v>
      </c>
      <c r="Q139" s="1" t="s">
        <v>846</v>
      </c>
      <c r="R139" s="1" t="s">
        <v>1693</v>
      </c>
      <c r="S139" s="1" t="s">
        <v>848</v>
      </c>
      <c r="T139" s="1" t="s">
        <v>849</v>
      </c>
      <c r="U139" s="1" t="s">
        <v>850</v>
      </c>
      <c r="V139" s="1" t="s">
        <v>1363</v>
      </c>
    </row>
    <row r="140" s="1" customFormat="1" spans="1:22">
      <c r="A140" s="3">
        <v>18951994210</v>
      </c>
      <c r="B140" s="1" t="s">
        <v>1034</v>
      </c>
      <c r="C140" s="1" t="s">
        <v>1694</v>
      </c>
      <c r="D140" s="1" t="s">
        <v>1695</v>
      </c>
      <c r="E140" s="1" t="s">
        <v>1696</v>
      </c>
      <c r="F140" s="1" t="s">
        <v>1009</v>
      </c>
      <c r="G140" s="1" t="s">
        <v>976</v>
      </c>
      <c r="H140" s="1" t="s">
        <v>840</v>
      </c>
      <c r="I140" s="1" t="s">
        <v>1697</v>
      </c>
      <c r="J140" s="1" t="s">
        <v>30</v>
      </c>
      <c r="K140" s="1" t="s">
        <v>1698</v>
      </c>
      <c r="L140" s="1" t="s">
        <v>1698</v>
      </c>
      <c r="M140" s="1" t="s">
        <v>843</v>
      </c>
      <c r="N140" s="1" t="s">
        <v>843</v>
      </c>
      <c r="O140" s="1" t="s">
        <v>844</v>
      </c>
      <c r="P140" s="1" t="s">
        <v>845</v>
      </c>
      <c r="Q140" s="1" t="s">
        <v>846</v>
      </c>
      <c r="R140" s="1" t="s">
        <v>1699</v>
      </c>
      <c r="S140" s="1" t="s">
        <v>848</v>
      </c>
      <c r="T140" s="1" t="s">
        <v>849</v>
      </c>
      <c r="U140" s="1" t="s">
        <v>850</v>
      </c>
      <c r="V140" s="1" t="s">
        <v>872</v>
      </c>
    </row>
    <row r="141" s="1" customFormat="1" spans="1:22">
      <c r="A141" s="3">
        <v>18940008551</v>
      </c>
      <c r="B141" s="1" t="s">
        <v>1415</v>
      </c>
      <c r="C141" s="1" t="s">
        <v>1700</v>
      </c>
      <c r="D141" s="1" t="s">
        <v>1701</v>
      </c>
      <c r="E141" s="1" t="s">
        <v>1702</v>
      </c>
      <c r="F141" s="1" t="s">
        <v>1009</v>
      </c>
      <c r="G141" s="1" t="s">
        <v>839</v>
      </c>
      <c r="H141" s="1" t="s">
        <v>840</v>
      </c>
      <c r="I141" s="1" t="s">
        <v>1703</v>
      </c>
      <c r="J141" s="1" t="s">
        <v>30</v>
      </c>
      <c r="K141" s="1" t="s">
        <v>1704</v>
      </c>
      <c r="L141" s="1" t="s">
        <v>1704</v>
      </c>
      <c r="M141" s="1" t="s">
        <v>843</v>
      </c>
      <c r="N141" s="1" t="s">
        <v>843</v>
      </c>
      <c r="O141" s="1" t="s">
        <v>844</v>
      </c>
      <c r="P141" s="1" t="s">
        <v>845</v>
      </c>
      <c r="Q141" s="1" t="s">
        <v>846</v>
      </c>
      <c r="R141" s="1" t="s">
        <v>1705</v>
      </c>
      <c r="S141" s="1" t="s">
        <v>848</v>
      </c>
      <c r="T141" s="1" t="s">
        <v>849</v>
      </c>
      <c r="U141" s="1" t="s">
        <v>850</v>
      </c>
      <c r="V141" s="1" t="s">
        <v>1706</v>
      </c>
    </row>
    <row r="142" s="1" customFormat="1" spans="1:22">
      <c r="A142" s="3">
        <v>18861221286</v>
      </c>
      <c r="B142" s="1" t="s">
        <v>1707</v>
      </c>
      <c r="C142" s="1" t="s">
        <v>1708</v>
      </c>
      <c r="D142" s="1" t="s">
        <v>1709</v>
      </c>
      <c r="E142" s="1" t="s">
        <v>1710</v>
      </c>
      <c r="F142" s="1" t="s">
        <v>976</v>
      </c>
      <c r="G142" s="1" t="s">
        <v>835</v>
      </c>
      <c r="H142" s="1" t="s">
        <v>840</v>
      </c>
      <c r="I142" s="1" t="s">
        <v>1711</v>
      </c>
      <c r="J142" s="1" t="s">
        <v>30</v>
      </c>
      <c r="K142" s="1" t="s">
        <v>1712</v>
      </c>
      <c r="L142" s="1" t="s">
        <v>1712</v>
      </c>
      <c r="M142" s="1" t="s">
        <v>843</v>
      </c>
      <c r="N142" s="1" t="s">
        <v>843</v>
      </c>
      <c r="O142" s="1" t="s">
        <v>844</v>
      </c>
      <c r="P142" s="1" t="s">
        <v>845</v>
      </c>
      <c r="Q142" s="1" t="s">
        <v>846</v>
      </c>
      <c r="R142" s="1" t="s">
        <v>1713</v>
      </c>
      <c r="S142" s="1" t="s">
        <v>848</v>
      </c>
      <c r="T142" s="1" t="s">
        <v>849</v>
      </c>
      <c r="U142" s="1" t="s">
        <v>850</v>
      </c>
      <c r="V142" s="1" t="s">
        <v>872</v>
      </c>
    </row>
    <row r="143" s="1" customFormat="1" spans="1:22">
      <c r="A143" s="3">
        <v>18672327249</v>
      </c>
      <c r="B143" s="1" t="s">
        <v>1714</v>
      </c>
      <c r="C143" s="1" t="s">
        <v>1715</v>
      </c>
      <c r="D143" s="1" t="s">
        <v>1716</v>
      </c>
      <c r="E143" s="1" t="s">
        <v>1717</v>
      </c>
      <c r="F143" s="1" t="s">
        <v>1384</v>
      </c>
      <c r="G143" s="1" t="s">
        <v>839</v>
      </c>
      <c r="H143" s="1" t="s">
        <v>840</v>
      </c>
      <c r="I143" s="1" t="s">
        <v>1718</v>
      </c>
      <c r="J143" s="1" t="s">
        <v>30</v>
      </c>
      <c r="K143" s="1" t="s">
        <v>1719</v>
      </c>
      <c r="L143" s="1" t="s">
        <v>1719</v>
      </c>
      <c r="M143" s="1" t="s">
        <v>843</v>
      </c>
      <c r="N143" s="1" t="s">
        <v>843</v>
      </c>
      <c r="O143" s="1" t="s">
        <v>844</v>
      </c>
      <c r="P143" s="1" t="s">
        <v>845</v>
      </c>
      <c r="Q143" s="1" t="s">
        <v>846</v>
      </c>
      <c r="R143" s="1" t="s">
        <v>1720</v>
      </c>
      <c r="S143" s="1" t="s">
        <v>848</v>
      </c>
      <c r="T143" s="1" t="s">
        <v>849</v>
      </c>
      <c r="U143" s="1" t="s">
        <v>850</v>
      </c>
      <c r="V143" s="1" t="s">
        <v>858</v>
      </c>
    </row>
    <row r="144" s="1" customFormat="1" spans="1:22">
      <c r="A144" s="3">
        <v>18918302041</v>
      </c>
      <c r="B144" s="1" t="s">
        <v>1582</v>
      </c>
      <c r="C144" s="1" t="s">
        <v>1721</v>
      </c>
      <c r="D144" s="1" t="s">
        <v>1722</v>
      </c>
      <c r="E144" s="1" t="s">
        <v>1723</v>
      </c>
      <c r="F144" s="1" t="s">
        <v>1009</v>
      </c>
      <c r="G144" s="1" t="s">
        <v>976</v>
      </c>
      <c r="H144" s="1" t="s">
        <v>840</v>
      </c>
      <c r="I144" s="1" t="s">
        <v>1724</v>
      </c>
      <c r="J144" s="1" t="s">
        <v>30</v>
      </c>
      <c r="K144" s="1" t="s">
        <v>1725</v>
      </c>
      <c r="L144" s="1" t="s">
        <v>1725</v>
      </c>
      <c r="M144" s="1" t="s">
        <v>843</v>
      </c>
      <c r="N144" s="1" t="s">
        <v>843</v>
      </c>
      <c r="O144" s="1" t="s">
        <v>844</v>
      </c>
      <c r="P144" s="1" t="s">
        <v>845</v>
      </c>
      <c r="Q144" s="1" t="s">
        <v>846</v>
      </c>
      <c r="R144" s="1" t="s">
        <v>1726</v>
      </c>
      <c r="S144" s="1" t="s">
        <v>848</v>
      </c>
      <c r="T144" s="1" t="s">
        <v>849</v>
      </c>
      <c r="U144" s="1" t="s">
        <v>850</v>
      </c>
      <c r="V144" s="1" t="s">
        <v>851</v>
      </c>
    </row>
    <row r="145" s="1" customFormat="1" spans="1:22">
      <c r="A145" s="3">
        <v>18824689799</v>
      </c>
      <c r="B145" s="1" t="s">
        <v>1452</v>
      </c>
      <c r="C145" s="1" t="s">
        <v>1727</v>
      </c>
      <c r="D145" s="1" t="s">
        <v>1728</v>
      </c>
      <c r="E145" s="1" t="s">
        <v>1729</v>
      </c>
      <c r="F145" s="1" t="s">
        <v>1009</v>
      </c>
      <c r="G145" s="1" t="s">
        <v>839</v>
      </c>
      <c r="H145" s="1" t="s">
        <v>840</v>
      </c>
      <c r="I145" s="1" t="s">
        <v>1730</v>
      </c>
      <c r="J145" s="1" t="s">
        <v>30</v>
      </c>
      <c r="K145" s="1" t="s">
        <v>1731</v>
      </c>
      <c r="L145" s="1" t="s">
        <v>1732</v>
      </c>
      <c r="M145" s="1" t="s">
        <v>1733</v>
      </c>
      <c r="N145" s="1" t="s">
        <v>1734</v>
      </c>
      <c r="O145" s="1" t="s">
        <v>844</v>
      </c>
      <c r="P145" s="1" t="s">
        <v>845</v>
      </c>
      <c r="Q145" s="1" t="s">
        <v>846</v>
      </c>
      <c r="R145" s="1" t="s">
        <v>1735</v>
      </c>
      <c r="S145" s="1" t="s">
        <v>848</v>
      </c>
      <c r="T145" s="1" t="s">
        <v>849</v>
      </c>
      <c r="U145" s="1" t="s">
        <v>850</v>
      </c>
      <c r="V145" s="1" t="s">
        <v>858</v>
      </c>
    </row>
    <row r="146" s="1" customFormat="1" spans="1:22">
      <c r="A146" s="3">
        <v>18951832680</v>
      </c>
      <c r="B146" s="1" t="s">
        <v>1384</v>
      </c>
      <c r="C146" s="1" t="s">
        <v>1736</v>
      </c>
      <c r="D146" s="1" t="s">
        <v>1737</v>
      </c>
      <c r="E146" s="1" t="s">
        <v>1738</v>
      </c>
      <c r="F146" s="1" t="s">
        <v>976</v>
      </c>
      <c r="G146" s="1" t="s">
        <v>835</v>
      </c>
      <c r="H146" s="1" t="s">
        <v>840</v>
      </c>
      <c r="I146" s="1" t="s">
        <v>1739</v>
      </c>
      <c r="J146" s="1" t="s">
        <v>30</v>
      </c>
      <c r="K146" s="1" t="s">
        <v>1740</v>
      </c>
      <c r="L146" s="1" t="s">
        <v>1740</v>
      </c>
      <c r="M146" s="1" t="s">
        <v>843</v>
      </c>
      <c r="N146" s="1" t="s">
        <v>843</v>
      </c>
      <c r="O146" s="1" t="s">
        <v>844</v>
      </c>
      <c r="P146" s="1" t="s">
        <v>845</v>
      </c>
      <c r="Q146" s="1" t="s">
        <v>846</v>
      </c>
      <c r="R146" s="1" t="s">
        <v>1741</v>
      </c>
      <c r="S146" s="1" t="s">
        <v>848</v>
      </c>
      <c r="T146" s="1" t="s">
        <v>849</v>
      </c>
      <c r="U146" s="1" t="s">
        <v>850</v>
      </c>
      <c r="V146" s="1" t="s">
        <v>943</v>
      </c>
    </row>
    <row r="147" s="1" customFormat="1" spans="1:22">
      <c r="A147" s="3">
        <v>18827869702</v>
      </c>
      <c r="B147" s="1" t="s">
        <v>1452</v>
      </c>
      <c r="C147" s="1" t="s">
        <v>1742</v>
      </c>
      <c r="D147" s="1" t="s">
        <v>1743</v>
      </c>
      <c r="E147" s="1" t="s">
        <v>1744</v>
      </c>
      <c r="F147" s="1" t="s">
        <v>1384</v>
      </c>
      <c r="G147" s="1" t="s">
        <v>976</v>
      </c>
      <c r="H147" s="1" t="s">
        <v>840</v>
      </c>
      <c r="I147" s="1" t="s">
        <v>1745</v>
      </c>
      <c r="J147" s="1" t="s">
        <v>30</v>
      </c>
      <c r="K147" s="1" t="s">
        <v>1746</v>
      </c>
      <c r="L147" s="1" t="s">
        <v>1746</v>
      </c>
      <c r="M147" s="1" t="s">
        <v>843</v>
      </c>
      <c r="N147" s="1" t="s">
        <v>843</v>
      </c>
      <c r="O147" s="1" t="s">
        <v>844</v>
      </c>
      <c r="P147" s="1" t="s">
        <v>845</v>
      </c>
      <c r="Q147" s="1" t="s">
        <v>846</v>
      </c>
      <c r="R147" s="1" t="s">
        <v>1747</v>
      </c>
      <c r="S147" s="1" t="s">
        <v>848</v>
      </c>
      <c r="T147" s="1" t="s">
        <v>849</v>
      </c>
      <c r="U147" s="1" t="s">
        <v>850</v>
      </c>
      <c r="V147" s="1" t="s">
        <v>1233</v>
      </c>
    </row>
    <row r="148" s="1" customFormat="1" spans="1:22">
      <c r="A148" s="3">
        <v>18948322753</v>
      </c>
      <c r="B148" s="1" t="s">
        <v>1446</v>
      </c>
      <c r="C148" s="1" t="s">
        <v>1748</v>
      </c>
      <c r="D148" s="1" t="s">
        <v>1749</v>
      </c>
      <c r="E148" s="1" t="s">
        <v>1750</v>
      </c>
      <c r="F148" s="1" t="s">
        <v>1009</v>
      </c>
      <c r="G148" s="1" t="s">
        <v>835</v>
      </c>
      <c r="H148" s="1" t="s">
        <v>840</v>
      </c>
      <c r="I148" s="1" t="s">
        <v>1751</v>
      </c>
      <c r="J148" s="1" t="s">
        <v>30</v>
      </c>
      <c r="K148" s="1" t="s">
        <v>1752</v>
      </c>
      <c r="L148" s="1" t="s">
        <v>1752</v>
      </c>
      <c r="M148" s="1" t="s">
        <v>843</v>
      </c>
      <c r="N148" s="1" t="s">
        <v>843</v>
      </c>
      <c r="O148" s="1" t="s">
        <v>844</v>
      </c>
      <c r="P148" s="1" t="s">
        <v>845</v>
      </c>
      <c r="Q148" s="1" t="s">
        <v>846</v>
      </c>
      <c r="R148" s="1" t="s">
        <v>1753</v>
      </c>
      <c r="S148" s="1" t="s">
        <v>848</v>
      </c>
      <c r="T148" s="1" t="s">
        <v>849</v>
      </c>
      <c r="U148" s="1" t="s">
        <v>850</v>
      </c>
      <c r="V148" s="1" t="s">
        <v>879</v>
      </c>
    </row>
    <row r="149" s="1" customFormat="1" spans="1:22">
      <c r="A149" s="3">
        <v>18333152701</v>
      </c>
      <c r="B149" s="1" t="s">
        <v>1754</v>
      </c>
      <c r="C149" s="1" t="s">
        <v>1755</v>
      </c>
      <c r="D149" s="1" t="s">
        <v>1756</v>
      </c>
      <c r="E149" s="1" t="s">
        <v>1757</v>
      </c>
      <c r="F149" s="1" t="s">
        <v>1009</v>
      </c>
      <c r="G149" s="1" t="s">
        <v>839</v>
      </c>
      <c r="H149" s="1" t="s">
        <v>840</v>
      </c>
      <c r="I149" s="1" t="s">
        <v>1758</v>
      </c>
      <c r="J149" s="1" t="s">
        <v>30</v>
      </c>
      <c r="K149" s="1" t="s">
        <v>1759</v>
      </c>
      <c r="L149" s="1" t="s">
        <v>1759</v>
      </c>
      <c r="M149" s="1" t="s">
        <v>843</v>
      </c>
      <c r="N149" s="1" t="s">
        <v>843</v>
      </c>
      <c r="O149" s="1" t="s">
        <v>844</v>
      </c>
      <c r="P149" s="1" t="s">
        <v>845</v>
      </c>
      <c r="Q149" s="1" t="s">
        <v>846</v>
      </c>
      <c r="R149" s="1" t="s">
        <v>1760</v>
      </c>
      <c r="S149" s="1" t="s">
        <v>848</v>
      </c>
      <c r="T149" s="1" t="s">
        <v>849</v>
      </c>
      <c r="U149" s="1" t="s">
        <v>850</v>
      </c>
      <c r="V149" s="1" t="s">
        <v>879</v>
      </c>
    </row>
    <row r="150" s="1" customFormat="1" spans="1:22">
      <c r="A150" s="3">
        <v>18945615763</v>
      </c>
      <c r="B150" s="1" t="s">
        <v>1314</v>
      </c>
      <c r="C150" s="1" t="s">
        <v>1761</v>
      </c>
      <c r="D150" s="1" t="s">
        <v>1762</v>
      </c>
      <c r="E150" s="1" t="s">
        <v>1763</v>
      </c>
      <c r="F150" s="1" t="s">
        <v>976</v>
      </c>
      <c r="G150" s="1" t="s">
        <v>835</v>
      </c>
      <c r="H150" s="1" t="s">
        <v>840</v>
      </c>
      <c r="I150" s="1" t="s">
        <v>1764</v>
      </c>
      <c r="J150" s="1" t="s">
        <v>30</v>
      </c>
      <c r="K150" s="1" t="s">
        <v>1765</v>
      </c>
      <c r="L150" s="1" t="s">
        <v>1765</v>
      </c>
      <c r="M150" s="1" t="s">
        <v>843</v>
      </c>
      <c r="N150" s="1" t="s">
        <v>843</v>
      </c>
      <c r="O150" s="1" t="s">
        <v>844</v>
      </c>
      <c r="P150" s="1" t="s">
        <v>845</v>
      </c>
      <c r="Q150" s="1" t="s">
        <v>846</v>
      </c>
      <c r="R150" s="1" t="s">
        <v>1766</v>
      </c>
      <c r="S150" s="1" t="s">
        <v>848</v>
      </c>
      <c r="T150" s="1" t="s">
        <v>849</v>
      </c>
      <c r="U150" s="1" t="s">
        <v>850</v>
      </c>
      <c r="V150" s="1" t="s">
        <v>1767</v>
      </c>
    </row>
    <row r="151" s="1" customFormat="1" spans="1:22">
      <c r="A151" s="3">
        <v>18953749533</v>
      </c>
      <c r="B151" s="1" t="s">
        <v>1034</v>
      </c>
      <c r="C151" s="1" t="s">
        <v>1768</v>
      </c>
      <c r="D151" s="1" t="s">
        <v>1769</v>
      </c>
      <c r="E151" s="1" t="s">
        <v>1770</v>
      </c>
      <c r="F151" s="1" t="s">
        <v>1009</v>
      </c>
      <c r="G151" s="1" t="s">
        <v>835</v>
      </c>
      <c r="H151" s="1" t="s">
        <v>840</v>
      </c>
      <c r="I151" s="1" t="s">
        <v>1771</v>
      </c>
      <c r="J151" s="1" t="s">
        <v>30</v>
      </c>
      <c r="K151" s="1" t="s">
        <v>1772</v>
      </c>
      <c r="L151" s="1" t="s">
        <v>1772</v>
      </c>
      <c r="M151" s="1" t="s">
        <v>843</v>
      </c>
      <c r="N151" s="1" t="s">
        <v>843</v>
      </c>
      <c r="O151" s="1" t="s">
        <v>844</v>
      </c>
      <c r="P151" s="1" t="s">
        <v>845</v>
      </c>
      <c r="Q151" s="1" t="s">
        <v>846</v>
      </c>
      <c r="R151" s="1" t="s">
        <v>1773</v>
      </c>
      <c r="S151" s="1" t="s">
        <v>848</v>
      </c>
      <c r="T151" s="1" t="s">
        <v>849</v>
      </c>
      <c r="U151" s="1" t="s">
        <v>850</v>
      </c>
      <c r="V151" s="1" t="s">
        <v>879</v>
      </c>
    </row>
    <row r="152" s="1" customFormat="1" spans="1:22">
      <c r="A152" s="3">
        <v>18946893292</v>
      </c>
      <c r="B152" s="1" t="s">
        <v>1446</v>
      </c>
      <c r="C152" s="1" t="s">
        <v>1774</v>
      </c>
      <c r="D152" s="1" t="s">
        <v>1775</v>
      </c>
      <c r="E152" s="1" t="s">
        <v>1776</v>
      </c>
      <c r="F152" s="1" t="s">
        <v>1384</v>
      </c>
      <c r="G152" s="1" t="s">
        <v>976</v>
      </c>
      <c r="H152" s="1" t="s">
        <v>840</v>
      </c>
      <c r="I152" s="1" t="s">
        <v>1777</v>
      </c>
      <c r="J152" s="1" t="s">
        <v>30</v>
      </c>
      <c r="K152" s="1" t="s">
        <v>1778</v>
      </c>
      <c r="L152" s="1" t="s">
        <v>1779</v>
      </c>
      <c r="M152" s="1" t="s">
        <v>1780</v>
      </c>
      <c r="N152" s="1" t="s">
        <v>1781</v>
      </c>
      <c r="O152" s="1" t="s">
        <v>844</v>
      </c>
      <c r="P152" s="1" t="s">
        <v>845</v>
      </c>
      <c r="Q152" s="1" t="s">
        <v>846</v>
      </c>
      <c r="R152" s="1" t="s">
        <v>1782</v>
      </c>
      <c r="S152" s="1" t="s">
        <v>848</v>
      </c>
      <c r="T152" s="1" t="s">
        <v>849</v>
      </c>
      <c r="U152" s="1" t="s">
        <v>850</v>
      </c>
      <c r="V152" s="1" t="s">
        <v>872</v>
      </c>
    </row>
    <row r="153" s="1" customFormat="1" spans="1:22">
      <c r="A153" s="3">
        <v>18947447202</v>
      </c>
      <c r="B153" s="1" t="s">
        <v>1446</v>
      </c>
      <c r="C153" s="1" t="s">
        <v>1783</v>
      </c>
      <c r="D153" s="1" t="s">
        <v>1784</v>
      </c>
      <c r="E153" s="1" t="s">
        <v>1785</v>
      </c>
      <c r="F153" s="1" t="s">
        <v>1009</v>
      </c>
      <c r="G153" s="1" t="s">
        <v>976</v>
      </c>
      <c r="H153" s="1" t="s">
        <v>840</v>
      </c>
      <c r="I153" s="1" t="s">
        <v>1786</v>
      </c>
      <c r="J153" s="1" t="s">
        <v>30</v>
      </c>
      <c r="K153" s="1" t="s">
        <v>1787</v>
      </c>
      <c r="L153" s="1" t="s">
        <v>1787</v>
      </c>
      <c r="M153" s="1" t="s">
        <v>843</v>
      </c>
      <c r="N153" s="1" t="s">
        <v>843</v>
      </c>
      <c r="O153" s="1" t="s">
        <v>844</v>
      </c>
      <c r="P153" s="1" t="s">
        <v>845</v>
      </c>
      <c r="Q153" s="1" t="s">
        <v>846</v>
      </c>
      <c r="R153" s="1" t="s">
        <v>1788</v>
      </c>
      <c r="S153" s="1" t="s">
        <v>848</v>
      </c>
      <c r="T153" s="1" t="s">
        <v>849</v>
      </c>
      <c r="U153" s="1" t="s">
        <v>850</v>
      </c>
      <c r="V153" s="1" t="s">
        <v>865</v>
      </c>
    </row>
    <row r="154" s="1" customFormat="1" spans="1:22">
      <c r="A154" s="3">
        <v>18944366919</v>
      </c>
      <c r="B154" s="1" t="s">
        <v>1314</v>
      </c>
      <c r="C154" s="1" t="s">
        <v>1789</v>
      </c>
      <c r="D154" s="1" t="s">
        <v>1790</v>
      </c>
      <c r="E154" s="1" t="s">
        <v>1791</v>
      </c>
      <c r="F154" s="1" t="s">
        <v>1314</v>
      </c>
      <c r="G154" s="1" t="s">
        <v>976</v>
      </c>
      <c r="H154" s="1" t="s">
        <v>840</v>
      </c>
      <c r="I154" s="1" t="s">
        <v>1792</v>
      </c>
      <c r="J154" s="1" t="s">
        <v>30</v>
      </c>
      <c r="K154" s="1" t="s">
        <v>1793</v>
      </c>
      <c r="L154" s="1" t="s">
        <v>1793</v>
      </c>
      <c r="M154" s="1" t="s">
        <v>843</v>
      </c>
      <c r="N154" s="1" t="s">
        <v>843</v>
      </c>
      <c r="O154" s="1" t="s">
        <v>844</v>
      </c>
      <c r="P154" s="1" t="s">
        <v>845</v>
      </c>
      <c r="Q154" s="1" t="s">
        <v>846</v>
      </c>
      <c r="R154" s="1" t="s">
        <v>1794</v>
      </c>
      <c r="S154" s="1" t="s">
        <v>848</v>
      </c>
      <c r="T154" s="1" t="s">
        <v>849</v>
      </c>
      <c r="U154" s="1" t="s">
        <v>850</v>
      </c>
      <c r="V154" s="1" t="s">
        <v>1233</v>
      </c>
    </row>
    <row r="155" s="1" customFormat="1" spans="1:22">
      <c r="A155" s="3">
        <v>18915164531</v>
      </c>
      <c r="B155" s="1" t="s">
        <v>1513</v>
      </c>
      <c r="C155" s="1" t="s">
        <v>1795</v>
      </c>
      <c r="D155" s="1" t="s">
        <v>1796</v>
      </c>
      <c r="E155" s="1" t="s">
        <v>1797</v>
      </c>
      <c r="F155" s="1" t="s">
        <v>976</v>
      </c>
      <c r="G155" s="1" t="s">
        <v>835</v>
      </c>
      <c r="H155" s="1" t="s">
        <v>840</v>
      </c>
      <c r="I155" s="1" t="s">
        <v>1798</v>
      </c>
      <c r="J155" s="1" t="s">
        <v>30</v>
      </c>
      <c r="K155" s="1" t="s">
        <v>1406</v>
      </c>
      <c r="L155" s="1" t="s">
        <v>1406</v>
      </c>
      <c r="M155" s="1" t="s">
        <v>843</v>
      </c>
      <c r="N155" s="1" t="s">
        <v>843</v>
      </c>
      <c r="O155" s="1" t="s">
        <v>844</v>
      </c>
      <c r="P155" s="1" t="s">
        <v>845</v>
      </c>
      <c r="Q155" s="1" t="s">
        <v>846</v>
      </c>
      <c r="R155" s="1" t="s">
        <v>1799</v>
      </c>
      <c r="S155" s="1" t="s">
        <v>848</v>
      </c>
      <c r="T155" s="1" t="s">
        <v>849</v>
      </c>
      <c r="U155" s="1" t="s">
        <v>850</v>
      </c>
      <c r="V155" s="1" t="s">
        <v>1077</v>
      </c>
    </row>
    <row r="156" s="1" customFormat="1" spans="1:22">
      <c r="A156" s="3">
        <v>18951851460</v>
      </c>
      <c r="B156" s="1" t="s">
        <v>1384</v>
      </c>
      <c r="C156" s="1" t="s">
        <v>1800</v>
      </c>
      <c r="D156" s="1" t="s">
        <v>1801</v>
      </c>
      <c r="E156" s="1" t="s">
        <v>1802</v>
      </c>
      <c r="F156" s="1" t="s">
        <v>1034</v>
      </c>
      <c r="G156" s="1" t="s">
        <v>976</v>
      </c>
      <c r="H156" s="1" t="s">
        <v>840</v>
      </c>
      <c r="I156" s="1" t="s">
        <v>1803</v>
      </c>
      <c r="J156" s="1" t="s">
        <v>30</v>
      </c>
      <c r="K156" s="1" t="s">
        <v>1244</v>
      </c>
      <c r="L156" s="1" t="s">
        <v>1244</v>
      </c>
      <c r="M156" s="1" t="s">
        <v>843</v>
      </c>
      <c r="N156" s="1" t="s">
        <v>843</v>
      </c>
      <c r="O156" s="1" t="s">
        <v>844</v>
      </c>
      <c r="P156" s="1" t="s">
        <v>845</v>
      </c>
      <c r="Q156" s="1" t="s">
        <v>846</v>
      </c>
      <c r="R156" s="1" t="s">
        <v>1804</v>
      </c>
      <c r="S156" s="1" t="s">
        <v>848</v>
      </c>
      <c r="T156" s="1" t="s">
        <v>849</v>
      </c>
      <c r="U156" s="1" t="s">
        <v>850</v>
      </c>
      <c r="V156" s="1" t="s">
        <v>879</v>
      </c>
    </row>
    <row r="157" s="1" customFormat="1" spans="1:22">
      <c r="A157" s="3">
        <v>18952398957</v>
      </c>
      <c r="B157" s="1" t="s">
        <v>1034</v>
      </c>
      <c r="C157" s="1" t="s">
        <v>1805</v>
      </c>
      <c r="D157" s="1" t="s">
        <v>1806</v>
      </c>
      <c r="E157" s="1" t="s">
        <v>1807</v>
      </c>
      <c r="F157" s="1" t="s">
        <v>1034</v>
      </c>
      <c r="G157" s="1" t="s">
        <v>976</v>
      </c>
      <c r="H157" s="1" t="s">
        <v>840</v>
      </c>
      <c r="I157" s="1" t="s">
        <v>1808</v>
      </c>
      <c r="J157" s="1" t="s">
        <v>30</v>
      </c>
      <c r="K157" s="1" t="s">
        <v>1057</v>
      </c>
      <c r="L157" s="1" t="s">
        <v>1057</v>
      </c>
      <c r="M157" s="1" t="s">
        <v>843</v>
      </c>
      <c r="N157" s="1" t="s">
        <v>843</v>
      </c>
      <c r="O157" s="1" t="s">
        <v>844</v>
      </c>
      <c r="P157" s="1" t="s">
        <v>845</v>
      </c>
      <c r="Q157" s="1" t="s">
        <v>846</v>
      </c>
      <c r="R157" s="1" t="s">
        <v>1809</v>
      </c>
      <c r="S157" s="1" t="s">
        <v>848</v>
      </c>
      <c r="T157" s="1" t="s">
        <v>849</v>
      </c>
      <c r="U157" s="1" t="s">
        <v>850</v>
      </c>
      <c r="V157" s="1" t="s">
        <v>879</v>
      </c>
    </row>
    <row r="158" s="1" customFormat="1" spans="1:22">
      <c r="A158" s="3">
        <v>18953136550</v>
      </c>
      <c r="B158" s="1" t="s">
        <v>1034</v>
      </c>
      <c r="C158" s="1" t="s">
        <v>1810</v>
      </c>
      <c r="D158" s="1" t="s">
        <v>1254</v>
      </c>
      <c r="E158" s="1" t="s">
        <v>1255</v>
      </c>
      <c r="F158" s="1" t="s">
        <v>1034</v>
      </c>
      <c r="G158" s="1" t="s">
        <v>976</v>
      </c>
      <c r="H158" s="1" t="s">
        <v>840</v>
      </c>
      <c r="I158" s="1" t="s">
        <v>1811</v>
      </c>
      <c r="J158" s="1" t="s">
        <v>30</v>
      </c>
      <c r="K158" s="1" t="s">
        <v>1812</v>
      </c>
      <c r="L158" s="1" t="s">
        <v>1812</v>
      </c>
      <c r="M158" s="1" t="s">
        <v>843</v>
      </c>
      <c r="N158" s="1" t="s">
        <v>843</v>
      </c>
      <c r="O158" s="1" t="s">
        <v>844</v>
      </c>
      <c r="P158" s="1" t="s">
        <v>845</v>
      </c>
      <c r="Q158" s="1" t="s">
        <v>846</v>
      </c>
      <c r="R158" s="1" t="s">
        <v>1813</v>
      </c>
      <c r="S158" s="1" t="s">
        <v>848</v>
      </c>
      <c r="T158" s="1" t="s">
        <v>849</v>
      </c>
      <c r="U158" s="1" t="s">
        <v>850</v>
      </c>
      <c r="V158" s="1" t="s">
        <v>879</v>
      </c>
    </row>
    <row r="159" s="1" customFormat="1" spans="1:22">
      <c r="A159" s="3">
        <v>18944392610</v>
      </c>
      <c r="B159" s="1" t="s">
        <v>1314</v>
      </c>
      <c r="C159" s="1" t="s">
        <v>1814</v>
      </c>
      <c r="D159" s="1" t="s">
        <v>1815</v>
      </c>
      <c r="E159" s="1" t="s">
        <v>1816</v>
      </c>
      <c r="F159" s="1" t="s">
        <v>1009</v>
      </c>
      <c r="G159" s="1" t="s">
        <v>976</v>
      </c>
      <c r="H159" s="1" t="s">
        <v>840</v>
      </c>
      <c r="I159" s="1" t="s">
        <v>1817</v>
      </c>
      <c r="J159" s="1" t="s">
        <v>30</v>
      </c>
      <c r="K159" s="1" t="s">
        <v>1818</v>
      </c>
      <c r="L159" s="1" t="s">
        <v>1818</v>
      </c>
      <c r="M159" s="1" t="s">
        <v>843</v>
      </c>
      <c r="N159" s="1" t="s">
        <v>843</v>
      </c>
      <c r="O159" s="1" t="s">
        <v>844</v>
      </c>
      <c r="P159" s="1" t="s">
        <v>845</v>
      </c>
      <c r="Q159" s="1" t="s">
        <v>846</v>
      </c>
      <c r="R159" s="1" t="s">
        <v>1819</v>
      </c>
      <c r="S159" s="1" t="s">
        <v>848</v>
      </c>
      <c r="T159" s="1" t="s">
        <v>849</v>
      </c>
      <c r="U159" s="1" t="s">
        <v>850</v>
      </c>
      <c r="V159" s="1" t="s">
        <v>929</v>
      </c>
    </row>
    <row r="160" s="1" customFormat="1" spans="1:22">
      <c r="A160" s="3">
        <v>18946272444</v>
      </c>
      <c r="B160" s="1" t="s">
        <v>1314</v>
      </c>
      <c r="C160" s="1" t="s">
        <v>1820</v>
      </c>
      <c r="D160" s="1" t="s">
        <v>1821</v>
      </c>
      <c r="E160" s="1" t="s">
        <v>1822</v>
      </c>
      <c r="F160" s="1" t="s">
        <v>1034</v>
      </c>
      <c r="G160" s="1" t="s">
        <v>976</v>
      </c>
      <c r="H160" s="1" t="s">
        <v>840</v>
      </c>
      <c r="I160" s="1" t="s">
        <v>1823</v>
      </c>
      <c r="J160" s="1" t="s">
        <v>30</v>
      </c>
      <c r="K160" s="1" t="s">
        <v>1824</v>
      </c>
      <c r="L160" s="1" t="s">
        <v>1824</v>
      </c>
      <c r="M160" s="1" t="s">
        <v>843</v>
      </c>
      <c r="N160" s="1" t="s">
        <v>843</v>
      </c>
      <c r="O160" s="1" t="s">
        <v>844</v>
      </c>
      <c r="P160" s="1" t="s">
        <v>845</v>
      </c>
      <c r="Q160" s="1" t="s">
        <v>846</v>
      </c>
      <c r="R160" s="1" t="s">
        <v>1825</v>
      </c>
      <c r="S160" s="1" t="s">
        <v>848</v>
      </c>
      <c r="T160" s="1" t="s">
        <v>849</v>
      </c>
      <c r="U160" s="1" t="s">
        <v>850</v>
      </c>
      <c r="V160" s="1" t="s">
        <v>879</v>
      </c>
    </row>
    <row r="161" s="1" customFormat="1" spans="1:22">
      <c r="A161" s="3">
        <v>18810763084</v>
      </c>
      <c r="B161" s="1" t="s">
        <v>1459</v>
      </c>
      <c r="C161" s="1" t="s">
        <v>1826</v>
      </c>
      <c r="D161" s="1" t="s">
        <v>1827</v>
      </c>
      <c r="E161" s="1" t="s">
        <v>1828</v>
      </c>
      <c r="F161" s="1" t="s">
        <v>1009</v>
      </c>
      <c r="G161" s="1" t="s">
        <v>976</v>
      </c>
      <c r="H161" s="1" t="s">
        <v>840</v>
      </c>
      <c r="I161" s="1" t="s">
        <v>1829</v>
      </c>
      <c r="J161" s="1" t="s">
        <v>30</v>
      </c>
      <c r="K161" s="1" t="s">
        <v>1830</v>
      </c>
      <c r="L161" s="1" t="s">
        <v>1830</v>
      </c>
      <c r="M161" s="1" t="s">
        <v>843</v>
      </c>
      <c r="N161" s="1" t="s">
        <v>843</v>
      </c>
      <c r="O161" s="1" t="s">
        <v>844</v>
      </c>
      <c r="P161" s="1" t="s">
        <v>845</v>
      </c>
      <c r="Q161" s="1" t="s">
        <v>846</v>
      </c>
      <c r="R161" s="1" t="s">
        <v>1831</v>
      </c>
      <c r="S161" s="1" t="s">
        <v>848</v>
      </c>
      <c r="T161" s="1" t="s">
        <v>849</v>
      </c>
      <c r="U161" s="1" t="s">
        <v>850</v>
      </c>
      <c r="V161" s="1" t="s">
        <v>872</v>
      </c>
    </row>
    <row r="162" s="1" customFormat="1" spans="1:22">
      <c r="A162" s="3">
        <v>18948882255</v>
      </c>
      <c r="B162" s="1" t="s">
        <v>1446</v>
      </c>
      <c r="C162" s="1" t="s">
        <v>1832</v>
      </c>
      <c r="D162" s="1" t="s">
        <v>1833</v>
      </c>
      <c r="E162" s="1" t="s">
        <v>1834</v>
      </c>
      <c r="F162" s="1" t="s">
        <v>1009</v>
      </c>
      <c r="G162" s="1" t="s">
        <v>976</v>
      </c>
      <c r="H162" s="1" t="s">
        <v>840</v>
      </c>
      <c r="I162" s="1" t="s">
        <v>1835</v>
      </c>
      <c r="J162" s="1" t="s">
        <v>30</v>
      </c>
      <c r="K162" s="1" t="s">
        <v>1836</v>
      </c>
      <c r="L162" s="1" t="s">
        <v>1836</v>
      </c>
      <c r="M162" s="1" t="s">
        <v>843</v>
      </c>
      <c r="N162" s="1" t="s">
        <v>843</v>
      </c>
      <c r="O162" s="1" t="s">
        <v>844</v>
      </c>
      <c r="P162" s="1" t="s">
        <v>845</v>
      </c>
      <c r="Q162" s="1" t="s">
        <v>846</v>
      </c>
      <c r="R162" s="1" t="s">
        <v>1837</v>
      </c>
      <c r="S162" s="1" t="s">
        <v>848</v>
      </c>
      <c r="T162" s="1" t="s">
        <v>849</v>
      </c>
      <c r="U162" s="1" t="s">
        <v>850</v>
      </c>
      <c r="V162" s="1" t="s">
        <v>943</v>
      </c>
    </row>
    <row r="163" s="1" customFormat="1" spans="1:22">
      <c r="A163" s="3">
        <v>18952146638</v>
      </c>
      <c r="B163" s="1" t="s">
        <v>1034</v>
      </c>
      <c r="C163" s="1" t="s">
        <v>1838</v>
      </c>
      <c r="D163" s="1" t="s">
        <v>1839</v>
      </c>
      <c r="E163" s="1" t="s">
        <v>1840</v>
      </c>
      <c r="F163" s="1" t="s">
        <v>1034</v>
      </c>
      <c r="G163" s="1" t="s">
        <v>976</v>
      </c>
      <c r="H163" s="1" t="s">
        <v>840</v>
      </c>
      <c r="I163" s="1" t="s">
        <v>1841</v>
      </c>
      <c r="J163" s="1" t="s">
        <v>30</v>
      </c>
      <c r="K163" s="1" t="s">
        <v>1842</v>
      </c>
      <c r="L163" s="1" t="s">
        <v>1842</v>
      </c>
      <c r="M163" s="1" t="s">
        <v>843</v>
      </c>
      <c r="N163" s="1" t="s">
        <v>843</v>
      </c>
      <c r="O163" s="1" t="s">
        <v>844</v>
      </c>
      <c r="P163" s="1" t="s">
        <v>845</v>
      </c>
      <c r="Q163" s="1" t="s">
        <v>846</v>
      </c>
      <c r="R163" s="1" t="s">
        <v>1843</v>
      </c>
      <c r="S163" s="1" t="s">
        <v>848</v>
      </c>
      <c r="T163" s="1" t="s">
        <v>849</v>
      </c>
      <c r="U163" s="1" t="s">
        <v>850</v>
      </c>
      <c r="V163" s="1" t="s">
        <v>872</v>
      </c>
    </row>
    <row r="164" s="1" customFormat="1" spans="1:22">
      <c r="A164" s="3">
        <v>18922601074</v>
      </c>
      <c r="B164" s="1" t="s">
        <v>1535</v>
      </c>
      <c r="C164" s="1" t="s">
        <v>1844</v>
      </c>
      <c r="D164" s="1" t="s">
        <v>1845</v>
      </c>
      <c r="E164" s="1" t="s">
        <v>1846</v>
      </c>
      <c r="F164" s="1" t="s">
        <v>1009</v>
      </c>
      <c r="G164" s="1" t="s">
        <v>976</v>
      </c>
      <c r="H164" s="1" t="s">
        <v>840</v>
      </c>
      <c r="I164" s="1" t="s">
        <v>1847</v>
      </c>
      <c r="J164" s="1" t="s">
        <v>30</v>
      </c>
      <c r="K164" s="1" t="s">
        <v>1848</v>
      </c>
      <c r="L164" s="1" t="s">
        <v>1848</v>
      </c>
      <c r="M164" s="1" t="s">
        <v>843</v>
      </c>
      <c r="N164" s="1" t="s">
        <v>843</v>
      </c>
      <c r="O164" s="1" t="s">
        <v>844</v>
      </c>
      <c r="P164" s="1" t="s">
        <v>845</v>
      </c>
      <c r="Q164" s="1" t="s">
        <v>846</v>
      </c>
      <c r="R164" s="1" t="s">
        <v>1849</v>
      </c>
      <c r="S164" s="1" t="s">
        <v>848</v>
      </c>
      <c r="T164" s="1" t="s">
        <v>849</v>
      </c>
      <c r="U164" s="1" t="s">
        <v>850</v>
      </c>
      <c r="V164" s="1" t="s">
        <v>872</v>
      </c>
    </row>
    <row r="165" s="1" customFormat="1" spans="1:22">
      <c r="A165" s="3">
        <v>18910993951</v>
      </c>
      <c r="B165" s="1" t="s">
        <v>1645</v>
      </c>
      <c r="C165" s="1" t="s">
        <v>1850</v>
      </c>
      <c r="D165" s="1" t="s">
        <v>1851</v>
      </c>
      <c r="E165" s="1" t="s">
        <v>1852</v>
      </c>
      <c r="F165" s="1" t="s">
        <v>1009</v>
      </c>
      <c r="G165" s="1" t="s">
        <v>839</v>
      </c>
      <c r="H165" s="1" t="s">
        <v>840</v>
      </c>
      <c r="I165" s="1" t="s">
        <v>1853</v>
      </c>
      <c r="J165" s="1" t="s">
        <v>30</v>
      </c>
      <c r="K165" s="1" t="s">
        <v>1854</v>
      </c>
      <c r="L165" s="1" t="s">
        <v>1854</v>
      </c>
      <c r="M165" s="1" t="s">
        <v>843</v>
      </c>
      <c r="N165" s="1" t="s">
        <v>843</v>
      </c>
      <c r="O165" s="1" t="s">
        <v>844</v>
      </c>
      <c r="P165" s="1" t="s">
        <v>845</v>
      </c>
      <c r="Q165" s="1" t="s">
        <v>846</v>
      </c>
      <c r="R165" s="1" t="s">
        <v>1855</v>
      </c>
      <c r="S165" s="1" t="s">
        <v>848</v>
      </c>
      <c r="T165" s="1" t="s">
        <v>849</v>
      </c>
      <c r="U165" s="1" t="s">
        <v>850</v>
      </c>
      <c r="V165" s="1" t="s">
        <v>929</v>
      </c>
    </row>
    <row r="166" s="1" customFormat="1" spans="1:22">
      <c r="A166" s="3">
        <v>18945858226</v>
      </c>
      <c r="B166" s="1" t="s">
        <v>1314</v>
      </c>
      <c r="C166" s="1" t="s">
        <v>1856</v>
      </c>
      <c r="D166" s="1" t="s">
        <v>1857</v>
      </c>
      <c r="E166" s="1" t="s">
        <v>1858</v>
      </c>
      <c r="F166" s="1" t="s">
        <v>976</v>
      </c>
      <c r="G166" s="1" t="s">
        <v>839</v>
      </c>
      <c r="H166" s="1" t="s">
        <v>840</v>
      </c>
      <c r="I166" s="1" t="s">
        <v>1859</v>
      </c>
      <c r="J166" s="1" t="s">
        <v>30</v>
      </c>
      <c r="K166" s="1" t="s">
        <v>1860</v>
      </c>
      <c r="L166" s="1" t="s">
        <v>1860</v>
      </c>
      <c r="M166" s="1" t="s">
        <v>843</v>
      </c>
      <c r="N166" s="1" t="s">
        <v>843</v>
      </c>
      <c r="O166" s="1" t="s">
        <v>844</v>
      </c>
      <c r="P166" s="1" t="s">
        <v>845</v>
      </c>
      <c r="Q166" s="1" t="s">
        <v>846</v>
      </c>
      <c r="R166" s="1" t="s">
        <v>1861</v>
      </c>
      <c r="S166" s="1" t="s">
        <v>848</v>
      </c>
      <c r="T166" s="1" t="s">
        <v>849</v>
      </c>
      <c r="U166" s="1" t="s">
        <v>850</v>
      </c>
      <c r="V166" s="1" t="s">
        <v>1278</v>
      </c>
    </row>
    <row r="167" s="1" customFormat="1" spans="1:22">
      <c r="A167" s="3">
        <v>18808499801</v>
      </c>
      <c r="B167" s="1" t="s">
        <v>1862</v>
      </c>
      <c r="C167" s="1" t="s">
        <v>1863</v>
      </c>
      <c r="D167" s="1" t="s">
        <v>1864</v>
      </c>
      <c r="E167" s="1" t="s">
        <v>1865</v>
      </c>
      <c r="F167" s="1" t="s">
        <v>835</v>
      </c>
      <c r="G167" s="1" t="s">
        <v>839</v>
      </c>
      <c r="H167" s="1" t="s">
        <v>840</v>
      </c>
      <c r="I167" s="1" t="s">
        <v>1866</v>
      </c>
      <c r="J167" s="1" t="s">
        <v>30</v>
      </c>
      <c r="K167" s="1" t="s">
        <v>1867</v>
      </c>
      <c r="L167" s="1" t="s">
        <v>1867</v>
      </c>
      <c r="M167" s="1" t="s">
        <v>843</v>
      </c>
      <c r="N167" s="1" t="s">
        <v>843</v>
      </c>
      <c r="O167" s="1" t="s">
        <v>844</v>
      </c>
      <c r="P167" s="1" t="s">
        <v>845</v>
      </c>
      <c r="Q167" s="1" t="s">
        <v>846</v>
      </c>
      <c r="R167" s="1" t="s">
        <v>1868</v>
      </c>
      <c r="S167" s="1" t="s">
        <v>848</v>
      </c>
      <c r="T167" s="1" t="s">
        <v>849</v>
      </c>
      <c r="U167" s="1" t="s">
        <v>850</v>
      </c>
      <c r="V167" s="1" t="s">
        <v>858</v>
      </c>
    </row>
    <row r="168" s="1" customFormat="1" spans="1:22">
      <c r="A168" s="3">
        <v>18686714836</v>
      </c>
      <c r="B168" s="1" t="s">
        <v>1869</v>
      </c>
      <c r="C168" s="1" t="s">
        <v>1870</v>
      </c>
      <c r="D168" s="1" t="s">
        <v>1871</v>
      </c>
      <c r="E168" s="1" t="s">
        <v>1872</v>
      </c>
      <c r="F168" s="1" t="s">
        <v>1625</v>
      </c>
      <c r="G168" s="1" t="s">
        <v>976</v>
      </c>
      <c r="H168" s="1" t="s">
        <v>840</v>
      </c>
      <c r="I168" s="1" t="s">
        <v>1873</v>
      </c>
      <c r="J168" s="1" t="s">
        <v>30</v>
      </c>
      <c r="K168" s="1" t="s">
        <v>1874</v>
      </c>
      <c r="L168" s="1" t="s">
        <v>1874</v>
      </c>
      <c r="M168" s="1" t="s">
        <v>843</v>
      </c>
      <c r="N168" s="1" t="s">
        <v>843</v>
      </c>
      <c r="O168" s="1" t="s">
        <v>844</v>
      </c>
      <c r="P168" s="1" t="s">
        <v>845</v>
      </c>
      <c r="Q168" s="1" t="s">
        <v>846</v>
      </c>
      <c r="R168" s="1" t="s">
        <v>1875</v>
      </c>
      <c r="S168" s="1" t="s">
        <v>848</v>
      </c>
      <c r="T168" s="1" t="s">
        <v>849</v>
      </c>
      <c r="U168" s="1" t="s">
        <v>850</v>
      </c>
      <c r="V168" s="1" t="s">
        <v>1077</v>
      </c>
    </row>
    <row r="169" s="1" customFormat="1" spans="1:22">
      <c r="A169" s="3">
        <v>18950285042</v>
      </c>
      <c r="B169" s="1" t="s">
        <v>1384</v>
      </c>
      <c r="C169" s="1" t="s">
        <v>1876</v>
      </c>
      <c r="D169" s="1" t="s">
        <v>1877</v>
      </c>
      <c r="E169" s="1" t="s">
        <v>1878</v>
      </c>
      <c r="F169" s="1" t="s">
        <v>976</v>
      </c>
      <c r="G169" s="1" t="s">
        <v>839</v>
      </c>
      <c r="H169" s="1" t="s">
        <v>840</v>
      </c>
      <c r="I169" s="1" t="s">
        <v>1879</v>
      </c>
      <c r="J169" s="1" t="s">
        <v>30</v>
      </c>
      <c r="K169" s="1" t="s">
        <v>1880</v>
      </c>
      <c r="L169" s="1" t="s">
        <v>1880</v>
      </c>
      <c r="M169" s="1" t="s">
        <v>843</v>
      </c>
      <c r="N169" s="1" t="s">
        <v>843</v>
      </c>
      <c r="O169" s="1" t="s">
        <v>844</v>
      </c>
      <c r="P169" s="1" t="s">
        <v>845</v>
      </c>
      <c r="Q169" s="1" t="s">
        <v>846</v>
      </c>
      <c r="R169" s="1" t="s">
        <v>1881</v>
      </c>
      <c r="S169" s="1" t="s">
        <v>848</v>
      </c>
      <c r="T169" s="1" t="s">
        <v>849</v>
      </c>
      <c r="U169" s="1" t="s">
        <v>850</v>
      </c>
      <c r="V169" s="1" t="s">
        <v>1155</v>
      </c>
    </row>
    <row r="170" s="1" customFormat="1" spans="1:22">
      <c r="A170" s="3">
        <v>18915884873</v>
      </c>
      <c r="B170" s="1" t="s">
        <v>1364</v>
      </c>
      <c r="C170" s="1" t="s">
        <v>1882</v>
      </c>
      <c r="D170" s="1" t="s">
        <v>1883</v>
      </c>
      <c r="E170" s="1" t="s">
        <v>1884</v>
      </c>
      <c r="F170" s="1" t="s">
        <v>835</v>
      </c>
      <c r="G170" s="1" t="s">
        <v>839</v>
      </c>
      <c r="H170" s="1" t="s">
        <v>840</v>
      </c>
      <c r="I170" s="1" t="s">
        <v>1885</v>
      </c>
      <c r="J170" s="1" t="s">
        <v>30</v>
      </c>
      <c r="K170" s="1" t="s">
        <v>1886</v>
      </c>
      <c r="L170" s="1" t="s">
        <v>1886</v>
      </c>
      <c r="M170" s="1" t="s">
        <v>843</v>
      </c>
      <c r="N170" s="1" t="s">
        <v>843</v>
      </c>
      <c r="O170" s="1" t="s">
        <v>844</v>
      </c>
      <c r="P170" s="1" t="s">
        <v>845</v>
      </c>
      <c r="Q170" s="1" t="s">
        <v>846</v>
      </c>
      <c r="R170" s="1" t="s">
        <v>1887</v>
      </c>
      <c r="S170" s="1" t="s">
        <v>848</v>
      </c>
      <c r="T170" s="1" t="s">
        <v>849</v>
      </c>
      <c r="U170" s="1" t="s">
        <v>850</v>
      </c>
      <c r="V170" s="1" t="s">
        <v>851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2022-09-19T02:13:15Z</dcterms:created>
  <dcterms:modified xsi:type="dcterms:W3CDTF">2022-09-19T02:32:31Z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F917D427A41546BAA141C6048F8F38C7</vt:lpwstr>
  </property>
  <property fmtid="{D5CDD505-2E9C-101B-9397-08002B2CF9AE}" pid="3" name="KSOProductBuildVer">
    <vt:lpwstr>2052-11.1.0.12358</vt:lpwstr>
  </property>
</Properties>
</file>