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对账!$1:$97</definedName>
  </definedNames>
  <calcPr calcId="144525"/>
</workbook>
</file>

<file path=xl/sharedStrings.xml><?xml version="1.0" encoding="utf-8"?>
<sst xmlns="http://schemas.openxmlformats.org/spreadsheetml/2006/main" count="3173" uniqueCount="1018">
  <si>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</si>
  <si>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</si>
  <si>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</si>
  <si>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</si>
  <si>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</si>
  <si>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</si>
  <si>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</si>
  <si>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</si>
  <si>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</si>
  <si>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</si>
  <si>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</si>
  <si>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</si>
  <si>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</si>
  <si>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</si>
  <si>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</si>
  <si>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</si>
  <si>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</si>
  <si>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</si>
  <si>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</si>
  <si>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</si>
  <si>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</si>
  <si>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</si>
  <si>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</si>
  <si>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</si>
  <si>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</si>
  <si>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18093253940	</t>
  </si>
  <si>
    <t>Ctrip</t>
  </si>
  <si>
    <t>正常</t>
  </si>
  <si>
    <t>[乔治市]槟城温宝利酒店 (槟城对抗新冠肺炎认证)(The Wembley – A St Giles Hotel, Penang (PenangFightCovid-19 Certified))(5159731)</t>
  </si>
  <si>
    <t>豪华房&lt;双人入住&gt;&lt;双早&gt;</t>
  </si>
  <si>
    <t>CNY</t>
  </si>
  <si>
    <t>Ahmad Sayuti/Nor Syuwari</t>
  </si>
  <si>
    <t>CA2019220920CNY</t>
  </si>
  <si>
    <t>未提现</t>
  </si>
  <si>
    <t>携程开票</t>
  </si>
  <si>
    <t xml:space="preserve">2586148	</t>
  </si>
  <si>
    <t xml:space="preserve">647745	</t>
  </si>
  <si>
    <t xml:space="preserve">18181393677	</t>
  </si>
  <si>
    <t>bin Omar/Mohammad Taufiq</t>
  </si>
  <si>
    <t xml:space="preserve">2599629	</t>
  </si>
  <si>
    <t xml:space="preserve">649743	</t>
  </si>
  <si>
    <t xml:space="preserve">18321465264	</t>
  </si>
  <si>
    <t>[曼谷]曼谷湄南河四季酒店 (SHA Plus+)(Four Seasons Hotel Bangkok at Chao Phraya River (SHA Plus+))(57171815)</t>
  </si>
  <si>
    <t>豪华房(至少提前60天预订)&lt;全日特价&gt;&lt;双人入住&gt;&lt;双早&gt;</t>
  </si>
  <si>
    <t>MAK/KIN YU,MAK/YEE KEUNG</t>
  </si>
  <si>
    <t xml:space="preserve">2614107	</t>
  </si>
  <si>
    <t xml:space="preserve">107029	</t>
  </si>
  <si>
    <t xml:space="preserve">18608257856	</t>
  </si>
  <si>
    <t>[合艾]合艾盛泰乐酒店(SHA Extra Plus)(Centara Hotel Hat Yai(SHA Extra Plus))(5535789)</t>
  </si>
  <si>
    <t>高级特大床房&lt;今日特价 &gt;&lt;双人入住&gt;&lt;适用于除泰国的亚洲客人&gt;&lt;双早&gt;</t>
  </si>
  <si>
    <t>Sim/Gim Shun,Sim/Gim Shun</t>
  </si>
  <si>
    <t xml:space="preserve">2642461	</t>
  </si>
  <si>
    <t xml:space="preserve">201611006	</t>
  </si>
  <si>
    <t xml:space="preserve">18608300099	</t>
  </si>
  <si>
    <t>Vivian Sim/SAN Yao,Cheah/Poh khim</t>
  </si>
  <si>
    <t xml:space="preserve">2642469	</t>
  </si>
  <si>
    <t xml:space="preserve">201611693	</t>
  </si>
  <si>
    <t xml:space="preserve">18616652320	</t>
  </si>
  <si>
    <t>[曼谷]曼谷布拉莎丽W22酒店 (SHA Plus+)(W22 by Burasari Hotel (SHA Plus+))(28557537)</t>
  </si>
  <si>
    <t>三人房&lt;三人入住&gt;&lt;无早&gt;</t>
  </si>
  <si>
    <t>Lim/Chester,Chew/Hwee Sze,Peh/Chai Tin</t>
  </si>
  <si>
    <t xml:space="preserve">2643251	</t>
  </si>
  <si>
    <t xml:space="preserve">71497	</t>
  </si>
  <si>
    <t xml:space="preserve">18667595552	</t>
  </si>
  <si>
    <t>高级双床房&lt;今日特价 &gt;&lt;双人入住&gt;&lt;适用于除泰国的亚洲客人&gt;&lt;双早&gt;</t>
  </si>
  <si>
    <t>khor/San Lee</t>
  </si>
  <si>
    <t xml:space="preserve">2647404	</t>
  </si>
  <si>
    <t xml:space="preserve">202683538	</t>
  </si>
  <si>
    <t xml:space="preserve">18664614432	</t>
  </si>
  <si>
    <t xml:space="preserve">2647394	</t>
  </si>
  <si>
    <t xml:space="preserve">202683514	</t>
  </si>
  <si>
    <t xml:space="preserve">18671484915	</t>
  </si>
  <si>
    <t>[吉隆坡]吉隆坡四季酒店(Four Seasons Hotel Kuala Lumpur)(17496902)</t>
  </si>
  <si>
    <t>城景特大床房&lt;双人入住&gt;&lt;双早&gt;</t>
  </si>
  <si>
    <t>Gill/Ranjit</t>
  </si>
  <si>
    <t xml:space="preserve">2647764	</t>
  </si>
  <si>
    <t xml:space="preserve">3154459	</t>
  </si>
  <si>
    <t xml:space="preserve">18745948830	</t>
  </si>
  <si>
    <t>[曼谷]曼谷素坤逸航站 21 中心酒店 (SHA Plus+)(Grande Centre Point Hotel Terminal 21 (SHA Plus+))(5908161)</t>
  </si>
  <si>
    <t>高级房&lt;特惠&gt;&lt;双人入住&gt;&lt;无早&gt;</t>
  </si>
  <si>
    <t>Capewell/Robert,Capewell/Robert,Capewell/Robert,Capewell/Robert</t>
  </si>
  <si>
    <t xml:space="preserve">2654726	</t>
  </si>
  <si>
    <t xml:space="preserve">368851	</t>
  </si>
  <si>
    <t xml:space="preserve">18756198596	</t>
  </si>
  <si>
    <t>[曼谷]曼谷香格里拉大酒店 (SHA Extra Plus)(Shangri-La Bangkok)(3243791)</t>
  </si>
  <si>
    <t>香格里拉楼豪华特大床房&lt;双人入住&gt;&lt;双早&gt;</t>
  </si>
  <si>
    <t>ma/jun</t>
  </si>
  <si>
    <t xml:space="preserve">2655765	</t>
  </si>
  <si>
    <t xml:space="preserve">11430087	</t>
  </si>
  <si>
    <t xml:space="preserve">18765010172	</t>
  </si>
  <si>
    <t>[曼谷]曼谷金普顿马濑酒店 (SHA Extra Plus)(Kimpton Maa-Lai Bangkok, an IHG Hotel (SHA Extra Plus))(96323531)</t>
  </si>
  <si>
    <t>甄选双床房(至少连住2晚及以上)&lt;特惠专享&gt;&lt;双人入住&gt;&lt;双早&gt;</t>
  </si>
  <si>
    <t>AU YEUNG/AU YEUNG MEIBO</t>
  </si>
  <si>
    <t xml:space="preserve">2656467	</t>
  </si>
  <si>
    <t xml:space="preserve">47633821	</t>
  </si>
  <si>
    <t xml:space="preserve">18776845825	</t>
  </si>
  <si>
    <t>[普吉岛]普吉岛宴宾雅海滩度假村 (SHA Extra Plus)(Impiana Beach Resort Patong, Phuket (SHA Extra Plus))(4649855)</t>
  </si>
  <si>
    <t>高级园景房(双人入住)(连住3晚及以上)&lt;特惠专享&gt;&lt;双人入住&gt;&lt;双早&gt;</t>
  </si>
  <si>
    <t>Chuakabutr/Thongchat Nazz,Chuakabutr/Thongchat Nazz</t>
  </si>
  <si>
    <t xml:space="preserve">2657819	</t>
  </si>
  <si>
    <t xml:space="preserve">144719	</t>
  </si>
  <si>
    <t xml:space="preserve">18869585341	</t>
  </si>
  <si>
    <t>[马六甲]马六甲大华酒店(The Majestic Malacca)(28538119)</t>
  </si>
  <si>
    <t>Lim Hui Lee/Angie</t>
  </si>
  <si>
    <t xml:space="preserve">2667377	</t>
  </si>
  <si>
    <t xml:space="preserve">160580060	</t>
  </si>
  <si>
    <t xml:space="preserve">18871690599	</t>
  </si>
  <si>
    <t>[普吉岛]拉威贵宾别墅、儿童公园及水疗中心(Rawai VIP Villas &amp; Kids Park)(7340733)</t>
  </si>
  <si>
    <t>三卧室超大泳池别墅&lt;限时 特惠&gt;&lt;六人入住&gt;&lt;无早&gt;</t>
  </si>
  <si>
    <t>Zahab/Niviine,Zahab/Niviine</t>
  </si>
  <si>
    <t xml:space="preserve">2667684	</t>
  </si>
  <si>
    <t xml:space="preserve">17760	</t>
  </si>
  <si>
    <t xml:space="preserve">18901232386	</t>
  </si>
  <si>
    <t>[曼谷]曼谷利特酒店 (SHA Extra Plus)(LiT BANGKOK Residence)(4371035)</t>
  </si>
  <si>
    <t>高级一卧室套房&lt;特惠专享&gt;&lt;双人入住&gt;&lt;双早&gt;</t>
  </si>
  <si>
    <t>KRISTINA BABY/ELAINE,KRISTINA BABY/ELAINE</t>
  </si>
  <si>
    <t xml:space="preserve">2671459	</t>
  </si>
  <si>
    <t xml:space="preserve">4427	</t>
  </si>
  <si>
    <t xml:space="preserve">18914441483	</t>
  </si>
  <si>
    <t>[苏梅岛]苏梅岛塞利斯酒店(Celes Samui)(6125766)</t>
  </si>
  <si>
    <t>angkanukroh/paisit,angkanukroh/paisit</t>
  </si>
  <si>
    <t xml:space="preserve">2675509	</t>
  </si>
  <si>
    <t xml:space="preserve">17975	</t>
  </si>
  <si>
    <t xml:space="preserve">18915640456	</t>
  </si>
  <si>
    <t>豪华特大床房&lt;全日特价&gt;&lt;双人入住&gt;&lt;双早&gt;</t>
  </si>
  <si>
    <t>HSU/CHIUCHIN,LIN/HSINYAO</t>
  </si>
  <si>
    <t xml:space="preserve">2676466	</t>
  </si>
  <si>
    <t xml:space="preserve">118497	</t>
  </si>
  <si>
    <t xml:space="preserve">18918582780	</t>
  </si>
  <si>
    <t>[首尔]三井酒店(Hotel Samjung)(28525707)</t>
  </si>
  <si>
    <t>双人床房&lt;双人入住&gt;&lt;无早&gt;</t>
  </si>
  <si>
    <t>ZHOU/ZHE</t>
  </si>
  <si>
    <t xml:space="preserve">2678626	</t>
  </si>
  <si>
    <t xml:space="preserve">22021171	</t>
  </si>
  <si>
    <t xml:space="preserve">18920084099	</t>
  </si>
  <si>
    <t>[曼谷]洲际维涅特精选曼谷新浩中央酒店(Sindhorn Midtown Hotel Bangkok, Vignette Collection - an IHG Hotel)(88933689)</t>
  </si>
  <si>
    <t>尊贵房(连住3晚及以上)&lt;特惠专享&gt;&lt;双人入住&gt;&lt;双早&gt;</t>
  </si>
  <si>
    <t>LIN/ZHIHUA,WU/MENGTING</t>
  </si>
  <si>
    <t xml:space="preserve">2679789	</t>
  </si>
  <si>
    <t xml:space="preserve">732902	</t>
  </si>
  <si>
    <t xml:space="preserve">18923162689	</t>
  </si>
  <si>
    <t>[哥打京那巴鲁]格兰迪酒店&amp;度假村(Grandis Hotels and Resorts)(4637340)</t>
  </si>
  <si>
    <t>高级房(至少连住2晚及以上)&lt;双人入住&gt;&lt;马来西亚客人专享&gt;&lt;双早&gt;</t>
  </si>
  <si>
    <t>Woon/Xin Ni</t>
  </si>
  <si>
    <t xml:space="preserve">2680805	</t>
  </si>
  <si>
    <t xml:space="preserve">210065361	</t>
  </si>
  <si>
    <t xml:space="preserve">18927079669	</t>
  </si>
  <si>
    <t>高级房&lt;双人入住&gt;&lt;马来西亚客人专享&gt;&lt;双早&gt;</t>
  </si>
  <si>
    <t>Wong/Siew Te</t>
  </si>
  <si>
    <t xml:space="preserve">2681498	</t>
  </si>
  <si>
    <t xml:space="preserve">210254402	</t>
  </si>
  <si>
    <t xml:space="preserve">18936492834	</t>
  </si>
  <si>
    <t>[曼谷]曼谷 JW 万豪酒店 (SHA Plus+)(JW Marriott Hotel Bangkok (SHA Plus+))(3031185)</t>
  </si>
  <si>
    <t>豪华双床房(连住3晚及以上)&lt;双人入住&gt;&lt;不适用中东客人&gt;&lt;日历房套餐高价值&gt;&lt;双早&gt;&lt;新酒店礼盒&gt;&lt;普通会员&gt;</t>
  </si>
  <si>
    <t>Yeo/Sze Choon Jeremy</t>
  </si>
  <si>
    <t xml:space="preserve">2682497	</t>
  </si>
  <si>
    <t xml:space="preserve">87895134	</t>
  </si>
  <si>
    <t xml:space="preserve">18938499000	</t>
  </si>
  <si>
    <t>[新山]希思尔新山酒店(Thistle Johor Bahru)(5624049)</t>
  </si>
  <si>
    <t>海景豪华特大床房(至少连住2晚及以上)&lt;双人入住&gt;&lt;双早&gt;</t>
  </si>
  <si>
    <t>Abdul Hamid/Muhammad Faiz</t>
  </si>
  <si>
    <t xml:space="preserve">2682906	</t>
  </si>
  <si>
    <t xml:space="preserve">acknowledged	</t>
  </si>
  <si>
    <t xml:space="preserve">18941566884	</t>
  </si>
  <si>
    <t>GLASS/Helka</t>
  </si>
  <si>
    <t xml:space="preserve">2683467	</t>
  </si>
  <si>
    <t xml:space="preserve">11438982	</t>
  </si>
  <si>
    <t xml:space="preserve">18942094494	</t>
  </si>
  <si>
    <t>[兰卡威]丹娜兰卡威豪华度假村及海滩别墅(The Danna Langkawi Luxury Resort &amp; Beach Villas)(4493828)</t>
  </si>
  <si>
    <t>总督房(至少连住2晚及以上)&lt;特惠&gt;&lt;双人入住&gt;&lt;双早&gt;</t>
  </si>
  <si>
    <t>LIM/SIAN OON,CHONG/CHEN YIH</t>
  </si>
  <si>
    <t xml:space="preserve">2683583	</t>
  </si>
  <si>
    <t xml:space="preserve">2292669	</t>
  </si>
  <si>
    <t xml:space="preserve">18943594647	</t>
  </si>
  <si>
    <t>[长滩岛]和南恩泻胡度假酒店(Henann Lagoon Resort)(6406965)</t>
  </si>
  <si>
    <t>尊贵房(至少连住2晚及以上)&lt;特价大促销&gt;&lt;三人入住&gt;&lt;早餐&gt;</t>
  </si>
  <si>
    <t>Ido/Rowena,Ido/Rowena,Ido/Rowena,Ido/Rowena,Ido/Rowena,Ido/Rowena,Ido/Rowena,Ido/Rowena,Ido/Rowena</t>
  </si>
  <si>
    <t xml:space="preserve">2683837	</t>
  </si>
  <si>
    <t xml:space="preserve">HLM192-2048	</t>
  </si>
  <si>
    <t xml:space="preserve">18945421933	</t>
  </si>
  <si>
    <t>[甲米]甲米奥南利园度假酒店(SHA Extra Plus)(Aonang Princeville Villa Resort &amp; Spa(SHA Extra Plus))(6641573)</t>
  </si>
  <si>
    <t>豪华精品房&lt;特惠专享&gt;&lt;双人入住&gt;&lt;双早&gt;</t>
  </si>
  <si>
    <t>AHMAD ANUAR/NUR FARZANA</t>
  </si>
  <si>
    <t xml:space="preserve">2684864	</t>
  </si>
  <si>
    <t xml:space="preserve">56845	</t>
  </si>
  <si>
    <t xml:space="preserve">18945513659	</t>
  </si>
  <si>
    <t>[普吉岛]普吉岛凯璞攀瓦酒店(SHA Extra Plus)(Cape Panwa Hotel Phuket(SHA Extra Plus))(5431615)</t>
  </si>
  <si>
    <t>精致套房&lt;双人入住&gt;&lt;双早&gt;</t>
  </si>
  <si>
    <t>PONGHIRUN/JEERARAT</t>
  </si>
  <si>
    <t xml:space="preserve">2684918	</t>
  </si>
  <si>
    <t xml:space="preserve">18946277692	</t>
  </si>
  <si>
    <t>Ahmad Anuar/Wan Nur Iffah</t>
  </si>
  <si>
    <t xml:space="preserve">2685258	</t>
  </si>
  <si>
    <t xml:space="preserve">56853	</t>
  </si>
  <si>
    <t xml:space="preserve">18947625762	</t>
  </si>
  <si>
    <t>[曼谷]曼谷素坤逸 15 瑞享饭店 (SHA Plus+)(Mövenpick Hotel Sukhumvit 15 Bangkok (SHA Plus+))(5281523)</t>
  </si>
  <si>
    <t>经典房&lt;双人入住&gt;&lt;预付&gt;&lt;无早&gt;</t>
  </si>
  <si>
    <t>LOO/TSZ HO LAMONT</t>
  </si>
  <si>
    <t xml:space="preserve">2686010	</t>
  </si>
  <si>
    <t xml:space="preserve">	</t>
  </si>
  <si>
    <t xml:space="preserve">18947715879	</t>
  </si>
  <si>
    <t>[曼谷]曼谷素坤逸55号通罗中心点大酒店 (SHA Plus+)(Grande Centre Point Sukhumvit 55 Bangkok (SHA Plus+))(8173962)</t>
  </si>
  <si>
    <t>特色豪华房(至少连住2晚及以上)&lt;三人入住&gt;&lt;早餐&gt;</t>
  </si>
  <si>
    <t>HE/YIJIE</t>
  </si>
  <si>
    <t xml:space="preserve">2686043	</t>
  </si>
  <si>
    <t xml:space="preserve">236477	</t>
  </si>
  <si>
    <t xml:space="preserve">18949532360	</t>
  </si>
  <si>
    <t>WU/TAO</t>
  </si>
  <si>
    <t xml:space="preserve">2686992	</t>
  </si>
  <si>
    <t xml:space="preserve">11439885	</t>
  </si>
  <si>
    <t xml:space="preserve">18950721789	</t>
  </si>
  <si>
    <t>[丹戎本雅]槟城火烈鸟海滩酒店(Flamingo Hotel by The Beach, Penang)(5253402)</t>
  </si>
  <si>
    <t>海景豪华特大床房&lt;今日特价 &gt;&lt;双人入住&gt;&lt;无早&gt;</t>
  </si>
  <si>
    <t>AWANG/ROSNANI</t>
  </si>
  <si>
    <t xml:space="preserve">2687555	</t>
  </si>
  <si>
    <t xml:space="preserve">18950827853	</t>
  </si>
  <si>
    <t>[新山]KSL度假酒店(KSL Hotel &amp; Resort)(5243104)</t>
  </si>
  <si>
    <t>高级大床房&lt;双人入住&gt;&lt;预付&gt;&lt;无早&gt;</t>
  </si>
  <si>
    <t>Heng/Jee Yong</t>
  </si>
  <si>
    <t xml:space="preserve">2687600	</t>
  </si>
  <si>
    <t xml:space="preserve">18951217852	</t>
  </si>
  <si>
    <t>[吉隆坡]吉隆披武吉免登瑞园酒店(Swiss-Garden Hotel Bukit Bintang Kuala Lumpur)(24422053)</t>
  </si>
  <si>
    <t>家庭房&lt;特惠&gt;&lt;四人入住&gt;&lt;早餐&gt;</t>
  </si>
  <si>
    <t>Shi Ning/Wong</t>
  </si>
  <si>
    <t xml:space="preserve">2687769	</t>
  </si>
  <si>
    <t xml:space="preserve">136224	</t>
  </si>
  <si>
    <t xml:space="preserve">18951748920	</t>
  </si>
  <si>
    <t>[黑风洞]雪兰莪士拉央美居酒店(Mercure Selangor Selayang)(98508795)</t>
  </si>
  <si>
    <t>高级双人床房&lt;双人入住&gt;&lt;双早&gt;</t>
  </si>
  <si>
    <t>Ahmad nasuha/Ahmad nasuha</t>
  </si>
  <si>
    <t xml:space="preserve">2687994	</t>
  </si>
  <si>
    <t xml:space="preserve">LQTSBHGG	</t>
  </si>
  <si>
    <t xml:space="preserve">18952517313	</t>
  </si>
  <si>
    <t>Ridhwan/Erin</t>
  </si>
  <si>
    <t xml:space="preserve">2688436	</t>
  </si>
  <si>
    <t xml:space="preserve">18953039586	</t>
  </si>
  <si>
    <t>香格里拉楼豪华双床房&lt;双人入住&gt;&lt;双早&gt;</t>
  </si>
  <si>
    <t>CHEN/SHENGWEN</t>
  </si>
  <si>
    <t xml:space="preserve">2688652	</t>
  </si>
  <si>
    <t xml:space="preserve">11439827	</t>
  </si>
  <si>
    <t xml:space="preserve">18953227801	</t>
  </si>
  <si>
    <t>[布城]捷尼布城酒店(Zenith Putrajaya)(98326190)</t>
  </si>
  <si>
    <t>湖景特色双床房&lt;双人入住&gt;&lt;预付&gt;&lt;双早&gt;</t>
  </si>
  <si>
    <t>Jalil/Faizal</t>
  </si>
  <si>
    <t xml:space="preserve">2688754	</t>
  </si>
  <si>
    <t xml:space="preserve">18953841213	</t>
  </si>
  <si>
    <t>[乔治市]槟城温宝利酒店 (槟城对抗新冠肺炎认证)(The Wembley – A St Giles Hotel, Penang)(5159731)</t>
  </si>
  <si>
    <t>Fazlinda/Fatin</t>
  </si>
  <si>
    <t xml:space="preserve">2689055	</t>
  </si>
  <si>
    <t xml:space="preserve">649516	</t>
  </si>
  <si>
    <t xml:space="preserve">18954000331	</t>
  </si>
  <si>
    <t>[清迈]皇后奢华大酒店 (SHA Extra Plus)(Empress Premier Hotel Chiang Mai (SHA Extra Plus))(44546698)</t>
  </si>
  <si>
    <t>至尊房&lt;限量特价&gt;&lt;双人入住&gt;&lt;双早&gt;</t>
  </si>
  <si>
    <t>LEW/KAI SHENG</t>
  </si>
  <si>
    <t xml:space="preserve">2689118	</t>
  </si>
  <si>
    <t xml:space="preserve">18159	</t>
  </si>
  <si>
    <t xml:space="preserve">18954109052	</t>
  </si>
  <si>
    <t>[曼谷]曼谷京华大酒店 (SHA Plus+)(Hotel Royal Bangkok@Chinatown)(17263358)</t>
  </si>
  <si>
    <t>高级房(无窗)(连住3晚及以上)&lt;双人入住&gt;&lt;无早&gt;</t>
  </si>
  <si>
    <t>WU/HONGMEI,ORVIS/DENNISRODNEY</t>
  </si>
  <si>
    <t xml:space="preserve">2689166	</t>
  </si>
  <si>
    <t xml:space="preserve"> 308479	</t>
  </si>
  <si>
    <t xml:space="preserve">18954506694	</t>
  </si>
  <si>
    <t>[乔治市]槟城长荣桂冠酒店 (槟城对抗新冠肺炎认证)(Evergreen Laurel Hotel Penang (PenangFightCovid-19 Certified))(28528115)</t>
  </si>
  <si>
    <t>海景豪华特大床房&lt;双人入住&gt;&lt;双早&gt;</t>
  </si>
  <si>
    <t>SIM/CHIA BEE,NG/WEE KHEAM</t>
  </si>
  <si>
    <t xml:space="preserve">2689338	</t>
  </si>
  <si>
    <t xml:space="preserve">22090150442	</t>
  </si>
  <si>
    <t xml:space="preserve">18954795536	</t>
  </si>
  <si>
    <t>[吉隆坡]铂尔曼吉隆坡城市中心大酒店(Pullman Kuala Lumpur City Centre Hotel &amp; Residences)(5073220)</t>
  </si>
  <si>
    <t>尊享豪华特大床房&lt;双人入住&gt;&lt;双早&gt;</t>
  </si>
  <si>
    <t>MADAM/NUR AMIRAH</t>
  </si>
  <si>
    <t xml:space="preserve">2689579	</t>
  </si>
  <si>
    <t xml:space="preserve">866120/21	</t>
  </si>
  <si>
    <t xml:space="preserve">18954957593	</t>
  </si>
  <si>
    <t>[南雅加达]大阿斯顿格罗夫套房酒店(The Grove Suites by GRAND ASTON)(28600291)</t>
  </si>
  <si>
    <t>一卧室池景套房&lt;双人入住&gt;&lt;预付&gt;&lt;无早&gt;</t>
  </si>
  <si>
    <t>wang/MENGJUN</t>
  </si>
  <si>
    <t xml:space="preserve">2689656	</t>
  </si>
  <si>
    <t xml:space="preserve">18955595051	</t>
  </si>
  <si>
    <t>[清迈]清迈美利亚酒店(Melia Chiang Mai)(83963022)</t>
  </si>
  <si>
    <t>美利亚房(至少连住2晚及以上)&lt;今日特价 &gt;&lt;双人入住&gt;&lt;双早&gt;&lt;新酒店礼盒&gt;</t>
  </si>
  <si>
    <t>YUNZHU /HUANG</t>
  </si>
  <si>
    <t xml:space="preserve">2689908	</t>
  </si>
  <si>
    <t xml:space="preserve">37039	</t>
  </si>
  <si>
    <t xml:space="preserve">18955345833	</t>
  </si>
  <si>
    <t>[新加坡]新加坡米阁大酒店(Hotel Mi Singapore)(28561624)</t>
  </si>
  <si>
    <t>高级大床房&lt;双人入住&gt;&lt;适用于除印度及次大陆国家客人&gt;&lt;无早&gt;</t>
  </si>
  <si>
    <t>Kong/JinJi Clarence</t>
  </si>
  <si>
    <t xml:space="preserve">2689813	</t>
  </si>
  <si>
    <t xml:space="preserve">13084521	</t>
  </si>
  <si>
    <t xml:space="preserve">18955625781	</t>
  </si>
  <si>
    <t>[吉隆坡]辉盛凯贝丽(Capri by Fraser Bukit Bintang)(88638672)</t>
  </si>
  <si>
    <t>行政特大床一室房&lt;双人入住&gt;&lt;双早&gt;</t>
  </si>
  <si>
    <t>Abdullah/Azlina Binti</t>
  </si>
  <si>
    <t xml:space="preserve">2689923	</t>
  </si>
  <si>
    <t xml:space="preserve">50764640-1	</t>
  </si>
  <si>
    <t xml:space="preserve">18956000415	</t>
  </si>
  <si>
    <t>一卧室套房&lt;双人入住&gt;&lt;预付&gt;&lt;双早&gt;</t>
  </si>
  <si>
    <t>FENG/ZHENLIANG</t>
  </si>
  <si>
    <t xml:space="preserve">2690099	</t>
  </si>
  <si>
    <t xml:space="preserve">18956657280	</t>
  </si>
  <si>
    <t>[马斯特特]馨乐庭连心悉尼机场酒店(Citadines Connect Sydney Airport)(28524305)</t>
  </si>
  <si>
    <t>甄选经济房&lt;双人入住&gt;&lt;预付&gt;&lt;无早&gt;</t>
  </si>
  <si>
    <t>Bonham/Tom</t>
  </si>
  <si>
    <t xml:space="preserve">2690327	</t>
  </si>
  <si>
    <t xml:space="preserve">18957158463	</t>
  </si>
  <si>
    <t>[梳邦再也]双威金字塔酒店(Sunway Pyramid Hotel)(17055173)</t>
  </si>
  <si>
    <t>豪华特大床房&lt;双人入住&gt;&lt;双早&gt;</t>
  </si>
  <si>
    <t>Shirai/Taiyo</t>
  </si>
  <si>
    <t xml:space="preserve">2690551	</t>
  </si>
  <si>
    <t xml:space="preserve">212167145	</t>
  </si>
  <si>
    <t xml:space="preserve">18957255274	</t>
  </si>
  <si>
    <t>[巴淡岛]阿斯顿·吉迪恩·巴淡酒店(ASTON Inn Gideon Batam)(98301413)</t>
  </si>
  <si>
    <t>尊贵房&lt;双人入住&gt;&lt;预付&gt;&lt;双早&gt;</t>
  </si>
  <si>
    <t>Toh/Alvin,Toh/Alvin</t>
  </si>
  <si>
    <t xml:space="preserve">2690574	</t>
  </si>
  <si>
    <t xml:space="preserve">18957348510	</t>
  </si>
  <si>
    <t>[曼谷]曼谷素坤逸11号巷美居酒店(Mercure Bangkok Sukhumvit 11)(17527600)</t>
  </si>
  <si>
    <t>豪华特大床房(至少连住2晚及以上)&lt;双人入住&gt;&lt;不适用于泰国和韩国市场&gt;&lt;双早&gt;</t>
  </si>
  <si>
    <t>Li/He</t>
  </si>
  <si>
    <t xml:space="preserve">2690621	</t>
  </si>
  <si>
    <t xml:space="preserve">586213	</t>
  </si>
  <si>
    <t xml:space="preserve">18957344788	</t>
  </si>
  <si>
    <t>MANIJAL/MOHD FAIEZ</t>
  </si>
  <si>
    <t xml:space="preserve">2690620	</t>
  </si>
  <si>
    <t xml:space="preserve">866367	</t>
  </si>
  <si>
    <t xml:space="preserve">18957418552	</t>
  </si>
  <si>
    <t>XUE/BENCHUAN,WANG/DEDONG,WANG/ZHI,XUE/XIAOYU</t>
  </si>
  <si>
    <t xml:space="preserve">2690650	</t>
  </si>
  <si>
    <t xml:space="preserve">866373	</t>
  </si>
  <si>
    <t xml:space="preserve">18957638353	</t>
  </si>
  <si>
    <t>特色豪华房(至少连住2晚及以上)&lt;双人入住&gt;&lt;双早&gt;</t>
  </si>
  <si>
    <t>YIN/JIE,CHEN/YUJIA,LIU/JIASHANMEI,ZHU/JIAYI,OUYANG/BINYUE,ZHU/YINAN</t>
  </si>
  <si>
    <t xml:space="preserve">2690754	</t>
  </si>
  <si>
    <t xml:space="preserve">237167	</t>
  </si>
  <si>
    <t xml:space="preserve">18957686752	</t>
  </si>
  <si>
    <t>[韦尔]韦尔万年青旅馆(Evergreen Lodge at Vail)(98308118)</t>
  </si>
  <si>
    <t>带2张大号床的大号床间 - 享有山谷景致&lt;双人入住&gt;&lt;预付&gt;&lt;无早&gt;</t>
  </si>
  <si>
    <t>Ehsani/Amir</t>
  </si>
  <si>
    <t xml:space="preserve">18957832707	</t>
  </si>
  <si>
    <t>过时取消</t>
  </si>
  <si>
    <t>[丹戎本雅]槟城美居酒店 (槟城对抗新冠肺炎认证)(Mercure Penang Beach)(13802203)</t>
  </si>
  <si>
    <t>海景高级双床房&lt;双人入住&gt;&lt;预付&gt;&lt;双早&gt;</t>
  </si>
  <si>
    <t>Rushdi/Muhammad rushdi bin said</t>
  </si>
  <si>
    <t xml:space="preserve">2690920	</t>
  </si>
  <si>
    <t xml:space="preserve">18958119902	</t>
  </si>
  <si>
    <t>[曼谷]曼谷拉差达瑞士酒店 (SHA Extra Plus)(Swissotel Bangkok Ratchada (SHA Extra Plus))(6003314)</t>
  </si>
  <si>
    <t>瑞士优势房&lt;今日特价 &gt;&lt;双人入住&gt;&lt;无早&gt;</t>
  </si>
  <si>
    <t>YANG/XIQIANG</t>
  </si>
  <si>
    <t xml:space="preserve">2691027	</t>
  </si>
  <si>
    <t xml:space="preserve">2061055	</t>
  </si>
  <si>
    <t xml:space="preserve">18958362900	</t>
  </si>
  <si>
    <t>[曼谷]曼谷铂尔曼皇权酒店 (SHA Plus+)(Pullman Bangkok King Power)(1586177)</t>
  </si>
  <si>
    <t>高级双床房&lt;双人入住&gt;&lt;不适用泰国客人&gt;&lt;无早&gt;</t>
  </si>
  <si>
    <t>LIU/ENXU</t>
  </si>
  <si>
    <t xml:space="preserve">2691120	</t>
  </si>
  <si>
    <t xml:space="preserve">1141204	</t>
  </si>
  <si>
    <t xml:space="preserve">21009137568	</t>
  </si>
  <si>
    <t>特色豪华房&lt;双人入住&gt;&lt;预付&gt;&lt;无早&gt;&lt;net rate mode&gt;</t>
  </si>
  <si>
    <t>WANG/PENG</t>
  </si>
  <si>
    <t xml:space="preserve">2691824	</t>
  </si>
  <si>
    <t xml:space="preserve">21009143247	</t>
  </si>
  <si>
    <t>Wang/Bingxue,Wang/Peng</t>
  </si>
  <si>
    <t xml:space="preserve">2691827	</t>
  </si>
  <si>
    <t xml:space="preserve">237391	</t>
  </si>
  <si>
    <t xml:space="preserve">21009368901	</t>
  </si>
  <si>
    <t>[首尔]首尔瑞克斯酒店(Seoul Rex Hotel)(5678489)</t>
  </si>
  <si>
    <t>标准双床房&lt;双床&gt;&lt;双人入住&gt;&lt;不适用韩国客人&gt;&lt;无早&gt;</t>
  </si>
  <si>
    <t>WEI/SHUANGYU</t>
  </si>
  <si>
    <t xml:space="preserve">2691846	</t>
  </si>
  <si>
    <t xml:space="preserve">01458	</t>
  </si>
  <si>
    <t xml:space="preserve">21009740735	</t>
  </si>
  <si>
    <t>Nelson/DeLeisa</t>
  </si>
  <si>
    <t xml:space="preserve">2691892	</t>
  </si>
  <si>
    <t xml:space="preserve">237378	</t>
  </si>
  <si>
    <t xml:space="preserve">21011380529	</t>
  </si>
  <si>
    <t>[宿务]哈罗德爱富特宿雾(Harolds Evotel Cebu)(8235042)</t>
  </si>
  <si>
    <t>高级房&lt;今日特价 &gt;&lt;双人入住&gt;&lt;双早&gt;</t>
  </si>
  <si>
    <t>Obre/Lordson Benigno,Obre/Lordson Benigno</t>
  </si>
  <si>
    <t>取消</t>
  </si>
  <si>
    <t xml:space="preserve">21011551896	</t>
  </si>
  <si>
    <t>[吉隆坡]吉隆坡市中心玛雅酒店(Hotel Maya Kuala Lumpur)(28528339)</t>
  </si>
  <si>
    <t>一室房&lt;双人入住&gt;&lt;双早&gt;</t>
  </si>
  <si>
    <t>CHIOW LING/WONG,WONG/SEE ONN</t>
  </si>
  <si>
    <t xml:space="preserve">2692220	</t>
  </si>
  <si>
    <t xml:space="preserve">21011332594	</t>
  </si>
  <si>
    <t>WONGCHAN/BENCHARAT ,KHASANOV/ULUGBEK</t>
  </si>
  <si>
    <t xml:space="preserve">2692140	</t>
  </si>
  <si>
    <t xml:space="preserve">866664	</t>
  </si>
  <si>
    <t xml:space="preserve">21013247712	</t>
  </si>
  <si>
    <t>[曼谷]曼谷铂尔曼G酒店 （SHA Extra Plus）(Pullman Bangkok Hotel G（SHA Extra Plus）)(2497067)</t>
  </si>
  <si>
    <t>尊享豪华双床房(至少连住2晚及以上)&lt;双人入住&gt;&lt;适用于非中国/菲律宾客人&gt;&lt;双早&gt;</t>
  </si>
  <si>
    <t>LUONG/BICHNGOC</t>
  </si>
  <si>
    <t xml:space="preserve">2692400	</t>
  </si>
  <si>
    <t xml:space="preserve">911441	</t>
  </si>
  <si>
    <t xml:space="preserve">21013868711	</t>
  </si>
  <si>
    <t>[曼谷]素坤逸S31酒店 - SHA Extra Plus(S31 Sukhumvit Hotel - Sha Extra Plus)(45708119)</t>
  </si>
  <si>
    <t>豪华房&lt;特惠专享&gt;&lt;双人入住&gt;&lt;双早&gt;</t>
  </si>
  <si>
    <t>WANG/HUARONG</t>
  </si>
  <si>
    <t xml:space="preserve">2692465	</t>
  </si>
  <si>
    <t xml:space="preserve">87019689-1	</t>
  </si>
  <si>
    <t xml:space="preserve">21015133697	</t>
  </si>
  <si>
    <t>[曼谷]素坤逸11号拉珀蒂特萨利酒店(La Petite Salil Sukhumvit 11)(28597395)</t>
  </si>
  <si>
    <t>TANNOPPARAT/LALIT</t>
  </si>
  <si>
    <t xml:space="preserve">2692615	</t>
  </si>
  <si>
    <t xml:space="preserve">91416	</t>
  </si>
  <si>
    <t xml:space="preserve">21016047168	</t>
  </si>
  <si>
    <t>高级特大床房&lt;双人入住&gt;&lt;不适用泰国客人&gt;&lt;无早&gt;</t>
  </si>
  <si>
    <t>WEI/JIAWEI</t>
  </si>
  <si>
    <t xml:space="preserve">2692704	</t>
  </si>
  <si>
    <t xml:space="preserve">1141528	</t>
  </si>
  <si>
    <t xml:space="preserve">21016807789	</t>
  </si>
  <si>
    <t>豪华双床房&lt;双人入住&gt;&lt;无早&gt;</t>
  </si>
  <si>
    <t>Lim/Cosmos</t>
  </si>
  <si>
    <t xml:space="preserve">2692777	</t>
  </si>
  <si>
    <t xml:space="preserve">212702239	</t>
  </si>
  <si>
    <t xml:space="preserve">21017195560	</t>
  </si>
  <si>
    <t>豪华房&lt;特惠房&gt;&lt;双人入住&gt;&lt;无早&gt;</t>
  </si>
  <si>
    <t>Amirul/Mohd</t>
  </si>
  <si>
    <t xml:space="preserve">2692810	</t>
  </si>
  <si>
    <t xml:space="preserve">212698846	</t>
  </si>
  <si>
    <t xml:space="preserve">21018306352	</t>
  </si>
  <si>
    <t>[吉隆坡]吉隆坡万豪AC酒店(AC Hotel by Marriott Kuala Lumpur)(28528366)</t>
  </si>
  <si>
    <t>CHEN/HAIPENG</t>
  </si>
  <si>
    <t xml:space="preserve">2692911	</t>
  </si>
  <si>
    <t xml:space="preserve">161951612	</t>
  </si>
  <si>
    <t xml:space="preserve">21019345061	</t>
  </si>
  <si>
    <t>Abdul Halim/Suraiya</t>
  </si>
  <si>
    <t xml:space="preserve">2693031	</t>
  </si>
  <si>
    <t xml:space="preserve">212706123	</t>
  </si>
  <si>
    <t xml:space="preserve">21019752628	</t>
  </si>
  <si>
    <t>Suraini osman/AINA ANIS</t>
  </si>
  <si>
    <t xml:space="preserve">2693071	</t>
  </si>
  <si>
    <t xml:space="preserve">251619	</t>
  </si>
  <si>
    <t xml:space="preserve">21019808551	</t>
  </si>
  <si>
    <t>豪华特大床房&lt;双人入住&gt;&lt;不适用于泰国和韩国市场&gt;&lt;双早&gt;</t>
  </si>
  <si>
    <t>VADWA/VIVEK</t>
  </si>
  <si>
    <t xml:space="preserve">2693072	</t>
  </si>
  <si>
    <t xml:space="preserve">356048	</t>
  </si>
  <si>
    <t xml:space="preserve">21020246158	</t>
  </si>
  <si>
    <t>[釜山]阿瓦尼中央酒店 釜山(Avani Central Busan)(97086698)</t>
  </si>
  <si>
    <t>山景豪华双床房&lt;双人入住&gt;&lt;无早&gt;</t>
  </si>
  <si>
    <t>SON/SAEHEE</t>
  </si>
  <si>
    <t xml:space="preserve">2693134	</t>
  </si>
  <si>
    <t xml:space="preserve">385053	</t>
  </si>
  <si>
    <t xml:space="preserve">21020384123	</t>
  </si>
  <si>
    <t>[普吉岛]巴东乐雅酒店 (SHA Extra Plus)(Rak Elegant Hotel Patong (SHA Extra Plus))(46633105)</t>
  </si>
  <si>
    <t>标准双床房&lt;双人入住&gt;&lt;无早&gt;</t>
  </si>
  <si>
    <t>manee/samee</t>
  </si>
  <si>
    <t xml:space="preserve">2693146	</t>
  </si>
  <si>
    <t xml:space="preserve">CFCI-2862729-A	</t>
  </si>
  <si>
    <t xml:space="preserve">21020809639	</t>
  </si>
  <si>
    <t>Chia/Phaik Ching</t>
  </si>
  <si>
    <t xml:space="preserve">2693198	</t>
  </si>
  <si>
    <t xml:space="preserve"> 867093	</t>
  </si>
  <si>
    <t xml:space="preserve">21020893333	</t>
  </si>
  <si>
    <t>[曼谷]素坤逸贝斯特韦斯特精品酒店(Best Western Premier Sukhumvit)(28677163)</t>
  </si>
  <si>
    <t>尊贵双床房&lt;特惠专享&gt;&lt;双人入住&gt;&lt;双早&gt;</t>
  </si>
  <si>
    <t>Suknuan/Puy</t>
  </si>
  <si>
    <t xml:space="preserve">2693199	</t>
  </si>
  <si>
    <t xml:space="preserve">PR093606	</t>
  </si>
  <si>
    <t xml:space="preserve">21020597473	</t>
  </si>
  <si>
    <t>[曼谷]素坤逸通罗一号拉珀蒂特莎丽尔酒店(La Petite Salil Sukhumvit Thonglor 1)(95470595)</t>
  </si>
  <si>
    <t>尊贵房（带阳台）&lt;双人入住&gt;&lt;无早&gt;</t>
  </si>
  <si>
    <t>MAK/CHING YAN</t>
  </si>
  <si>
    <t xml:space="preserve">2693165	</t>
  </si>
  <si>
    <t xml:space="preserve">73567	</t>
  </si>
  <si>
    <t xml:space="preserve">21023188208	</t>
  </si>
  <si>
    <t>[曼谷]盛泰澜曼谷拉普崂中央广场酒店 (SHA Plus+)(Centara Grand at Central Plaza Ladprao Bangkok)(4955368)</t>
  </si>
  <si>
    <t>豪华特大床房&lt;今日特价 &gt;&lt;双人入住&gt;&lt;适用于除泰国的亚洲客人&gt;&lt;双早&gt;</t>
  </si>
  <si>
    <t>SU/JIAN</t>
  </si>
  <si>
    <t xml:space="preserve">2693490	</t>
  </si>
  <si>
    <t xml:space="preserve">212587943	</t>
  </si>
  <si>
    <t xml:space="preserve">21023259060	</t>
  </si>
  <si>
    <t>高级房(无窗)&lt;双人入住&gt;&lt;无早&gt;</t>
  </si>
  <si>
    <t>sarai/wasana</t>
  </si>
  <si>
    <t xml:space="preserve">2693518	</t>
  </si>
  <si>
    <t xml:space="preserve">308775	</t>
  </si>
  <si>
    <t xml:space="preserve">21023618896	</t>
  </si>
  <si>
    <t>CHANDRA/ELISA NOVERIA</t>
  </si>
  <si>
    <t xml:space="preserve">2693585	</t>
  </si>
  <si>
    <t xml:space="preserve">867078	</t>
  </si>
  <si>
    <t xml:space="preserve">21023696314	</t>
  </si>
  <si>
    <t>豪华双床房&lt;今日特价 &gt;&lt;双人入住&gt;&lt;适用于除泰国的亚洲客人&gt;&lt;双早&gt;</t>
  </si>
  <si>
    <t>CI/YANBIN,HE/ZHIAN</t>
  </si>
  <si>
    <t xml:space="preserve">2693622	</t>
  </si>
  <si>
    <t xml:space="preserve">212580739	</t>
  </si>
  <si>
    <t xml:space="preserve">21024069516	</t>
  </si>
  <si>
    <t>AHMAD TAHIR/ZUBAIDAH</t>
  </si>
  <si>
    <t xml:space="preserve">2693699	</t>
  </si>
  <si>
    <t xml:space="preserve">867076	</t>
  </si>
  <si>
    <t xml:space="preserve">21024328479	</t>
  </si>
  <si>
    <t>泳池园景特大床房&lt;双人入住&gt;&lt;双早&gt;</t>
  </si>
  <si>
    <t>Lee/Kwang</t>
  </si>
  <si>
    <t xml:space="preserve">2693803	</t>
  </si>
  <si>
    <t xml:space="preserve">3159619	</t>
  </si>
  <si>
    <t xml:space="preserve">21025489569	</t>
  </si>
  <si>
    <t>LI/HONG</t>
  </si>
  <si>
    <t xml:space="preserve">2693991	</t>
  </si>
  <si>
    <t xml:space="preserve">11441203	</t>
  </si>
  <si>
    <t xml:space="preserve">21025512807	</t>
  </si>
  <si>
    <t>传统一室房&lt;双人入住&gt;&lt;双早&gt;</t>
  </si>
  <si>
    <t>mohd nasir/farizah</t>
  </si>
  <si>
    <t xml:space="preserve">2693997	</t>
  </si>
  <si>
    <t xml:space="preserve">251635	</t>
  </si>
  <si>
    <t xml:space="preserve">21025714516	</t>
  </si>
  <si>
    <t>[皮皮岛]假日酒店披披岛度假村 (SHA Extra Plus)(Phi Phi Holiday Resort (SHA Extra Plus))(4398668)</t>
  </si>
  <si>
    <t>海洋日落泳池别墅&lt;双人入住&gt;&lt;双早&gt;</t>
  </si>
  <si>
    <t>OUYANG/ZUBING</t>
  </si>
  <si>
    <t xml:space="preserve">2694034	</t>
  </si>
  <si>
    <t xml:space="preserve">15790064	</t>
  </si>
  <si>
    <t xml:space="preserve">21026274358	</t>
  </si>
  <si>
    <t>ZHENG/LIN</t>
  </si>
  <si>
    <t xml:space="preserve">2694145	</t>
  </si>
  <si>
    <t xml:space="preserve">1142929	</t>
  </si>
  <si>
    <t xml:space="preserve">21026320420	</t>
  </si>
  <si>
    <t>XU/JUANJUAN</t>
  </si>
  <si>
    <t xml:space="preserve">2694158	</t>
  </si>
  <si>
    <t xml:space="preserve">1142931	</t>
  </si>
  <si>
    <t>，</t>
  </si>
  <si>
    <t>本期扣款150元</t>
  </si>
  <si>
    <t>A220920100532481</t>
  </si>
  <si>
    <t>A220920100709481</t>
  </si>
  <si>
    <t>CNY / HKD 当前参考汇率: 1.119818121</t>
  </si>
  <si>
    <t>总计： 127380.99 CNY/
142643.54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</si>
  <si>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</si>
  <si>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</si>
  <si>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</si>
  <si>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</si>
  <si>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</si>
  <si>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</si>
  <si>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</si>
  <si>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</si>
  <si>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</si>
  <si>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</si>
  <si>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</si>
  <si>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</si>
  <si>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</si>
  <si>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</si>
  <si>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</si>
  <si>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</si>
  <si>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</si>
  <si>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</si>
  <si>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</si>
  <si>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2022-09-16</t>
  </si>
  <si>
    <t>2694158</t>
  </si>
  <si>
    <t>曼谷铂尔曼皇权酒店</t>
  </si>
  <si>
    <t>XU JUANJUAN</t>
  </si>
  <si>
    <t>2022-09-17</t>
  </si>
  <si>
    <t>退房日周结</t>
  </si>
  <si>
    <t>445.00</t>
  </si>
  <si>
    <t>RMB</t>
  </si>
  <si>
    <t>0</t>
  </si>
  <si>
    <t>0.00</t>
  </si>
  <si>
    <t>携程国际直连(DD)</t>
  </si>
  <si>
    <t>01.011174</t>
  </si>
  <si>
    <t>2022-09-16 13:21:29</t>
  </si>
  <si>
    <t>否</t>
  </si>
  <si>
    <t>汇智国际旅游发展有限公司</t>
  </si>
  <si>
    <t>直采</t>
  </si>
  <si>
    <t>泰国</t>
  </si>
  <si>
    <t>2694145</t>
  </si>
  <si>
    <t>ZHENG LIN</t>
  </si>
  <si>
    <t>2022-09-16 13:19:53</t>
  </si>
  <si>
    <t>2694034</t>
  </si>
  <si>
    <t>假日酒店披披岛度假村</t>
  </si>
  <si>
    <t>OUYANG ZUBING</t>
  </si>
  <si>
    <t>962.00</t>
  </si>
  <si>
    <t>2022-09-16 11:52:29</t>
  </si>
  <si>
    <t>2693997</t>
  </si>
  <si>
    <t>吉隆坡市中心玛雅酒店</t>
  </si>
  <si>
    <t>mohd nasir farizah</t>
  </si>
  <si>
    <t>518.00</t>
  </si>
  <si>
    <t>2022-09-16 11:10:28</t>
  </si>
  <si>
    <t>马来西亚</t>
  </si>
  <si>
    <t>2693991</t>
  </si>
  <si>
    <t>曼谷香格里拉大酒店</t>
  </si>
  <si>
    <t>LI HONG</t>
  </si>
  <si>
    <t>868.00</t>
  </si>
  <si>
    <t>2022-09-16 11:18:29</t>
  </si>
  <si>
    <t>2693803</t>
  </si>
  <si>
    <t>吉隆坡四季酒店</t>
  </si>
  <si>
    <t>Lee Kwang</t>
  </si>
  <si>
    <t>1709.00</t>
  </si>
  <si>
    <t>2022-09-16 09:50:44</t>
  </si>
  <si>
    <t>2693699</t>
  </si>
  <si>
    <t>铂尔曼吉隆坡城市中心大酒店</t>
  </si>
  <si>
    <t>AHMAD TAHIR ZUBAIDAH</t>
  </si>
  <si>
    <t>608.00</t>
  </si>
  <si>
    <t>2022-09-16 08:59:38</t>
  </si>
  <si>
    <t>2693622</t>
  </si>
  <si>
    <t>盛泰澜拉普崂中央广场酒店</t>
  </si>
  <si>
    <t>CI YANBIN,HE ZHIAN</t>
  </si>
  <si>
    <t>455.00</t>
  </si>
  <si>
    <t>2022-09-16 09:07:43</t>
  </si>
  <si>
    <t>2693585</t>
  </si>
  <si>
    <t>CHANDRA ELISA NOVERIA</t>
  </si>
  <si>
    <t>2022-09-16 09:02:19</t>
  </si>
  <si>
    <t>2693518</t>
  </si>
  <si>
    <t>曼谷京华大酒店 (SHA Plus+)</t>
  </si>
  <si>
    <t>sarai wasana</t>
  </si>
  <si>
    <t>199.00</t>
  </si>
  <si>
    <t>2022-09-16 09:59:47</t>
  </si>
  <si>
    <t>2022-09-15</t>
  </si>
  <si>
    <t>2693490</t>
  </si>
  <si>
    <t>SU JIAN</t>
  </si>
  <si>
    <t>425.00</t>
  </si>
  <si>
    <t>2022-09-16 09:38:08</t>
  </si>
  <si>
    <t>2693199</t>
  </si>
  <si>
    <t>曼谷贝斯特韦斯特至尊素坤逸酒店</t>
  </si>
  <si>
    <t>Suknuan Puy</t>
  </si>
  <si>
    <t>537.00</t>
  </si>
  <si>
    <t>2022-09-15 20:17:41</t>
  </si>
  <si>
    <t>2693198</t>
  </si>
  <si>
    <t>Chia Phaik Ching</t>
  </si>
  <si>
    <t>1216.00</t>
  </si>
  <si>
    <t>2022-09-16 12:39:26</t>
  </si>
  <si>
    <t>2693165</t>
  </si>
  <si>
    <t>素坤逸通罗一号拉珀蒂特莎丽尔酒店</t>
  </si>
  <si>
    <t>MAK CHING YAN</t>
  </si>
  <si>
    <t>410.00</t>
  </si>
  <si>
    <t>2022-09-16 12:32:18</t>
  </si>
  <si>
    <t>2693146</t>
  </si>
  <si>
    <t>巴东乐雅酒店</t>
  </si>
  <si>
    <t>manee samee</t>
  </si>
  <si>
    <t>162.00</t>
  </si>
  <si>
    <t>2022-09-15 19:22:50</t>
  </si>
  <si>
    <t>2693134</t>
  </si>
  <si>
    <t>阿瓦尼中央酒店 釜山</t>
  </si>
  <si>
    <t>SON SAEHEE</t>
  </si>
  <si>
    <t>500.00</t>
  </si>
  <si>
    <t>2022-09-16 09:38:35</t>
  </si>
  <si>
    <t>韩国</t>
  </si>
  <si>
    <t>2693072</t>
  </si>
  <si>
    <t>曼谷素坤逸11号美居酒店</t>
  </si>
  <si>
    <t>VADWA VIVEK</t>
  </si>
  <si>
    <t>442.00</t>
  </si>
  <si>
    <t>2022-09-15 18:45:06</t>
  </si>
  <si>
    <t>2693071</t>
  </si>
  <si>
    <t>Suraini osman AINA ANIS</t>
  </si>
  <si>
    <t>474.00</t>
  </si>
  <si>
    <t>2022-09-16 09:25:32</t>
  </si>
  <si>
    <t>2693031</t>
  </si>
  <si>
    <t>双威金字塔酒店</t>
  </si>
  <si>
    <t>Abdul Halim Suraiya</t>
  </si>
  <si>
    <t>609.00</t>
  </si>
  <si>
    <t>2022-09-16 15:57:30</t>
  </si>
  <si>
    <t>2692911</t>
  </si>
  <si>
    <t>吉隆坡万豪AC酒店</t>
  </si>
  <si>
    <t>CHEN HAIPENG</t>
  </si>
  <si>
    <t>424.00</t>
  </si>
  <si>
    <t>2022-09-15 19:07:01</t>
  </si>
  <si>
    <t>2692810</t>
  </si>
  <si>
    <t>Amirul Mohd</t>
  </si>
  <si>
    <t>513.00</t>
  </si>
  <si>
    <t>2022-09-16 15:22:06</t>
  </si>
  <si>
    <t>2692777</t>
  </si>
  <si>
    <t>Lim Cosmos</t>
  </si>
  <si>
    <t>521.00</t>
  </si>
  <si>
    <t>2022-09-16 15:30:04</t>
  </si>
  <si>
    <t>2692704</t>
  </si>
  <si>
    <t>WEI JIAWEI</t>
  </si>
  <si>
    <t>860.00</t>
  </si>
  <si>
    <t>2022-09-15 14:10:00</t>
  </si>
  <si>
    <t>2692615</t>
  </si>
  <si>
    <t>素坤逸11号拉珀蒂特萨利酒店</t>
  </si>
  <si>
    <t>TANNOPPARAT LALIT</t>
  </si>
  <si>
    <t>208.00</t>
  </si>
  <si>
    <t>2022-09-15 13:01:29</t>
  </si>
  <si>
    <t>2692465</t>
  </si>
  <si>
    <t>素坤逸S31酒店 - SHA Extra Plus</t>
  </si>
  <si>
    <t>WANG HUARONG</t>
  </si>
  <si>
    <t>427.00</t>
  </si>
  <si>
    <t>2022-09-15 13:05:05</t>
  </si>
  <si>
    <t>2022-09-14</t>
  </si>
  <si>
    <t>2691120</t>
  </si>
  <si>
    <t>LIU ENXU</t>
  </si>
  <si>
    <t>418.00</t>
  </si>
  <si>
    <t>2022-09-14 11:56:57</t>
  </si>
  <si>
    <t>2022-09-12</t>
  </si>
  <si>
    <t>2688652</t>
  </si>
  <si>
    <t>CHEN SHENGWEN</t>
  </si>
  <si>
    <t>2022-09-13</t>
  </si>
  <si>
    <t>3472.00</t>
  </si>
  <si>
    <t>2022-09-12 14:23:06</t>
  </si>
  <si>
    <t>2022-09-11</t>
  </si>
  <si>
    <t>2686992</t>
  </si>
  <si>
    <t>WU TAO</t>
  </si>
  <si>
    <t>2022-09-12 17:30:38</t>
  </si>
  <si>
    <t>2022-09-08</t>
  </si>
  <si>
    <t>2683467</t>
  </si>
  <si>
    <t>GLASS Helka</t>
  </si>
  <si>
    <t>1736.00</t>
  </si>
  <si>
    <t>2022-09-09 20:16:23</t>
  </si>
  <si>
    <t>2683837</t>
  </si>
  <si>
    <t>和南恩泻胡度假酒店</t>
  </si>
  <si>
    <t>Ido Rowena,Ido Rowena,Ido Rowena,Ido Rowena,Ido Rowena,Ido Rowena,Ido Rowena,Ido Rowena,Ido Rowena</t>
  </si>
  <si>
    <t>6276.00</t>
  </si>
  <si>
    <t>2022-09-09 10:25:22</t>
  </si>
  <si>
    <t>菲律宾</t>
  </si>
  <si>
    <t>2689579</t>
  </si>
  <si>
    <t>MADAM NUR AMIRAH</t>
  </si>
  <si>
    <t>1196.00</t>
  </si>
  <si>
    <t>2022-09-13 10:20:14</t>
  </si>
  <si>
    <t>2692140</t>
  </si>
  <si>
    <t>WONGCHAN BENCHARAT,KHASANOV ULUGBEK</t>
  </si>
  <si>
    <t>2022-09-15 08:57:14</t>
  </si>
  <si>
    <t>2690650</t>
  </si>
  <si>
    <t>XUE BENCHUAN,WANG DEDONG,WANG ZHI,XUE XIAOYU</t>
  </si>
  <si>
    <t>2392.00</t>
  </si>
  <si>
    <t>2022-09-14 09:50:25</t>
  </si>
  <si>
    <t>2690620</t>
  </si>
  <si>
    <t>MANIJAL MOHD FAIEZ</t>
  </si>
  <si>
    <t>598.00</t>
  </si>
  <si>
    <t>2022-09-14 09:51:39</t>
  </si>
  <si>
    <t>2682906</t>
  </si>
  <si>
    <t>希思尔新山酒店</t>
  </si>
  <si>
    <t>Abdul Hamid Muhammad Faiz</t>
  </si>
  <si>
    <t>722.00</t>
  </si>
  <si>
    <t>2022-09-09 14:24:52</t>
  </si>
  <si>
    <t>2022-09-09</t>
  </si>
  <si>
    <t>2685258</t>
  </si>
  <si>
    <t>甲米奥南利园度假酒店</t>
  </si>
  <si>
    <t>Ahmad Anuar Wan Nur Iffah</t>
  </si>
  <si>
    <t>981.00</t>
  </si>
  <si>
    <t>2022-09-10 17:35:45</t>
  </si>
  <si>
    <t>2684864</t>
  </si>
  <si>
    <t>AHMAD ANUAR NUR FARZANA</t>
  </si>
  <si>
    <t>2022-09-09 19:03:55</t>
  </si>
  <si>
    <t>2690099</t>
  </si>
  <si>
    <t>大阿斯顿格罗夫套房酒店</t>
  </si>
  <si>
    <t>FENG ZHENLIANG</t>
  </si>
  <si>
    <t>755.40</t>
  </si>
  <si>
    <t>2022-09-13 15:25:37</t>
  </si>
  <si>
    <t>直连</t>
  </si>
  <si>
    <t>印度尼西亚</t>
  </si>
  <si>
    <t>2689656</t>
  </si>
  <si>
    <t>wang MENGJUN</t>
  </si>
  <si>
    <t>1475.80</t>
  </si>
  <si>
    <t>2022-09-13 09:34:14</t>
  </si>
  <si>
    <t>2684918</t>
  </si>
  <si>
    <t>普吉岛攀瓦角酒店</t>
  </si>
  <si>
    <t>PONGHIRUN JEERARAT</t>
  </si>
  <si>
    <t>501.00</t>
  </si>
  <si>
    <t>2022-09-09 20:27:20</t>
  </si>
  <si>
    <t>2689166</t>
  </si>
  <si>
    <t>WU HONGMEI,ORVIS DENNISRODNEY</t>
  </si>
  <si>
    <t>1520.00</t>
  </si>
  <si>
    <t>2022-09-13 09:48:10</t>
  </si>
  <si>
    <t>2692400</t>
  </si>
  <si>
    <t>曼谷铂尔曼G酒店</t>
  </si>
  <si>
    <t>LUONG BICHNGOC</t>
  </si>
  <si>
    <t>840.00</t>
  </si>
  <si>
    <t>2022-09-15 10:53:28</t>
  </si>
  <si>
    <t>2691846</t>
  </si>
  <si>
    <t>首尔瑞克斯酒店</t>
  </si>
  <si>
    <t>WEI SHUANGYU</t>
  </si>
  <si>
    <t>417.00</t>
  </si>
  <si>
    <t>2022-09-15 09:46:02</t>
  </si>
  <si>
    <t>2022-09-04</t>
  </si>
  <si>
    <t>2678626</t>
  </si>
  <si>
    <t>首尔三井酒店</t>
  </si>
  <si>
    <t>ZHOU ZHE</t>
  </si>
  <si>
    <t>3431.00</t>
  </si>
  <si>
    <t>2022-09-04 14:24:24</t>
  </si>
  <si>
    <t>2691027</t>
  </si>
  <si>
    <t>曼谷拉差达瑞士酒店 (SHA Extra Plus)</t>
  </si>
  <si>
    <t>YANG XIQIANG</t>
  </si>
  <si>
    <t>1584.00</t>
  </si>
  <si>
    <t>2022-09-14 10:48:08</t>
  </si>
  <si>
    <t>2691827</t>
  </si>
  <si>
    <t>曼谷素坤逸55号通罗中心点大酒店 (SHA Plus+)</t>
  </si>
  <si>
    <t>Wang Bingxue,Wang Peng</t>
  </si>
  <si>
    <t>499.00</t>
  </si>
  <si>
    <t>2022-09-15 11:35:25</t>
  </si>
  <si>
    <t>2691824</t>
  </si>
  <si>
    <t>WANG PENG</t>
  </si>
  <si>
    <t>1075.00</t>
  </si>
  <si>
    <t>2022-09-15 10:26:42</t>
  </si>
  <si>
    <t>2691892</t>
  </si>
  <si>
    <t>Nelson DeLeisa</t>
  </si>
  <si>
    <t>1115.00</t>
  </si>
  <si>
    <t>2022-09-15 10:00:32</t>
  </si>
  <si>
    <t>2690754</t>
  </si>
  <si>
    <t>YIN JIE,CHEN YUJIA,LIU JIASHANMEI,ZHU JIAYI,OUYANG BINYUE,ZHU YINAN</t>
  </si>
  <si>
    <t>5412.00</t>
  </si>
  <si>
    <t>2022-09-14 09:55:18</t>
  </si>
  <si>
    <t>2022-09-10</t>
  </si>
  <si>
    <t>2686043</t>
  </si>
  <si>
    <t>HE YIJIE</t>
  </si>
  <si>
    <t>1529.00</t>
  </si>
  <si>
    <t>2022-09-10 14:43:00</t>
  </si>
  <si>
    <t>2683583</t>
  </si>
  <si>
    <t>丹纳兰卡威酒店</t>
  </si>
  <si>
    <t>LIM SIAN OON,CHONG CHEN YIH</t>
  </si>
  <si>
    <t>3760.00</t>
  </si>
  <si>
    <t>2022-09-09 12:34:17</t>
  </si>
  <si>
    <t>2022-09-07</t>
  </si>
  <si>
    <t>2681498</t>
  </si>
  <si>
    <t>格兰迪酒店&amp;度假村</t>
  </si>
  <si>
    <t>Wong Siew Te</t>
  </si>
  <si>
    <t>375.00</t>
  </si>
  <si>
    <t>2022-09-07 09:12:45</t>
  </si>
  <si>
    <t>2022-09-06</t>
  </si>
  <si>
    <t>2680805</t>
  </si>
  <si>
    <t>Woon Xin Ni</t>
  </si>
  <si>
    <t>728.00</t>
  </si>
  <si>
    <t>2022-09-06 15:06:42</t>
  </si>
  <si>
    <t>2689338</t>
  </si>
  <si>
    <t>槟城长荣桂冠酒店</t>
  </si>
  <si>
    <t>SIM CHIA BEE,NG WEE KHEAM</t>
  </si>
  <si>
    <t>520.00</t>
  </si>
  <si>
    <t>2022-09-13 17:16:42</t>
  </si>
  <si>
    <t>2687555</t>
  </si>
  <si>
    <t>槟城火烈鸟海滩酒店</t>
  </si>
  <si>
    <t>AWANG ROSNANI</t>
  </si>
  <si>
    <t>548.00</t>
  </si>
  <si>
    <t>2022-09-12 10:33:19</t>
  </si>
  <si>
    <t>2692220</t>
  </si>
  <si>
    <t>CHIOW LING WONG,WONG SEE ONN</t>
  </si>
  <si>
    <t>948.00</t>
  </si>
  <si>
    <t>2022-09-15 10:54:13</t>
  </si>
  <si>
    <t>2687769</t>
  </si>
  <si>
    <t>吉隆坡瑞园酒店</t>
  </si>
  <si>
    <t>Shi Ning Wong</t>
  </si>
  <si>
    <t>2317.00</t>
  </si>
  <si>
    <t>2022-09-12 13:33:14</t>
  </si>
  <si>
    <t>2690551</t>
  </si>
  <si>
    <t>Shirai Taiyo</t>
  </si>
  <si>
    <t>551.00</t>
  </si>
  <si>
    <t>2022-09-14 16:12:32</t>
  </si>
  <si>
    <t>2686010</t>
  </si>
  <si>
    <t>曼谷素坤逸 15 瑞享饭店 (SHA Plus+)</t>
  </si>
  <si>
    <t>LOO TSZ HO LAMONT</t>
  </si>
  <si>
    <t>415.14</t>
  </si>
  <si>
    <t>2022-09-10 13:02:23</t>
  </si>
  <si>
    <t>2682497</t>
  </si>
  <si>
    <t>曼谷JW万豪酒店</t>
  </si>
  <si>
    <t>Yeo Sze Choon Jeremy</t>
  </si>
  <si>
    <t>3880.00</t>
  </si>
  <si>
    <t>2022-09-08 13:55:50</t>
  </si>
  <si>
    <t>2689055</t>
  </si>
  <si>
    <t>槟城温宝利酒店 (槟城对抗新冠肺炎认证)</t>
  </si>
  <si>
    <t>Fazlinda Fatin</t>
  </si>
  <si>
    <t>605.00</t>
  </si>
  <si>
    <t>2022-09-14 15:25:02</t>
  </si>
  <si>
    <t>2688436</t>
  </si>
  <si>
    <t>KSL度假酒店</t>
  </si>
  <si>
    <t>Ridhwan Erin</t>
  </si>
  <si>
    <t>289.68</t>
  </si>
  <si>
    <t>2022-09-12 10:42:25</t>
  </si>
  <si>
    <t>2687600</t>
  </si>
  <si>
    <t>Heng Jee Yong</t>
  </si>
  <si>
    <t>808.86</t>
  </si>
  <si>
    <t>2022-09-11 16:21:26</t>
  </si>
  <si>
    <t>2690621</t>
  </si>
  <si>
    <t>Li He</t>
  </si>
  <si>
    <t>1236.00</t>
  </si>
  <si>
    <t>2022-09-14 11:35:43</t>
  </si>
  <si>
    <t>2689813</t>
  </si>
  <si>
    <t>新加坡米阁大酒店</t>
  </si>
  <si>
    <t>Kong JinJi Clarence</t>
  </si>
  <si>
    <t>2964.00</t>
  </si>
  <si>
    <t>2022-09-13 13:11:13</t>
  </si>
  <si>
    <t>新加坡</t>
  </si>
  <si>
    <t>2690327</t>
  </si>
  <si>
    <t>馨乐庭连心悉尼机场酒店</t>
  </si>
  <si>
    <t>Bonham Tom</t>
  </si>
  <si>
    <t>893.51</t>
  </si>
  <si>
    <t>2022-09-13 18:52:55</t>
  </si>
  <si>
    <t>澳大利亚</t>
  </si>
  <si>
    <t>2688754</t>
  </si>
  <si>
    <t>布城顶点酒店</t>
  </si>
  <si>
    <t>Jalil Faizal</t>
  </si>
  <si>
    <t>628.32</t>
  </si>
  <si>
    <t>2022-09-12 15:05:39</t>
  </si>
  <si>
    <t>2690791</t>
  </si>
  <si>
    <t>维尔万年青旅馆</t>
  </si>
  <si>
    <t>Ehsani Amir</t>
  </si>
  <si>
    <t>5064.00</t>
  </si>
  <si>
    <t>2022-09-14 02:23:32</t>
  </si>
  <si>
    <t>美国</t>
  </si>
  <si>
    <t>2687994</t>
  </si>
  <si>
    <t>雪兰莪士拉央美居酒店</t>
  </si>
  <si>
    <t>Ahmad nasuha Ahmad nasuha</t>
  </si>
  <si>
    <t>311.00</t>
  </si>
  <si>
    <t>2022-09-12 16:03:40</t>
  </si>
  <si>
    <t>2689118</t>
  </si>
  <si>
    <t>皇后奢华大酒店</t>
  </si>
  <si>
    <t>LEW KAI SHENG</t>
  </si>
  <si>
    <t>324.00</t>
  </si>
  <si>
    <t>2022-09-12 20:24:11</t>
  </si>
  <si>
    <t>2690574</t>
  </si>
  <si>
    <t>阿斯顿·吉迪恩·巴淡酒店</t>
  </si>
  <si>
    <t>Toh Alvin,Toh Alvin</t>
  </si>
  <si>
    <t>248.28</t>
  </si>
  <si>
    <t>2022-09-13 22:00:44</t>
  </si>
  <si>
    <t>2022-09-02</t>
  </si>
  <si>
    <t>2676466</t>
  </si>
  <si>
    <t>曼谷湄南河四季酒店 (SHA Plus+)</t>
  </si>
  <si>
    <t>HSU CHIUCHIN,LIN HSINYAO</t>
  </si>
  <si>
    <t>2720.00</t>
  </si>
  <si>
    <t>2022-09-03 14:46:49</t>
  </si>
  <si>
    <t>2022-09-05</t>
  </si>
  <si>
    <t>2679789</t>
  </si>
  <si>
    <t>洲际维涅特精选曼谷新浩中央酒店</t>
  </si>
  <si>
    <t>LIN ZHIHUA,WU MENGTING</t>
  </si>
  <si>
    <t>3850.00</t>
  </si>
  <si>
    <t>2022-09-06 09:44:23</t>
  </si>
  <si>
    <t>2689908</t>
  </si>
  <si>
    <t>清迈美利亚酒店</t>
  </si>
  <si>
    <t>YUNZHU HUANG</t>
  </si>
  <si>
    <t>954.00</t>
  </si>
  <si>
    <t>2022-09-13 13:26:13</t>
  </si>
  <si>
    <t>2689923</t>
  </si>
  <si>
    <t>辉盛凯贝丽打</t>
  </si>
  <si>
    <t>Abdullah Azlina Binti</t>
  </si>
  <si>
    <t>1060.00</t>
  </si>
  <si>
    <t>2022-09-13 14:10:09</t>
  </si>
  <si>
    <t>2022-08-14</t>
  </si>
  <si>
    <t>2654726</t>
  </si>
  <si>
    <t>曼谷素坤逸航站 21 中心酒店 (SHA Plus+)</t>
  </si>
  <si>
    <t>Capewell Robert,Capewell Robert,Capewell Robert,Capewell Robert</t>
  </si>
  <si>
    <t>1292.00</t>
  </si>
  <si>
    <t>2022-08-14 15:42:45</t>
  </si>
  <si>
    <t>2022-08-29</t>
  </si>
  <si>
    <t>2671459</t>
  </si>
  <si>
    <t>曼谷利特公寓</t>
  </si>
  <si>
    <t>KRISTINA BABY ELAINE,KRISTINA BABY ELAINE</t>
  </si>
  <si>
    <t>2574.00</t>
  </si>
  <si>
    <t>2022-08-29 10:13:32</t>
  </si>
  <si>
    <t>2022-08-15</t>
  </si>
  <si>
    <t>2655765</t>
  </si>
  <si>
    <t>ma jun</t>
  </si>
  <si>
    <t>1762.00</t>
  </si>
  <si>
    <t>2022-08-15 13:29:36</t>
  </si>
  <si>
    <t>2022-08-17</t>
  </si>
  <si>
    <t>2657819</t>
  </si>
  <si>
    <t>普吉岛宴宾雅海滩度假村 (SHA Extra Plus)</t>
  </si>
  <si>
    <t>Chuakabutr Thongchat Nazz,Chuakabutr Thongchat Nazz</t>
  </si>
  <si>
    <t>1479.00</t>
  </si>
  <si>
    <t>2022-08-17 10:21:39</t>
  </si>
  <si>
    <t>2022-08-25</t>
  </si>
  <si>
    <t>2667684</t>
  </si>
  <si>
    <t>拉威贵宾别墅、儿童公园及水疗中心</t>
  </si>
  <si>
    <t>Zahab Niviine,Zahab Niviine</t>
  </si>
  <si>
    <t>4460.00</t>
  </si>
  <si>
    <t>2022-08-26 11:04:37</t>
  </si>
  <si>
    <t>2022-09-01</t>
  </si>
  <si>
    <t>2675509</t>
  </si>
  <si>
    <t>苏梅岛塞利斯酒店</t>
  </si>
  <si>
    <t>angkanukroh paisit,angkanukroh paisit</t>
  </si>
  <si>
    <t>900.00</t>
  </si>
  <si>
    <t>2022-09-01 17:19:25</t>
  </si>
  <si>
    <t>18942094494,</t>
  </si>
  <si>
    <t>2022-06-10</t>
  </si>
  <si>
    <t>2584401</t>
  </si>
  <si>
    <t>2022-09-09 12:34:14</t>
  </si>
  <si>
    <t>18944687460,</t>
  </si>
  <si>
    <t>2022-07-28</t>
  </si>
  <si>
    <t>2635859</t>
  </si>
  <si>
    <t>海约翰坎普庄园酒店</t>
  </si>
  <si>
    <t>Fausto Andre Pablo Geslani,Tajaran Joylyn</t>
  </si>
  <si>
    <t>2022-09-09 16:57:39</t>
  </si>
  <si>
    <t>2022-06-22</t>
  </si>
  <si>
    <t>2599629</t>
  </si>
  <si>
    <t>bin Omar Mohammad Taufiq</t>
  </si>
  <si>
    <t>834.00</t>
  </si>
  <si>
    <t>2022-06-24 16:50:14</t>
  </si>
  <si>
    <t>2022-06-11</t>
  </si>
  <si>
    <t>2586148</t>
  </si>
  <si>
    <t>Ahmad Sayuti Nor Syuwari</t>
  </si>
  <si>
    <t>567.00</t>
  </si>
  <si>
    <t>150</t>
  </si>
  <si>
    <t>2022-06-13 15:55:57</t>
  </si>
  <si>
    <t>2667377</t>
  </si>
  <si>
    <t>马六甲大华酒店</t>
  </si>
  <si>
    <t>Lim Hui Lee Angie</t>
  </si>
  <si>
    <t>1473.00</t>
  </si>
  <si>
    <t>2022-08-26 10:39:45</t>
  </si>
  <si>
    <t>2022-08-07</t>
  </si>
  <si>
    <t>2647404</t>
  </si>
  <si>
    <t>合艾盛泰乐酒店</t>
  </si>
  <si>
    <t>khor San Lee</t>
  </si>
  <si>
    <t>540.00</t>
  </si>
  <si>
    <t>2022-08-08 08:18:35</t>
  </si>
  <si>
    <t>2647394</t>
  </si>
  <si>
    <t>1620.00</t>
  </si>
  <si>
    <t>2022-08-08 08:19:38</t>
  </si>
  <si>
    <t>2022-08-03</t>
  </si>
  <si>
    <t>2642469</t>
  </si>
  <si>
    <t>Vivian Sim SAN Yao,Cheah Poh khim</t>
  </si>
  <si>
    <t>270.00</t>
  </si>
  <si>
    <t>2022-08-03 13:20:32</t>
  </si>
  <si>
    <t>2642461</t>
  </si>
  <si>
    <t>Sim Gim Shun,Sim Gim Shun</t>
  </si>
  <si>
    <t>2022-08-03 13:08:17</t>
  </si>
  <si>
    <t>2647764</t>
  </si>
  <si>
    <t>Gill Ranjit</t>
  </si>
  <si>
    <t>1120.00</t>
  </si>
  <si>
    <t>2022-08-08 12:21:49</t>
  </si>
  <si>
    <t>2643251</t>
  </si>
  <si>
    <t>曼谷布拉纱里W22酒店</t>
  </si>
  <si>
    <t>Lim Chester,Chew Hwee Sze,Peh Chai Tin</t>
  </si>
  <si>
    <t>916.00</t>
  </si>
  <si>
    <t>2022-08-04 16:18:30</t>
  </si>
  <si>
    <t>2022-07-07</t>
  </si>
  <si>
    <t>2614107</t>
  </si>
  <si>
    <t>MAK KIN YU,MAK YEE KEUNG</t>
  </si>
  <si>
    <t>2200.00</t>
  </si>
  <si>
    <t>2022-07-09 09:34:01</t>
  </si>
  <si>
    <t>2022-08-16</t>
  </si>
  <si>
    <t>2656467</t>
  </si>
  <si>
    <t>曼谷金普顿马濑酒店 (SHA Extra Plus)</t>
  </si>
  <si>
    <t>AU YEUNG AU YEUNG MEIBO</t>
  </si>
  <si>
    <t>13700.00</t>
  </si>
  <si>
    <t>2022-08-16 12:53:00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</si>
</sst>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119</xdr:row>
      <xdr:rowOff>0</xdr:rowOff>
    </xdr:from>
    <xdr:to>
      <xdr:col>14</xdr:col>
      <xdr:colOff>542925</xdr:colOff>
      <xdr:row>148</xdr:row>
      <xdr:rowOff>28575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457700"/>
          <a:ext cx="10887075" cy="5000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96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44820</v>
      </c>
      <c r="G2" s="6">
        <v>44821</v>
      </c>
      <c r="H2" s="4">
        <v>1</v>
      </c>
      <c r="I2" s="4">
        <v>1</v>
      </c>
      <c r="J2" s="4">
        <v>1</v>
      </c>
      <c r="K2" s="4" t="s">
        <v>30</v>
      </c>
      <c r="L2" s="4">
        <v>417</v>
      </c>
      <c r="M2" s="4">
        <v>417</v>
      </c>
      <c r="N2" s="4" t="s">
        <v>31</v>
      </c>
      <c r="O2" s="4" t="s">
        <v>32</v>
      </c>
      <c r="P2" s="4" t="s">
        <v>33</v>
      </c>
      <c r="Q2" s="4">
        <v>0</v>
      </c>
      <c r="R2" s="7">
        <v>44723</v>
      </c>
      <c r="S2" s="6">
        <v>44824</v>
      </c>
      <c r="T2" s="4" t="s">
        <v>34</v>
      </c>
      <c r="U2" s="4">
        <v>417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28</v>
      </c>
      <c r="E3" s="4" t="s">
        <v>29</v>
      </c>
      <c r="F3" s="6">
        <v>44819</v>
      </c>
      <c r="G3" s="6">
        <v>44821</v>
      </c>
      <c r="H3" s="4">
        <v>1</v>
      </c>
      <c r="I3" s="4">
        <v>2</v>
      </c>
      <c r="J3" s="4">
        <v>2</v>
      </c>
      <c r="K3" s="4" t="s">
        <v>30</v>
      </c>
      <c r="L3" s="4">
        <v>834</v>
      </c>
      <c r="M3" s="4">
        <v>834</v>
      </c>
      <c r="N3" s="4" t="s">
        <v>38</v>
      </c>
      <c r="O3" s="4" t="s">
        <v>32</v>
      </c>
      <c r="P3" s="4" t="s">
        <v>33</v>
      </c>
      <c r="Q3" s="4">
        <v>0</v>
      </c>
      <c r="R3" s="7">
        <v>44734</v>
      </c>
      <c r="S3" s="6">
        <v>44824</v>
      </c>
      <c r="T3" s="4" t="s">
        <v>34</v>
      </c>
      <c r="U3" s="4">
        <v>834</v>
      </c>
      <c r="V3" s="4">
        <v>0</v>
      </c>
      <c r="W3" s="4">
        <v>0</v>
      </c>
      <c r="X3" s="4" t="s">
        <v>39</v>
      </c>
      <c r="Y3" s="4" t="s">
        <v>40</v>
      </c>
    </row>
    <row r="4" s="4" customFormat="1" spans="1:25">
      <c r="A4" s="4" t="s">
        <v>41</v>
      </c>
      <c r="B4" s="4" t="s">
        <v>26</v>
      </c>
      <c r="C4" s="4" t="s">
        <v>27</v>
      </c>
      <c r="D4" s="4" t="s">
        <v>42</v>
      </c>
      <c r="E4" s="4" t="s">
        <v>43</v>
      </c>
      <c r="F4" s="6">
        <v>44820</v>
      </c>
      <c r="G4" s="6">
        <v>44821</v>
      </c>
      <c r="H4" s="4">
        <v>1</v>
      </c>
      <c r="I4" s="4">
        <v>1</v>
      </c>
      <c r="J4" s="4">
        <v>1</v>
      </c>
      <c r="K4" s="4" t="s">
        <v>30</v>
      </c>
      <c r="L4" s="4">
        <v>2200</v>
      </c>
      <c r="M4" s="4">
        <v>2200</v>
      </c>
      <c r="N4" s="4" t="s">
        <v>44</v>
      </c>
      <c r="O4" s="4" t="s">
        <v>32</v>
      </c>
      <c r="P4" s="4" t="s">
        <v>33</v>
      </c>
      <c r="Q4" s="4">
        <v>0</v>
      </c>
      <c r="R4" s="7">
        <v>44749</v>
      </c>
      <c r="S4" s="6">
        <v>44824</v>
      </c>
      <c r="T4" s="4" t="s">
        <v>34</v>
      </c>
      <c r="U4" s="4">
        <v>2200</v>
      </c>
      <c r="V4" s="4">
        <v>0</v>
      </c>
      <c r="W4" s="4">
        <v>0</v>
      </c>
      <c r="X4" s="4" t="s">
        <v>45</v>
      </c>
      <c r="Y4" s="4" t="s">
        <v>46</v>
      </c>
    </row>
    <row r="5" s="4" customFormat="1" spans="1:25">
      <c r="A5" s="4" t="s">
        <v>47</v>
      </c>
      <c r="B5" s="4" t="s">
        <v>26</v>
      </c>
      <c r="C5" s="4" t="s">
        <v>27</v>
      </c>
      <c r="D5" s="4" t="s">
        <v>48</v>
      </c>
      <c r="E5" s="4" t="s">
        <v>49</v>
      </c>
      <c r="F5" s="6">
        <v>44820</v>
      </c>
      <c r="G5" s="6">
        <v>44821</v>
      </c>
      <c r="H5" s="4">
        <v>1</v>
      </c>
      <c r="I5" s="4">
        <v>1</v>
      </c>
      <c r="J5" s="4">
        <v>1</v>
      </c>
      <c r="K5" s="4" t="s">
        <v>30</v>
      </c>
      <c r="L5" s="4">
        <v>270</v>
      </c>
      <c r="M5" s="4">
        <v>270</v>
      </c>
      <c r="N5" s="4" t="s">
        <v>50</v>
      </c>
      <c r="O5" s="4" t="s">
        <v>32</v>
      </c>
      <c r="P5" s="4" t="s">
        <v>33</v>
      </c>
      <c r="Q5" s="4">
        <v>0</v>
      </c>
      <c r="R5" s="7">
        <v>44776</v>
      </c>
      <c r="S5" s="6">
        <v>44824</v>
      </c>
      <c r="T5" s="4" t="s">
        <v>34</v>
      </c>
      <c r="U5" s="4">
        <v>270</v>
      </c>
      <c r="V5" s="4">
        <v>0</v>
      </c>
      <c r="W5" s="4">
        <v>0</v>
      </c>
      <c r="X5" s="4" t="s">
        <v>51</v>
      </c>
      <c r="Y5" s="4" t="s">
        <v>52</v>
      </c>
    </row>
    <row r="6" s="4" customFormat="1" spans="1:25">
      <c r="A6" s="4" t="s">
        <v>53</v>
      </c>
      <c r="B6" s="4" t="s">
        <v>26</v>
      </c>
      <c r="C6" s="4" t="s">
        <v>27</v>
      </c>
      <c r="D6" s="4" t="s">
        <v>48</v>
      </c>
      <c r="E6" s="4" t="s">
        <v>49</v>
      </c>
      <c r="F6" s="6">
        <v>44820</v>
      </c>
      <c r="G6" s="6">
        <v>44821</v>
      </c>
      <c r="H6" s="4">
        <v>1</v>
      </c>
      <c r="I6" s="4">
        <v>1</v>
      </c>
      <c r="J6" s="4">
        <v>1</v>
      </c>
      <c r="K6" s="4" t="s">
        <v>30</v>
      </c>
      <c r="L6" s="4">
        <v>270</v>
      </c>
      <c r="M6" s="4">
        <v>270</v>
      </c>
      <c r="N6" s="4" t="s">
        <v>54</v>
      </c>
      <c r="O6" s="4" t="s">
        <v>32</v>
      </c>
      <c r="P6" s="4" t="s">
        <v>33</v>
      </c>
      <c r="Q6" s="4">
        <v>0</v>
      </c>
      <c r="R6" s="7">
        <v>44776</v>
      </c>
      <c r="S6" s="6">
        <v>44824</v>
      </c>
      <c r="T6" s="4" t="s">
        <v>34</v>
      </c>
      <c r="U6" s="4">
        <v>270</v>
      </c>
      <c r="V6" s="4">
        <v>0</v>
      </c>
      <c r="W6" s="4">
        <v>0</v>
      </c>
      <c r="X6" s="4" t="s">
        <v>55</v>
      </c>
      <c r="Y6" s="4" t="s">
        <v>56</v>
      </c>
    </row>
    <row r="7" s="4" customFormat="1" spans="1:25">
      <c r="A7" s="4" t="s">
        <v>57</v>
      </c>
      <c r="B7" s="4" t="s">
        <v>26</v>
      </c>
      <c r="C7" s="4" t="s">
        <v>27</v>
      </c>
      <c r="D7" s="4" t="s">
        <v>58</v>
      </c>
      <c r="E7" s="4" t="s">
        <v>59</v>
      </c>
      <c r="F7" s="6">
        <v>44817</v>
      </c>
      <c r="G7" s="6">
        <v>44821</v>
      </c>
      <c r="H7" s="4">
        <v>1</v>
      </c>
      <c r="I7" s="4">
        <v>4</v>
      </c>
      <c r="J7" s="4">
        <v>4</v>
      </c>
      <c r="K7" s="4" t="s">
        <v>30</v>
      </c>
      <c r="L7" s="4">
        <v>916</v>
      </c>
      <c r="M7" s="4">
        <v>916</v>
      </c>
      <c r="N7" s="4" t="s">
        <v>60</v>
      </c>
      <c r="O7" s="4" t="s">
        <v>32</v>
      </c>
      <c r="P7" s="4" t="s">
        <v>33</v>
      </c>
      <c r="Q7" s="4">
        <v>0</v>
      </c>
      <c r="R7" s="7">
        <v>44776</v>
      </c>
      <c r="S7" s="6">
        <v>44824</v>
      </c>
      <c r="T7" s="4" t="s">
        <v>34</v>
      </c>
      <c r="U7" s="4">
        <v>916</v>
      </c>
      <c r="V7" s="4">
        <v>0</v>
      </c>
      <c r="W7" s="4">
        <v>0</v>
      </c>
      <c r="X7" s="4" t="s">
        <v>61</v>
      </c>
      <c r="Y7" s="4" t="s">
        <v>62</v>
      </c>
    </row>
    <row r="8" s="4" customFormat="1" spans="1:25">
      <c r="A8" s="4" t="s">
        <v>63</v>
      </c>
      <c r="B8" s="4" t="s">
        <v>26</v>
      </c>
      <c r="C8" s="4" t="s">
        <v>27</v>
      </c>
      <c r="D8" s="4" t="s">
        <v>48</v>
      </c>
      <c r="E8" s="4" t="s">
        <v>64</v>
      </c>
      <c r="F8" s="6">
        <v>44819</v>
      </c>
      <c r="G8" s="6">
        <v>44821</v>
      </c>
      <c r="H8" s="4">
        <v>1</v>
      </c>
      <c r="I8" s="4">
        <v>2</v>
      </c>
      <c r="J8" s="4">
        <v>2</v>
      </c>
      <c r="K8" s="4" t="s">
        <v>30</v>
      </c>
      <c r="L8" s="4">
        <v>540</v>
      </c>
      <c r="M8" s="4">
        <v>540</v>
      </c>
      <c r="N8" s="4" t="s">
        <v>65</v>
      </c>
      <c r="O8" s="4" t="s">
        <v>32</v>
      </c>
      <c r="P8" s="4" t="s">
        <v>33</v>
      </c>
      <c r="Q8" s="4">
        <v>0</v>
      </c>
      <c r="R8" s="7">
        <v>44780</v>
      </c>
      <c r="S8" s="6">
        <v>44824</v>
      </c>
      <c r="T8" s="4" t="s">
        <v>34</v>
      </c>
      <c r="U8" s="4">
        <v>540</v>
      </c>
      <c r="V8" s="4">
        <v>0</v>
      </c>
      <c r="W8" s="4">
        <v>0</v>
      </c>
      <c r="X8" s="4" t="s">
        <v>66</v>
      </c>
      <c r="Y8" s="4" t="s">
        <v>67</v>
      </c>
    </row>
    <row r="9" s="4" customFormat="1" spans="1:25">
      <c r="A9" s="4" t="s">
        <v>68</v>
      </c>
      <c r="B9" s="4" t="s">
        <v>26</v>
      </c>
      <c r="C9" s="4" t="s">
        <v>27</v>
      </c>
      <c r="D9" s="4" t="s">
        <v>48</v>
      </c>
      <c r="E9" s="4" t="s">
        <v>49</v>
      </c>
      <c r="F9" s="6">
        <v>44819</v>
      </c>
      <c r="G9" s="6">
        <v>44821</v>
      </c>
      <c r="H9" s="4">
        <v>3</v>
      </c>
      <c r="I9" s="4">
        <v>2</v>
      </c>
      <c r="J9" s="4">
        <v>6</v>
      </c>
      <c r="K9" s="4" t="s">
        <v>30</v>
      </c>
      <c r="L9" s="4">
        <v>1620</v>
      </c>
      <c r="M9" s="4">
        <v>1620</v>
      </c>
      <c r="N9" s="4" t="s">
        <v>65</v>
      </c>
      <c r="O9" s="4" t="s">
        <v>32</v>
      </c>
      <c r="P9" s="4" t="s">
        <v>33</v>
      </c>
      <c r="Q9" s="4">
        <v>0</v>
      </c>
      <c r="R9" s="7">
        <v>44780</v>
      </c>
      <c r="S9" s="6">
        <v>44824</v>
      </c>
      <c r="T9" s="4" t="s">
        <v>34</v>
      </c>
      <c r="U9" s="4">
        <v>1620</v>
      </c>
      <c r="V9" s="4">
        <v>0</v>
      </c>
      <c r="W9" s="4">
        <v>0</v>
      </c>
      <c r="X9" s="4" t="s">
        <v>69</v>
      </c>
      <c r="Y9" s="4" t="s">
        <v>70</v>
      </c>
    </row>
    <row r="10" s="4" customFormat="1" spans="1:25">
      <c r="A10" s="4" t="s">
        <v>71</v>
      </c>
      <c r="B10" s="4" t="s">
        <v>26</v>
      </c>
      <c r="C10" s="4" t="s">
        <v>27</v>
      </c>
      <c r="D10" s="4" t="s">
        <v>72</v>
      </c>
      <c r="E10" s="4" t="s">
        <v>73</v>
      </c>
      <c r="F10" s="6">
        <v>44820</v>
      </c>
      <c r="G10" s="6">
        <v>44821</v>
      </c>
      <c r="H10" s="4">
        <v>1</v>
      </c>
      <c r="I10" s="4">
        <v>1</v>
      </c>
      <c r="J10" s="4">
        <v>1</v>
      </c>
      <c r="K10" s="4" t="s">
        <v>30</v>
      </c>
      <c r="L10" s="4">
        <v>1120</v>
      </c>
      <c r="M10" s="4">
        <v>1120</v>
      </c>
      <c r="N10" s="4" t="s">
        <v>74</v>
      </c>
      <c r="O10" s="4" t="s">
        <v>32</v>
      </c>
      <c r="P10" s="4" t="s">
        <v>33</v>
      </c>
      <c r="Q10" s="4">
        <v>0</v>
      </c>
      <c r="R10" s="7">
        <v>44780</v>
      </c>
      <c r="S10" s="6">
        <v>44824</v>
      </c>
      <c r="T10" s="4" t="s">
        <v>34</v>
      </c>
      <c r="U10" s="4">
        <v>1120</v>
      </c>
      <c r="V10" s="4">
        <v>0</v>
      </c>
      <c r="W10" s="4">
        <v>0</v>
      </c>
      <c r="X10" s="4" t="s">
        <v>75</v>
      </c>
      <c r="Y10" s="4" t="s">
        <v>76</v>
      </c>
    </row>
    <row r="11" s="4" customFormat="1" spans="1:25">
      <c r="A11" s="4" t="s">
        <v>77</v>
      </c>
      <c r="B11" s="4" t="s">
        <v>26</v>
      </c>
      <c r="C11" s="4" t="s">
        <v>27</v>
      </c>
      <c r="D11" s="4" t="s">
        <v>78</v>
      </c>
      <c r="E11" s="4" t="s">
        <v>79</v>
      </c>
      <c r="F11" s="6">
        <v>44820</v>
      </c>
      <c r="G11" s="6">
        <v>44821</v>
      </c>
      <c r="H11" s="4">
        <v>2</v>
      </c>
      <c r="I11" s="4">
        <v>1</v>
      </c>
      <c r="J11" s="4">
        <v>2</v>
      </c>
      <c r="K11" s="4" t="s">
        <v>30</v>
      </c>
      <c r="L11" s="4">
        <v>1292</v>
      </c>
      <c r="M11" s="4">
        <v>1292</v>
      </c>
      <c r="N11" s="4" t="s">
        <v>80</v>
      </c>
      <c r="O11" s="4" t="s">
        <v>32</v>
      </c>
      <c r="P11" s="4" t="s">
        <v>33</v>
      </c>
      <c r="Q11" s="4">
        <v>0</v>
      </c>
      <c r="R11" s="7">
        <v>44787</v>
      </c>
      <c r="S11" s="6">
        <v>44824</v>
      </c>
      <c r="T11" s="4" t="s">
        <v>34</v>
      </c>
      <c r="U11" s="4">
        <v>1292</v>
      </c>
      <c r="V11" s="4">
        <v>0</v>
      </c>
      <c r="W11" s="4">
        <v>0</v>
      </c>
      <c r="X11" s="4" t="s">
        <v>81</v>
      </c>
      <c r="Y11" s="4" t="s">
        <v>82</v>
      </c>
    </row>
    <row r="12" s="4" customFormat="1" spans="1:25">
      <c r="A12" s="4" t="s">
        <v>83</v>
      </c>
      <c r="B12" s="4" t="s">
        <v>26</v>
      </c>
      <c r="C12" s="4" t="s">
        <v>27</v>
      </c>
      <c r="D12" s="4" t="s">
        <v>84</v>
      </c>
      <c r="E12" s="4" t="s">
        <v>85</v>
      </c>
      <c r="F12" s="6">
        <v>44819</v>
      </c>
      <c r="G12" s="6">
        <v>44821</v>
      </c>
      <c r="H12" s="4">
        <v>1</v>
      </c>
      <c r="I12" s="4">
        <v>2</v>
      </c>
      <c r="J12" s="4">
        <v>2</v>
      </c>
      <c r="K12" s="4" t="s">
        <v>30</v>
      </c>
      <c r="L12" s="4">
        <v>1762</v>
      </c>
      <c r="M12" s="4">
        <v>1762</v>
      </c>
      <c r="N12" s="4" t="s">
        <v>86</v>
      </c>
      <c r="O12" s="4" t="s">
        <v>32</v>
      </c>
      <c r="P12" s="4" t="s">
        <v>33</v>
      </c>
      <c r="Q12" s="4">
        <v>0</v>
      </c>
      <c r="R12" s="7">
        <v>44788</v>
      </c>
      <c r="S12" s="6">
        <v>44824</v>
      </c>
      <c r="T12" s="4" t="s">
        <v>34</v>
      </c>
      <c r="U12" s="4">
        <v>1762</v>
      </c>
      <c r="V12" s="4">
        <v>0</v>
      </c>
      <c r="W12" s="4">
        <v>0</v>
      </c>
      <c r="X12" s="4" t="s">
        <v>87</v>
      </c>
      <c r="Y12" s="4" t="s">
        <v>88</v>
      </c>
    </row>
    <row r="13" s="4" customFormat="1" spans="1:25">
      <c r="A13" s="4" t="s">
        <v>89</v>
      </c>
      <c r="B13" s="4" t="s">
        <v>26</v>
      </c>
      <c r="C13" s="4" t="s">
        <v>27</v>
      </c>
      <c r="D13" s="4" t="s">
        <v>90</v>
      </c>
      <c r="E13" s="4" t="s">
        <v>91</v>
      </c>
      <c r="F13" s="6">
        <v>44811</v>
      </c>
      <c r="G13" s="6">
        <v>44821</v>
      </c>
      <c r="H13" s="4">
        <v>1</v>
      </c>
      <c r="I13" s="4">
        <v>10</v>
      </c>
      <c r="J13" s="4">
        <v>10</v>
      </c>
      <c r="K13" s="4" t="s">
        <v>30</v>
      </c>
      <c r="L13" s="4">
        <v>13700</v>
      </c>
      <c r="M13" s="4">
        <v>13700</v>
      </c>
      <c r="N13" s="4" t="s">
        <v>92</v>
      </c>
      <c r="O13" s="4" t="s">
        <v>32</v>
      </c>
      <c r="P13" s="4" t="s">
        <v>33</v>
      </c>
      <c r="Q13" s="4">
        <v>0</v>
      </c>
      <c r="R13" s="7">
        <v>44789</v>
      </c>
      <c r="S13" s="6">
        <v>44824</v>
      </c>
      <c r="T13" s="4" t="s">
        <v>34</v>
      </c>
      <c r="U13" s="4">
        <v>13700</v>
      </c>
      <c r="V13" s="4">
        <v>0</v>
      </c>
      <c r="W13" s="4">
        <v>0</v>
      </c>
      <c r="X13" s="4" t="s">
        <v>93</v>
      </c>
      <c r="Y13" s="4" t="s">
        <v>94</v>
      </c>
    </row>
    <row r="14" s="4" customFormat="1" spans="1:25">
      <c r="A14" s="4" t="s">
        <v>95</v>
      </c>
      <c r="B14" s="4" t="s">
        <v>26</v>
      </c>
      <c r="C14" s="4" t="s">
        <v>27</v>
      </c>
      <c r="D14" s="4" t="s">
        <v>96</v>
      </c>
      <c r="E14" s="4" t="s">
        <v>97</v>
      </c>
      <c r="F14" s="6">
        <v>44818</v>
      </c>
      <c r="G14" s="6">
        <v>44821</v>
      </c>
      <c r="H14" s="4">
        <v>1</v>
      </c>
      <c r="I14" s="4">
        <v>3</v>
      </c>
      <c r="J14" s="4">
        <v>3</v>
      </c>
      <c r="K14" s="4" t="s">
        <v>30</v>
      </c>
      <c r="L14" s="4">
        <v>1479</v>
      </c>
      <c r="M14" s="4">
        <v>1479</v>
      </c>
      <c r="N14" s="4" t="s">
        <v>98</v>
      </c>
      <c r="O14" s="4" t="s">
        <v>32</v>
      </c>
      <c r="P14" s="4" t="s">
        <v>33</v>
      </c>
      <c r="Q14" s="4">
        <v>0</v>
      </c>
      <c r="R14" s="7">
        <v>44790</v>
      </c>
      <c r="S14" s="6">
        <v>44824</v>
      </c>
      <c r="T14" s="4" t="s">
        <v>34</v>
      </c>
      <c r="U14" s="4">
        <v>1479</v>
      </c>
      <c r="V14" s="4">
        <v>0</v>
      </c>
      <c r="W14" s="4">
        <v>0</v>
      </c>
      <c r="X14" s="4" t="s">
        <v>99</v>
      </c>
      <c r="Y14" s="4" t="s">
        <v>100</v>
      </c>
    </row>
    <row r="15" s="4" customFormat="1" spans="1:25">
      <c r="A15" s="4" t="s">
        <v>101</v>
      </c>
      <c r="B15" s="4" t="s">
        <v>26</v>
      </c>
      <c r="C15" s="4" t="s">
        <v>27</v>
      </c>
      <c r="D15" s="4" t="s">
        <v>102</v>
      </c>
      <c r="E15" s="4" t="s">
        <v>29</v>
      </c>
      <c r="F15" s="6">
        <v>44819</v>
      </c>
      <c r="G15" s="6">
        <v>44821</v>
      </c>
      <c r="H15" s="4">
        <v>1</v>
      </c>
      <c r="I15" s="4">
        <v>2</v>
      </c>
      <c r="J15" s="4">
        <v>2</v>
      </c>
      <c r="K15" s="4" t="s">
        <v>30</v>
      </c>
      <c r="L15" s="4">
        <v>1473</v>
      </c>
      <c r="M15" s="4">
        <v>1473</v>
      </c>
      <c r="N15" s="4" t="s">
        <v>103</v>
      </c>
      <c r="O15" s="4" t="s">
        <v>32</v>
      </c>
      <c r="P15" s="4" t="s">
        <v>33</v>
      </c>
      <c r="Q15" s="4">
        <v>0</v>
      </c>
      <c r="R15" s="7">
        <v>44798</v>
      </c>
      <c r="S15" s="6">
        <v>44824</v>
      </c>
      <c r="T15" s="4" t="s">
        <v>34</v>
      </c>
      <c r="U15" s="4">
        <v>1473</v>
      </c>
      <c r="V15" s="4">
        <v>0</v>
      </c>
      <c r="W15" s="4">
        <v>0</v>
      </c>
      <c r="X15" s="4" t="s">
        <v>104</v>
      </c>
      <c r="Y15" s="4" t="s">
        <v>105</v>
      </c>
    </row>
    <row r="16" s="4" customFormat="1" spans="1:25">
      <c r="A16" s="4" t="s">
        <v>106</v>
      </c>
      <c r="B16" s="4" t="s">
        <v>26</v>
      </c>
      <c r="C16" s="4" t="s">
        <v>27</v>
      </c>
      <c r="D16" s="4" t="s">
        <v>107</v>
      </c>
      <c r="E16" s="4" t="s">
        <v>108</v>
      </c>
      <c r="F16" s="6">
        <v>44816</v>
      </c>
      <c r="G16" s="6">
        <v>44821</v>
      </c>
      <c r="H16" s="4">
        <v>1</v>
      </c>
      <c r="I16" s="4">
        <v>5</v>
      </c>
      <c r="J16" s="4">
        <v>5</v>
      </c>
      <c r="K16" s="4" t="s">
        <v>30</v>
      </c>
      <c r="L16" s="4">
        <v>4460</v>
      </c>
      <c r="M16" s="4">
        <v>4460</v>
      </c>
      <c r="N16" s="4" t="s">
        <v>109</v>
      </c>
      <c r="O16" s="4" t="s">
        <v>32</v>
      </c>
      <c r="P16" s="4" t="s">
        <v>33</v>
      </c>
      <c r="Q16" s="4">
        <v>0</v>
      </c>
      <c r="R16" s="7">
        <v>44798</v>
      </c>
      <c r="S16" s="6">
        <v>44824</v>
      </c>
      <c r="T16" s="4" t="s">
        <v>34</v>
      </c>
      <c r="U16" s="4">
        <v>4460</v>
      </c>
      <c r="V16" s="4">
        <v>0</v>
      </c>
      <c r="W16" s="4">
        <v>0</v>
      </c>
      <c r="X16" s="4" t="s">
        <v>110</v>
      </c>
      <c r="Y16" s="4" t="s">
        <v>111</v>
      </c>
    </row>
    <row r="17" s="4" customFormat="1" spans="1:25">
      <c r="A17" s="4" t="s">
        <v>112</v>
      </c>
      <c r="B17" s="4" t="s">
        <v>26</v>
      </c>
      <c r="C17" s="4" t="s">
        <v>27</v>
      </c>
      <c r="D17" s="4" t="s">
        <v>113</v>
      </c>
      <c r="E17" s="4" t="s">
        <v>114</v>
      </c>
      <c r="F17" s="6">
        <v>44815</v>
      </c>
      <c r="G17" s="6">
        <v>44821</v>
      </c>
      <c r="H17" s="4">
        <v>1</v>
      </c>
      <c r="I17" s="4">
        <v>6</v>
      </c>
      <c r="J17" s="4">
        <v>6</v>
      </c>
      <c r="K17" s="4" t="s">
        <v>30</v>
      </c>
      <c r="L17" s="4">
        <v>2574</v>
      </c>
      <c r="M17" s="4">
        <v>2574</v>
      </c>
      <c r="N17" s="4" t="s">
        <v>115</v>
      </c>
      <c r="O17" s="4" t="s">
        <v>32</v>
      </c>
      <c r="P17" s="4" t="s">
        <v>33</v>
      </c>
      <c r="Q17" s="4">
        <v>0</v>
      </c>
      <c r="R17" s="7">
        <v>44802</v>
      </c>
      <c r="S17" s="6">
        <v>44824</v>
      </c>
      <c r="T17" s="4" t="s">
        <v>34</v>
      </c>
      <c r="U17" s="4">
        <v>2574</v>
      </c>
      <c r="V17" s="4">
        <v>0</v>
      </c>
      <c r="W17" s="4">
        <v>0</v>
      </c>
      <c r="X17" s="4" t="s">
        <v>116</v>
      </c>
      <c r="Y17" s="4" t="s">
        <v>117</v>
      </c>
    </row>
    <row r="18" s="4" customFormat="1" spans="1:25">
      <c r="A18" s="4" t="s">
        <v>118</v>
      </c>
      <c r="B18" s="4" t="s">
        <v>26</v>
      </c>
      <c r="C18" s="4" t="s">
        <v>27</v>
      </c>
      <c r="D18" s="4" t="s">
        <v>119</v>
      </c>
      <c r="E18" s="4" t="s">
        <v>29</v>
      </c>
      <c r="F18" s="6">
        <v>44819</v>
      </c>
      <c r="G18" s="6">
        <v>44821</v>
      </c>
      <c r="H18" s="4">
        <v>1</v>
      </c>
      <c r="I18" s="4">
        <v>2</v>
      </c>
      <c r="J18" s="4">
        <v>2</v>
      </c>
      <c r="K18" s="4" t="s">
        <v>30</v>
      </c>
      <c r="L18" s="4">
        <v>900</v>
      </c>
      <c r="M18" s="4">
        <v>900</v>
      </c>
      <c r="N18" s="4" t="s">
        <v>120</v>
      </c>
      <c r="O18" s="4" t="s">
        <v>32</v>
      </c>
      <c r="P18" s="4" t="s">
        <v>33</v>
      </c>
      <c r="Q18" s="4">
        <v>0</v>
      </c>
      <c r="R18" s="7">
        <v>44805</v>
      </c>
      <c r="S18" s="6">
        <v>44824</v>
      </c>
      <c r="T18" s="4" t="s">
        <v>34</v>
      </c>
      <c r="U18" s="4">
        <v>900</v>
      </c>
      <c r="V18" s="4">
        <v>0</v>
      </c>
      <c r="W18" s="4">
        <v>0</v>
      </c>
      <c r="X18" s="4" t="s">
        <v>121</v>
      </c>
      <c r="Y18" s="4" t="s">
        <v>122</v>
      </c>
    </row>
    <row r="19" s="4" customFormat="1" spans="1:25">
      <c r="A19" s="4" t="s">
        <v>123</v>
      </c>
      <c r="B19" s="4" t="s">
        <v>26</v>
      </c>
      <c r="C19" s="4" t="s">
        <v>27</v>
      </c>
      <c r="D19" s="4" t="s">
        <v>42</v>
      </c>
      <c r="E19" s="4" t="s">
        <v>124</v>
      </c>
      <c r="F19" s="6">
        <v>44820</v>
      </c>
      <c r="G19" s="6">
        <v>44821</v>
      </c>
      <c r="H19" s="4">
        <v>1</v>
      </c>
      <c r="I19" s="4">
        <v>1</v>
      </c>
      <c r="J19" s="4">
        <v>1</v>
      </c>
      <c r="K19" s="4" t="s">
        <v>30</v>
      </c>
      <c r="L19" s="4">
        <v>2720</v>
      </c>
      <c r="M19" s="4">
        <v>2720</v>
      </c>
      <c r="N19" s="4" t="s">
        <v>125</v>
      </c>
      <c r="O19" s="4" t="s">
        <v>32</v>
      </c>
      <c r="P19" s="4" t="s">
        <v>33</v>
      </c>
      <c r="Q19" s="4">
        <v>0</v>
      </c>
      <c r="R19" s="7">
        <v>44806</v>
      </c>
      <c r="S19" s="6">
        <v>44824</v>
      </c>
      <c r="T19" s="4" t="s">
        <v>34</v>
      </c>
      <c r="U19" s="4">
        <v>2720</v>
      </c>
      <c r="V19" s="4">
        <v>0</v>
      </c>
      <c r="W19" s="4">
        <v>0</v>
      </c>
      <c r="X19" s="4" t="s">
        <v>126</v>
      </c>
      <c r="Y19" s="4" t="s">
        <v>127</v>
      </c>
    </row>
    <row r="20" s="4" customFormat="1" spans="1:25">
      <c r="A20" s="4" t="s">
        <v>128</v>
      </c>
      <c r="B20" s="4" t="s">
        <v>26</v>
      </c>
      <c r="C20" s="4" t="s">
        <v>27</v>
      </c>
      <c r="D20" s="4" t="s">
        <v>129</v>
      </c>
      <c r="E20" s="4" t="s">
        <v>130</v>
      </c>
      <c r="F20" s="6">
        <v>44815</v>
      </c>
      <c r="G20" s="6">
        <v>44821</v>
      </c>
      <c r="H20" s="4">
        <v>1</v>
      </c>
      <c r="I20" s="4">
        <v>6</v>
      </c>
      <c r="J20" s="4">
        <v>6</v>
      </c>
      <c r="K20" s="4" t="s">
        <v>30</v>
      </c>
      <c r="L20" s="4">
        <v>3431</v>
      </c>
      <c r="M20" s="4">
        <v>3431</v>
      </c>
      <c r="N20" s="4" t="s">
        <v>131</v>
      </c>
      <c r="O20" s="4" t="s">
        <v>32</v>
      </c>
      <c r="P20" s="4" t="s">
        <v>33</v>
      </c>
      <c r="Q20" s="4">
        <v>0</v>
      </c>
      <c r="R20" s="7">
        <v>44808</v>
      </c>
      <c r="S20" s="6">
        <v>44824</v>
      </c>
      <c r="T20" s="4" t="s">
        <v>34</v>
      </c>
      <c r="U20" s="4">
        <v>3431</v>
      </c>
      <c r="V20" s="4">
        <v>0</v>
      </c>
      <c r="W20" s="4">
        <v>0</v>
      </c>
      <c r="X20" s="4" t="s">
        <v>132</v>
      </c>
      <c r="Y20" s="4" t="s">
        <v>133</v>
      </c>
    </row>
    <row r="21" s="4" customFormat="1" spans="1:25">
      <c r="A21" s="4" t="s">
        <v>134</v>
      </c>
      <c r="B21" s="4" t="s">
        <v>26</v>
      </c>
      <c r="C21" s="4" t="s">
        <v>27</v>
      </c>
      <c r="D21" s="4" t="s">
        <v>135</v>
      </c>
      <c r="E21" s="4" t="s">
        <v>136</v>
      </c>
      <c r="F21" s="6">
        <v>44816</v>
      </c>
      <c r="G21" s="6">
        <v>44821</v>
      </c>
      <c r="H21" s="4">
        <v>1</v>
      </c>
      <c r="I21" s="4">
        <v>5</v>
      </c>
      <c r="J21" s="4">
        <v>5</v>
      </c>
      <c r="K21" s="4" t="s">
        <v>30</v>
      </c>
      <c r="L21" s="4">
        <v>3850</v>
      </c>
      <c r="M21" s="4">
        <v>3850</v>
      </c>
      <c r="N21" s="4" t="s">
        <v>137</v>
      </c>
      <c r="O21" s="4" t="s">
        <v>32</v>
      </c>
      <c r="P21" s="4" t="s">
        <v>33</v>
      </c>
      <c r="Q21" s="4">
        <v>0</v>
      </c>
      <c r="R21" s="7">
        <v>44809</v>
      </c>
      <c r="S21" s="6">
        <v>44824</v>
      </c>
      <c r="T21" s="4" t="s">
        <v>34</v>
      </c>
      <c r="U21" s="4">
        <v>3850</v>
      </c>
      <c r="V21" s="4">
        <v>0</v>
      </c>
      <c r="W21" s="4">
        <v>0</v>
      </c>
      <c r="X21" s="4" t="s">
        <v>138</v>
      </c>
      <c r="Y21" s="4" t="s">
        <v>139</v>
      </c>
    </row>
    <row r="22" s="4" customFormat="1" spans="1:25">
      <c r="A22" s="4" t="s">
        <v>140</v>
      </c>
      <c r="B22" s="4" t="s">
        <v>26</v>
      </c>
      <c r="C22" s="4" t="s">
        <v>27</v>
      </c>
      <c r="D22" s="4" t="s">
        <v>141</v>
      </c>
      <c r="E22" s="4" t="s">
        <v>142</v>
      </c>
      <c r="F22" s="6">
        <v>44819</v>
      </c>
      <c r="G22" s="6">
        <v>44821</v>
      </c>
      <c r="H22" s="4">
        <v>1</v>
      </c>
      <c r="I22" s="4">
        <v>2</v>
      </c>
      <c r="J22" s="4">
        <v>2</v>
      </c>
      <c r="K22" s="4" t="s">
        <v>30</v>
      </c>
      <c r="L22" s="4">
        <v>728</v>
      </c>
      <c r="M22" s="4">
        <v>728</v>
      </c>
      <c r="N22" s="4" t="s">
        <v>143</v>
      </c>
      <c r="O22" s="4" t="s">
        <v>32</v>
      </c>
      <c r="P22" s="4" t="s">
        <v>33</v>
      </c>
      <c r="Q22" s="4">
        <v>0</v>
      </c>
      <c r="R22" s="7">
        <v>44810</v>
      </c>
      <c r="S22" s="6">
        <v>44824</v>
      </c>
      <c r="T22" s="4" t="s">
        <v>34</v>
      </c>
      <c r="U22" s="4">
        <v>728</v>
      </c>
      <c r="V22" s="4">
        <v>0</v>
      </c>
      <c r="W22" s="4">
        <v>0</v>
      </c>
      <c r="X22" s="4" t="s">
        <v>144</v>
      </c>
      <c r="Y22" s="4" t="s">
        <v>145</v>
      </c>
    </row>
    <row r="23" s="4" customFormat="1" spans="1:25">
      <c r="A23" s="4" t="s">
        <v>146</v>
      </c>
      <c r="B23" s="4" t="s">
        <v>26</v>
      </c>
      <c r="C23" s="4" t="s">
        <v>27</v>
      </c>
      <c r="D23" s="4" t="s">
        <v>141</v>
      </c>
      <c r="E23" s="4" t="s">
        <v>147</v>
      </c>
      <c r="F23" s="6">
        <v>44820</v>
      </c>
      <c r="G23" s="6">
        <v>44821</v>
      </c>
      <c r="H23" s="4">
        <v>1</v>
      </c>
      <c r="I23" s="4">
        <v>1</v>
      </c>
      <c r="J23" s="4">
        <v>1</v>
      </c>
      <c r="K23" s="4" t="s">
        <v>30</v>
      </c>
      <c r="L23" s="4">
        <v>375</v>
      </c>
      <c r="M23" s="4">
        <v>375</v>
      </c>
      <c r="N23" s="4" t="s">
        <v>148</v>
      </c>
      <c r="O23" s="4" t="s">
        <v>32</v>
      </c>
      <c r="P23" s="4" t="s">
        <v>33</v>
      </c>
      <c r="Q23" s="4">
        <v>0</v>
      </c>
      <c r="R23" s="7">
        <v>44811</v>
      </c>
      <c r="S23" s="6">
        <v>44824</v>
      </c>
      <c r="T23" s="4" t="s">
        <v>34</v>
      </c>
      <c r="U23" s="4">
        <v>375</v>
      </c>
      <c r="V23" s="4">
        <v>0</v>
      </c>
      <c r="W23" s="4">
        <v>0</v>
      </c>
      <c r="X23" s="4" t="s">
        <v>149</v>
      </c>
      <c r="Y23" s="4" t="s">
        <v>150</v>
      </c>
    </row>
    <row r="24" s="4" customFormat="1" spans="1:25">
      <c r="A24" s="4" t="s">
        <v>151</v>
      </c>
      <c r="B24" s="4" t="s">
        <v>26</v>
      </c>
      <c r="C24" s="4" t="s">
        <v>27</v>
      </c>
      <c r="D24" s="4" t="s">
        <v>152</v>
      </c>
      <c r="E24" s="4" t="s">
        <v>153</v>
      </c>
      <c r="F24" s="6">
        <v>44817</v>
      </c>
      <c r="G24" s="6">
        <v>44821</v>
      </c>
      <c r="H24" s="4">
        <v>1</v>
      </c>
      <c r="I24" s="4">
        <v>4</v>
      </c>
      <c r="J24" s="4">
        <v>4</v>
      </c>
      <c r="K24" s="4" t="s">
        <v>30</v>
      </c>
      <c r="L24" s="4">
        <v>3880</v>
      </c>
      <c r="M24" s="4">
        <v>3880</v>
      </c>
      <c r="N24" s="4" t="s">
        <v>154</v>
      </c>
      <c r="O24" s="4" t="s">
        <v>32</v>
      </c>
      <c r="P24" s="4" t="s">
        <v>33</v>
      </c>
      <c r="Q24" s="4">
        <v>0</v>
      </c>
      <c r="R24" s="7">
        <v>44811</v>
      </c>
      <c r="S24" s="6">
        <v>44824</v>
      </c>
      <c r="T24" s="4" t="s">
        <v>34</v>
      </c>
      <c r="U24" s="4">
        <v>3880</v>
      </c>
      <c r="V24" s="4">
        <v>0</v>
      </c>
      <c r="W24" s="4">
        <v>0</v>
      </c>
      <c r="X24" s="4" t="s">
        <v>155</v>
      </c>
      <c r="Y24" s="4" t="s">
        <v>156</v>
      </c>
    </row>
    <row r="25" s="4" customFormat="1" spans="1:25">
      <c r="A25" s="4" t="s">
        <v>157</v>
      </c>
      <c r="B25" s="4" t="s">
        <v>26</v>
      </c>
      <c r="C25" s="4" t="s">
        <v>27</v>
      </c>
      <c r="D25" s="4" t="s">
        <v>158</v>
      </c>
      <c r="E25" s="4" t="s">
        <v>159</v>
      </c>
      <c r="F25" s="6">
        <v>44819</v>
      </c>
      <c r="G25" s="6">
        <v>44821</v>
      </c>
      <c r="H25" s="4">
        <v>1</v>
      </c>
      <c r="I25" s="4">
        <v>2</v>
      </c>
      <c r="J25" s="4">
        <v>2</v>
      </c>
      <c r="K25" s="4" t="s">
        <v>30</v>
      </c>
      <c r="L25" s="4">
        <v>722</v>
      </c>
      <c r="M25" s="4">
        <v>722</v>
      </c>
      <c r="N25" s="4" t="s">
        <v>160</v>
      </c>
      <c r="O25" s="4" t="s">
        <v>32</v>
      </c>
      <c r="P25" s="4" t="s">
        <v>33</v>
      </c>
      <c r="Q25" s="4">
        <v>0</v>
      </c>
      <c r="R25" s="7">
        <v>44812</v>
      </c>
      <c r="S25" s="6">
        <v>44824</v>
      </c>
      <c r="T25" s="4" t="s">
        <v>34</v>
      </c>
      <c r="U25" s="4">
        <v>722</v>
      </c>
      <c r="V25" s="4">
        <v>0</v>
      </c>
      <c r="W25" s="4">
        <v>0</v>
      </c>
      <c r="X25" s="4" t="s">
        <v>161</v>
      </c>
      <c r="Y25" s="4" t="s">
        <v>162</v>
      </c>
    </row>
    <row r="26" s="4" customFormat="1" spans="1:25">
      <c r="A26" s="4" t="s">
        <v>163</v>
      </c>
      <c r="B26" s="4" t="s">
        <v>26</v>
      </c>
      <c r="C26" s="4" t="s">
        <v>27</v>
      </c>
      <c r="D26" s="4" t="s">
        <v>84</v>
      </c>
      <c r="E26" s="4" t="s">
        <v>85</v>
      </c>
      <c r="F26" s="6">
        <v>44819</v>
      </c>
      <c r="G26" s="6">
        <v>44821</v>
      </c>
      <c r="H26" s="4">
        <v>1</v>
      </c>
      <c r="I26" s="4">
        <v>2</v>
      </c>
      <c r="J26" s="4">
        <v>2</v>
      </c>
      <c r="K26" s="4" t="s">
        <v>30</v>
      </c>
      <c r="L26" s="4">
        <v>1736</v>
      </c>
      <c r="M26" s="4">
        <v>1736</v>
      </c>
      <c r="N26" s="4" t="s">
        <v>164</v>
      </c>
      <c r="O26" s="4" t="s">
        <v>32</v>
      </c>
      <c r="P26" s="4" t="s">
        <v>33</v>
      </c>
      <c r="Q26" s="4">
        <v>0</v>
      </c>
      <c r="R26" s="7">
        <v>44812</v>
      </c>
      <c r="S26" s="6">
        <v>44824</v>
      </c>
      <c r="T26" s="4" t="s">
        <v>34</v>
      </c>
      <c r="U26" s="4">
        <v>1736</v>
      </c>
      <c r="V26" s="4">
        <v>0</v>
      </c>
      <c r="W26" s="4">
        <v>0</v>
      </c>
      <c r="X26" s="4" t="s">
        <v>165</v>
      </c>
      <c r="Y26" s="4" t="s">
        <v>166</v>
      </c>
    </row>
    <row r="27" s="4" customFormat="1" spans="1:25">
      <c r="A27" s="4" t="s">
        <v>167</v>
      </c>
      <c r="B27" s="4" t="s">
        <v>26</v>
      </c>
      <c r="C27" s="4" t="s">
        <v>27</v>
      </c>
      <c r="D27" s="4" t="s">
        <v>168</v>
      </c>
      <c r="E27" s="4" t="s">
        <v>169</v>
      </c>
      <c r="F27" s="6">
        <v>44819</v>
      </c>
      <c r="G27" s="6">
        <v>44821</v>
      </c>
      <c r="H27" s="4">
        <v>1</v>
      </c>
      <c r="I27" s="4">
        <v>2</v>
      </c>
      <c r="J27" s="4">
        <v>2</v>
      </c>
      <c r="K27" s="4" t="s">
        <v>30</v>
      </c>
      <c r="L27" s="4">
        <v>3760</v>
      </c>
      <c r="M27" s="4">
        <v>3760</v>
      </c>
      <c r="N27" s="4" t="s">
        <v>170</v>
      </c>
      <c r="O27" s="4" t="s">
        <v>32</v>
      </c>
      <c r="P27" s="4" t="s">
        <v>33</v>
      </c>
      <c r="Q27" s="4">
        <v>0</v>
      </c>
      <c r="R27" s="7">
        <v>44812</v>
      </c>
      <c r="S27" s="6">
        <v>44824</v>
      </c>
      <c r="T27" s="4" t="s">
        <v>34</v>
      </c>
      <c r="U27" s="4">
        <v>3760</v>
      </c>
      <c r="V27" s="4">
        <v>0</v>
      </c>
      <c r="W27" s="4">
        <v>0</v>
      </c>
      <c r="X27" s="4" t="s">
        <v>171</v>
      </c>
      <c r="Y27" s="4" t="s">
        <v>172</v>
      </c>
    </row>
    <row r="28" s="4" customFormat="1" spans="1:25">
      <c r="A28" s="4" t="s">
        <v>173</v>
      </c>
      <c r="B28" s="4" t="s">
        <v>26</v>
      </c>
      <c r="C28" s="4" t="s">
        <v>27</v>
      </c>
      <c r="D28" s="4" t="s">
        <v>174</v>
      </c>
      <c r="E28" s="4" t="s">
        <v>175</v>
      </c>
      <c r="F28" s="6">
        <v>44818</v>
      </c>
      <c r="G28" s="6">
        <v>44821</v>
      </c>
      <c r="H28" s="4">
        <v>3</v>
      </c>
      <c r="I28" s="4">
        <v>3</v>
      </c>
      <c r="J28" s="4">
        <v>9</v>
      </c>
      <c r="K28" s="4" t="s">
        <v>30</v>
      </c>
      <c r="L28" s="4">
        <v>6276</v>
      </c>
      <c r="M28" s="4">
        <v>6276</v>
      </c>
      <c r="N28" s="4" t="s">
        <v>176</v>
      </c>
      <c r="O28" s="4" t="s">
        <v>32</v>
      </c>
      <c r="P28" s="4" t="s">
        <v>33</v>
      </c>
      <c r="Q28" s="4">
        <v>0</v>
      </c>
      <c r="R28" s="7">
        <v>44812</v>
      </c>
      <c r="S28" s="6">
        <v>44824</v>
      </c>
      <c r="T28" s="4" t="s">
        <v>34</v>
      </c>
      <c r="U28" s="4">
        <v>6276</v>
      </c>
      <c r="V28" s="4">
        <v>0</v>
      </c>
      <c r="W28" s="4">
        <v>0</v>
      </c>
      <c r="X28" s="4" t="s">
        <v>177</v>
      </c>
      <c r="Y28" s="4" t="s">
        <v>178</v>
      </c>
    </row>
    <row r="29" s="4" customFormat="1" spans="1:25">
      <c r="A29" s="4" t="s">
        <v>179</v>
      </c>
      <c r="B29" s="4" t="s">
        <v>26</v>
      </c>
      <c r="C29" s="4" t="s">
        <v>27</v>
      </c>
      <c r="D29" s="4" t="s">
        <v>180</v>
      </c>
      <c r="E29" s="4" t="s">
        <v>181</v>
      </c>
      <c r="F29" s="6">
        <v>44818</v>
      </c>
      <c r="G29" s="6">
        <v>44821</v>
      </c>
      <c r="H29" s="4">
        <v>1</v>
      </c>
      <c r="I29" s="4">
        <v>3</v>
      </c>
      <c r="J29" s="4">
        <v>3</v>
      </c>
      <c r="K29" s="4" t="s">
        <v>30</v>
      </c>
      <c r="L29" s="4">
        <v>981</v>
      </c>
      <c r="M29" s="4">
        <v>981</v>
      </c>
      <c r="N29" s="4" t="s">
        <v>182</v>
      </c>
      <c r="O29" s="4" t="s">
        <v>32</v>
      </c>
      <c r="P29" s="4" t="s">
        <v>33</v>
      </c>
      <c r="Q29" s="4">
        <v>0</v>
      </c>
      <c r="R29" s="7">
        <v>44813</v>
      </c>
      <c r="S29" s="6">
        <v>44824</v>
      </c>
      <c r="T29" s="4" t="s">
        <v>34</v>
      </c>
      <c r="U29" s="4">
        <v>981</v>
      </c>
      <c r="V29" s="4">
        <v>0</v>
      </c>
      <c r="W29" s="4">
        <v>0</v>
      </c>
      <c r="X29" s="4" t="s">
        <v>183</v>
      </c>
      <c r="Y29" s="4" t="s">
        <v>184</v>
      </c>
    </row>
    <row r="30" s="4" customFormat="1" spans="1:25">
      <c r="A30" s="4" t="s">
        <v>185</v>
      </c>
      <c r="B30" s="4" t="s">
        <v>26</v>
      </c>
      <c r="C30" s="4" t="s">
        <v>27</v>
      </c>
      <c r="D30" s="4" t="s">
        <v>186</v>
      </c>
      <c r="E30" s="4" t="s">
        <v>187</v>
      </c>
      <c r="F30" s="6">
        <v>44820</v>
      </c>
      <c r="G30" s="6">
        <v>44821</v>
      </c>
      <c r="H30" s="4">
        <v>1</v>
      </c>
      <c r="I30" s="4">
        <v>1</v>
      </c>
      <c r="J30" s="4">
        <v>1</v>
      </c>
      <c r="K30" s="4" t="s">
        <v>30</v>
      </c>
      <c r="L30" s="4">
        <v>501</v>
      </c>
      <c r="M30" s="4">
        <v>501</v>
      </c>
      <c r="N30" s="4" t="s">
        <v>188</v>
      </c>
      <c r="O30" s="4" t="s">
        <v>32</v>
      </c>
      <c r="P30" s="4" t="s">
        <v>33</v>
      </c>
      <c r="Q30" s="4">
        <v>0</v>
      </c>
      <c r="R30" s="7">
        <v>44813</v>
      </c>
      <c r="S30" s="6">
        <v>44824</v>
      </c>
      <c r="T30" s="4" t="s">
        <v>34</v>
      </c>
      <c r="U30" s="4">
        <v>501</v>
      </c>
      <c r="V30" s="4">
        <v>0</v>
      </c>
      <c r="W30" s="4">
        <v>0</v>
      </c>
      <c r="X30" s="4" t="s">
        <v>189</v>
      </c>
      <c r="Y30" s="4" t="s">
        <v>162</v>
      </c>
    </row>
    <row r="31" s="4" customFormat="1" spans="1:25">
      <c r="A31" s="4" t="s">
        <v>190</v>
      </c>
      <c r="B31" s="4" t="s">
        <v>26</v>
      </c>
      <c r="C31" s="4" t="s">
        <v>27</v>
      </c>
      <c r="D31" s="4" t="s">
        <v>180</v>
      </c>
      <c r="E31" s="4" t="s">
        <v>181</v>
      </c>
      <c r="F31" s="6">
        <v>44818</v>
      </c>
      <c r="G31" s="6">
        <v>44821</v>
      </c>
      <c r="H31" s="4">
        <v>1</v>
      </c>
      <c r="I31" s="4">
        <v>3</v>
      </c>
      <c r="J31" s="4">
        <v>3</v>
      </c>
      <c r="K31" s="4" t="s">
        <v>30</v>
      </c>
      <c r="L31" s="4">
        <v>981</v>
      </c>
      <c r="M31" s="4">
        <v>981</v>
      </c>
      <c r="N31" s="4" t="s">
        <v>191</v>
      </c>
      <c r="O31" s="4" t="s">
        <v>32</v>
      </c>
      <c r="P31" s="4" t="s">
        <v>33</v>
      </c>
      <c r="Q31" s="4">
        <v>0</v>
      </c>
      <c r="R31" s="7">
        <v>44813</v>
      </c>
      <c r="S31" s="6">
        <v>44824</v>
      </c>
      <c r="T31" s="4" t="s">
        <v>34</v>
      </c>
      <c r="U31" s="4">
        <v>981</v>
      </c>
      <c r="V31" s="4">
        <v>0</v>
      </c>
      <c r="W31" s="4">
        <v>0</v>
      </c>
      <c r="X31" s="4" t="s">
        <v>192</v>
      </c>
      <c r="Y31" s="4" t="s">
        <v>193</v>
      </c>
    </row>
    <row r="32" s="4" customFormat="1" spans="1:25">
      <c r="A32" s="4" t="s">
        <v>194</v>
      </c>
      <c r="B32" s="4" t="s">
        <v>26</v>
      </c>
      <c r="C32" s="4" t="s">
        <v>27</v>
      </c>
      <c r="D32" s="4" t="s">
        <v>195</v>
      </c>
      <c r="E32" s="4" t="s">
        <v>196</v>
      </c>
      <c r="F32" s="6">
        <v>44820</v>
      </c>
      <c r="G32" s="6">
        <v>44821</v>
      </c>
      <c r="H32" s="4">
        <v>1</v>
      </c>
      <c r="I32" s="4">
        <v>1</v>
      </c>
      <c r="J32" s="4">
        <v>1</v>
      </c>
      <c r="K32" s="4" t="s">
        <v>30</v>
      </c>
      <c r="L32" s="4">
        <v>415.14</v>
      </c>
      <c r="M32" s="4">
        <v>415.14</v>
      </c>
      <c r="N32" s="4" t="s">
        <v>197</v>
      </c>
      <c r="O32" s="4" t="s">
        <v>32</v>
      </c>
      <c r="P32" s="4" t="s">
        <v>33</v>
      </c>
      <c r="Q32" s="4">
        <v>0</v>
      </c>
      <c r="R32" s="7">
        <v>44814</v>
      </c>
      <c r="S32" s="6">
        <v>44824</v>
      </c>
      <c r="T32" s="4" t="s">
        <v>34</v>
      </c>
      <c r="U32" s="4">
        <v>415.14</v>
      </c>
      <c r="V32" s="4">
        <v>0</v>
      </c>
      <c r="W32" s="4">
        <v>0</v>
      </c>
      <c r="X32" s="4" t="s">
        <v>198</v>
      </c>
      <c r="Y32" s="4" t="s">
        <v>199</v>
      </c>
    </row>
    <row r="33" s="4" customFormat="1" spans="1:25">
      <c r="A33" s="4" t="s">
        <v>200</v>
      </c>
      <c r="B33" s="4" t="s">
        <v>26</v>
      </c>
      <c r="C33" s="4" t="s">
        <v>27</v>
      </c>
      <c r="D33" s="4" t="s">
        <v>201</v>
      </c>
      <c r="E33" s="4" t="s">
        <v>202</v>
      </c>
      <c r="F33" s="6">
        <v>44819</v>
      </c>
      <c r="G33" s="6">
        <v>44821</v>
      </c>
      <c r="H33" s="4">
        <v>1</v>
      </c>
      <c r="I33" s="4">
        <v>2</v>
      </c>
      <c r="J33" s="4">
        <v>2</v>
      </c>
      <c r="K33" s="4" t="s">
        <v>30</v>
      </c>
      <c r="L33" s="4">
        <v>1529</v>
      </c>
      <c r="M33" s="4">
        <v>1529</v>
      </c>
      <c r="N33" s="4" t="s">
        <v>203</v>
      </c>
      <c r="O33" s="4" t="s">
        <v>32</v>
      </c>
      <c r="P33" s="4" t="s">
        <v>33</v>
      </c>
      <c r="Q33" s="4">
        <v>0</v>
      </c>
      <c r="R33" s="7">
        <v>44814</v>
      </c>
      <c r="S33" s="6">
        <v>44824</v>
      </c>
      <c r="T33" s="4" t="s">
        <v>34</v>
      </c>
      <c r="U33" s="4">
        <v>1529</v>
      </c>
      <c r="V33" s="4">
        <v>0</v>
      </c>
      <c r="W33" s="4">
        <v>0</v>
      </c>
      <c r="X33" s="4" t="s">
        <v>204</v>
      </c>
      <c r="Y33" s="4" t="s">
        <v>205</v>
      </c>
    </row>
    <row r="34" s="4" customFormat="1" spans="1:25">
      <c r="A34" s="4" t="s">
        <v>206</v>
      </c>
      <c r="B34" s="4" t="s">
        <v>26</v>
      </c>
      <c r="C34" s="4" t="s">
        <v>27</v>
      </c>
      <c r="D34" s="4" t="s">
        <v>84</v>
      </c>
      <c r="E34" s="4" t="s">
        <v>85</v>
      </c>
      <c r="F34" s="6">
        <v>44820</v>
      </c>
      <c r="G34" s="6">
        <v>44821</v>
      </c>
      <c r="H34" s="4">
        <v>1</v>
      </c>
      <c r="I34" s="4">
        <v>1</v>
      </c>
      <c r="J34" s="4">
        <v>1</v>
      </c>
      <c r="K34" s="4" t="s">
        <v>30</v>
      </c>
      <c r="L34" s="4">
        <v>868</v>
      </c>
      <c r="M34" s="4">
        <v>868</v>
      </c>
      <c r="N34" s="4" t="s">
        <v>207</v>
      </c>
      <c r="O34" s="4" t="s">
        <v>32</v>
      </c>
      <c r="P34" s="4" t="s">
        <v>33</v>
      </c>
      <c r="Q34" s="4">
        <v>0</v>
      </c>
      <c r="R34" s="7">
        <v>44815</v>
      </c>
      <c r="S34" s="6">
        <v>44824</v>
      </c>
      <c r="T34" s="4" t="s">
        <v>34</v>
      </c>
      <c r="U34" s="4">
        <v>868</v>
      </c>
      <c r="V34" s="4">
        <v>0</v>
      </c>
      <c r="W34" s="4">
        <v>0</v>
      </c>
      <c r="X34" s="4" t="s">
        <v>208</v>
      </c>
      <c r="Y34" s="4" t="s">
        <v>209</v>
      </c>
    </row>
    <row r="35" s="4" customFormat="1" spans="1:25">
      <c r="A35" s="4" t="s">
        <v>210</v>
      </c>
      <c r="B35" s="4" t="s">
        <v>26</v>
      </c>
      <c r="C35" s="4" t="s">
        <v>27</v>
      </c>
      <c r="D35" s="4" t="s">
        <v>211</v>
      </c>
      <c r="E35" s="4" t="s">
        <v>212</v>
      </c>
      <c r="F35" s="6">
        <v>44820</v>
      </c>
      <c r="G35" s="6">
        <v>44821</v>
      </c>
      <c r="H35" s="4">
        <v>1</v>
      </c>
      <c r="I35" s="4">
        <v>1</v>
      </c>
      <c r="J35" s="4">
        <v>1</v>
      </c>
      <c r="K35" s="4" t="s">
        <v>30</v>
      </c>
      <c r="L35" s="4">
        <v>548</v>
      </c>
      <c r="M35" s="4">
        <v>548</v>
      </c>
      <c r="N35" s="4" t="s">
        <v>213</v>
      </c>
      <c r="O35" s="4" t="s">
        <v>32</v>
      </c>
      <c r="P35" s="4" t="s">
        <v>33</v>
      </c>
      <c r="Q35" s="4">
        <v>0</v>
      </c>
      <c r="R35" s="7">
        <v>44815</v>
      </c>
      <c r="S35" s="6">
        <v>44824</v>
      </c>
      <c r="T35" s="4" t="s">
        <v>34</v>
      </c>
      <c r="U35" s="4">
        <v>548</v>
      </c>
      <c r="V35" s="4">
        <v>0</v>
      </c>
      <c r="W35" s="4">
        <v>0</v>
      </c>
      <c r="X35" s="4" t="s">
        <v>214</v>
      </c>
      <c r="Y35" s="4" t="s">
        <v>199</v>
      </c>
    </row>
    <row r="36" s="4" customFormat="1" spans="1:25">
      <c r="A36" s="4" t="s">
        <v>215</v>
      </c>
      <c r="B36" s="4" t="s">
        <v>26</v>
      </c>
      <c r="C36" s="4" t="s">
        <v>27</v>
      </c>
      <c r="D36" s="4" t="s">
        <v>216</v>
      </c>
      <c r="E36" s="4" t="s">
        <v>217</v>
      </c>
      <c r="F36" s="6">
        <v>44818</v>
      </c>
      <c r="G36" s="6">
        <v>44821</v>
      </c>
      <c r="H36" s="4">
        <v>1</v>
      </c>
      <c r="I36" s="4">
        <v>3</v>
      </c>
      <c r="J36" s="4">
        <v>3</v>
      </c>
      <c r="K36" s="4" t="s">
        <v>30</v>
      </c>
      <c r="L36" s="4">
        <v>808.86</v>
      </c>
      <c r="M36" s="4">
        <v>808.86</v>
      </c>
      <c r="N36" s="4" t="s">
        <v>218</v>
      </c>
      <c r="O36" s="4" t="s">
        <v>32</v>
      </c>
      <c r="P36" s="4" t="s">
        <v>33</v>
      </c>
      <c r="Q36" s="4">
        <v>0</v>
      </c>
      <c r="R36" s="7">
        <v>44815</v>
      </c>
      <c r="S36" s="6">
        <v>44824</v>
      </c>
      <c r="T36" s="4" t="s">
        <v>34</v>
      </c>
      <c r="U36" s="4">
        <v>808.86</v>
      </c>
      <c r="V36" s="4">
        <v>0</v>
      </c>
      <c r="W36" s="4">
        <v>0</v>
      </c>
      <c r="X36" s="4" t="s">
        <v>219</v>
      </c>
      <c r="Y36" s="4" t="s">
        <v>199</v>
      </c>
    </row>
    <row r="37" s="4" customFormat="1" spans="1:25">
      <c r="A37" s="4" t="s">
        <v>220</v>
      </c>
      <c r="B37" s="4" t="s">
        <v>26</v>
      </c>
      <c r="C37" s="4" t="s">
        <v>27</v>
      </c>
      <c r="D37" s="4" t="s">
        <v>221</v>
      </c>
      <c r="E37" s="4" t="s">
        <v>222</v>
      </c>
      <c r="F37" s="6">
        <v>44818</v>
      </c>
      <c r="G37" s="6">
        <v>44821</v>
      </c>
      <c r="H37" s="4">
        <v>1</v>
      </c>
      <c r="I37" s="4">
        <v>3</v>
      </c>
      <c r="J37" s="4">
        <v>3</v>
      </c>
      <c r="K37" s="4" t="s">
        <v>30</v>
      </c>
      <c r="L37" s="4">
        <v>2317</v>
      </c>
      <c r="M37" s="4">
        <v>2317</v>
      </c>
      <c r="N37" s="4" t="s">
        <v>223</v>
      </c>
      <c r="O37" s="4" t="s">
        <v>32</v>
      </c>
      <c r="P37" s="4" t="s">
        <v>33</v>
      </c>
      <c r="Q37" s="4">
        <v>0</v>
      </c>
      <c r="R37" s="7">
        <v>44815</v>
      </c>
      <c r="S37" s="6">
        <v>44824</v>
      </c>
      <c r="T37" s="4" t="s">
        <v>34</v>
      </c>
      <c r="U37" s="4">
        <v>2317</v>
      </c>
      <c r="V37" s="4">
        <v>0</v>
      </c>
      <c r="W37" s="4">
        <v>0</v>
      </c>
      <c r="X37" s="4" t="s">
        <v>224</v>
      </c>
      <c r="Y37" s="4" t="s">
        <v>225</v>
      </c>
    </row>
    <row r="38" s="4" customFormat="1" spans="1:25">
      <c r="A38" s="4" t="s">
        <v>226</v>
      </c>
      <c r="B38" s="4" t="s">
        <v>26</v>
      </c>
      <c r="C38" s="4" t="s">
        <v>27</v>
      </c>
      <c r="D38" s="4" t="s">
        <v>227</v>
      </c>
      <c r="E38" s="4" t="s">
        <v>228</v>
      </c>
      <c r="F38" s="6">
        <v>44820</v>
      </c>
      <c r="G38" s="6">
        <v>44821</v>
      </c>
      <c r="H38" s="4">
        <v>1</v>
      </c>
      <c r="I38" s="4">
        <v>1</v>
      </c>
      <c r="J38" s="4">
        <v>1</v>
      </c>
      <c r="K38" s="4" t="s">
        <v>30</v>
      </c>
      <c r="L38" s="4">
        <v>311</v>
      </c>
      <c r="M38" s="4">
        <v>311</v>
      </c>
      <c r="N38" s="4" t="s">
        <v>229</v>
      </c>
      <c r="O38" s="4" t="s">
        <v>32</v>
      </c>
      <c r="P38" s="4" t="s">
        <v>33</v>
      </c>
      <c r="Q38" s="4">
        <v>0</v>
      </c>
      <c r="R38" s="7">
        <v>44815</v>
      </c>
      <c r="S38" s="6">
        <v>44824</v>
      </c>
      <c r="T38" s="4" t="s">
        <v>34</v>
      </c>
      <c r="U38" s="4">
        <v>311</v>
      </c>
      <c r="V38" s="4">
        <v>0</v>
      </c>
      <c r="W38" s="4">
        <v>0</v>
      </c>
      <c r="X38" s="4" t="s">
        <v>230</v>
      </c>
      <c r="Y38" s="4" t="s">
        <v>231</v>
      </c>
    </row>
    <row r="39" s="4" customFormat="1" spans="1:25">
      <c r="A39" s="4" t="s">
        <v>232</v>
      </c>
      <c r="B39" s="4" t="s">
        <v>26</v>
      </c>
      <c r="C39" s="4" t="s">
        <v>27</v>
      </c>
      <c r="D39" s="4" t="s">
        <v>216</v>
      </c>
      <c r="E39" s="4" t="s">
        <v>217</v>
      </c>
      <c r="F39" s="6">
        <v>44820</v>
      </c>
      <c r="G39" s="6">
        <v>44821</v>
      </c>
      <c r="H39" s="4">
        <v>1</v>
      </c>
      <c r="I39" s="4">
        <v>1</v>
      </c>
      <c r="J39" s="4">
        <v>1</v>
      </c>
      <c r="K39" s="4" t="s">
        <v>30</v>
      </c>
      <c r="L39" s="4">
        <v>289.68</v>
      </c>
      <c r="M39" s="4">
        <v>289.68</v>
      </c>
      <c r="N39" s="4" t="s">
        <v>233</v>
      </c>
      <c r="O39" s="4" t="s">
        <v>32</v>
      </c>
      <c r="P39" s="4" t="s">
        <v>33</v>
      </c>
      <c r="Q39" s="4">
        <v>0</v>
      </c>
      <c r="R39" s="7">
        <v>44816</v>
      </c>
      <c r="S39" s="6">
        <v>44824</v>
      </c>
      <c r="T39" s="4" t="s">
        <v>34</v>
      </c>
      <c r="U39" s="4">
        <v>289.68</v>
      </c>
      <c r="V39" s="4">
        <v>0</v>
      </c>
      <c r="W39" s="4">
        <v>0</v>
      </c>
      <c r="X39" s="4" t="s">
        <v>234</v>
      </c>
      <c r="Y39" s="4" t="s">
        <v>199</v>
      </c>
    </row>
    <row r="40" s="4" customFormat="1" spans="1:25">
      <c r="A40" s="4" t="s">
        <v>235</v>
      </c>
      <c r="B40" s="4" t="s">
        <v>26</v>
      </c>
      <c r="C40" s="4" t="s">
        <v>27</v>
      </c>
      <c r="D40" s="4" t="s">
        <v>84</v>
      </c>
      <c r="E40" s="4" t="s">
        <v>236</v>
      </c>
      <c r="F40" s="6">
        <v>44817</v>
      </c>
      <c r="G40" s="6">
        <v>44821</v>
      </c>
      <c r="H40" s="4">
        <v>1</v>
      </c>
      <c r="I40" s="4">
        <v>4</v>
      </c>
      <c r="J40" s="4">
        <v>4</v>
      </c>
      <c r="K40" s="4" t="s">
        <v>30</v>
      </c>
      <c r="L40" s="4">
        <v>3472</v>
      </c>
      <c r="M40" s="4">
        <v>3472</v>
      </c>
      <c r="N40" s="4" t="s">
        <v>237</v>
      </c>
      <c r="O40" s="4" t="s">
        <v>32</v>
      </c>
      <c r="P40" s="4" t="s">
        <v>33</v>
      </c>
      <c r="Q40" s="4">
        <v>0</v>
      </c>
      <c r="R40" s="7">
        <v>44816</v>
      </c>
      <c r="S40" s="6">
        <v>44824</v>
      </c>
      <c r="T40" s="4" t="s">
        <v>34</v>
      </c>
      <c r="U40" s="4">
        <v>3472</v>
      </c>
      <c r="V40" s="4">
        <v>0</v>
      </c>
      <c r="W40" s="4">
        <v>0</v>
      </c>
      <c r="X40" s="4" t="s">
        <v>238</v>
      </c>
      <c r="Y40" s="4" t="s">
        <v>239</v>
      </c>
    </row>
    <row r="41" s="4" customFormat="1" spans="1:25">
      <c r="A41" s="4" t="s">
        <v>240</v>
      </c>
      <c r="B41" s="4" t="s">
        <v>26</v>
      </c>
      <c r="C41" s="4" t="s">
        <v>27</v>
      </c>
      <c r="D41" s="4" t="s">
        <v>241</v>
      </c>
      <c r="E41" s="4" t="s">
        <v>242</v>
      </c>
      <c r="F41" s="6">
        <v>44820</v>
      </c>
      <c r="G41" s="6">
        <v>44821</v>
      </c>
      <c r="H41" s="4">
        <v>1</v>
      </c>
      <c r="I41" s="4">
        <v>1</v>
      </c>
      <c r="J41" s="4">
        <v>1</v>
      </c>
      <c r="K41" s="4" t="s">
        <v>30</v>
      </c>
      <c r="L41" s="4">
        <v>628.32</v>
      </c>
      <c r="M41" s="4">
        <v>628.32</v>
      </c>
      <c r="N41" s="4" t="s">
        <v>243</v>
      </c>
      <c r="O41" s="4" t="s">
        <v>32</v>
      </c>
      <c r="P41" s="4" t="s">
        <v>33</v>
      </c>
      <c r="Q41" s="4">
        <v>0</v>
      </c>
      <c r="R41" s="7">
        <v>44816</v>
      </c>
      <c r="S41" s="6">
        <v>44824</v>
      </c>
      <c r="T41" s="4" t="s">
        <v>34</v>
      </c>
      <c r="U41" s="4">
        <v>628.32</v>
      </c>
      <c r="V41" s="4">
        <v>0</v>
      </c>
      <c r="W41" s="4">
        <v>0</v>
      </c>
      <c r="X41" s="4" t="s">
        <v>244</v>
      </c>
      <c r="Y41" s="4" t="s">
        <v>199</v>
      </c>
    </row>
    <row r="42" s="4" customFormat="1" spans="1:25">
      <c r="A42" s="4" t="s">
        <v>245</v>
      </c>
      <c r="B42" s="4" t="s">
        <v>26</v>
      </c>
      <c r="C42" s="4" t="s">
        <v>27</v>
      </c>
      <c r="D42" s="4" t="s">
        <v>246</v>
      </c>
      <c r="E42" s="4" t="s">
        <v>29</v>
      </c>
      <c r="F42" s="6">
        <v>44820</v>
      </c>
      <c r="G42" s="6">
        <v>44821</v>
      </c>
      <c r="H42" s="4">
        <v>1</v>
      </c>
      <c r="I42" s="4">
        <v>1</v>
      </c>
      <c r="J42" s="4">
        <v>1</v>
      </c>
      <c r="K42" s="4" t="s">
        <v>30</v>
      </c>
      <c r="L42" s="4">
        <v>605</v>
      </c>
      <c r="M42" s="4">
        <v>605</v>
      </c>
      <c r="N42" s="4" t="s">
        <v>247</v>
      </c>
      <c r="O42" s="4" t="s">
        <v>32</v>
      </c>
      <c r="P42" s="4" t="s">
        <v>33</v>
      </c>
      <c r="Q42" s="4">
        <v>0</v>
      </c>
      <c r="R42" s="7">
        <v>44816</v>
      </c>
      <c r="S42" s="6">
        <v>44824</v>
      </c>
      <c r="T42" s="4" t="s">
        <v>34</v>
      </c>
      <c r="U42" s="4">
        <v>605</v>
      </c>
      <c r="V42" s="4">
        <v>0</v>
      </c>
      <c r="W42" s="4">
        <v>0</v>
      </c>
      <c r="X42" s="4" t="s">
        <v>248</v>
      </c>
      <c r="Y42" s="4" t="s">
        <v>249</v>
      </c>
    </row>
    <row r="43" s="4" customFormat="1" spans="1:25">
      <c r="A43" s="4" t="s">
        <v>250</v>
      </c>
      <c r="B43" s="4" t="s">
        <v>26</v>
      </c>
      <c r="C43" s="4" t="s">
        <v>27</v>
      </c>
      <c r="D43" s="4" t="s">
        <v>251</v>
      </c>
      <c r="E43" s="4" t="s">
        <v>252</v>
      </c>
      <c r="F43" s="6">
        <v>44820</v>
      </c>
      <c r="G43" s="6">
        <v>44821</v>
      </c>
      <c r="H43" s="4">
        <v>1</v>
      </c>
      <c r="I43" s="4">
        <v>1</v>
      </c>
      <c r="J43" s="4">
        <v>1</v>
      </c>
      <c r="K43" s="4" t="s">
        <v>30</v>
      </c>
      <c r="L43" s="4">
        <v>324</v>
      </c>
      <c r="M43" s="4">
        <v>324</v>
      </c>
      <c r="N43" s="4" t="s">
        <v>253</v>
      </c>
      <c r="O43" s="4" t="s">
        <v>32</v>
      </c>
      <c r="P43" s="4" t="s">
        <v>33</v>
      </c>
      <c r="Q43" s="4">
        <v>0</v>
      </c>
      <c r="R43" s="7">
        <v>44816</v>
      </c>
      <c r="S43" s="6">
        <v>44824</v>
      </c>
      <c r="T43" s="4" t="s">
        <v>34</v>
      </c>
      <c r="U43" s="4">
        <v>324</v>
      </c>
      <c r="V43" s="4">
        <v>0</v>
      </c>
      <c r="W43" s="4">
        <v>0</v>
      </c>
      <c r="X43" s="4" t="s">
        <v>254</v>
      </c>
      <c r="Y43" s="4" t="s">
        <v>255</v>
      </c>
    </row>
    <row r="44" s="4" customFormat="1" spans="1:26">
      <c r="A44" s="4" t="s">
        <v>256</v>
      </c>
      <c r="B44" s="4" t="s">
        <v>26</v>
      </c>
      <c r="C44" s="4" t="s">
        <v>27</v>
      </c>
      <c r="D44" s="4" t="s">
        <v>257</v>
      </c>
      <c r="E44" s="4" t="s">
        <v>258</v>
      </c>
      <c r="F44" s="6">
        <v>44817</v>
      </c>
      <c r="G44" s="6">
        <v>44821</v>
      </c>
      <c r="H44" s="4">
        <v>2</v>
      </c>
      <c r="I44" s="4">
        <v>4</v>
      </c>
      <c r="J44" s="4">
        <v>8</v>
      </c>
      <c r="K44" s="4" t="s">
        <v>30</v>
      </c>
      <c r="L44" s="4">
        <v>1520</v>
      </c>
      <c r="M44" s="4">
        <v>1520</v>
      </c>
      <c r="N44" s="4" t="s">
        <v>259</v>
      </c>
      <c r="O44" s="4" t="s">
        <v>32</v>
      </c>
      <c r="P44" s="4" t="s">
        <v>33</v>
      </c>
      <c r="Q44" s="4">
        <v>0</v>
      </c>
      <c r="R44" s="7">
        <v>44816</v>
      </c>
      <c r="S44" s="6">
        <v>44824</v>
      </c>
      <c r="T44" s="4" t="s">
        <v>34</v>
      </c>
      <c r="U44" s="4">
        <v>1520</v>
      </c>
      <c r="V44" s="4">
        <v>0</v>
      </c>
      <c r="W44" s="4">
        <v>0</v>
      </c>
      <c r="X44" s="4" t="s">
        <v>260</v>
      </c>
      <c r="Y44" s="4">
        <v>308478</v>
      </c>
      <c r="Z44" s="4" t="s">
        <v>261</v>
      </c>
    </row>
    <row r="45" s="4" customFormat="1" spans="1:25">
      <c r="A45" s="4" t="s">
        <v>262</v>
      </c>
      <c r="B45" s="4" t="s">
        <v>26</v>
      </c>
      <c r="C45" s="4" t="s">
        <v>27</v>
      </c>
      <c r="D45" s="4" t="s">
        <v>263</v>
      </c>
      <c r="E45" s="4" t="s">
        <v>264</v>
      </c>
      <c r="F45" s="6">
        <v>44820</v>
      </c>
      <c r="G45" s="6">
        <v>44821</v>
      </c>
      <c r="H45" s="4">
        <v>1</v>
      </c>
      <c r="I45" s="4">
        <v>1</v>
      </c>
      <c r="J45" s="4">
        <v>1</v>
      </c>
      <c r="K45" s="4" t="s">
        <v>30</v>
      </c>
      <c r="L45" s="4">
        <v>520</v>
      </c>
      <c r="M45" s="4">
        <v>520</v>
      </c>
      <c r="N45" s="4" t="s">
        <v>265</v>
      </c>
      <c r="O45" s="4" t="s">
        <v>32</v>
      </c>
      <c r="P45" s="4" t="s">
        <v>33</v>
      </c>
      <c r="Q45" s="4">
        <v>0</v>
      </c>
      <c r="R45" s="7">
        <v>44816</v>
      </c>
      <c r="S45" s="6">
        <v>44824</v>
      </c>
      <c r="T45" s="4" t="s">
        <v>34</v>
      </c>
      <c r="U45" s="4">
        <v>520</v>
      </c>
      <c r="V45" s="4">
        <v>0</v>
      </c>
      <c r="W45" s="4">
        <v>0</v>
      </c>
      <c r="X45" s="4" t="s">
        <v>266</v>
      </c>
      <c r="Y45" s="4" t="s">
        <v>267</v>
      </c>
    </row>
    <row r="46" s="4" customFormat="1" spans="1:25">
      <c r="A46" s="4" t="s">
        <v>268</v>
      </c>
      <c r="B46" s="4" t="s">
        <v>26</v>
      </c>
      <c r="C46" s="4" t="s">
        <v>27</v>
      </c>
      <c r="D46" s="4" t="s">
        <v>269</v>
      </c>
      <c r="E46" s="4" t="s">
        <v>270</v>
      </c>
      <c r="F46" s="6">
        <v>44820</v>
      </c>
      <c r="G46" s="6">
        <v>44821</v>
      </c>
      <c r="H46" s="4">
        <v>2</v>
      </c>
      <c r="I46" s="4">
        <v>1</v>
      </c>
      <c r="J46" s="4">
        <v>2</v>
      </c>
      <c r="K46" s="4" t="s">
        <v>30</v>
      </c>
      <c r="L46" s="4">
        <v>1196</v>
      </c>
      <c r="M46" s="4">
        <v>1196</v>
      </c>
      <c r="N46" s="4" t="s">
        <v>271</v>
      </c>
      <c r="O46" s="4" t="s">
        <v>32</v>
      </c>
      <c r="P46" s="4" t="s">
        <v>33</v>
      </c>
      <c r="Q46" s="4">
        <v>0</v>
      </c>
      <c r="R46" s="7">
        <v>44817</v>
      </c>
      <c r="S46" s="6">
        <v>44824</v>
      </c>
      <c r="T46" s="4" t="s">
        <v>34</v>
      </c>
      <c r="U46" s="4">
        <v>1196</v>
      </c>
      <c r="V46" s="4">
        <v>0</v>
      </c>
      <c r="W46" s="4">
        <v>0</v>
      </c>
      <c r="X46" s="4" t="s">
        <v>272</v>
      </c>
      <c r="Y46" s="4" t="s">
        <v>273</v>
      </c>
    </row>
    <row r="47" s="4" customFormat="1" spans="1:25">
      <c r="A47" s="4" t="s">
        <v>274</v>
      </c>
      <c r="B47" s="4" t="s">
        <v>26</v>
      </c>
      <c r="C47" s="4" t="s">
        <v>27</v>
      </c>
      <c r="D47" s="4" t="s">
        <v>275</v>
      </c>
      <c r="E47" s="4" t="s">
        <v>276</v>
      </c>
      <c r="F47" s="6">
        <v>44817</v>
      </c>
      <c r="G47" s="6">
        <v>44821</v>
      </c>
      <c r="H47" s="4">
        <v>1</v>
      </c>
      <c r="I47" s="4">
        <v>4</v>
      </c>
      <c r="J47" s="4">
        <v>4</v>
      </c>
      <c r="K47" s="4" t="s">
        <v>30</v>
      </c>
      <c r="L47" s="4">
        <v>1475.8</v>
      </c>
      <c r="M47" s="4">
        <v>1475.8</v>
      </c>
      <c r="N47" s="4" t="s">
        <v>277</v>
      </c>
      <c r="O47" s="4" t="s">
        <v>32</v>
      </c>
      <c r="P47" s="4" t="s">
        <v>33</v>
      </c>
      <c r="Q47" s="4">
        <v>0</v>
      </c>
      <c r="R47" s="7">
        <v>44817</v>
      </c>
      <c r="S47" s="6">
        <v>44824</v>
      </c>
      <c r="T47" s="4" t="s">
        <v>34</v>
      </c>
      <c r="U47" s="4">
        <v>1475.8</v>
      </c>
      <c r="V47" s="4">
        <v>0</v>
      </c>
      <c r="W47" s="4">
        <v>0</v>
      </c>
      <c r="X47" s="4" t="s">
        <v>278</v>
      </c>
      <c r="Y47" s="4" t="s">
        <v>199</v>
      </c>
    </row>
    <row r="48" s="4" customFormat="1" spans="1:25">
      <c r="A48" s="4" t="s">
        <v>279</v>
      </c>
      <c r="B48" s="4" t="s">
        <v>26</v>
      </c>
      <c r="C48" s="4" t="s">
        <v>27</v>
      </c>
      <c r="D48" s="4" t="s">
        <v>280</v>
      </c>
      <c r="E48" s="4" t="s">
        <v>281</v>
      </c>
      <c r="F48" s="6">
        <v>44819</v>
      </c>
      <c r="G48" s="6">
        <v>44821</v>
      </c>
      <c r="H48" s="4">
        <v>1</v>
      </c>
      <c r="I48" s="4">
        <v>2</v>
      </c>
      <c r="J48" s="4">
        <v>2</v>
      </c>
      <c r="K48" s="4" t="s">
        <v>30</v>
      </c>
      <c r="L48" s="4">
        <v>954</v>
      </c>
      <c r="M48" s="4">
        <v>954</v>
      </c>
      <c r="N48" s="4" t="s">
        <v>282</v>
      </c>
      <c r="O48" s="4" t="s">
        <v>32</v>
      </c>
      <c r="P48" s="4" t="s">
        <v>33</v>
      </c>
      <c r="Q48" s="4">
        <v>0</v>
      </c>
      <c r="R48" s="7">
        <v>44817</v>
      </c>
      <c r="S48" s="6">
        <v>44824</v>
      </c>
      <c r="T48" s="4" t="s">
        <v>34</v>
      </c>
      <c r="U48" s="4">
        <v>954</v>
      </c>
      <c r="V48" s="4">
        <v>0</v>
      </c>
      <c r="W48" s="4">
        <v>0</v>
      </c>
      <c r="X48" s="4" t="s">
        <v>283</v>
      </c>
      <c r="Y48" s="4" t="s">
        <v>284</v>
      </c>
    </row>
    <row r="49" s="4" customFormat="1" spans="1:25">
      <c r="A49" s="4" t="s">
        <v>285</v>
      </c>
      <c r="B49" s="4" t="s">
        <v>26</v>
      </c>
      <c r="C49" s="4" t="s">
        <v>27</v>
      </c>
      <c r="D49" s="4" t="s">
        <v>286</v>
      </c>
      <c r="E49" s="4" t="s">
        <v>287</v>
      </c>
      <c r="F49" s="6">
        <v>44817</v>
      </c>
      <c r="G49" s="6">
        <v>44821</v>
      </c>
      <c r="H49" s="4">
        <v>1</v>
      </c>
      <c r="I49" s="4">
        <v>4</v>
      </c>
      <c r="J49" s="4">
        <v>4</v>
      </c>
      <c r="K49" s="4" t="s">
        <v>30</v>
      </c>
      <c r="L49" s="4">
        <v>2964</v>
      </c>
      <c r="M49" s="4">
        <v>2964</v>
      </c>
      <c r="N49" s="4" t="s">
        <v>288</v>
      </c>
      <c r="O49" s="4" t="s">
        <v>32</v>
      </c>
      <c r="P49" s="4" t="s">
        <v>33</v>
      </c>
      <c r="Q49" s="4">
        <v>0</v>
      </c>
      <c r="R49" s="7">
        <v>44817</v>
      </c>
      <c r="S49" s="6">
        <v>44824</v>
      </c>
      <c r="T49" s="4" t="s">
        <v>34</v>
      </c>
      <c r="U49" s="4">
        <v>2964</v>
      </c>
      <c r="V49" s="4">
        <v>0</v>
      </c>
      <c r="W49" s="4">
        <v>0</v>
      </c>
      <c r="X49" s="4" t="s">
        <v>289</v>
      </c>
      <c r="Y49" s="4" t="s">
        <v>290</v>
      </c>
    </row>
    <row r="50" s="4" customFormat="1" spans="1:25">
      <c r="A50" s="4" t="s">
        <v>291</v>
      </c>
      <c r="B50" s="4" t="s">
        <v>26</v>
      </c>
      <c r="C50" s="4" t="s">
        <v>27</v>
      </c>
      <c r="D50" s="4" t="s">
        <v>292</v>
      </c>
      <c r="E50" s="4" t="s">
        <v>293</v>
      </c>
      <c r="F50" s="6">
        <v>44819</v>
      </c>
      <c r="G50" s="6">
        <v>44821</v>
      </c>
      <c r="H50" s="4">
        <v>1</v>
      </c>
      <c r="I50" s="4">
        <v>2</v>
      </c>
      <c r="J50" s="4">
        <v>2</v>
      </c>
      <c r="K50" s="4" t="s">
        <v>30</v>
      </c>
      <c r="L50" s="4">
        <v>1060</v>
      </c>
      <c r="M50" s="4">
        <v>1060</v>
      </c>
      <c r="N50" s="4" t="s">
        <v>294</v>
      </c>
      <c r="O50" s="4" t="s">
        <v>32</v>
      </c>
      <c r="P50" s="4" t="s">
        <v>33</v>
      </c>
      <c r="Q50" s="4">
        <v>0</v>
      </c>
      <c r="R50" s="7">
        <v>44817</v>
      </c>
      <c r="S50" s="6">
        <v>44824</v>
      </c>
      <c r="T50" s="4" t="s">
        <v>34</v>
      </c>
      <c r="U50" s="4">
        <v>1060</v>
      </c>
      <c r="V50" s="4">
        <v>0</v>
      </c>
      <c r="W50" s="4">
        <v>0</v>
      </c>
      <c r="X50" s="4" t="s">
        <v>295</v>
      </c>
      <c r="Y50" s="4" t="s">
        <v>296</v>
      </c>
    </row>
    <row r="51" s="4" customFormat="1" spans="1:25">
      <c r="A51" s="4" t="s">
        <v>297</v>
      </c>
      <c r="B51" s="4" t="s">
        <v>26</v>
      </c>
      <c r="C51" s="4" t="s">
        <v>27</v>
      </c>
      <c r="D51" s="4" t="s">
        <v>275</v>
      </c>
      <c r="E51" s="4" t="s">
        <v>298</v>
      </c>
      <c r="F51" s="6">
        <v>44819</v>
      </c>
      <c r="G51" s="6">
        <v>44821</v>
      </c>
      <c r="H51" s="4">
        <v>1</v>
      </c>
      <c r="I51" s="4">
        <v>2</v>
      </c>
      <c r="J51" s="4">
        <v>2</v>
      </c>
      <c r="K51" s="4" t="s">
        <v>30</v>
      </c>
      <c r="L51" s="4">
        <v>755.4</v>
      </c>
      <c r="M51" s="4">
        <v>755.4</v>
      </c>
      <c r="N51" s="4" t="s">
        <v>299</v>
      </c>
      <c r="O51" s="4" t="s">
        <v>32</v>
      </c>
      <c r="P51" s="4" t="s">
        <v>33</v>
      </c>
      <c r="Q51" s="4">
        <v>0</v>
      </c>
      <c r="R51" s="7">
        <v>44817</v>
      </c>
      <c r="S51" s="6">
        <v>44824</v>
      </c>
      <c r="T51" s="4" t="s">
        <v>34</v>
      </c>
      <c r="U51" s="4">
        <v>755.4</v>
      </c>
      <c r="V51" s="4">
        <v>0</v>
      </c>
      <c r="W51" s="4">
        <v>0</v>
      </c>
      <c r="X51" s="4" t="s">
        <v>300</v>
      </c>
      <c r="Y51" s="4" t="s">
        <v>199</v>
      </c>
    </row>
    <row r="52" s="4" customFormat="1" spans="1:25">
      <c r="A52" s="4" t="s">
        <v>301</v>
      </c>
      <c r="B52" s="4" t="s">
        <v>26</v>
      </c>
      <c r="C52" s="4" t="s">
        <v>27</v>
      </c>
      <c r="D52" s="4" t="s">
        <v>302</v>
      </c>
      <c r="E52" s="4" t="s">
        <v>303</v>
      </c>
      <c r="F52" s="6">
        <v>44820</v>
      </c>
      <c r="G52" s="6">
        <v>44821</v>
      </c>
      <c r="H52" s="4">
        <v>1</v>
      </c>
      <c r="I52" s="4">
        <v>1</v>
      </c>
      <c r="J52" s="4">
        <v>1</v>
      </c>
      <c r="K52" s="4" t="s">
        <v>30</v>
      </c>
      <c r="L52" s="4">
        <v>893.51</v>
      </c>
      <c r="M52" s="4">
        <v>893.51</v>
      </c>
      <c r="N52" s="4" t="s">
        <v>304</v>
      </c>
      <c r="O52" s="4" t="s">
        <v>32</v>
      </c>
      <c r="P52" s="4" t="s">
        <v>33</v>
      </c>
      <c r="Q52" s="4">
        <v>0</v>
      </c>
      <c r="R52" s="7">
        <v>44817</v>
      </c>
      <c r="S52" s="6">
        <v>44824</v>
      </c>
      <c r="T52" s="4" t="s">
        <v>34</v>
      </c>
      <c r="U52" s="4">
        <v>893.51</v>
      </c>
      <c r="V52" s="4">
        <v>0</v>
      </c>
      <c r="W52" s="4">
        <v>0</v>
      </c>
      <c r="X52" s="4" t="s">
        <v>305</v>
      </c>
      <c r="Y52" s="4" t="s">
        <v>199</v>
      </c>
    </row>
    <row r="53" s="4" customFormat="1" spans="1:25">
      <c r="A53" s="4" t="s">
        <v>306</v>
      </c>
      <c r="B53" s="4" t="s">
        <v>26</v>
      </c>
      <c r="C53" s="4" t="s">
        <v>27</v>
      </c>
      <c r="D53" s="4" t="s">
        <v>307</v>
      </c>
      <c r="E53" s="4" t="s">
        <v>308</v>
      </c>
      <c r="F53" s="6">
        <v>44820</v>
      </c>
      <c r="G53" s="6">
        <v>44821</v>
      </c>
      <c r="H53" s="4">
        <v>1</v>
      </c>
      <c r="I53" s="4">
        <v>1</v>
      </c>
      <c r="J53" s="4">
        <v>1</v>
      </c>
      <c r="K53" s="4" t="s">
        <v>30</v>
      </c>
      <c r="L53" s="4">
        <v>551</v>
      </c>
      <c r="M53" s="4">
        <v>551</v>
      </c>
      <c r="N53" s="4" t="s">
        <v>309</v>
      </c>
      <c r="O53" s="4" t="s">
        <v>32</v>
      </c>
      <c r="P53" s="4" t="s">
        <v>33</v>
      </c>
      <c r="Q53" s="4">
        <v>0</v>
      </c>
      <c r="R53" s="7">
        <v>44817</v>
      </c>
      <c r="S53" s="6">
        <v>44824</v>
      </c>
      <c r="T53" s="4" t="s">
        <v>34</v>
      </c>
      <c r="U53" s="4">
        <v>551</v>
      </c>
      <c r="V53" s="4">
        <v>0</v>
      </c>
      <c r="W53" s="4">
        <v>0</v>
      </c>
      <c r="X53" s="4" t="s">
        <v>310</v>
      </c>
      <c r="Y53" s="4" t="s">
        <v>311</v>
      </c>
    </row>
    <row r="54" s="4" customFormat="1" spans="1:25">
      <c r="A54" s="4" t="s">
        <v>312</v>
      </c>
      <c r="B54" s="4" t="s">
        <v>26</v>
      </c>
      <c r="C54" s="4" t="s">
        <v>27</v>
      </c>
      <c r="D54" s="4" t="s">
        <v>313</v>
      </c>
      <c r="E54" s="4" t="s">
        <v>314</v>
      </c>
      <c r="F54" s="6">
        <v>44820</v>
      </c>
      <c r="G54" s="6">
        <v>44821</v>
      </c>
      <c r="H54" s="4">
        <v>1</v>
      </c>
      <c r="I54" s="4">
        <v>1</v>
      </c>
      <c r="J54" s="4">
        <v>1</v>
      </c>
      <c r="K54" s="4" t="s">
        <v>30</v>
      </c>
      <c r="L54" s="4">
        <v>248.28</v>
      </c>
      <c r="M54" s="4">
        <v>248.28</v>
      </c>
      <c r="N54" s="4" t="s">
        <v>315</v>
      </c>
      <c r="O54" s="4" t="s">
        <v>32</v>
      </c>
      <c r="P54" s="4" t="s">
        <v>33</v>
      </c>
      <c r="Q54" s="4">
        <v>0</v>
      </c>
      <c r="R54" s="7">
        <v>44817</v>
      </c>
      <c r="S54" s="6">
        <v>44824</v>
      </c>
      <c r="T54" s="4" t="s">
        <v>34</v>
      </c>
      <c r="U54" s="4">
        <v>248.28</v>
      </c>
      <c r="V54" s="4">
        <v>0</v>
      </c>
      <c r="W54" s="4">
        <v>0</v>
      </c>
      <c r="X54" s="4" t="s">
        <v>316</v>
      </c>
      <c r="Y54" s="4" t="s">
        <v>199</v>
      </c>
    </row>
    <row r="55" s="4" customFormat="1" spans="1:25">
      <c r="A55" s="4" t="s">
        <v>317</v>
      </c>
      <c r="B55" s="4" t="s">
        <v>26</v>
      </c>
      <c r="C55" s="4" t="s">
        <v>27</v>
      </c>
      <c r="D55" s="4" t="s">
        <v>318</v>
      </c>
      <c r="E55" s="4" t="s">
        <v>319</v>
      </c>
      <c r="F55" s="6">
        <v>44818</v>
      </c>
      <c r="G55" s="6">
        <v>44821</v>
      </c>
      <c r="H55" s="4">
        <v>1</v>
      </c>
      <c r="I55" s="4">
        <v>3</v>
      </c>
      <c r="J55" s="4">
        <v>3</v>
      </c>
      <c r="K55" s="4" t="s">
        <v>30</v>
      </c>
      <c r="L55" s="4">
        <v>1236</v>
      </c>
      <c r="M55" s="4">
        <v>1236</v>
      </c>
      <c r="N55" s="4" t="s">
        <v>320</v>
      </c>
      <c r="O55" s="4" t="s">
        <v>32</v>
      </c>
      <c r="P55" s="4" t="s">
        <v>33</v>
      </c>
      <c r="Q55" s="4">
        <v>0</v>
      </c>
      <c r="R55" s="7">
        <v>44817</v>
      </c>
      <c r="S55" s="6">
        <v>44824</v>
      </c>
      <c r="T55" s="4" t="s">
        <v>34</v>
      </c>
      <c r="U55" s="4">
        <v>1236</v>
      </c>
      <c r="V55" s="4">
        <v>0</v>
      </c>
      <c r="W55" s="4">
        <v>0</v>
      </c>
      <c r="X55" s="4" t="s">
        <v>321</v>
      </c>
      <c r="Y55" s="4" t="s">
        <v>322</v>
      </c>
    </row>
    <row r="56" s="4" customFormat="1" spans="1:25">
      <c r="A56" s="4" t="s">
        <v>323</v>
      </c>
      <c r="B56" s="4" t="s">
        <v>26</v>
      </c>
      <c r="C56" s="4" t="s">
        <v>27</v>
      </c>
      <c r="D56" s="4" t="s">
        <v>269</v>
      </c>
      <c r="E56" s="4" t="s">
        <v>270</v>
      </c>
      <c r="F56" s="6">
        <v>44820</v>
      </c>
      <c r="G56" s="6">
        <v>44821</v>
      </c>
      <c r="H56" s="4">
        <v>1</v>
      </c>
      <c r="I56" s="4">
        <v>1</v>
      </c>
      <c r="J56" s="4">
        <v>1</v>
      </c>
      <c r="K56" s="4" t="s">
        <v>30</v>
      </c>
      <c r="L56" s="4">
        <v>598</v>
      </c>
      <c r="M56" s="4">
        <v>598</v>
      </c>
      <c r="N56" s="4" t="s">
        <v>324</v>
      </c>
      <c r="O56" s="4" t="s">
        <v>32</v>
      </c>
      <c r="P56" s="4" t="s">
        <v>33</v>
      </c>
      <c r="Q56" s="4">
        <v>0</v>
      </c>
      <c r="R56" s="7">
        <v>44817</v>
      </c>
      <c r="S56" s="6">
        <v>44824</v>
      </c>
      <c r="T56" s="4" t="s">
        <v>34</v>
      </c>
      <c r="U56" s="4">
        <v>598</v>
      </c>
      <c r="V56" s="4">
        <v>0</v>
      </c>
      <c r="W56" s="4">
        <v>0</v>
      </c>
      <c r="X56" s="4" t="s">
        <v>325</v>
      </c>
      <c r="Y56" s="4" t="s">
        <v>326</v>
      </c>
    </row>
    <row r="57" s="4" customFormat="1" spans="1:26">
      <c r="A57" s="4" t="s">
        <v>327</v>
      </c>
      <c r="B57" s="4" t="s">
        <v>26</v>
      </c>
      <c r="C57" s="4" t="s">
        <v>27</v>
      </c>
      <c r="D57" s="4" t="s">
        <v>269</v>
      </c>
      <c r="E57" s="4" t="s">
        <v>270</v>
      </c>
      <c r="F57" s="6">
        <v>44819</v>
      </c>
      <c r="G57" s="6">
        <v>44821</v>
      </c>
      <c r="H57" s="4">
        <v>2</v>
      </c>
      <c r="I57" s="4">
        <v>2</v>
      </c>
      <c r="J57" s="4">
        <v>4</v>
      </c>
      <c r="K57" s="4" t="s">
        <v>30</v>
      </c>
      <c r="L57" s="4">
        <v>2392</v>
      </c>
      <c r="M57" s="4">
        <v>2392</v>
      </c>
      <c r="N57" s="4" t="s">
        <v>328</v>
      </c>
      <c r="O57" s="4" t="s">
        <v>32</v>
      </c>
      <c r="P57" s="4" t="s">
        <v>33</v>
      </c>
      <c r="Q57" s="4">
        <v>0</v>
      </c>
      <c r="R57" s="7">
        <v>44817</v>
      </c>
      <c r="S57" s="6">
        <v>44824</v>
      </c>
      <c r="T57" s="4" t="s">
        <v>34</v>
      </c>
      <c r="U57" s="4">
        <v>2392</v>
      </c>
      <c r="V57" s="4">
        <v>0</v>
      </c>
      <c r="W57" s="4">
        <v>0</v>
      </c>
      <c r="X57" s="4" t="s">
        <v>329</v>
      </c>
      <c r="Y57" s="4">
        <v>866372</v>
      </c>
      <c r="Z57" s="4" t="s">
        <v>330</v>
      </c>
    </row>
    <row r="58" s="4" customFormat="1" spans="1:25">
      <c r="A58" s="4" t="s">
        <v>331</v>
      </c>
      <c r="B58" s="4" t="s">
        <v>26</v>
      </c>
      <c r="C58" s="4" t="s">
        <v>27</v>
      </c>
      <c r="D58" s="4" t="s">
        <v>201</v>
      </c>
      <c r="E58" s="4" t="s">
        <v>332</v>
      </c>
      <c r="F58" s="6">
        <v>44818</v>
      </c>
      <c r="G58" s="6">
        <v>44821</v>
      </c>
      <c r="H58" s="4">
        <v>3</v>
      </c>
      <c r="I58" s="4">
        <v>3</v>
      </c>
      <c r="J58" s="4">
        <v>9</v>
      </c>
      <c r="K58" s="4" t="s">
        <v>30</v>
      </c>
      <c r="L58" s="4">
        <v>5412</v>
      </c>
      <c r="M58" s="4">
        <v>5412</v>
      </c>
      <c r="N58" s="4" t="s">
        <v>333</v>
      </c>
      <c r="O58" s="4" t="s">
        <v>32</v>
      </c>
      <c r="P58" s="4" t="s">
        <v>33</v>
      </c>
      <c r="Q58" s="4">
        <v>0</v>
      </c>
      <c r="R58" s="7">
        <v>44818</v>
      </c>
      <c r="S58" s="6">
        <v>44824</v>
      </c>
      <c r="T58" s="4" t="s">
        <v>34</v>
      </c>
      <c r="U58" s="4">
        <v>5412</v>
      </c>
      <c r="V58" s="4">
        <v>0</v>
      </c>
      <c r="W58" s="4">
        <v>0</v>
      </c>
      <c r="X58" s="4" t="s">
        <v>334</v>
      </c>
      <c r="Y58" s="4" t="s">
        <v>335</v>
      </c>
    </row>
    <row r="59" s="4" customFormat="1" spans="1:25">
      <c r="A59" s="4" t="s">
        <v>336</v>
      </c>
      <c r="B59" s="4" t="s">
        <v>26</v>
      </c>
      <c r="C59" s="4" t="s">
        <v>27</v>
      </c>
      <c r="D59" s="4" t="s">
        <v>337</v>
      </c>
      <c r="E59" s="4" t="s">
        <v>338</v>
      </c>
      <c r="F59" s="6">
        <v>44818</v>
      </c>
      <c r="G59" s="6">
        <v>44821</v>
      </c>
      <c r="H59" s="4">
        <v>1</v>
      </c>
      <c r="I59" s="4">
        <v>3</v>
      </c>
      <c r="J59" s="4">
        <v>3</v>
      </c>
      <c r="K59" s="4" t="s">
        <v>30</v>
      </c>
      <c r="L59" s="4">
        <v>5064</v>
      </c>
      <c r="M59" s="4">
        <v>5064</v>
      </c>
      <c r="N59" s="4" t="s">
        <v>339</v>
      </c>
      <c r="O59" s="4" t="s">
        <v>32</v>
      </c>
      <c r="P59" s="4" t="s">
        <v>33</v>
      </c>
      <c r="Q59" s="4">
        <v>0</v>
      </c>
      <c r="R59" s="7">
        <v>44818</v>
      </c>
      <c r="S59" s="6">
        <v>44824</v>
      </c>
      <c r="T59" s="4" t="s">
        <v>34</v>
      </c>
      <c r="U59" s="4">
        <v>5064</v>
      </c>
      <c r="V59" s="4">
        <v>0</v>
      </c>
      <c r="W59" s="4">
        <v>0</v>
      </c>
      <c r="X59" s="4" t="s">
        <v>199</v>
      </c>
      <c r="Y59" s="4" t="s">
        <v>199</v>
      </c>
    </row>
    <row r="60" s="4" customFormat="1" spans="1:25">
      <c r="A60" s="4" t="s">
        <v>340</v>
      </c>
      <c r="B60" s="4" t="s">
        <v>26</v>
      </c>
      <c r="C60" s="4" t="s">
        <v>341</v>
      </c>
      <c r="D60" s="4" t="s">
        <v>342</v>
      </c>
      <c r="E60" s="4" t="s">
        <v>343</v>
      </c>
      <c r="F60" s="6">
        <v>44820</v>
      </c>
      <c r="G60" s="6">
        <v>44821</v>
      </c>
      <c r="H60" s="4">
        <v>1</v>
      </c>
      <c r="I60" s="4">
        <v>1</v>
      </c>
      <c r="J60" s="4">
        <v>1</v>
      </c>
      <c r="K60" s="4" t="s">
        <v>30</v>
      </c>
      <c r="L60" s="4">
        <v>0</v>
      </c>
      <c r="M60" s="4">
        <v>0</v>
      </c>
      <c r="N60" s="4" t="s">
        <v>344</v>
      </c>
      <c r="O60" s="4" t="s">
        <v>32</v>
      </c>
      <c r="P60" s="4" t="s">
        <v>33</v>
      </c>
      <c r="Q60" s="4">
        <v>0</v>
      </c>
      <c r="R60" s="7">
        <v>44818</v>
      </c>
      <c r="S60" s="6">
        <v>44824</v>
      </c>
      <c r="T60" s="4" t="s">
        <v>34</v>
      </c>
      <c r="U60" s="4">
        <v>0</v>
      </c>
      <c r="V60" s="4">
        <v>0</v>
      </c>
      <c r="W60" s="4">
        <v>0</v>
      </c>
      <c r="X60" s="4" t="s">
        <v>345</v>
      </c>
      <c r="Y60" s="4" t="s">
        <v>199</v>
      </c>
    </row>
    <row r="61" s="4" customFormat="1" spans="1:25">
      <c r="A61" s="4" t="s">
        <v>346</v>
      </c>
      <c r="B61" s="4" t="s">
        <v>26</v>
      </c>
      <c r="C61" s="4" t="s">
        <v>27</v>
      </c>
      <c r="D61" s="4" t="s">
        <v>347</v>
      </c>
      <c r="E61" s="4" t="s">
        <v>348</v>
      </c>
      <c r="F61" s="6">
        <v>44818</v>
      </c>
      <c r="G61" s="6">
        <v>44821</v>
      </c>
      <c r="H61" s="4">
        <v>1</v>
      </c>
      <c r="I61" s="4">
        <v>3</v>
      </c>
      <c r="J61" s="4">
        <v>3</v>
      </c>
      <c r="K61" s="4" t="s">
        <v>30</v>
      </c>
      <c r="L61" s="4">
        <v>1584</v>
      </c>
      <c r="M61" s="4">
        <v>1584</v>
      </c>
      <c r="N61" s="4" t="s">
        <v>349</v>
      </c>
      <c r="O61" s="4" t="s">
        <v>32</v>
      </c>
      <c r="P61" s="4" t="s">
        <v>33</v>
      </c>
      <c r="Q61" s="4">
        <v>0</v>
      </c>
      <c r="R61" s="7">
        <v>44818</v>
      </c>
      <c r="S61" s="6">
        <v>44824</v>
      </c>
      <c r="T61" s="4" t="s">
        <v>34</v>
      </c>
      <c r="U61" s="4">
        <v>1584</v>
      </c>
      <c r="V61" s="4">
        <v>0</v>
      </c>
      <c r="W61" s="4">
        <v>0</v>
      </c>
      <c r="X61" s="4" t="s">
        <v>350</v>
      </c>
      <c r="Y61" s="4" t="s">
        <v>351</v>
      </c>
    </row>
    <row r="62" s="4" customFormat="1" spans="1:25">
      <c r="A62" s="4" t="s">
        <v>352</v>
      </c>
      <c r="B62" s="4" t="s">
        <v>26</v>
      </c>
      <c r="C62" s="4" t="s">
        <v>27</v>
      </c>
      <c r="D62" s="4" t="s">
        <v>353</v>
      </c>
      <c r="E62" s="4" t="s">
        <v>354</v>
      </c>
      <c r="F62" s="6">
        <v>44820</v>
      </c>
      <c r="G62" s="6">
        <v>44821</v>
      </c>
      <c r="H62" s="4">
        <v>1</v>
      </c>
      <c r="I62" s="4">
        <v>1</v>
      </c>
      <c r="J62" s="4">
        <v>1</v>
      </c>
      <c r="K62" s="4" t="s">
        <v>30</v>
      </c>
      <c r="L62" s="4">
        <v>418</v>
      </c>
      <c r="M62" s="4">
        <v>418</v>
      </c>
      <c r="N62" s="4" t="s">
        <v>355</v>
      </c>
      <c r="O62" s="4" t="s">
        <v>32</v>
      </c>
      <c r="P62" s="4" t="s">
        <v>33</v>
      </c>
      <c r="Q62" s="4">
        <v>0</v>
      </c>
      <c r="R62" s="7">
        <v>44818</v>
      </c>
      <c r="S62" s="6">
        <v>44824</v>
      </c>
      <c r="T62" s="4" t="s">
        <v>34</v>
      </c>
      <c r="U62" s="4">
        <v>418</v>
      </c>
      <c r="V62" s="4">
        <v>0</v>
      </c>
      <c r="W62" s="4">
        <v>0</v>
      </c>
      <c r="X62" s="4" t="s">
        <v>356</v>
      </c>
      <c r="Y62" s="4" t="s">
        <v>357</v>
      </c>
    </row>
    <row r="63" s="4" customFormat="1" spans="1:25">
      <c r="A63" s="4" t="s">
        <v>358</v>
      </c>
      <c r="B63" s="4" t="s">
        <v>26</v>
      </c>
      <c r="C63" s="4" t="s">
        <v>27</v>
      </c>
      <c r="D63" s="4" t="s">
        <v>201</v>
      </c>
      <c r="E63" s="4" t="s">
        <v>359</v>
      </c>
      <c r="F63" s="6">
        <v>44819</v>
      </c>
      <c r="G63" s="6">
        <v>44821</v>
      </c>
      <c r="H63" s="4">
        <v>1</v>
      </c>
      <c r="I63" s="4">
        <v>2</v>
      </c>
      <c r="J63" s="4">
        <v>2</v>
      </c>
      <c r="K63" s="4" t="s">
        <v>30</v>
      </c>
      <c r="L63" s="4">
        <v>1075</v>
      </c>
      <c r="M63" s="4">
        <v>1075</v>
      </c>
      <c r="N63" s="4" t="s">
        <v>360</v>
      </c>
      <c r="O63" s="4" t="s">
        <v>32</v>
      </c>
      <c r="P63" s="4" t="s">
        <v>33</v>
      </c>
      <c r="Q63" s="4">
        <v>0</v>
      </c>
      <c r="R63" s="7">
        <v>44818</v>
      </c>
      <c r="S63" s="6">
        <v>44824</v>
      </c>
      <c r="T63" s="4" t="s">
        <v>34</v>
      </c>
      <c r="U63" s="4">
        <v>1075</v>
      </c>
      <c r="V63" s="4">
        <v>0</v>
      </c>
      <c r="W63" s="4">
        <v>0</v>
      </c>
      <c r="X63" s="4" t="s">
        <v>361</v>
      </c>
      <c r="Y63" s="4" t="s">
        <v>361</v>
      </c>
    </row>
    <row r="64" s="4" customFormat="1" spans="1:25">
      <c r="A64" s="4" t="s">
        <v>362</v>
      </c>
      <c r="B64" s="4" t="s">
        <v>26</v>
      </c>
      <c r="C64" s="4" t="s">
        <v>27</v>
      </c>
      <c r="D64" s="4" t="s">
        <v>201</v>
      </c>
      <c r="E64" s="4" t="s">
        <v>359</v>
      </c>
      <c r="F64" s="6">
        <v>44820</v>
      </c>
      <c r="G64" s="6">
        <v>44821</v>
      </c>
      <c r="H64" s="4">
        <v>1</v>
      </c>
      <c r="I64" s="4">
        <v>1</v>
      </c>
      <c r="J64" s="4">
        <v>1</v>
      </c>
      <c r="K64" s="4" t="s">
        <v>30</v>
      </c>
      <c r="L64" s="4">
        <v>499</v>
      </c>
      <c r="M64" s="4">
        <v>499</v>
      </c>
      <c r="N64" s="4" t="s">
        <v>363</v>
      </c>
      <c r="O64" s="4" t="s">
        <v>32</v>
      </c>
      <c r="P64" s="4" t="s">
        <v>33</v>
      </c>
      <c r="Q64" s="4">
        <v>0</v>
      </c>
      <c r="R64" s="7">
        <v>44818</v>
      </c>
      <c r="S64" s="6">
        <v>44824</v>
      </c>
      <c r="T64" s="4" t="s">
        <v>34</v>
      </c>
      <c r="U64" s="4">
        <v>499</v>
      </c>
      <c r="V64" s="4">
        <v>0</v>
      </c>
      <c r="W64" s="4">
        <v>0</v>
      </c>
      <c r="X64" s="4" t="s">
        <v>364</v>
      </c>
      <c r="Y64" s="4" t="s">
        <v>365</v>
      </c>
    </row>
    <row r="65" s="4" customFormat="1" spans="1:25">
      <c r="A65" s="4" t="s">
        <v>366</v>
      </c>
      <c r="B65" s="4" t="s">
        <v>26</v>
      </c>
      <c r="C65" s="4" t="s">
        <v>27</v>
      </c>
      <c r="D65" s="4" t="s">
        <v>367</v>
      </c>
      <c r="E65" s="4" t="s">
        <v>368</v>
      </c>
      <c r="F65" s="6">
        <v>44820</v>
      </c>
      <c r="G65" s="6">
        <v>44821</v>
      </c>
      <c r="H65" s="4">
        <v>1</v>
      </c>
      <c r="I65" s="4">
        <v>1</v>
      </c>
      <c r="J65" s="4">
        <v>1</v>
      </c>
      <c r="K65" s="4" t="s">
        <v>30</v>
      </c>
      <c r="L65" s="4">
        <v>417</v>
      </c>
      <c r="M65" s="4">
        <v>417</v>
      </c>
      <c r="N65" s="4" t="s">
        <v>369</v>
      </c>
      <c r="O65" s="4" t="s">
        <v>32</v>
      </c>
      <c r="P65" s="4" t="s">
        <v>33</v>
      </c>
      <c r="Q65" s="4">
        <v>0</v>
      </c>
      <c r="R65" s="7">
        <v>44818</v>
      </c>
      <c r="S65" s="6">
        <v>44824</v>
      </c>
      <c r="T65" s="4" t="s">
        <v>34</v>
      </c>
      <c r="U65" s="4">
        <v>417</v>
      </c>
      <c r="V65" s="4">
        <v>0</v>
      </c>
      <c r="W65" s="4">
        <v>0</v>
      </c>
      <c r="X65" s="4" t="s">
        <v>370</v>
      </c>
      <c r="Y65" s="4" t="s">
        <v>371</v>
      </c>
    </row>
    <row r="66" s="4" customFormat="1" spans="1:25">
      <c r="A66" s="4" t="s">
        <v>372</v>
      </c>
      <c r="B66" s="4" t="s">
        <v>26</v>
      </c>
      <c r="C66" s="4" t="s">
        <v>27</v>
      </c>
      <c r="D66" s="4" t="s">
        <v>201</v>
      </c>
      <c r="E66" s="4" t="s">
        <v>359</v>
      </c>
      <c r="F66" s="6">
        <v>44819</v>
      </c>
      <c r="G66" s="6">
        <v>44821</v>
      </c>
      <c r="H66" s="4">
        <v>1</v>
      </c>
      <c r="I66" s="4">
        <v>2</v>
      </c>
      <c r="J66" s="4">
        <v>2</v>
      </c>
      <c r="K66" s="4" t="s">
        <v>30</v>
      </c>
      <c r="L66" s="4">
        <v>1115</v>
      </c>
      <c r="M66" s="4">
        <v>1115</v>
      </c>
      <c r="N66" s="4" t="s">
        <v>373</v>
      </c>
      <c r="O66" s="4" t="s">
        <v>32</v>
      </c>
      <c r="P66" s="4" t="s">
        <v>33</v>
      </c>
      <c r="Q66" s="4">
        <v>0</v>
      </c>
      <c r="R66" s="7">
        <v>44818</v>
      </c>
      <c r="S66" s="6">
        <v>44824</v>
      </c>
      <c r="T66" s="4" t="s">
        <v>34</v>
      </c>
      <c r="U66" s="4">
        <v>1115</v>
      </c>
      <c r="V66" s="4">
        <v>0</v>
      </c>
      <c r="W66" s="4">
        <v>0</v>
      </c>
      <c r="X66" s="4" t="s">
        <v>374</v>
      </c>
      <c r="Y66" s="4" t="s">
        <v>375</v>
      </c>
    </row>
    <row r="67" s="4" customFormat="1" spans="1:25">
      <c r="A67" s="4" t="s">
        <v>376</v>
      </c>
      <c r="B67" s="4" t="s">
        <v>26</v>
      </c>
      <c r="C67" s="4" t="s">
        <v>27</v>
      </c>
      <c r="D67" s="4" t="s">
        <v>377</v>
      </c>
      <c r="E67" s="4" t="s">
        <v>378</v>
      </c>
      <c r="F67" s="6">
        <v>44820</v>
      </c>
      <c r="G67" s="6">
        <v>44821</v>
      </c>
      <c r="H67" s="4">
        <v>1</v>
      </c>
      <c r="I67" s="4">
        <v>1</v>
      </c>
      <c r="J67" s="4">
        <v>1</v>
      </c>
      <c r="K67" s="4" t="s">
        <v>30</v>
      </c>
      <c r="L67" s="4">
        <v>353</v>
      </c>
      <c r="M67" s="4">
        <v>353</v>
      </c>
      <c r="N67" s="4" t="s">
        <v>379</v>
      </c>
      <c r="O67" s="4" t="s">
        <v>32</v>
      </c>
      <c r="P67" s="4" t="s">
        <v>33</v>
      </c>
      <c r="Q67" s="4">
        <v>0</v>
      </c>
      <c r="R67" s="7">
        <v>44819</v>
      </c>
      <c r="S67" s="6">
        <v>44824</v>
      </c>
      <c r="T67" s="4" t="s">
        <v>34</v>
      </c>
      <c r="U67" s="4">
        <v>353</v>
      </c>
      <c r="V67" s="4">
        <v>0</v>
      </c>
      <c r="W67" s="4">
        <v>0</v>
      </c>
      <c r="X67" s="4" t="s">
        <v>199</v>
      </c>
      <c r="Y67" s="4" t="s">
        <v>199</v>
      </c>
    </row>
    <row r="68" s="4" customFormat="1" spans="1:25">
      <c r="A68" s="4" t="s">
        <v>376</v>
      </c>
      <c r="B68" s="4" t="s">
        <v>26</v>
      </c>
      <c r="C68" s="4" t="s">
        <v>380</v>
      </c>
      <c r="D68" s="4" t="s">
        <v>377</v>
      </c>
      <c r="E68" s="4" t="s">
        <v>378</v>
      </c>
      <c r="F68" s="6">
        <v>44820</v>
      </c>
      <c r="G68" s="6">
        <v>44821</v>
      </c>
      <c r="H68" s="4">
        <v>1</v>
      </c>
      <c r="I68" s="4">
        <v>1</v>
      </c>
      <c r="J68" s="4">
        <v>1</v>
      </c>
      <c r="K68" s="4" t="s">
        <v>30</v>
      </c>
      <c r="L68" s="4">
        <v>-353</v>
      </c>
      <c r="M68" s="4">
        <v>-353</v>
      </c>
      <c r="N68" s="4" t="s">
        <v>379</v>
      </c>
      <c r="O68" s="4" t="s">
        <v>32</v>
      </c>
      <c r="P68" s="4" t="s">
        <v>33</v>
      </c>
      <c r="Q68" s="4">
        <v>0</v>
      </c>
      <c r="R68" s="7">
        <v>44819</v>
      </c>
      <c r="S68" s="6">
        <v>44824</v>
      </c>
      <c r="T68" s="4" t="s">
        <v>34</v>
      </c>
      <c r="U68" s="4">
        <v>-353</v>
      </c>
      <c r="V68" s="4">
        <v>0</v>
      </c>
      <c r="W68" s="4">
        <v>0</v>
      </c>
      <c r="X68" s="4" t="s">
        <v>199</v>
      </c>
      <c r="Y68" s="4" t="s">
        <v>199</v>
      </c>
    </row>
    <row r="69" s="4" customFormat="1" spans="1:25">
      <c r="A69" s="4" t="s">
        <v>381</v>
      </c>
      <c r="B69" s="4" t="s">
        <v>26</v>
      </c>
      <c r="C69" s="4" t="s">
        <v>27</v>
      </c>
      <c r="D69" s="4" t="s">
        <v>382</v>
      </c>
      <c r="E69" s="4" t="s">
        <v>383</v>
      </c>
      <c r="F69" s="6">
        <v>44820</v>
      </c>
      <c r="G69" s="6">
        <v>44821</v>
      </c>
      <c r="H69" s="4">
        <v>2</v>
      </c>
      <c r="I69" s="4">
        <v>1</v>
      </c>
      <c r="J69" s="4">
        <v>2</v>
      </c>
      <c r="K69" s="4" t="s">
        <v>30</v>
      </c>
      <c r="L69" s="4">
        <v>948</v>
      </c>
      <c r="M69" s="4">
        <v>948</v>
      </c>
      <c r="N69" s="4" t="s">
        <v>384</v>
      </c>
      <c r="O69" s="4" t="s">
        <v>32</v>
      </c>
      <c r="P69" s="4" t="s">
        <v>33</v>
      </c>
      <c r="Q69" s="4">
        <v>0</v>
      </c>
      <c r="R69" s="7">
        <v>44819</v>
      </c>
      <c r="S69" s="6">
        <v>44824</v>
      </c>
      <c r="T69" s="4" t="s">
        <v>34</v>
      </c>
      <c r="U69" s="4">
        <v>948</v>
      </c>
      <c r="V69" s="4">
        <v>0</v>
      </c>
      <c r="W69" s="4">
        <v>0</v>
      </c>
      <c r="X69" s="4" t="s">
        <v>385</v>
      </c>
      <c r="Y69" s="4" t="s">
        <v>199</v>
      </c>
    </row>
    <row r="70" s="4" customFormat="1" spans="1:25">
      <c r="A70" s="4" t="s">
        <v>386</v>
      </c>
      <c r="B70" s="4" t="s">
        <v>26</v>
      </c>
      <c r="C70" s="4" t="s">
        <v>27</v>
      </c>
      <c r="D70" s="4" t="s">
        <v>269</v>
      </c>
      <c r="E70" s="4" t="s">
        <v>270</v>
      </c>
      <c r="F70" s="6">
        <v>44819</v>
      </c>
      <c r="G70" s="6">
        <v>44821</v>
      </c>
      <c r="H70" s="4">
        <v>1</v>
      </c>
      <c r="I70" s="4">
        <v>2</v>
      </c>
      <c r="J70" s="4">
        <v>2</v>
      </c>
      <c r="K70" s="4" t="s">
        <v>30</v>
      </c>
      <c r="L70" s="4">
        <v>1216</v>
      </c>
      <c r="M70" s="4">
        <v>1216</v>
      </c>
      <c r="N70" s="4" t="s">
        <v>387</v>
      </c>
      <c r="O70" s="4" t="s">
        <v>32</v>
      </c>
      <c r="P70" s="4" t="s">
        <v>33</v>
      </c>
      <c r="Q70" s="4">
        <v>0</v>
      </c>
      <c r="R70" s="7">
        <v>44819</v>
      </c>
      <c r="S70" s="6">
        <v>44824</v>
      </c>
      <c r="T70" s="4" t="s">
        <v>34</v>
      </c>
      <c r="U70" s="4">
        <v>1216</v>
      </c>
      <c r="V70" s="4">
        <v>0</v>
      </c>
      <c r="W70" s="4">
        <v>0</v>
      </c>
      <c r="X70" s="4" t="s">
        <v>388</v>
      </c>
      <c r="Y70" s="4" t="s">
        <v>389</v>
      </c>
    </row>
    <row r="71" s="4" customFormat="1" spans="1:25">
      <c r="A71" s="4" t="s">
        <v>390</v>
      </c>
      <c r="B71" s="4" t="s">
        <v>26</v>
      </c>
      <c r="C71" s="4" t="s">
        <v>27</v>
      </c>
      <c r="D71" s="4" t="s">
        <v>391</v>
      </c>
      <c r="E71" s="4" t="s">
        <v>392</v>
      </c>
      <c r="F71" s="6">
        <v>44819</v>
      </c>
      <c r="G71" s="6">
        <v>44821</v>
      </c>
      <c r="H71" s="4">
        <v>1</v>
      </c>
      <c r="I71" s="4">
        <v>2</v>
      </c>
      <c r="J71" s="4">
        <v>2</v>
      </c>
      <c r="K71" s="4" t="s">
        <v>30</v>
      </c>
      <c r="L71" s="4">
        <v>840</v>
      </c>
      <c r="M71" s="4">
        <v>840</v>
      </c>
      <c r="N71" s="4" t="s">
        <v>393</v>
      </c>
      <c r="O71" s="4" t="s">
        <v>32</v>
      </c>
      <c r="P71" s="4" t="s">
        <v>33</v>
      </c>
      <c r="Q71" s="4">
        <v>0</v>
      </c>
      <c r="R71" s="7">
        <v>44819</v>
      </c>
      <c r="S71" s="6">
        <v>44824</v>
      </c>
      <c r="T71" s="4" t="s">
        <v>34</v>
      </c>
      <c r="U71" s="4">
        <v>840</v>
      </c>
      <c r="V71" s="4">
        <v>0</v>
      </c>
      <c r="W71" s="4">
        <v>0</v>
      </c>
      <c r="X71" s="4" t="s">
        <v>394</v>
      </c>
      <c r="Y71" s="4" t="s">
        <v>395</v>
      </c>
    </row>
    <row r="72" s="4" customFormat="1" spans="1:25">
      <c r="A72" s="4" t="s">
        <v>396</v>
      </c>
      <c r="B72" s="4" t="s">
        <v>26</v>
      </c>
      <c r="C72" s="4" t="s">
        <v>27</v>
      </c>
      <c r="D72" s="4" t="s">
        <v>397</v>
      </c>
      <c r="E72" s="4" t="s">
        <v>398</v>
      </c>
      <c r="F72" s="6">
        <v>44820</v>
      </c>
      <c r="G72" s="6">
        <v>44821</v>
      </c>
      <c r="H72" s="4">
        <v>1</v>
      </c>
      <c r="I72" s="4">
        <v>1</v>
      </c>
      <c r="J72" s="4">
        <v>1</v>
      </c>
      <c r="K72" s="4" t="s">
        <v>30</v>
      </c>
      <c r="L72" s="4">
        <v>427</v>
      </c>
      <c r="M72" s="4">
        <v>427</v>
      </c>
      <c r="N72" s="4" t="s">
        <v>399</v>
      </c>
      <c r="O72" s="4" t="s">
        <v>32</v>
      </c>
      <c r="P72" s="4" t="s">
        <v>33</v>
      </c>
      <c r="Q72" s="4">
        <v>0</v>
      </c>
      <c r="R72" s="7">
        <v>44819</v>
      </c>
      <c r="S72" s="6">
        <v>44824</v>
      </c>
      <c r="T72" s="4" t="s">
        <v>34</v>
      </c>
      <c r="U72" s="4">
        <v>427</v>
      </c>
      <c r="V72" s="4">
        <v>0</v>
      </c>
      <c r="W72" s="4">
        <v>0</v>
      </c>
      <c r="X72" s="4" t="s">
        <v>400</v>
      </c>
      <c r="Y72" s="4" t="s">
        <v>401</v>
      </c>
    </row>
    <row r="73" s="4" customFormat="1" spans="1:25">
      <c r="A73" s="4" t="s">
        <v>402</v>
      </c>
      <c r="B73" s="4" t="s">
        <v>26</v>
      </c>
      <c r="C73" s="4" t="s">
        <v>27</v>
      </c>
      <c r="D73" s="4" t="s">
        <v>403</v>
      </c>
      <c r="E73" s="4" t="s">
        <v>228</v>
      </c>
      <c r="F73" s="6">
        <v>44820</v>
      </c>
      <c r="G73" s="6">
        <v>44821</v>
      </c>
      <c r="H73" s="4">
        <v>1</v>
      </c>
      <c r="I73" s="4">
        <v>1</v>
      </c>
      <c r="J73" s="4">
        <v>1</v>
      </c>
      <c r="K73" s="4" t="s">
        <v>30</v>
      </c>
      <c r="L73" s="4">
        <v>208</v>
      </c>
      <c r="M73" s="4">
        <v>208</v>
      </c>
      <c r="N73" s="4" t="s">
        <v>404</v>
      </c>
      <c r="O73" s="4" t="s">
        <v>32</v>
      </c>
      <c r="P73" s="4" t="s">
        <v>33</v>
      </c>
      <c r="Q73" s="4">
        <v>0</v>
      </c>
      <c r="R73" s="7">
        <v>44819</v>
      </c>
      <c r="S73" s="6">
        <v>44824</v>
      </c>
      <c r="T73" s="4" t="s">
        <v>34</v>
      </c>
      <c r="U73" s="4">
        <v>208</v>
      </c>
      <c r="V73" s="4">
        <v>0</v>
      </c>
      <c r="W73" s="4">
        <v>0</v>
      </c>
      <c r="X73" s="4" t="s">
        <v>405</v>
      </c>
      <c r="Y73" s="4" t="s">
        <v>406</v>
      </c>
    </row>
    <row r="74" s="4" customFormat="1" spans="1:25">
      <c r="A74" s="4" t="s">
        <v>407</v>
      </c>
      <c r="B74" s="4" t="s">
        <v>26</v>
      </c>
      <c r="C74" s="4" t="s">
        <v>27</v>
      </c>
      <c r="D74" s="4" t="s">
        <v>353</v>
      </c>
      <c r="E74" s="4" t="s">
        <v>408</v>
      </c>
      <c r="F74" s="6">
        <v>44819</v>
      </c>
      <c r="G74" s="6">
        <v>44821</v>
      </c>
      <c r="H74" s="4">
        <v>1</v>
      </c>
      <c r="I74" s="4">
        <v>2</v>
      </c>
      <c r="J74" s="4">
        <v>2</v>
      </c>
      <c r="K74" s="4" t="s">
        <v>30</v>
      </c>
      <c r="L74" s="4">
        <v>860</v>
      </c>
      <c r="M74" s="4">
        <v>860</v>
      </c>
      <c r="N74" s="4" t="s">
        <v>409</v>
      </c>
      <c r="O74" s="4" t="s">
        <v>32</v>
      </c>
      <c r="P74" s="4" t="s">
        <v>33</v>
      </c>
      <c r="Q74" s="4">
        <v>0</v>
      </c>
      <c r="R74" s="7">
        <v>44819</v>
      </c>
      <c r="S74" s="6">
        <v>44824</v>
      </c>
      <c r="T74" s="4" t="s">
        <v>34</v>
      </c>
      <c r="U74" s="4">
        <v>860</v>
      </c>
      <c r="V74" s="4">
        <v>0</v>
      </c>
      <c r="W74" s="4">
        <v>0</v>
      </c>
      <c r="X74" s="4" t="s">
        <v>410</v>
      </c>
      <c r="Y74" s="4" t="s">
        <v>411</v>
      </c>
    </row>
    <row r="75" s="4" customFormat="1" spans="1:25">
      <c r="A75" s="4" t="s">
        <v>412</v>
      </c>
      <c r="B75" s="4" t="s">
        <v>26</v>
      </c>
      <c r="C75" s="4" t="s">
        <v>27</v>
      </c>
      <c r="D75" s="4" t="s">
        <v>307</v>
      </c>
      <c r="E75" s="4" t="s">
        <v>413</v>
      </c>
      <c r="F75" s="6">
        <v>44820</v>
      </c>
      <c r="G75" s="6">
        <v>44821</v>
      </c>
      <c r="H75" s="4">
        <v>1</v>
      </c>
      <c r="I75" s="4">
        <v>1</v>
      </c>
      <c r="J75" s="4">
        <v>1</v>
      </c>
      <c r="K75" s="4" t="s">
        <v>30</v>
      </c>
      <c r="L75" s="4">
        <v>521</v>
      </c>
      <c r="M75" s="4">
        <v>521</v>
      </c>
      <c r="N75" s="4" t="s">
        <v>414</v>
      </c>
      <c r="O75" s="4" t="s">
        <v>32</v>
      </c>
      <c r="P75" s="4" t="s">
        <v>33</v>
      </c>
      <c r="Q75" s="4">
        <v>0</v>
      </c>
      <c r="R75" s="7">
        <v>44819</v>
      </c>
      <c r="S75" s="6">
        <v>44824</v>
      </c>
      <c r="T75" s="4" t="s">
        <v>34</v>
      </c>
      <c r="U75" s="4">
        <v>521</v>
      </c>
      <c r="V75" s="4">
        <v>0</v>
      </c>
      <c r="W75" s="4">
        <v>0</v>
      </c>
      <c r="X75" s="4" t="s">
        <v>415</v>
      </c>
      <c r="Y75" s="4" t="s">
        <v>416</v>
      </c>
    </row>
    <row r="76" s="4" customFormat="1" spans="1:25">
      <c r="A76" s="4" t="s">
        <v>417</v>
      </c>
      <c r="B76" s="4" t="s">
        <v>26</v>
      </c>
      <c r="C76" s="4" t="s">
        <v>27</v>
      </c>
      <c r="D76" s="4" t="s">
        <v>307</v>
      </c>
      <c r="E76" s="4" t="s">
        <v>418</v>
      </c>
      <c r="F76" s="6">
        <v>44820</v>
      </c>
      <c r="G76" s="6">
        <v>44821</v>
      </c>
      <c r="H76" s="4">
        <v>1</v>
      </c>
      <c r="I76" s="4">
        <v>1</v>
      </c>
      <c r="J76" s="4">
        <v>1</v>
      </c>
      <c r="K76" s="4" t="s">
        <v>30</v>
      </c>
      <c r="L76" s="4">
        <v>513</v>
      </c>
      <c r="M76" s="4">
        <v>513</v>
      </c>
      <c r="N76" s="4" t="s">
        <v>419</v>
      </c>
      <c r="O76" s="4" t="s">
        <v>32</v>
      </c>
      <c r="P76" s="4" t="s">
        <v>33</v>
      </c>
      <c r="Q76" s="4">
        <v>0</v>
      </c>
      <c r="R76" s="7">
        <v>44819</v>
      </c>
      <c r="S76" s="6">
        <v>44824</v>
      </c>
      <c r="T76" s="4" t="s">
        <v>34</v>
      </c>
      <c r="U76" s="4">
        <v>513</v>
      </c>
      <c r="V76" s="4">
        <v>0</v>
      </c>
      <c r="W76" s="4">
        <v>0</v>
      </c>
      <c r="X76" s="4" t="s">
        <v>420</v>
      </c>
      <c r="Y76" s="4" t="s">
        <v>421</v>
      </c>
    </row>
    <row r="77" s="4" customFormat="1" spans="1:25">
      <c r="A77" s="4" t="s">
        <v>422</v>
      </c>
      <c r="B77" s="4" t="s">
        <v>26</v>
      </c>
      <c r="C77" s="4" t="s">
        <v>27</v>
      </c>
      <c r="D77" s="4" t="s">
        <v>423</v>
      </c>
      <c r="E77" s="4" t="s">
        <v>308</v>
      </c>
      <c r="F77" s="6">
        <v>44820</v>
      </c>
      <c r="G77" s="6">
        <v>44821</v>
      </c>
      <c r="H77" s="4">
        <v>1</v>
      </c>
      <c r="I77" s="4">
        <v>1</v>
      </c>
      <c r="J77" s="4">
        <v>1</v>
      </c>
      <c r="K77" s="4" t="s">
        <v>30</v>
      </c>
      <c r="L77" s="4">
        <v>424</v>
      </c>
      <c r="M77" s="4">
        <v>424</v>
      </c>
      <c r="N77" s="4" t="s">
        <v>424</v>
      </c>
      <c r="O77" s="4" t="s">
        <v>32</v>
      </c>
      <c r="P77" s="4" t="s">
        <v>33</v>
      </c>
      <c r="Q77" s="4">
        <v>0</v>
      </c>
      <c r="R77" s="7">
        <v>44819</v>
      </c>
      <c r="S77" s="6">
        <v>44824</v>
      </c>
      <c r="T77" s="4" t="s">
        <v>34</v>
      </c>
      <c r="U77" s="4">
        <v>424</v>
      </c>
      <c r="V77" s="4">
        <v>0</v>
      </c>
      <c r="W77" s="4">
        <v>0</v>
      </c>
      <c r="X77" s="4" t="s">
        <v>425</v>
      </c>
      <c r="Y77" s="4" t="s">
        <v>426</v>
      </c>
    </row>
    <row r="78" s="4" customFormat="1" spans="1:25">
      <c r="A78" s="4" t="s">
        <v>427</v>
      </c>
      <c r="B78" s="4" t="s">
        <v>26</v>
      </c>
      <c r="C78" s="4" t="s">
        <v>27</v>
      </c>
      <c r="D78" s="4" t="s">
        <v>307</v>
      </c>
      <c r="E78" s="4" t="s">
        <v>308</v>
      </c>
      <c r="F78" s="6">
        <v>44820</v>
      </c>
      <c r="G78" s="6">
        <v>44821</v>
      </c>
      <c r="H78" s="4">
        <v>1</v>
      </c>
      <c r="I78" s="4">
        <v>1</v>
      </c>
      <c r="J78" s="4">
        <v>1</v>
      </c>
      <c r="K78" s="4" t="s">
        <v>30</v>
      </c>
      <c r="L78" s="4">
        <v>609</v>
      </c>
      <c r="M78" s="4">
        <v>609</v>
      </c>
      <c r="N78" s="4" t="s">
        <v>428</v>
      </c>
      <c r="O78" s="4" t="s">
        <v>32</v>
      </c>
      <c r="P78" s="4" t="s">
        <v>33</v>
      </c>
      <c r="Q78" s="4">
        <v>0</v>
      </c>
      <c r="R78" s="7">
        <v>44819</v>
      </c>
      <c r="S78" s="6">
        <v>44824</v>
      </c>
      <c r="T78" s="4" t="s">
        <v>34</v>
      </c>
      <c r="U78" s="4">
        <v>609</v>
      </c>
      <c r="V78" s="4">
        <v>0</v>
      </c>
      <c r="W78" s="4">
        <v>0</v>
      </c>
      <c r="X78" s="4" t="s">
        <v>429</v>
      </c>
      <c r="Y78" s="4" t="s">
        <v>430</v>
      </c>
    </row>
    <row r="79" s="4" customFormat="1" spans="1:25">
      <c r="A79" s="4" t="s">
        <v>431</v>
      </c>
      <c r="B79" s="4" t="s">
        <v>26</v>
      </c>
      <c r="C79" s="4" t="s">
        <v>27</v>
      </c>
      <c r="D79" s="4" t="s">
        <v>382</v>
      </c>
      <c r="E79" s="4" t="s">
        <v>383</v>
      </c>
      <c r="F79" s="6">
        <v>44820</v>
      </c>
      <c r="G79" s="6">
        <v>44821</v>
      </c>
      <c r="H79" s="4">
        <v>1</v>
      </c>
      <c r="I79" s="4">
        <v>1</v>
      </c>
      <c r="J79" s="4">
        <v>1</v>
      </c>
      <c r="K79" s="4" t="s">
        <v>30</v>
      </c>
      <c r="L79" s="4">
        <v>474</v>
      </c>
      <c r="M79" s="4">
        <v>474</v>
      </c>
      <c r="N79" s="4" t="s">
        <v>432</v>
      </c>
      <c r="O79" s="4" t="s">
        <v>32</v>
      </c>
      <c r="P79" s="4" t="s">
        <v>33</v>
      </c>
      <c r="Q79" s="4">
        <v>0</v>
      </c>
      <c r="R79" s="7">
        <v>44819</v>
      </c>
      <c r="S79" s="6">
        <v>44824</v>
      </c>
      <c r="T79" s="4" t="s">
        <v>34</v>
      </c>
      <c r="U79" s="4">
        <v>474</v>
      </c>
      <c r="V79" s="4">
        <v>0</v>
      </c>
      <c r="W79" s="4">
        <v>0</v>
      </c>
      <c r="X79" s="4" t="s">
        <v>433</v>
      </c>
      <c r="Y79" s="4" t="s">
        <v>434</v>
      </c>
    </row>
    <row r="80" s="4" customFormat="1" spans="1:25">
      <c r="A80" s="4" t="s">
        <v>435</v>
      </c>
      <c r="B80" s="4" t="s">
        <v>26</v>
      </c>
      <c r="C80" s="4" t="s">
        <v>27</v>
      </c>
      <c r="D80" s="4" t="s">
        <v>318</v>
      </c>
      <c r="E80" s="4" t="s">
        <v>436</v>
      </c>
      <c r="F80" s="6">
        <v>44820</v>
      </c>
      <c r="G80" s="6">
        <v>44821</v>
      </c>
      <c r="H80" s="4">
        <v>1</v>
      </c>
      <c r="I80" s="4">
        <v>1</v>
      </c>
      <c r="J80" s="4">
        <v>1</v>
      </c>
      <c r="K80" s="4" t="s">
        <v>30</v>
      </c>
      <c r="L80" s="4">
        <v>442</v>
      </c>
      <c r="M80" s="4">
        <v>442</v>
      </c>
      <c r="N80" s="4" t="s">
        <v>437</v>
      </c>
      <c r="O80" s="4" t="s">
        <v>32</v>
      </c>
      <c r="P80" s="4" t="s">
        <v>33</v>
      </c>
      <c r="Q80" s="4">
        <v>0</v>
      </c>
      <c r="R80" s="7">
        <v>44819</v>
      </c>
      <c r="S80" s="6">
        <v>44824</v>
      </c>
      <c r="T80" s="4" t="s">
        <v>34</v>
      </c>
      <c r="U80" s="4">
        <v>442</v>
      </c>
      <c r="V80" s="4">
        <v>0</v>
      </c>
      <c r="W80" s="4">
        <v>0</v>
      </c>
      <c r="X80" s="4" t="s">
        <v>438</v>
      </c>
      <c r="Y80" s="4" t="s">
        <v>439</v>
      </c>
    </row>
    <row r="81" s="4" customFormat="1" spans="1:25">
      <c r="A81" s="4" t="s">
        <v>440</v>
      </c>
      <c r="B81" s="4" t="s">
        <v>26</v>
      </c>
      <c r="C81" s="4" t="s">
        <v>27</v>
      </c>
      <c r="D81" s="4" t="s">
        <v>441</v>
      </c>
      <c r="E81" s="4" t="s">
        <v>442</v>
      </c>
      <c r="F81" s="6">
        <v>44820</v>
      </c>
      <c r="G81" s="6">
        <v>44821</v>
      </c>
      <c r="H81" s="4">
        <v>1</v>
      </c>
      <c r="I81" s="4">
        <v>1</v>
      </c>
      <c r="J81" s="4">
        <v>1</v>
      </c>
      <c r="K81" s="4" t="s">
        <v>30</v>
      </c>
      <c r="L81" s="4">
        <v>500</v>
      </c>
      <c r="M81" s="4">
        <v>500</v>
      </c>
      <c r="N81" s="4" t="s">
        <v>443</v>
      </c>
      <c r="O81" s="4" t="s">
        <v>32</v>
      </c>
      <c r="P81" s="4" t="s">
        <v>33</v>
      </c>
      <c r="Q81" s="4">
        <v>0</v>
      </c>
      <c r="R81" s="7">
        <v>44819</v>
      </c>
      <c r="S81" s="6">
        <v>44824</v>
      </c>
      <c r="T81" s="4" t="s">
        <v>34</v>
      </c>
      <c r="U81" s="4">
        <v>500</v>
      </c>
      <c r="V81" s="4">
        <v>0</v>
      </c>
      <c r="W81" s="4">
        <v>0</v>
      </c>
      <c r="X81" s="4" t="s">
        <v>444</v>
      </c>
      <c r="Y81" s="4" t="s">
        <v>445</v>
      </c>
    </row>
    <row r="82" s="4" customFormat="1" spans="1:25">
      <c r="A82" s="4" t="s">
        <v>446</v>
      </c>
      <c r="B82" s="4" t="s">
        <v>26</v>
      </c>
      <c r="C82" s="4" t="s">
        <v>27</v>
      </c>
      <c r="D82" s="4" t="s">
        <v>447</v>
      </c>
      <c r="E82" s="4" t="s">
        <v>448</v>
      </c>
      <c r="F82" s="6">
        <v>44820</v>
      </c>
      <c r="G82" s="6">
        <v>44821</v>
      </c>
      <c r="H82" s="4">
        <v>1</v>
      </c>
      <c r="I82" s="4">
        <v>1</v>
      </c>
      <c r="J82" s="4">
        <v>1</v>
      </c>
      <c r="K82" s="4" t="s">
        <v>30</v>
      </c>
      <c r="L82" s="4">
        <v>162</v>
      </c>
      <c r="M82" s="4">
        <v>162</v>
      </c>
      <c r="N82" s="4" t="s">
        <v>449</v>
      </c>
      <c r="O82" s="4" t="s">
        <v>32</v>
      </c>
      <c r="P82" s="4" t="s">
        <v>33</v>
      </c>
      <c r="Q82" s="4">
        <v>0</v>
      </c>
      <c r="R82" s="7">
        <v>44819</v>
      </c>
      <c r="S82" s="6">
        <v>44824</v>
      </c>
      <c r="T82" s="4" t="s">
        <v>34</v>
      </c>
      <c r="U82" s="4">
        <v>162</v>
      </c>
      <c r="V82" s="4">
        <v>0</v>
      </c>
      <c r="W82" s="4">
        <v>0</v>
      </c>
      <c r="X82" s="4" t="s">
        <v>450</v>
      </c>
      <c r="Y82" s="4" t="s">
        <v>451</v>
      </c>
    </row>
    <row r="83" s="4" customFormat="1" spans="1:26">
      <c r="A83" s="4" t="s">
        <v>452</v>
      </c>
      <c r="B83" s="4" t="s">
        <v>26</v>
      </c>
      <c r="C83" s="4" t="s">
        <v>27</v>
      </c>
      <c r="D83" s="4" t="s">
        <v>269</v>
      </c>
      <c r="E83" s="4" t="s">
        <v>270</v>
      </c>
      <c r="F83" s="6">
        <v>44820</v>
      </c>
      <c r="G83" s="6">
        <v>44821</v>
      </c>
      <c r="H83" s="4">
        <v>2</v>
      </c>
      <c r="I83" s="4">
        <v>1</v>
      </c>
      <c r="J83" s="4">
        <v>2</v>
      </c>
      <c r="K83" s="4" t="s">
        <v>30</v>
      </c>
      <c r="L83" s="4">
        <v>1216</v>
      </c>
      <c r="M83" s="4">
        <v>1216</v>
      </c>
      <c r="N83" s="4" t="s">
        <v>453</v>
      </c>
      <c r="O83" s="4" t="s">
        <v>32</v>
      </c>
      <c r="P83" s="4" t="s">
        <v>33</v>
      </c>
      <c r="Q83" s="4">
        <v>0</v>
      </c>
      <c r="R83" s="7">
        <v>44819</v>
      </c>
      <c r="S83" s="6">
        <v>44824</v>
      </c>
      <c r="T83" s="4" t="s">
        <v>34</v>
      </c>
      <c r="U83" s="4">
        <v>1216</v>
      </c>
      <c r="V83" s="4">
        <v>0</v>
      </c>
      <c r="W83" s="4">
        <v>0</v>
      </c>
      <c r="X83" s="4" t="s">
        <v>454</v>
      </c>
      <c r="Y83" s="4">
        <v>867092</v>
      </c>
      <c r="Z83" s="4" t="s">
        <v>455</v>
      </c>
    </row>
    <row r="84" s="4" customFormat="1" spans="1:25">
      <c r="A84" s="4" t="s">
        <v>456</v>
      </c>
      <c r="B84" s="4" t="s">
        <v>26</v>
      </c>
      <c r="C84" s="4" t="s">
        <v>27</v>
      </c>
      <c r="D84" s="4" t="s">
        <v>457</v>
      </c>
      <c r="E84" s="4" t="s">
        <v>458</v>
      </c>
      <c r="F84" s="6">
        <v>44820</v>
      </c>
      <c r="G84" s="6">
        <v>44821</v>
      </c>
      <c r="H84" s="4">
        <v>1</v>
      </c>
      <c r="I84" s="4">
        <v>1</v>
      </c>
      <c r="J84" s="4">
        <v>1</v>
      </c>
      <c r="K84" s="4" t="s">
        <v>30</v>
      </c>
      <c r="L84" s="4">
        <v>537</v>
      </c>
      <c r="M84" s="4">
        <v>537</v>
      </c>
      <c r="N84" s="4" t="s">
        <v>459</v>
      </c>
      <c r="O84" s="4" t="s">
        <v>32</v>
      </c>
      <c r="P84" s="4" t="s">
        <v>33</v>
      </c>
      <c r="Q84" s="4">
        <v>0</v>
      </c>
      <c r="R84" s="7">
        <v>44819</v>
      </c>
      <c r="S84" s="6">
        <v>44824</v>
      </c>
      <c r="T84" s="4" t="s">
        <v>34</v>
      </c>
      <c r="U84" s="4">
        <v>537</v>
      </c>
      <c r="V84" s="4">
        <v>0</v>
      </c>
      <c r="W84" s="4">
        <v>0</v>
      </c>
      <c r="X84" s="4" t="s">
        <v>460</v>
      </c>
      <c r="Y84" s="4" t="s">
        <v>461</v>
      </c>
    </row>
    <row r="85" s="4" customFormat="1" spans="1:25">
      <c r="A85" s="4" t="s">
        <v>462</v>
      </c>
      <c r="B85" s="4" t="s">
        <v>26</v>
      </c>
      <c r="C85" s="4" t="s">
        <v>27</v>
      </c>
      <c r="D85" s="4" t="s">
        <v>463</v>
      </c>
      <c r="E85" s="4" t="s">
        <v>464</v>
      </c>
      <c r="F85" s="6">
        <v>44820</v>
      </c>
      <c r="G85" s="6">
        <v>44821</v>
      </c>
      <c r="H85" s="4">
        <v>2</v>
      </c>
      <c r="I85" s="4">
        <v>1</v>
      </c>
      <c r="J85" s="4">
        <v>2</v>
      </c>
      <c r="K85" s="4" t="s">
        <v>30</v>
      </c>
      <c r="L85" s="4">
        <v>410</v>
      </c>
      <c r="M85" s="4">
        <v>410</v>
      </c>
      <c r="N85" s="4" t="s">
        <v>465</v>
      </c>
      <c r="O85" s="4" t="s">
        <v>32</v>
      </c>
      <c r="P85" s="4" t="s">
        <v>33</v>
      </c>
      <c r="Q85" s="4">
        <v>0</v>
      </c>
      <c r="R85" s="7">
        <v>44819</v>
      </c>
      <c r="S85" s="6">
        <v>44824</v>
      </c>
      <c r="T85" s="4" t="s">
        <v>34</v>
      </c>
      <c r="U85" s="4">
        <v>410</v>
      </c>
      <c r="V85" s="4">
        <v>0</v>
      </c>
      <c r="W85" s="4">
        <v>0</v>
      </c>
      <c r="X85" s="4" t="s">
        <v>466</v>
      </c>
      <c r="Y85" s="4" t="s">
        <v>467</v>
      </c>
    </row>
    <row r="86" s="4" customFormat="1" spans="1:25">
      <c r="A86" s="4" t="s">
        <v>468</v>
      </c>
      <c r="B86" s="4" t="s">
        <v>26</v>
      </c>
      <c r="C86" s="4" t="s">
        <v>27</v>
      </c>
      <c r="D86" s="4" t="s">
        <v>469</v>
      </c>
      <c r="E86" s="4" t="s">
        <v>470</v>
      </c>
      <c r="F86" s="6">
        <v>44820</v>
      </c>
      <c r="G86" s="6">
        <v>44821</v>
      </c>
      <c r="H86" s="4">
        <v>1</v>
      </c>
      <c r="I86" s="4">
        <v>1</v>
      </c>
      <c r="J86" s="4">
        <v>1</v>
      </c>
      <c r="K86" s="4" t="s">
        <v>30</v>
      </c>
      <c r="L86" s="4">
        <v>425</v>
      </c>
      <c r="M86" s="4">
        <v>425</v>
      </c>
      <c r="N86" s="4" t="s">
        <v>471</v>
      </c>
      <c r="O86" s="4" t="s">
        <v>32</v>
      </c>
      <c r="P86" s="4" t="s">
        <v>33</v>
      </c>
      <c r="Q86" s="4">
        <v>0</v>
      </c>
      <c r="R86" s="7">
        <v>44819</v>
      </c>
      <c r="S86" s="6">
        <v>44824</v>
      </c>
      <c r="T86" s="4" t="s">
        <v>34</v>
      </c>
      <c r="U86" s="4">
        <v>425</v>
      </c>
      <c r="V86" s="4">
        <v>0</v>
      </c>
      <c r="W86" s="4">
        <v>0</v>
      </c>
      <c r="X86" s="4" t="s">
        <v>472</v>
      </c>
      <c r="Y86" s="4" t="s">
        <v>473</v>
      </c>
    </row>
    <row r="87" s="4" customFormat="1" spans="1:25">
      <c r="A87" s="4" t="s">
        <v>474</v>
      </c>
      <c r="B87" s="4" t="s">
        <v>26</v>
      </c>
      <c r="C87" s="4" t="s">
        <v>27</v>
      </c>
      <c r="D87" s="4" t="s">
        <v>257</v>
      </c>
      <c r="E87" s="4" t="s">
        <v>475</v>
      </c>
      <c r="F87" s="6">
        <v>44820</v>
      </c>
      <c r="G87" s="6">
        <v>44821</v>
      </c>
      <c r="H87" s="4">
        <v>1</v>
      </c>
      <c r="I87" s="4">
        <v>1</v>
      </c>
      <c r="J87" s="4">
        <v>1</v>
      </c>
      <c r="K87" s="4" t="s">
        <v>30</v>
      </c>
      <c r="L87" s="4">
        <v>199</v>
      </c>
      <c r="M87" s="4">
        <v>199</v>
      </c>
      <c r="N87" s="4" t="s">
        <v>476</v>
      </c>
      <c r="O87" s="4" t="s">
        <v>32</v>
      </c>
      <c r="P87" s="4" t="s">
        <v>33</v>
      </c>
      <c r="Q87" s="4">
        <v>0</v>
      </c>
      <c r="R87" s="7">
        <v>44819</v>
      </c>
      <c r="S87" s="6">
        <v>44824</v>
      </c>
      <c r="T87" s="4" t="s">
        <v>34</v>
      </c>
      <c r="U87" s="4">
        <v>199</v>
      </c>
      <c r="V87" s="4">
        <v>0</v>
      </c>
      <c r="W87" s="4">
        <v>0</v>
      </c>
      <c r="X87" s="4" t="s">
        <v>477</v>
      </c>
      <c r="Y87" s="4" t="s">
        <v>478</v>
      </c>
    </row>
    <row r="88" s="4" customFormat="1" spans="1:25">
      <c r="A88" s="4" t="s">
        <v>479</v>
      </c>
      <c r="B88" s="4" t="s">
        <v>26</v>
      </c>
      <c r="C88" s="4" t="s">
        <v>27</v>
      </c>
      <c r="D88" s="4" t="s">
        <v>269</v>
      </c>
      <c r="E88" s="4" t="s">
        <v>270</v>
      </c>
      <c r="F88" s="6">
        <v>44820</v>
      </c>
      <c r="G88" s="6">
        <v>44821</v>
      </c>
      <c r="H88" s="4">
        <v>1</v>
      </c>
      <c r="I88" s="4">
        <v>1</v>
      </c>
      <c r="J88" s="4">
        <v>1</v>
      </c>
      <c r="K88" s="4" t="s">
        <v>30</v>
      </c>
      <c r="L88" s="4">
        <v>608</v>
      </c>
      <c r="M88" s="4">
        <v>608</v>
      </c>
      <c r="N88" s="4" t="s">
        <v>480</v>
      </c>
      <c r="O88" s="4" t="s">
        <v>32</v>
      </c>
      <c r="P88" s="4" t="s">
        <v>33</v>
      </c>
      <c r="Q88" s="4">
        <v>0</v>
      </c>
      <c r="R88" s="7">
        <v>44820</v>
      </c>
      <c r="S88" s="6">
        <v>44824</v>
      </c>
      <c r="T88" s="4" t="s">
        <v>34</v>
      </c>
      <c r="U88" s="4">
        <v>608</v>
      </c>
      <c r="V88" s="4">
        <v>0</v>
      </c>
      <c r="W88" s="4">
        <v>0</v>
      </c>
      <c r="X88" s="4" t="s">
        <v>481</v>
      </c>
      <c r="Y88" s="4" t="s">
        <v>482</v>
      </c>
    </row>
    <row r="89" s="4" customFormat="1" spans="1:25">
      <c r="A89" s="4" t="s">
        <v>483</v>
      </c>
      <c r="B89" s="4" t="s">
        <v>26</v>
      </c>
      <c r="C89" s="4" t="s">
        <v>27</v>
      </c>
      <c r="D89" s="4" t="s">
        <v>469</v>
      </c>
      <c r="E89" s="4" t="s">
        <v>484</v>
      </c>
      <c r="F89" s="6">
        <v>44820</v>
      </c>
      <c r="G89" s="6">
        <v>44821</v>
      </c>
      <c r="H89" s="4">
        <v>1</v>
      </c>
      <c r="I89" s="4">
        <v>1</v>
      </c>
      <c r="J89" s="4">
        <v>1</v>
      </c>
      <c r="K89" s="4" t="s">
        <v>30</v>
      </c>
      <c r="L89" s="4">
        <v>455</v>
      </c>
      <c r="M89" s="4">
        <v>455</v>
      </c>
      <c r="N89" s="4" t="s">
        <v>485</v>
      </c>
      <c r="O89" s="4" t="s">
        <v>32</v>
      </c>
      <c r="P89" s="4" t="s">
        <v>33</v>
      </c>
      <c r="Q89" s="4">
        <v>0</v>
      </c>
      <c r="R89" s="7">
        <v>44820</v>
      </c>
      <c r="S89" s="6">
        <v>44824</v>
      </c>
      <c r="T89" s="4" t="s">
        <v>34</v>
      </c>
      <c r="U89" s="4">
        <v>455</v>
      </c>
      <c r="V89" s="4">
        <v>0</v>
      </c>
      <c r="W89" s="4">
        <v>0</v>
      </c>
      <c r="X89" s="4" t="s">
        <v>486</v>
      </c>
      <c r="Y89" s="4" t="s">
        <v>487</v>
      </c>
    </row>
    <row r="90" s="4" customFormat="1" spans="1:25">
      <c r="A90" s="4" t="s">
        <v>488</v>
      </c>
      <c r="B90" s="4" t="s">
        <v>26</v>
      </c>
      <c r="C90" s="4" t="s">
        <v>27</v>
      </c>
      <c r="D90" s="4" t="s">
        <v>269</v>
      </c>
      <c r="E90" s="4" t="s">
        <v>270</v>
      </c>
      <c r="F90" s="6">
        <v>44820</v>
      </c>
      <c r="G90" s="6">
        <v>44821</v>
      </c>
      <c r="H90" s="4">
        <v>1</v>
      </c>
      <c r="I90" s="4">
        <v>1</v>
      </c>
      <c r="J90" s="4">
        <v>1</v>
      </c>
      <c r="K90" s="4" t="s">
        <v>30</v>
      </c>
      <c r="L90" s="4">
        <v>608</v>
      </c>
      <c r="M90" s="4">
        <v>608</v>
      </c>
      <c r="N90" s="4" t="s">
        <v>489</v>
      </c>
      <c r="O90" s="4" t="s">
        <v>32</v>
      </c>
      <c r="P90" s="4" t="s">
        <v>33</v>
      </c>
      <c r="Q90" s="4">
        <v>0</v>
      </c>
      <c r="R90" s="7">
        <v>44820</v>
      </c>
      <c r="S90" s="6">
        <v>44824</v>
      </c>
      <c r="T90" s="4" t="s">
        <v>34</v>
      </c>
      <c r="U90" s="4">
        <v>608</v>
      </c>
      <c r="V90" s="4">
        <v>0</v>
      </c>
      <c r="W90" s="4">
        <v>0</v>
      </c>
      <c r="X90" s="4" t="s">
        <v>490</v>
      </c>
      <c r="Y90" s="4" t="s">
        <v>491</v>
      </c>
    </row>
    <row r="91" s="4" customFormat="1" spans="1:25">
      <c r="A91" s="4" t="s">
        <v>492</v>
      </c>
      <c r="B91" s="4" t="s">
        <v>26</v>
      </c>
      <c r="C91" s="4" t="s">
        <v>27</v>
      </c>
      <c r="D91" s="4" t="s">
        <v>72</v>
      </c>
      <c r="E91" s="4" t="s">
        <v>493</v>
      </c>
      <c r="F91" s="6">
        <v>44820</v>
      </c>
      <c r="G91" s="6">
        <v>44821</v>
      </c>
      <c r="H91" s="4">
        <v>1</v>
      </c>
      <c r="I91" s="4">
        <v>1</v>
      </c>
      <c r="J91" s="4">
        <v>1</v>
      </c>
      <c r="K91" s="4" t="s">
        <v>30</v>
      </c>
      <c r="L91" s="4">
        <v>1709</v>
      </c>
      <c r="M91" s="4">
        <v>1709</v>
      </c>
      <c r="N91" s="4" t="s">
        <v>494</v>
      </c>
      <c r="O91" s="4" t="s">
        <v>32</v>
      </c>
      <c r="P91" s="4" t="s">
        <v>33</v>
      </c>
      <c r="Q91" s="4">
        <v>0</v>
      </c>
      <c r="R91" s="7">
        <v>44820</v>
      </c>
      <c r="S91" s="6">
        <v>44824</v>
      </c>
      <c r="T91" s="4" t="s">
        <v>34</v>
      </c>
      <c r="U91" s="4">
        <v>1709</v>
      </c>
      <c r="V91" s="4">
        <v>0</v>
      </c>
      <c r="W91" s="4">
        <v>0</v>
      </c>
      <c r="X91" s="4" t="s">
        <v>495</v>
      </c>
      <c r="Y91" s="4" t="s">
        <v>496</v>
      </c>
    </row>
    <row r="92" s="4" customFormat="1" spans="1:25">
      <c r="A92" s="4" t="s">
        <v>497</v>
      </c>
      <c r="B92" s="4" t="s">
        <v>26</v>
      </c>
      <c r="C92" s="4" t="s">
        <v>27</v>
      </c>
      <c r="D92" s="4" t="s">
        <v>84</v>
      </c>
      <c r="E92" s="4" t="s">
        <v>85</v>
      </c>
      <c r="F92" s="6">
        <v>44820</v>
      </c>
      <c r="G92" s="6">
        <v>44821</v>
      </c>
      <c r="H92" s="4">
        <v>1</v>
      </c>
      <c r="I92" s="4">
        <v>1</v>
      </c>
      <c r="J92" s="4">
        <v>1</v>
      </c>
      <c r="K92" s="4" t="s">
        <v>30</v>
      </c>
      <c r="L92" s="4">
        <v>868</v>
      </c>
      <c r="M92" s="4">
        <v>868</v>
      </c>
      <c r="N92" s="4" t="s">
        <v>498</v>
      </c>
      <c r="O92" s="4" t="s">
        <v>32</v>
      </c>
      <c r="P92" s="4" t="s">
        <v>33</v>
      </c>
      <c r="Q92" s="4">
        <v>0</v>
      </c>
      <c r="R92" s="7">
        <v>44820</v>
      </c>
      <c r="S92" s="6">
        <v>44824</v>
      </c>
      <c r="T92" s="4" t="s">
        <v>34</v>
      </c>
      <c r="U92" s="4">
        <v>868</v>
      </c>
      <c r="V92" s="4">
        <v>0</v>
      </c>
      <c r="W92" s="4">
        <v>0</v>
      </c>
      <c r="X92" s="4" t="s">
        <v>499</v>
      </c>
      <c r="Y92" s="4" t="s">
        <v>500</v>
      </c>
    </row>
    <row r="93" s="4" customFormat="1" spans="1:25">
      <c r="A93" s="4" t="s">
        <v>501</v>
      </c>
      <c r="B93" s="4" t="s">
        <v>26</v>
      </c>
      <c r="C93" s="4" t="s">
        <v>27</v>
      </c>
      <c r="D93" s="4" t="s">
        <v>382</v>
      </c>
      <c r="E93" s="4" t="s">
        <v>502</v>
      </c>
      <c r="F93" s="6">
        <v>44820</v>
      </c>
      <c r="G93" s="6">
        <v>44821</v>
      </c>
      <c r="H93" s="4">
        <v>1</v>
      </c>
      <c r="I93" s="4">
        <v>1</v>
      </c>
      <c r="J93" s="4">
        <v>1</v>
      </c>
      <c r="K93" s="4" t="s">
        <v>30</v>
      </c>
      <c r="L93" s="4">
        <v>518</v>
      </c>
      <c r="M93" s="4">
        <v>518</v>
      </c>
      <c r="N93" s="4" t="s">
        <v>503</v>
      </c>
      <c r="O93" s="4" t="s">
        <v>32</v>
      </c>
      <c r="P93" s="4" t="s">
        <v>33</v>
      </c>
      <c r="Q93" s="4">
        <v>0</v>
      </c>
      <c r="R93" s="7">
        <v>44820</v>
      </c>
      <c r="S93" s="6">
        <v>44824</v>
      </c>
      <c r="T93" s="4" t="s">
        <v>34</v>
      </c>
      <c r="U93" s="4">
        <v>518</v>
      </c>
      <c r="V93" s="4">
        <v>0</v>
      </c>
      <c r="W93" s="4">
        <v>0</v>
      </c>
      <c r="X93" s="4" t="s">
        <v>504</v>
      </c>
      <c r="Y93" s="4" t="s">
        <v>505</v>
      </c>
    </row>
    <row r="94" s="4" customFormat="1" spans="1:25">
      <c r="A94" s="4" t="s">
        <v>506</v>
      </c>
      <c r="B94" s="4" t="s">
        <v>26</v>
      </c>
      <c r="C94" s="4" t="s">
        <v>27</v>
      </c>
      <c r="D94" s="4" t="s">
        <v>507</v>
      </c>
      <c r="E94" s="4" t="s">
        <v>508</v>
      </c>
      <c r="F94" s="6">
        <v>44820</v>
      </c>
      <c r="G94" s="6">
        <v>44821</v>
      </c>
      <c r="H94" s="4">
        <v>1</v>
      </c>
      <c r="I94" s="4">
        <v>1</v>
      </c>
      <c r="J94" s="4">
        <v>1</v>
      </c>
      <c r="K94" s="4" t="s">
        <v>30</v>
      </c>
      <c r="L94" s="4">
        <v>962</v>
      </c>
      <c r="M94" s="4">
        <v>962</v>
      </c>
      <c r="N94" s="4" t="s">
        <v>509</v>
      </c>
      <c r="O94" s="4" t="s">
        <v>32</v>
      </c>
      <c r="P94" s="4" t="s">
        <v>33</v>
      </c>
      <c r="Q94" s="4">
        <v>0</v>
      </c>
      <c r="R94" s="7">
        <v>44820</v>
      </c>
      <c r="S94" s="6">
        <v>44824</v>
      </c>
      <c r="T94" s="4" t="s">
        <v>34</v>
      </c>
      <c r="U94" s="4">
        <v>962</v>
      </c>
      <c r="V94" s="4">
        <v>0</v>
      </c>
      <c r="W94" s="4">
        <v>0</v>
      </c>
      <c r="X94" s="4" t="s">
        <v>510</v>
      </c>
      <c r="Y94" s="4" t="s">
        <v>511</v>
      </c>
    </row>
    <row r="95" s="4" customFormat="1" spans="1:25">
      <c r="A95" s="4" t="s">
        <v>512</v>
      </c>
      <c r="B95" s="4" t="s">
        <v>26</v>
      </c>
      <c r="C95" s="4" t="s">
        <v>27</v>
      </c>
      <c r="D95" s="4" t="s">
        <v>353</v>
      </c>
      <c r="E95" s="4" t="s">
        <v>354</v>
      </c>
      <c r="F95" s="6">
        <v>44820</v>
      </c>
      <c r="G95" s="6">
        <v>44821</v>
      </c>
      <c r="H95" s="4">
        <v>1</v>
      </c>
      <c r="I95" s="4">
        <v>1</v>
      </c>
      <c r="J95" s="4">
        <v>1</v>
      </c>
      <c r="K95" s="4" t="s">
        <v>30</v>
      </c>
      <c r="L95" s="4">
        <v>445</v>
      </c>
      <c r="M95" s="4">
        <v>445</v>
      </c>
      <c r="N95" s="4" t="s">
        <v>513</v>
      </c>
      <c r="O95" s="4" t="s">
        <v>32</v>
      </c>
      <c r="P95" s="4" t="s">
        <v>33</v>
      </c>
      <c r="Q95" s="4">
        <v>0</v>
      </c>
      <c r="R95" s="7">
        <v>44820</v>
      </c>
      <c r="S95" s="6">
        <v>44824</v>
      </c>
      <c r="T95" s="4" t="s">
        <v>34</v>
      </c>
      <c r="U95" s="4">
        <v>445</v>
      </c>
      <c r="V95" s="4">
        <v>0</v>
      </c>
      <c r="W95" s="4">
        <v>0</v>
      </c>
      <c r="X95" s="4" t="s">
        <v>514</v>
      </c>
      <c r="Y95" s="4" t="s">
        <v>515</v>
      </c>
    </row>
    <row r="96" s="4" customFormat="1" spans="1:25">
      <c r="A96" s="4" t="s">
        <v>516</v>
      </c>
      <c r="B96" s="4" t="s">
        <v>26</v>
      </c>
      <c r="C96" s="4" t="s">
        <v>27</v>
      </c>
      <c r="D96" s="4" t="s">
        <v>353</v>
      </c>
      <c r="E96" s="4" t="s">
        <v>408</v>
      </c>
      <c r="F96" s="6">
        <v>44820</v>
      </c>
      <c r="G96" s="6">
        <v>44821</v>
      </c>
      <c r="H96" s="4">
        <v>1</v>
      </c>
      <c r="I96" s="4">
        <v>1</v>
      </c>
      <c r="J96" s="4">
        <v>1</v>
      </c>
      <c r="K96" s="4" t="s">
        <v>30</v>
      </c>
      <c r="L96" s="4">
        <v>445</v>
      </c>
      <c r="M96" s="4">
        <v>445</v>
      </c>
      <c r="N96" s="4" t="s">
        <v>517</v>
      </c>
      <c r="O96" s="4" t="s">
        <v>32</v>
      </c>
      <c r="P96" s="4" t="s">
        <v>33</v>
      </c>
      <c r="Q96" s="4">
        <v>0</v>
      </c>
      <c r="R96" s="7">
        <v>44820</v>
      </c>
      <c r="S96" s="6">
        <v>44824</v>
      </c>
      <c r="T96" s="4" t="s">
        <v>34</v>
      </c>
      <c r="U96" s="4">
        <v>445</v>
      </c>
      <c r="V96" s="4">
        <v>0</v>
      </c>
      <c r="W96" s="4">
        <v>0</v>
      </c>
      <c r="X96" s="4" t="s">
        <v>518</v>
      </c>
      <c r="Y96" s="4" t="s">
        <v>519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07"/>
  <sheetViews>
    <sheetView tabSelected="1" workbookViewId="0">
      <selection activeCell="A104" sqref="A104:E107"/>
    </sheetView>
  </sheetViews>
  <sheetFormatPr defaultColWidth="9" defaultRowHeight="13.5"/>
  <cols>
    <col min="1" max="1" width="13.25" style="4" customWidth="1"/>
    <col min="2" max="5" width="10.375" style="4"/>
    <col min="6" max="16354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520</v>
      </c>
    </row>
    <row r="2" s="4" customFormat="1" spans="1:10">
      <c r="A2" s="5">
        <v>18093253940</v>
      </c>
      <c r="B2" s="6">
        <v>44820</v>
      </c>
      <c r="C2" s="6">
        <v>44821</v>
      </c>
      <c r="D2" s="4">
        <v>417</v>
      </c>
      <c r="E2" s="4" t="str">
        <f>VLOOKUP(A2,HOP!A:L,12,0)</f>
        <v>567.00</v>
      </c>
      <c r="F2" s="4" t="str">
        <f>VLOOKUP(A2,HOP!A:C,3,0)</f>
        <v>2586148</v>
      </c>
      <c r="G2" s="4">
        <f>D2-E2</f>
        <v>-150</v>
      </c>
      <c r="H2" s="4" t="str">
        <f>$H$1&amp;F2</f>
        <v>，2586148</v>
      </c>
      <c r="I2" s="4" t="str">
        <f>VLOOKUP(A2,HOP!A:U,21,0)</f>
        <v>直采</v>
      </c>
      <c r="J2" s="4" t="s">
        <v>521</v>
      </c>
    </row>
    <row r="3" s="4" customFormat="1" hidden="1" spans="1:9">
      <c r="A3" s="5">
        <v>18181393677</v>
      </c>
      <c r="B3" s="6">
        <v>44819</v>
      </c>
      <c r="C3" s="6">
        <v>44821</v>
      </c>
      <c r="D3" s="4">
        <v>834</v>
      </c>
      <c r="E3" s="4" t="str">
        <f>VLOOKUP(A3,HOP!A:L,12,0)</f>
        <v>834.00</v>
      </c>
      <c r="F3" s="4" t="str">
        <f>VLOOKUP(A3,HOP!A:C,3,0)</f>
        <v>2599629</v>
      </c>
      <c r="G3" s="4">
        <f t="shared" ref="G3:G34" si="0">D3-E3</f>
        <v>0</v>
      </c>
      <c r="H3" s="4" t="str">
        <f t="shared" ref="H3:H34" si="1">$H$1&amp;F3</f>
        <v>，2599629</v>
      </c>
      <c r="I3" s="4" t="str">
        <f>VLOOKUP(A3,HOP!A:U,21,0)</f>
        <v>直采</v>
      </c>
    </row>
    <row r="4" s="4" customFormat="1" hidden="1" spans="1:9">
      <c r="A4" s="5">
        <v>18321465264</v>
      </c>
      <c r="B4" s="6">
        <v>44820</v>
      </c>
      <c r="C4" s="6">
        <v>44821</v>
      </c>
      <c r="D4" s="4">
        <v>2200</v>
      </c>
      <c r="E4" s="4" t="str">
        <f>VLOOKUP(A4,HOP!A:L,12,0)</f>
        <v>2200.00</v>
      </c>
      <c r="F4" s="4" t="str">
        <f>VLOOKUP(A4,HOP!A:C,3,0)</f>
        <v>2614107</v>
      </c>
      <c r="G4" s="4">
        <f t="shared" si="0"/>
        <v>0</v>
      </c>
      <c r="H4" s="4" t="str">
        <f t="shared" si="1"/>
        <v>，2614107</v>
      </c>
      <c r="I4" s="4" t="str">
        <f>VLOOKUP(A4,HOP!A:U,21,0)</f>
        <v>直采</v>
      </c>
    </row>
    <row r="5" s="4" customFormat="1" hidden="1" spans="1:9">
      <c r="A5" s="5">
        <v>18608257856</v>
      </c>
      <c r="B5" s="6">
        <v>44820</v>
      </c>
      <c r="C5" s="6">
        <v>44821</v>
      </c>
      <c r="D5" s="4">
        <v>270</v>
      </c>
      <c r="E5" s="4" t="str">
        <f>VLOOKUP(A5,HOP!A:L,12,0)</f>
        <v>270.00</v>
      </c>
      <c r="F5" s="4" t="str">
        <f>VLOOKUP(A5,HOP!A:C,3,0)</f>
        <v>2642461</v>
      </c>
      <c r="G5" s="4">
        <f t="shared" si="0"/>
        <v>0</v>
      </c>
      <c r="H5" s="4" t="str">
        <f t="shared" si="1"/>
        <v>，2642461</v>
      </c>
      <c r="I5" s="4" t="str">
        <f>VLOOKUP(A5,HOP!A:U,21,0)</f>
        <v>直采</v>
      </c>
    </row>
    <row r="6" s="4" customFormat="1" hidden="1" spans="1:9">
      <c r="A6" s="5">
        <v>18608300099</v>
      </c>
      <c r="B6" s="6">
        <v>44820</v>
      </c>
      <c r="C6" s="6">
        <v>44821</v>
      </c>
      <c r="D6" s="4">
        <v>270</v>
      </c>
      <c r="E6" s="4" t="str">
        <f>VLOOKUP(A6,HOP!A:L,12,0)</f>
        <v>270.00</v>
      </c>
      <c r="F6" s="4" t="str">
        <f>VLOOKUP(A6,HOP!A:C,3,0)</f>
        <v>2642469</v>
      </c>
      <c r="G6" s="4">
        <f t="shared" si="0"/>
        <v>0</v>
      </c>
      <c r="H6" s="4" t="str">
        <f t="shared" si="1"/>
        <v>，2642469</v>
      </c>
      <c r="I6" s="4" t="str">
        <f>VLOOKUP(A6,HOP!A:U,21,0)</f>
        <v>直采</v>
      </c>
    </row>
    <row r="7" s="4" customFormat="1" hidden="1" spans="1:9">
      <c r="A7" s="5">
        <v>18616652320</v>
      </c>
      <c r="B7" s="6">
        <v>44817</v>
      </c>
      <c r="C7" s="6">
        <v>44821</v>
      </c>
      <c r="D7" s="4">
        <v>916</v>
      </c>
      <c r="E7" s="4" t="str">
        <f>VLOOKUP(A7,HOP!A:L,12,0)</f>
        <v>916.00</v>
      </c>
      <c r="F7" s="4" t="str">
        <f>VLOOKUP(A7,HOP!A:C,3,0)</f>
        <v>2643251</v>
      </c>
      <c r="G7" s="4">
        <f t="shared" si="0"/>
        <v>0</v>
      </c>
      <c r="H7" s="4" t="str">
        <f t="shared" si="1"/>
        <v>，2643251</v>
      </c>
      <c r="I7" s="4" t="str">
        <f>VLOOKUP(A7,HOP!A:U,21,0)</f>
        <v>直采</v>
      </c>
    </row>
    <row r="8" s="4" customFormat="1" hidden="1" spans="1:9">
      <c r="A8" s="5">
        <v>18667595552</v>
      </c>
      <c r="B8" s="6">
        <v>44819</v>
      </c>
      <c r="C8" s="6">
        <v>44821</v>
      </c>
      <c r="D8" s="4">
        <v>540</v>
      </c>
      <c r="E8" s="4" t="str">
        <f>VLOOKUP(A8,HOP!A:L,12,0)</f>
        <v>540.00</v>
      </c>
      <c r="F8" s="4" t="str">
        <f>VLOOKUP(A8,HOP!A:C,3,0)</f>
        <v>2647404</v>
      </c>
      <c r="G8" s="4">
        <f t="shared" si="0"/>
        <v>0</v>
      </c>
      <c r="H8" s="4" t="str">
        <f t="shared" si="1"/>
        <v>，2647404</v>
      </c>
      <c r="I8" s="4" t="str">
        <f>VLOOKUP(A8,HOP!A:U,21,0)</f>
        <v>直采</v>
      </c>
    </row>
    <row r="9" s="4" customFormat="1" hidden="1" spans="1:9">
      <c r="A9" s="5">
        <v>18664614432</v>
      </c>
      <c r="B9" s="6">
        <v>44819</v>
      </c>
      <c r="C9" s="6">
        <v>44821</v>
      </c>
      <c r="D9" s="4">
        <v>1620</v>
      </c>
      <c r="E9" s="4" t="str">
        <f>VLOOKUP(A9,HOP!A:L,12,0)</f>
        <v>1620.00</v>
      </c>
      <c r="F9" s="4" t="str">
        <f>VLOOKUP(A9,HOP!A:C,3,0)</f>
        <v>2647394</v>
      </c>
      <c r="G9" s="4">
        <f t="shared" si="0"/>
        <v>0</v>
      </c>
      <c r="H9" s="4" t="str">
        <f t="shared" si="1"/>
        <v>，2647394</v>
      </c>
      <c r="I9" s="4" t="str">
        <f>VLOOKUP(A9,HOP!A:U,21,0)</f>
        <v>直采</v>
      </c>
    </row>
    <row r="10" s="4" customFormat="1" hidden="1" spans="1:9">
      <c r="A10" s="5">
        <v>18671484915</v>
      </c>
      <c r="B10" s="6">
        <v>44820</v>
      </c>
      <c r="C10" s="6">
        <v>44821</v>
      </c>
      <c r="D10" s="4">
        <v>1120</v>
      </c>
      <c r="E10" s="4" t="str">
        <f>VLOOKUP(A10,HOP!A:L,12,0)</f>
        <v>1120.00</v>
      </c>
      <c r="F10" s="4" t="str">
        <f>VLOOKUP(A10,HOP!A:C,3,0)</f>
        <v>2647764</v>
      </c>
      <c r="G10" s="4">
        <f t="shared" si="0"/>
        <v>0</v>
      </c>
      <c r="H10" s="4" t="str">
        <f t="shared" si="1"/>
        <v>，2647764</v>
      </c>
      <c r="I10" s="4" t="str">
        <f>VLOOKUP(A10,HOP!A:U,21,0)</f>
        <v>直采</v>
      </c>
    </row>
    <row r="11" s="4" customFormat="1" hidden="1" spans="1:9">
      <c r="A11" s="5">
        <v>18745948830</v>
      </c>
      <c r="B11" s="6">
        <v>44820</v>
      </c>
      <c r="C11" s="6">
        <v>44821</v>
      </c>
      <c r="D11" s="4">
        <v>1292</v>
      </c>
      <c r="E11" s="4" t="str">
        <f>VLOOKUP(A11,HOP!A:L,12,0)</f>
        <v>1292.00</v>
      </c>
      <c r="F11" s="4" t="str">
        <f>VLOOKUP(A11,HOP!A:C,3,0)</f>
        <v>2654726</v>
      </c>
      <c r="G11" s="4">
        <f t="shared" si="0"/>
        <v>0</v>
      </c>
      <c r="H11" s="4" t="str">
        <f t="shared" si="1"/>
        <v>，2654726</v>
      </c>
      <c r="I11" s="4" t="str">
        <f>VLOOKUP(A11,HOP!A:U,21,0)</f>
        <v>直采</v>
      </c>
    </row>
    <row r="12" s="4" customFormat="1" hidden="1" spans="1:9">
      <c r="A12" s="5">
        <v>18756198596</v>
      </c>
      <c r="B12" s="6">
        <v>44819</v>
      </c>
      <c r="C12" s="6">
        <v>44821</v>
      </c>
      <c r="D12" s="4">
        <v>1762</v>
      </c>
      <c r="E12" s="4" t="str">
        <f>VLOOKUP(A12,HOP!A:L,12,0)</f>
        <v>1762.00</v>
      </c>
      <c r="F12" s="4" t="str">
        <f>VLOOKUP(A12,HOP!A:C,3,0)</f>
        <v>2655765</v>
      </c>
      <c r="G12" s="4">
        <f t="shared" si="0"/>
        <v>0</v>
      </c>
      <c r="H12" s="4" t="str">
        <f t="shared" si="1"/>
        <v>，2655765</v>
      </c>
      <c r="I12" s="4" t="str">
        <f>VLOOKUP(A12,HOP!A:U,21,0)</f>
        <v>直采</v>
      </c>
    </row>
    <row r="13" s="4" customFormat="1" hidden="1" spans="1:9">
      <c r="A13" s="5">
        <v>18765010172</v>
      </c>
      <c r="B13" s="6">
        <v>44811</v>
      </c>
      <c r="C13" s="6">
        <v>44821</v>
      </c>
      <c r="D13" s="4">
        <v>13700</v>
      </c>
      <c r="E13" s="4" t="str">
        <f>VLOOKUP(A13,HOP!A:L,12,0)</f>
        <v>13700.00</v>
      </c>
      <c r="F13" s="4" t="str">
        <f>VLOOKUP(A13,HOP!A:C,3,0)</f>
        <v>2656467</v>
      </c>
      <c r="G13" s="4">
        <f t="shared" si="0"/>
        <v>0</v>
      </c>
      <c r="H13" s="4" t="str">
        <f t="shared" si="1"/>
        <v>，2656467</v>
      </c>
      <c r="I13" s="4" t="str">
        <f>VLOOKUP(A13,HOP!A:U,21,0)</f>
        <v>直采</v>
      </c>
    </row>
    <row r="14" s="4" customFormat="1" hidden="1" spans="1:9">
      <c r="A14" s="5">
        <v>18776845825</v>
      </c>
      <c r="B14" s="6">
        <v>44818</v>
      </c>
      <c r="C14" s="6">
        <v>44821</v>
      </c>
      <c r="D14" s="4">
        <v>1479</v>
      </c>
      <c r="E14" s="4" t="str">
        <f>VLOOKUP(A14,HOP!A:L,12,0)</f>
        <v>1479.00</v>
      </c>
      <c r="F14" s="4" t="str">
        <f>VLOOKUP(A14,HOP!A:C,3,0)</f>
        <v>2657819</v>
      </c>
      <c r="G14" s="4">
        <f t="shared" si="0"/>
        <v>0</v>
      </c>
      <c r="H14" s="4" t="str">
        <f t="shared" si="1"/>
        <v>，2657819</v>
      </c>
      <c r="I14" s="4" t="str">
        <f>VLOOKUP(A14,HOP!A:U,21,0)</f>
        <v>直采</v>
      </c>
    </row>
    <row r="15" s="4" customFormat="1" hidden="1" spans="1:9">
      <c r="A15" s="5">
        <v>18869585341</v>
      </c>
      <c r="B15" s="6">
        <v>44819</v>
      </c>
      <c r="C15" s="6">
        <v>44821</v>
      </c>
      <c r="D15" s="4">
        <v>1473</v>
      </c>
      <c r="E15" s="4" t="str">
        <f>VLOOKUP(A15,HOP!A:L,12,0)</f>
        <v>1473.00</v>
      </c>
      <c r="F15" s="4" t="str">
        <f>VLOOKUP(A15,HOP!A:C,3,0)</f>
        <v>2667377</v>
      </c>
      <c r="G15" s="4">
        <f t="shared" si="0"/>
        <v>0</v>
      </c>
      <c r="H15" s="4" t="str">
        <f t="shared" si="1"/>
        <v>，2667377</v>
      </c>
      <c r="I15" s="4" t="str">
        <f>VLOOKUP(A15,HOP!A:U,21,0)</f>
        <v>直采</v>
      </c>
    </row>
    <row r="16" s="4" customFormat="1" hidden="1" spans="1:9">
      <c r="A16" s="5">
        <v>18871690599</v>
      </c>
      <c r="B16" s="6">
        <v>44816</v>
      </c>
      <c r="C16" s="6">
        <v>44821</v>
      </c>
      <c r="D16" s="4">
        <v>4460</v>
      </c>
      <c r="E16" s="4" t="str">
        <f>VLOOKUP(A16,HOP!A:L,12,0)</f>
        <v>4460.00</v>
      </c>
      <c r="F16" s="4" t="str">
        <f>VLOOKUP(A16,HOP!A:C,3,0)</f>
        <v>2667684</v>
      </c>
      <c r="G16" s="4">
        <f t="shared" si="0"/>
        <v>0</v>
      </c>
      <c r="H16" s="4" t="str">
        <f t="shared" si="1"/>
        <v>，2667684</v>
      </c>
      <c r="I16" s="4" t="str">
        <f>VLOOKUP(A16,HOP!A:U,21,0)</f>
        <v>直采</v>
      </c>
    </row>
    <row r="17" s="4" customFormat="1" hidden="1" spans="1:9">
      <c r="A17" s="5">
        <v>18901232386</v>
      </c>
      <c r="B17" s="6">
        <v>44815</v>
      </c>
      <c r="C17" s="6">
        <v>44821</v>
      </c>
      <c r="D17" s="4">
        <v>2574</v>
      </c>
      <c r="E17" s="4" t="str">
        <f>VLOOKUP(A17,HOP!A:L,12,0)</f>
        <v>2574.00</v>
      </c>
      <c r="F17" s="4" t="str">
        <f>VLOOKUP(A17,HOP!A:C,3,0)</f>
        <v>2671459</v>
      </c>
      <c r="G17" s="4">
        <f t="shared" si="0"/>
        <v>0</v>
      </c>
      <c r="H17" s="4" t="str">
        <f t="shared" si="1"/>
        <v>，2671459</v>
      </c>
      <c r="I17" s="4" t="str">
        <f>VLOOKUP(A17,HOP!A:U,21,0)</f>
        <v>直采</v>
      </c>
    </row>
    <row r="18" s="4" customFormat="1" hidden="1" spans="1:9">
      <c r="A18" s="5">
        <v>18914441483</v>
      </c>
      <c r="B18" s="6">
        <v>44819</v>
      </c>
      <c r="C18" s="6">
        <v>44821</v>
      </c>
      <c r="D18" s="4">
        <v>900</v>
      </c>
      <c r="E18" s="4" t="str">
        <f>VLOOKUP(A18,HOP!A:L,12,0)</f>
        <v>900.00</v>
      </c>
      <c r="F18" s="4" t="str">
        <f>VLOOKUP(A18,HOP!A:C,3,0)</f>
        <v>2675509</v>
      </c>
      <c r="G18" s="4">
        <f t="shared" si="0"/>
        <v>0</v>
      </c>
      <c r="H18" s="4" t="str">
        <f t="shared" si="1"/>
        <v>，2675509</v>
      </c>
      <c r="I18" s="4" t="str">
        <f>VLOOKUP(A18,HOP!A:U,21,0)</f>
        <v>直采</v>
      </c>
    </row>
    <row r="19" s="4" customFormat="1" hidden="1" spans="1:9">
      <c r="A19" s="5">
        <v>18915640456</v>
      </c>
      <c r="B19" s="6">
        <v>44820</v>
      </c>
      <c r="C19" s="6">
        <v>44821</v>
      </c>
      <c r="D19" s="4">
        <v>2720</v>
      </c>
      <c r="E19" s="4" t="str">
        <f>VLOOKUP(A19,HOP!A:L,12,0)</f>
        <v>2720.00</v>
      </c>
      <c r="F19" s="4" t="str">
        <f>VLOOKUP(A19,HOP!A:C,3,0)</f>
        <v>2676466</v>
      </c>
      <c r="G19" s="4">
        <f t="shared" si="0"/>
        <v>0</v>
      </c>
      <c r="H19" s="4" t="str">
        <f t="shared" si="1"/>
        <v>，2676466</v>
      </c>
      <c r="I19" s="4" t="str">
        <f>VLOOKUP(A19,HOP!A:U,21,0)</f>
        <v>直采</v>
      </c>
    </row>
    <row r="20" s="4" customFormat="1" hidden="1" spans="1:9">
      <c r="A20" s="5">
        <v>18918582780</v>
      </c>
      <c r="B20" s="6">
        <v>44815</v>
      </c>
      <c r="C20" s="6">
        <v>44821</v>
      </c>
      <c r="D20" s="4">
        <v>3431</v>
      </c>
      <c r="E20" s="4" t="str">
        <f>VLOOKUP(A20,HOP!A:L,12,0)</f>
        <v>3431.00</v>
      </c>
      <c r="F20" s="4" t="str">
        <f>VLOOKUP(A20,HOP!A:C,3,0)</f>
        <v>2678626</v>
      </c>
      <c r="G20" s="4">
        <f t="shared" si="0"/>
        <v>0</v>
      </c>
      <c r="H20" s="4" t="str">
        <f t="shared" si="1"/>
        <v>，2678626</v>
      </c>
      <c r="I20" s="4" t="str">
        <f>VLOOKUP(A20,HOP!A:U,21,0)</f>
        <v>直采</v>
      </c>
    </row>
    <row r="21" s="4" customFormat="1" hidden="1" spans="1:9">
      <c r="A21" s="5">
        <v>18920084099</v>
      </c>
      <c r="B21" s="6">
        <v>44816</v>
      </c>
      <c r="C21" s="6">
        <v>44821</v>
      </c>
      <c r="D21" s="4">
        <v>3850</v>
      </c>
      <c r="E21" s="4" t="str">
        <f>VLOOKUP(A21,HOP!A:L,12,0)</f>
        <v>3850.00</v>
      </c>
      <c r="F21" s="4" t="str">
        <f>VLOOKUP(A21,HOP!A:C,3,0)</f>
        <v>2679789</v>
      </c>
      <c r="G21" s="4">
        <f t="shared" si="0"/>
        <v>0</v>
      </c>
      <c r="H21" s="4" t="str">
        <f t="shared" si="1"/>
        <v>，2679789</v>
      </c>
      <c r="I21" s="4" t="str">
        <f>VLOOKUP(A21,HOP!A:U,21,0)</f>
        <v>直采</v>
      </c>
    </row>
    <row r="22" s="4" customFormat="1" hidden="1" spans="1:9">
      <c r="A22" s="5">
        <v>18923162689</v>
      </c>
      <c r="B22" s="6">
        <v>44819</v>
      </c>
      <c r="C22" s="6">
        <v>44821</v>
      </c>
      <c r="D22" s="4">
        <v>728</v>
      </c>
      <c r="E22" s="4" t="str">
        <f>VLOOKUP(A22,HOP!A:L,12,0)</f>
        <v>728.00</v>
      </c>
      <c r="F22" s="4" t="str">
        <f>VLOOKUP(A22,HOP!A:C,3,0)</f>
        <v>2680805</v>
      </c>
      <c r="G22" s="4">
        <f t="shared" si="0"/>
        <v>0</v>
      </c>
      <c r="H22" s="4" t="str">
        <f t="shared" si="1"/>
        <v>，2680805</v>
      </c>
      <c r="I22" s="4" t="str">
        <f>VLOOKUP(A22,HOP!A:U,21,0)</f>
        <v>直采</v>
      </c>
    </row>
    <row r="23" s="4" customFormat="1" hidden="1" spans="1:9">
      <c r="A23" s="5">
        <v>18927079669</v>
      </c>
      <c r="B23" s="6">
        <v>44820</v>
      </c>
      <c r="C23" s="6">
        <v>44821</v>
      </c>
      <c r="D23" s="4">
        <v>375</v>
      </c>
      <c r="E23" s="4" t="str">
        <f>VLOOKUP(A23,HOP!A:L,12,0)</f>
        <v>375.00</v>
      </c>
      <c r="F23" s="4" t="str">
        <f>VLOOKUP(A23,HOP!A:C,3,0)</f>
        <v>2681498</v>
      </c>
      <c r="G23" s="4">
        <f t="shared" si="0"/>
        <v>0</v>
      </c>
      <c r="H23" s="4" t="str">
        <f t="shared" si="1"/>
        <v>，2681498</v>
      </c>
      <c r="I23" s="4" t="str">
        <f>VLOOKUP(A23,HOP!A:U,21,0)</f>
        <v>直采</v>
      </c>
    </row>
    <row r="24" s="4" customFormat="1" hidden="1" spans="1:9">
      <c r="A24" s="5">
        <v>18936492834</v>
      </c>
      <c r="B24" s="6">
        <v>44817</v>
      </c>
      <c r="C24" s="6">
        <v>44821</v>
      </c>
      <c r="D24" s="4">
        <v>3880</v>
      </c>
      <c r="E24" s="4" t="str">
        <f>VLOOKUP(A24,HOP!A:L,12,0)</f>
        <v>3880.00</v>
      </c>
      <c r="F24" s="4" t="str">
        <f>VLOOKUP(A24,HOP!A:C,3,0)</f>
        <v>2682497</v>
      </c>
      <c r="G24" s="4">
        <f t="shared" si="0"/>
        <v>0</v>
      </c>
      <c r="H24" s="4" t="str">
        <f t="shared" si="1"/>
        <v>，2682497</v>
      </c>
      <c r="I24" s="4" t="str">
        <f>VLOOKUP(A24,HOP!A:U,21,0)</f>
        <v>直采</v>
      </c>
    </row>
    <row r="25" s="4" customFormat="1" hidden="1" spans="1:9">
      <c r="A25" s="5">
        <v>18938499000</v>
      </c>
      <c r="B25" s="6">
        <v>44819</v>
      </c>
      <c r="C25" s="6">
        <v>44821</v>
      </c>
      <c r="D25" s="4">
        <v>722</v>
      </c>
      <c r="E25" s="4" t="str">
        <f>VLOOKUP(A25,HOP!A:L,12,0)</f>
        <v>722.00</v>
      </c>
      <c r="F25" s="4" t="str">
        <f>VLOOKUP(A25,HOP!A:C,3,0)</f>
        <v>2682906</v>
      </c>
      <c r="G25" s="4">
        <f t="shared" si="0"/>
        <v>0</v>
      </c>
      <c r="H25" s="4" t="str">
        <f t="shared" si="1"/>
        <v>，2682906</v>
      </c>
      <c r="I25" s="4" t="str">
        <f>VLOOKUP(A25,HOP!A:U,21,0)</f>
        <v>直采</v>
      </c>
    </row>
    <row r="26" s="4" customFormat="1" hidden="1" spans="1:9">
      <c r="A26" s="5">
        <v>18941566884</v>
      </c>
      <c r="B26" s="6">
        <v>44819</v>
      </c>
      <c r="C26" s="6">
        <v>44821</v>
      </c>
      <c r="D26" s="4">
        <v>1736</v>
      </c>
      <c r="E26" s="4" t="str">
        <f>VLOOKUP(A26,HOP!A:L,12,0)</f>
        <v>1736.00</v>
      </c>
      <c r="F26" s="4" t="str">
        <f>VLOOKUP(A26,HOP!A:C,3,0)</f>
        <v>2683467</v>
      </c>
      <c r="G26" s="4">
        <f t="shared" si="0"/>
        <v>0</v>
      </c>
      <c r="H26" s="4" t="str">
        <f t="shared" si="1"/>
        <v>，2683467</v>
      </c>
      <c r="I26" s="4" t="str">
        <f>VLOOKUP(A26,HOP!A:U,21,0)</f>
        <v>直采</v>
      </c>
    </row>
    <row r="27" s="4" customFormat="1" hidden="1" spans="1:9">
      <c r="A27" s="5">
        <v>18942094494</v>
      </c>
      <c r="B27" s="6">
        <v>44819</v>
      </c>
      <c r="C27" s="6">
        <v>44821</v>
      </c>
      <c r="D27" s="4">
        <v>3760</v>
      </c>
      <c r="E27" s="4" t="str">
        <f>VLOOKUP(A27,HOP!A:L,12,0)</f>
        <v>3760.00</v>
      </c>
      <c r="F27" s="4" t="str">
        <f>VLOOKUP(A27,HOP!A:C,3,0)</f>
        <v>2683583</v>
      </c>
      <c r="G27" s="4">
        <f t="shared" si="0"/>
        <v>0</v>
      </c>
      <c r="H27" s="4" t="str">
        <f t="shared" si="1"/>
        <v>，2683583</v>
      </c>
      <c r="I27" s="4" t="str">
        <f>VLOOKUP(A27,HOP!A:U,21,0)</f>
        <v>直采</v>
      </c>
    </row>
    <row r="28" s="4" customFormat="1" hidden="1" spans="1:9">
      <c r="A28" s="5">
        <v>18943594647</v>
      </c>
      <c r="B28" s="6">
        <v>44818</v>
      </c>
      <c r="C28" s="6">
        <v>44821</v>
      </c>
      <c r="D28" s="4">
        <v>6276</v>
      </c>
      <c r="E28" s="4" t="str">
        <f>VLOOKUP(A28,HOP!A:L,12,0)</f>
        <v>6276.00</v>
      </c>
      <c r="F28" s="4" t="str">
        <f>VLOOKUP(A28,HOP!A:C,3,0)</f>
        <v>2683837</v>
      </c>
      <c r="G28" s="4">
        <f t="shared" si="0"/>
        <v>0</v>
      </c>
      <c r="H28" s="4" t="str">
        <f t="shared" si="1"/>
        <v>，2683837</v>
      </c>
      <c r="I28" s="4" t="str">
        <f>VLOOKUP(A28,HOP!A:U,21,0)</f>
        <v>直采</v>
      </c>
    </row>
    <row r="29" s="4" customFormat="1" hidden="1" spans="1:9">
      <c r="A29" s="5">
        <v>18945421933</v>
      </c>
      <c r="B29" s="6">
        <v>44818</v>
      </c>
      <c r="C29" s="6">
        <v>44821</v>
      </c>
      <c r="D29" s="4">
        <v>981</v>
      </c>
      <c r="E29" s="4" t="str">
        <f>VLOOKUP(A29,HOP!A:L,12,0)</f>
        <v>981.00</v>
      </c>
      <c r="F29" s="4" t="str">
        <f>VLOOKUP(A29,HOP!A:C,3,0)</f>
        <v>2684864</v>
      </c>
      <c r="G29" s="4">
        <f t="shared" si="0"/>
        <v>0</v>
      </c>
      <c r="H29" s="4" t="str">
        <f t="shared" si="1"/>
        <v>，2684864</v>
      </c>
      <c r="I29" s="4" t="str">
        <f>VLOOKUP(A29,HOP!A:U,21,0)</f>
        <v>直采</v>
      </c>
    </row>
    <row r="30" s="4" customFormat="1" hidden="1" spans="1:9">
      <c r="A30" s="5">
        <v>18945513659</v>
      </c>
      <c r="B30" s="6">
        <v>44820</v>
      </c>
      <c r="C30" s="6">
        <v>44821</v>
      </c>
      <c r="D30" s="4">
        <v>501</v>
      </c>
      <c r="E30" s="4" t="str">
        <f>VLOOKUP(A30,HOP!A:L,12,0)</f>
        <v>501.00</v>
      </c>
      <c r="F30" s="4" t="str">
        <f>VLOOKUP(A30,HOP!A:C,3,0)</f>
        <v>2684918</v>
      </c>
      <c r="G30" s="4">
        <f t="shared" si="0"/>
        <v>0</v>
      </c>
      <c r="H30" s="4" t="str">
        <f t="shared" si="1"/>
        <v>，2684918</v>
      </c>
      <c r="I30" s="4" t="str">
        <f>VLOOKUP(A30,HOP!A:U,21,0)</f>
        <v>直采</v>
      </c>
    </row>
    <row r="31" s="4" customFormat="1" hidden="1" spans="1:9">
      <c r="A31" s="5">
        <v>18946277692</v>
      </c>
      <c r="B31" s="6">
        <v>44818</v>
      </c>
      <c r="C31" s="6">
        <v>44821</v>
      </c>
      <c r="D31" s="4">
        <v>981</v>
      </c>
      <c r="E31" s="4" t="str">
        <f>VLOOKUP(A31,HOP!A:L,12,0)</f>
        <v>981.00</v>
      </c>
      <c r="F31" s="4" t="str">
        <f>VLOOKUP(A31,HOP!A:C,3,0)</f>
        <v>2685258</v>
      </c>
      <c r="G31" s="4">
        <f t="shared" si="0"/>
        <v>0</v>
      </c>
      <c r="H31" s="4" t="str">
        <f t="shared" si="1"/>
        <v>，2685258</v>
      </c>
      <c r="I31" s="4" t="str">
        <f>VLOOKUP(A31,HOP!A:U,21,0)</f>
        <v>直采</v>
      </c>
    </row>
    <row r="32" s="4" customFormat="1" hidden="1" spans="1:9">
      <c r="A32" s="5">
        <v>18947625762</v>
      </c>
      <c r="B32" s="6">
        <v>44820</v>
      </c>
      <c r="C32" s="6">
        <v>44821</v>
      </c>
      <c r="D32" s="4">
        <v>415.14</v>
      </c>
      <c r="E32" s="4" t="str">
        <f>VLOOKUP(A32,HOP!A:L,12,0)</f>
        <v>415.14</v>
      </c>
      <c r="F32" s="4" t="str">
        <f>VLOOKUP(A32,HOP!A:C,3,0)</f>
        <v>2686010</v>
      </c>
      <c r="G32" s="4">
        <f t="shared" si="0"/>
        <v>0</v>
      </c>
      <c r="H32" s="4" t="str">
        <f t="shared" si="1"/>
        <v>，2686010</v>
      </c>
      <c r="I32" s="4" t="str">
        <f>VLOOKUP(A32,HOP!A:U,21,0)</f>
        <v>直连</v>
      </c>
    </row>
    <row r="33" s="4" customFormat="1" hidden="1" spans="1:9">
      <c r="A33" s="5">
        <v>18947715879</v>
      </c>
      <c r="B33" s="6">
        <v>44819</v>
      </c>
      <c r="C33" s="6">
        <v>44821</v>
      </c>
      <c r="D33" s="4">
        <v>1529</v>
      </c>
      <c r="E33" s="4" t="str">
        <f>VLOOKUP(A33,HOP!A:L,12,0)</f>
        <v>1529.00</v>
      </c>
      <c r="F33" s="4" t="str">
        <f>VLOOKUP(A33,HOP!A:C,3,0)</f>
        <v>2686043</v>
      </c>
      <c r="G33" s="4">
        <f t="shared" si="0"/>
        <v>0</v>
      </c>
      <c r="H33" s="4" t="str">
        <f t="shared" si="1"/>
        <v>，2686043</v>
      </c>
      <c r="I33" s="4" t="str">
        <f>VLOOKUP(A33,HOP!A:U,21,0)</f>
        <v>直采</v>
      </c>
    </row>
    <row r="34" s="4" customFormat="1" hidden="1" spans="1:9">
      <c r="A34" s="5">
        <v>18949532360</v>
      </c>
      <c r="B34" s="6">
        <v>44820</v>
      </c>
      <c r="C34" s="6">
        <v>44821</v>
      </c>
      <c r="D34" s="4">
        <v>868</v>
      </c>
      <c r="E34" s="4" t="str">
        <f>VLOOKUP(A34,HOP!A:L,12,0)</f>
        <v>868.00</v>
      </c>
      <c r="F34" s="4" t="str">
        <f>VLOOKUP(A34,HOP!A:C,3,0)</f>
        <v>2686992</v>
      </c>
      <c r="G34" s="4">
        <f t="shared" si="0"/>
        <v>0</v>
      </c>
      <c r="H34" s="4" t="str">
        <f t="shared" si="1"/>
        <v>，2686992</v>
      </c>
      <c r="I34" s="4" t="str">
        <f>VLOOKUP(A34,HOP!A:U,21,0)</f>
        <v>直采</v>
      </c>
    </row>
    <row r="35" s="4" customFormat="1" hidden="1" spans="1:9">
      <c r="A35" s="5">
        <v>18950721789</v>
      </c>
      <c r="B35" s="6">
        <v>44820</v>
      </c>
      <c r="C35" s="6">
        <v>44821</v>
      </c>
      <c r="D35" s="4">
        <v>548</v>
      </c>
      <c r="E35" s="4" t="str">
        <f>VLOOKUP(A35,HOP!A:L,12,0)</f>
        <v>548.00</v>
      </c>
      <c r="F35" s="4" t="str">
        <f>VLOOKUP(A35,HOP!A:C,3,0)</f>
        <v>2687555</v>
      </c>
      <c r="G35" s="4">
        <f t="shared" ref="G35:G66" si="2">D35-E35</f>
        <v>0</v>
      </c>
      <c r="H35" s="4" t="str">
        <f t="shared" ref="H35:H66" si="3">$H$1&amp;F35</f>
        <v>，2687555</v>
      </c>
      <c r="I35" s="4" t="str">
        <f>VLOOKUP(A35,HOP!A:U,21,0)</f>
        <v>直采</v>
      </c>
    </row>
    <row r="36" s="4" customFormat="1" hidden="1" spans="1:9">
      <c r="A36" s="5">
        <v>18950827853</v>
      </c>
      <c r="B36" s="6">
        <v>44818</v>
      </c>
      <c r="C36" s="6">
        <v>44821</v>
      </c>
      <c r="D36" s="4">
        <v>808.86</v>
      </c>
      <c r="E36" s="4" t="str">
        <f>VLOOKUP(A36,HOP!A:L,12,0)</f>
        <v>808.86</v>
      </c>
      <c r="F36" s="4" t="str">
        <f>VLOOKUP(A36,HOP!A:C,3,0)</f>
        <v>2687600</v>
      </c>
      <c r="G36" s="4">
        <f t="shared" si="2"/>
        <v>0</v>
      </c>
      <c r="H36" s="4" t="str">
        <f t="shared" si="3"/>
        <v>，2687600</v>
      </c>
      <c r="I36" s="4" t="str">
        <f>VLOOKUP(A36,HOP!A:U,21,0)</f>
        <v>直连</v>
      </c>
    </row>
    <row r="37" s="4" customFormat="1" hidden="1" spans="1:9">
      <c r="A37" s="5">
        <v>18951217852</v>
      </c>
      <c r="B37" s="6">
        <v>44818</v>
      </c>
      <c r="C37" s="6">
        <v>44821</v>
      </c>
      <c r="D37" s="4">
        <v>2317</v>
      </c>
      <c r="E37" s="4" t="str">
        <f>VLOOKUP(A37,HOP!A:L,12,0)</f>
        <v>2317.00</v>
      </c>
      <c r="F37" s="4" t="str">
        <f>VLOOKUP(A37,HOP!A:C,3,0)</f>
        <v>2687769</v>
      </c>
      <c r="G37" s="4">
        <f t="shared" si="2"/>
        <v>0</v>
      </c>
      <c r="H37" s="4" t="str">
        <f t="shared" si="3"/>
        <v>，2687769</v>
      </c>
      <c r="I37" s="4" t="str">
        <f>VLOOKUP(A37,HOP!A:U,21,0)</f>
        <v>直采</v>
      </c>
    </row>
    <row r="38" s="4" customFormat="1" hidden="1" spans="1:9">
      <c r="A38" s="5">
        <v>18951748920</v>
      </c>
      <c r="B38" s="6">
        <v>44820</v>
      </c>
      <c r="C38" s="6">
        <v>44821</v>
      </c>
      <c r="D38" s="4">
        <v>311</v>
      </c>
      <c r="E38" s="4" t="str">
        <f>VLOOKUP(A38,HOP!A:L,12,0)</f>
        <v>311.00</v>
      </c>
      <c r="F38" s="4" t="str">
        <f>VLOOKUP(A38,HOP!A:C,3,0)</f>
        <v>2687994</v>
      </c>
      <c r="G38" s="4">
        <f t="shared" si="2"/>
        <v>0</v>
      </c>
      <c r="H38" s="4" t="str">
        <f t="shared" si="3"/>
        <v>，2687994</v>
      </c>
      <c r="I38" s="4" t="str">
        <f>VLOOKUP(A38,HOP!A:U,21,0)</f>
        <v>直采</v>
      </c>
    </row>
    <row r="39" s="4" customFormat="1" hidden="1" spans="1:9">
      <c r="A39" s="5">
        <v>18952517313</v>
      </c>
      <c r="B39" s="6">
        <v>44820</v>
      </c>
      <c r="C39" s="6">
        <v>44821</v>
      </c>
      <c r="D39" s="4">
        <v>289.68</v>
      </c>
      <c r="E39" s="4" t="str">
        <f>VLOOKUP(A39,HOP!A:L,12,0)</f>
        <v>289.68</v>
      </c>
      <c r="F39" s="4" t="str">
        <f>VLOOKUP(A39,HOP!A:C,3,0)</f>
        <v>2688436</v>
      </c>
      <c r="G39" s="4">
        <f t="shared" si="2"/>
        <v>0</v>
      </c>
      <c r="H39" s="4" t="str">
        <f t="shared" si="3"/>
        <v>，2688436</v>
      </c>
      <c r="I39" s="4" t="str">
        <f>VLOOKUP(A39,HOP!A:U,21,0)</f>
        <v>直连</v>
      </c>
    </row>
    <row r="40" s="4" customFormat="1" hidden="1" spans="1:9">
      <c r="A40" s="5">
        <v>18953039586</v>
      </c>
      <c r="B40" s="6">
        <v>44817</v>
      </c>
      <c r="C40" s="6">
        <v>44821</v>
      </c>
      <c r="D40" s="4">
        <v>3472</v>
      </c>
      <c r="E40" s="4" t="str">
        <f>VLOOKUP(A40,HOP!A:L,12,0)</f>
        <v>3472.00</v>
      </c>
      <c r="F40" s="4" t="str">
        <f>VLOOKUP(A40,HOP!A:C,3,0)</f>
        <v>2688652</v>
      </c>
      <c r="G40" s="4">
        <f t="shared" si="2"/>
        <v>0</v>
      </c>
      <c r="H40" s="4" t="str">
        <f t="shared" si="3"/>
        <v>，2688652</v>
      </c>
      <c r="I40" s="4" t="str">
        <f>VLOOKUP(A40,HOP!A:U,21,0)</f>
        <v>直采</v>
      </c>
    </row>
    <row r="41" s="4" customFormat="1" hidden="1" spans="1:9">
      <c r="A41" s="5">
        <v>18953227801</v>
      </c>
      <c r="B41" s="6">
        <v>44820</v>
      </c>
      <c r="C41" s="6">
        <v>44821</v>
      </c>
      <c r="D41" s="4">
        <v>628.32</v>
      </c>
      <c r="E41" s="4" t="str">
        <f>VLOOKUP(A41,HOP!A:L,12,0)</f>
        <v>628.32</v>
      </c>
      <c r="F41" s="4" t="str">
        <f>VLOOKUP(A41,HOP!A:C,3,0)</f>
        <v>2688754</v>
      </c>
      <c r="G41" s="4">
        <f t="shared" si="2"/>
        <v>0</v>
      </c>
      <c r="H41" s="4" t="str">
        <f t="shared" si="3"/>
        <v>，2688754</v>
      </c>
      <c r="I41" s="4" t="str">
        <f>VLOOKUP(A41,HOP!A:U,21,0)</f>
        <v>直连</v>
      </c>
    </row>
    <row r="42" s="4" customFormat="1" hidden="1" spans="1:9">
      <c r="A42" s="5">
        <v>18953841213</v>
      </c>
      <c r="B42" s="6">
        <v>44820</v>
      </c>
      <c r="C42" s="6">
        <v>44821</v>
      </c>
      <c r="D42" s="4">
        <v>605</v>
      </c>
      <c r="E42" s="4" t="str">
        <f>VLOOKUP(A42,HOP!A:L,12,0)</f>
        <v>605.00</v>
      </c>
      <c r="F42" s="4" t="str">
        <f>VLOOKUP(A42,HOP!A:C,3,0)</f>
        <v>2689055</v>
      </c>
      <c r="G42" s="4">
        <f t="shared" si="2"/>
        <v>0</v>
      </c>
      <c r="H42" s="4" t="str">
        <f t="shared" si="3"/>
        <v>，2689055</v>
      </c>
      <c r="I42" s="4" t="str">
        <f>VLOOKUP(A42,HOP!A:U,21,0)</f>
        <v>直采</v>
      </c>
    </row>
    <row r="43" s="4" customFormat="1" hidden="1" spans="1:9">
      <c r="A43" s="5">
        <v>18954000331</v>
      </c>
      <c r="B43" s="6">
        <v>44820</v>
      </c>
      <c r="C43" s="6">
        <v>44821</v>
      </c>
      <c r="D43" s="4">
        <v>324</v>
      </c>
      <c r="E43" s="4" t="str">
        <f>VLOOKUP(A43,HOP!A:L,12,0)</f>
        <v>324.00</v>
      </c>
      <c r="F43" s="4" t="str">
        <f>VLOOKUP(A43,HOP!A:C,3,0)</f>
        <v>2689118</v>
      </c>
      <c r="G43" s="4">
        <f t="shared" si="2"/>
        <v>0</v>
      </c>
      <c r="H43" s="4" t="str">
        <f t="shared" si="3"/>
        <v>，2689118</v>
      </c>
      <c r="I43" s="4" t="str">
        <f>VLOOKUP(A43,HOP!A:U,21,0)</f>
        <v>直采</v>
      </c>
    </row>
    <row r="44" s="4" customFormat="1" hidden="1" spans="1:9">
      <c r="A44" s="5">
        <v>18954109052</v>
      </c>
      <c r="B44" s="6">
        <v>44817</v>
      </c>
      <c r="C44" s="6">
        <v>44821</v>
      </c>
      <c r="D44" s="4">
        <v>1520</v>
      </c>
      <c r="E44" s="4" t="str">
        <f>VLOOKUP(A44,HOP!A:L,12,0)</f>
        <v>1520.00</v>
      </c>
      <c r="F44" s="4" t="str">
        <f>VLOOKUP(A44,HOP!A:C,3,0)</f>
        <v>2689166</v>
      </c>
      <c r="G44" s="4">
        <f t="shared" si="2"/>
        <v>0</v>
      </c>
      <c r="H44" s="4" t="str">
        <f t="shared" si="3"/>
        <v>，2689166</v>
      </c>
      <c r="I44" s="4" t="str">
        <f>VLOOKUP(A44,HOP!A:U,21,0)</f>
        <v>直采</v>
      </c>
    </row>
    <row r="45" s="4" customFormat="1" hidden="1" spans="1:9">
      <c r="A45" s="5">
        <v>18954506694</v>
      </c>
      <c r="B45" s="6">
        <v>44820</v>
      </c>
      <c r="C45" s="6">
        <v>44821</v>
      </c>
      <c r="D45" s="4">
        <v>520</v>
      </c>
      <c r="E45" s="4" t="str">
        <f>VLOOKUP(A45,HOP!A:L,12,0)</f>
        <v>520.00</v>
      </c>
      <c r="F45" s="4" t="str">
        <f>VLOOKUP(A45,HOP!A:C,3,0)</f>
        <v>2689338</v>
      </c>
      <c r="G45" s="4">
        <f t="shared" si="2"/>
        <v>0</v>
      </c>
      <c r="H45" s="4" t="str">
        <f t="shared" si="3"/>
        <v>，2689338</v>
      </c>
      <c r="I45" s="4" t="str">
        <f>VLOOKUP(A45,HOP!A:U,21,0)</f>
        <v>直采</v>
      </c>
    </row>
    <row r="46" s="4" customFormat="1" hidden="1" spans="1:9">
      <c r="A46" s="5">
        <v>18954795536</v>
      </c>
      <c r="B46" s="6">
        <v>44820</v>
      </c>
      <c r="C46" s="6">
        <v>44821</v>
      </c>
      <c r="D46" s="4">
        <v>1196</v>
      </c>
      <c r="E46" s="4" t="str">
        <f>VLOOKUP(A46,HOP!A:L,12,0)</f>
        <v>1196.00</v>
      </c>
      <c r="F46" s="4" t="str">
        <f>VLOOKUP(A46,HOP!A:C,3,0)</f>
        <v>2689579</v>
      </c>
      <c r="G46" s="4">
        <f t="shared" si="2"/>
        <v>0</v>
      </c>
      <c r="H46" s="4" t="str">
        <f t="shared" si="3"/>
        <v>，2689579</v>
      </c>
      <c r="I46" s="4" t="str">
        <f>VLOOKUP(A46,HOP!A:U,21,0)</f>
        <v>直采</v>
      </c>
    </row>
    <row r="47" s="4" customFormat="1" hidden="1" spans="1:9">
      <c r="A47" s="5">
        <v>18954957593</v>
      </c>
      <c r="B47" s="6">
        <v>44817</v>
      </c>
      <c r="C47" s="6">
        <v>44821</v>
      </c>
      <c r="D47" s="4">
        <v>1475.8</v>
      </c>
      <c r="E47" s="4" t="str">
        <f>VLOOKUP(A47,HOP!A:L,12,0)</f>
        <v>1475.80</v>
      </c>
      <c r="F47" s="4" t="str">
        <f>VLOOKUP(A47,HOP!A:C,3,0)</f>
        <v>2689656</v>
      </c>
      <c r="G47" s="4">
        <f t="shared" si="2"/>
        <v>0</v>
      </c>
      <c r="H47" s="4" t="str">
        <f t="shared" si="3"/>
        <v>，2689656</v>
      </c>
      <c r="I47" s="4" t="str">
        <f>VLOOKUP(A47,HOP!A:U,21,0)</f>
        <v>直连</v>
      </c>
    </row>
    <row r="48" s="4" customFormat="1" hidden="1" spans="1:9">
      <c r="A48" s="5">
        <v>18955595051</v>
      </c>
      <c r="B48" s="6">
        <v>44819</v>
      </c>
      <c r="C48" s="6">
        <v>44821</v>
      </c>
      <c r="D48" s="4">
        <v>954</v>
      </c>
      <c r="E48" s="4" t="str">
        <f>VLOOKUP(A48,HOP!A:L,12,0)</f>
        <v>954.00</v>
      </c>
      <c r="F48" s="4" t="str">
        <f>VLOOKUP(A48,HOP!A:C,3,0)</f>
        <v>2689908</v>
      </c>
      <c r="G48" s="4">
        <f t="shared" si="2"/>
        <v>0</v>
      </c>
      <c r="H48" s="4" t="str">
        <f t="shared" si="3"/>
        <v>，2689908</v>
      </c>
      <c r="I48" s="4" t="str">
        <f>VLOOKUP(A48,HOP!A:U,21,0)</f>
        <v>直采</v>
      </c>
    </row>
    <row r="49" s="4" customFormat="1" hidden="1" spans="1:9">
      <c r="A49" s="5">
        <v>18955345833</v>
      </c>
      <c r="B49" s="6">
        <v>44817</v>
      </c>
      <c r="C49" s="6">
        <v>44821</v>
      </c>
      <c r="D49" s="4">
        <v>2964</v>
      </c>
      <c r="E49" s="4" t="str">
        <f>VLOOKUP(A49,HOP!A:L,12,0)</f>
        <v>2964.00</v>
      </c>
      <c r="F49" s="4" t="str">
        <f>VLOOKUP(A49,HOP!A:C,3,0)</f>
        <v>2689813</v>
      </c>
      <c r="G49" s="4">
        <f t="shared" si="2"/>
        <v>0</v>
      </c>
      <c r="H49" s="4" t="str">
        <f t="shared" si="3"/>
        <v>，2689813</v>
      </c>
      <c r="I49" s="4" t="str">
        <f>VLOOKUP(A49,HOP!A:U,21,0)</f>
        <v>直采</v>
      </c>
    </row>
    <row r="50" s="4" customFormat="1" hidden="1" spans="1:9">
      <c r="A50" s="5">
        <v>18955625781</v>
      </c>
      <c r="B50" s="6">
        <v>44819</v>
      </c>
      <c r="C50" s="6">
        <v>44821</v>
      </c>
      <c r="D50" s="4">
        <v>1060</v>
      </c>
      <c r="E50" s="4" t="str">
        <f>VLOOKUP(A50,HOP!A:L,12,0)</f>
        <v>1060.00</v>
      </c>
      <c r="F50" s="4" t="str">
        <f>VLOOKUP(A50,HOP!A:C,3,0)</f>
        <v>2689923</v>
      </c>
      <c r="G50" s="4">
        <f t="shared" si="2"/>
        <v>0</v>
      </c>
      <c r="H50" s="4" t="str">
        <f t="shared" si="3"/>
        <v>，2689923</v>
      </c>
      <c r="I50" s="4" t="str">
        <f>VLOOKUP(A50,HOP!A:U,21,0)</f>
        <v>直采</v>
      </c>
    </row>
    <row r="51" s="4" customFormat="1" hidden="1" spans="1:9">
      <c r="A51" s="5">
        <v>18956000415</v>
      </c>
      <c r="B51" s="6">
        <v>44819</v>
      </c>
      <c r="C51" s="6">
        <v>44821</v>
      </c>
      <c r="D51" s="4">
        <v>755.4</v>
      </c>
      <c r="E51" s="4" t="str">
        <f>VLOOKUP(A51,HOP!A:L,12,0)</f>
        <v>755.40</v>
      </c>
      <c r="F51" s="4" t="str">
        <f>VLOOKUP(A51,HOP!A:C,3,0)</f>
        <v>2690099</v>
      </c>
      <c r="G51" s="4">
        <f t="shared" si="2"/>
        <v>0</v>
      </c>
      <c r="H51" s="4" t="str">
        <f t="shared" si="3"/>
        <v>，2690099</v>
      </c>
      <c r="I51" s="4" t="str">
        <f>VLOOKUP(A51,HOP!A:U,21,0)</f>
        <v>直连</v>
      </c>
    </row>
    <row r="52" s="4" customFormat="1" hidden="1" spans="1:9">
      <c r="A52" s="5">
        <v>18956657280</v>
      </c>
      <c r="B52" s="6">
        <v>44820</v>
      </c>
      <c r="C52" s="6">
        <v>44821</v>
      </c>
      <c r="D52" s="4">
        <v>893.51</v>
      </c>
      <c r="E52" s="4" t="str">
        <f>VLOOKUP(A52,HOP!A:L,12,0)</f>
        <v>893.51</v>
      </c>
      <c r="F52" s="4" t="str">
        <f>VLOOKUP(A52,HOP!A:C,3,0)</f>
        <v>2690327</v>
      </c>
      <c r="G52" s="4">
        <f t="shared" si="2"/>
        <v>0</v>
      </c>
      <c r="H52" s="4" t="str">
        <f t="shared" si="3"/>
        <v>，2690327</v>
      </c>
      <c r="I52" s="4" t="str">
        <f>VLOOKUP(A52,HOP!A:U,21,0)</f>
        <v>直连</v>
      </c>
    </row>
    <row r="53" s="4" customFormat="1" hidden="1" spans="1:9">
      <c r="A53" s="5">
        <v>18957158463</v>
      </c>
      <c r="B53" s="6">
        <v>44820</v>
      </c>
      <c r="C53" s="6">
        <v>44821</v>
      </c>
      <c r="D53" s="4">
        <v>551</v>
      </c>
      <c r="E53" s="4" t="str">
        <f>VLOOKUP(A53,HOP!A:L,12,0)</f>
        <v>551.00</v>
      </c>
      <c r="F53" s="4" t="str">
        <f>VLOOKUP(A53,HOP!A:C,3,0)</f>
        <v>2690551</v>
      </c>
      <c r="G53" s="4">
        <f t="shared" si="2"/>
        <v>0</v>
      </c>
      <c r="H53" s="4" t="str">
        <f t="shared" si="3"/>
        <v>，2690551</v>
      </c>
      <c r="I53" s="4" t="str">
        <f>VLOOKUP(A53,HOP!A:U,21,0)</f>
        <v>直采</v>
      </c>
    </row>
    <row r="54" s="4" customFormat="1" hidden="1" spans="1:9">
      <c r="A54" s="5">
        <v>18957255274</v>
      </c>
      <c r="B54" s="6">
        <v>44820</v>
      </c>
      <c r="C54" s="6">
        <v>44821</v>
      </c>
      <c r="D54" s="4">
        <v>248.28</v>
      </c>
      <c r="E54" s="4" t="str">
        <f>VLOOKUP(A54,HOP!A:L,12,0)</f>
        <v>248.28</v>
      </c>
      <c r="F54" s="4" t="str">
        <f>VLOOKUP(A54,HOP!A:C,3,0)</f>
        <v>2690574</v>
      </c>
      <c r="G54" s="4">
        <f t="shared" si="2"/>
        <v>0</v>
      </c>
      <c r="H54" s="4" t="str">
        <f t="shared" si="3"/>
        <v>，2690574</v>
      </c>
      <c r="I54" s="4" t="str">
        <f>VLOOKUP(A54,HOP!A:U,21,0)</f>
        <v>直连</v>
      </c>
    </row>
    <row r="55" s="4" customFormat="1" hidden="1" spans="1:9">
      <c r="A55" s="5">
        <v>18957348510</v>
      </c>
      <c r="B55" s="6">
        <v>44818</v>
      </c>
      <c r="C55" s="6">
        <v>44821</v>
      </c>
      <c r="D55" s="4">
        <v>1236</v>
      </c>
      <c r="E55" s="4" t="str">
        <f>VLOOKUP(A55,HOP!A:L,12,0)</f>
        <v>1236.00</v>
      </c>
      <c r="F55" s="4" t="str">
        <f>VLOOKUP(A55,HOP!A:C,3,0)</f>
        <v>2690621</v>
      </c>
      <c r="G55" s="4">
        <f t="shared" si="2"/>
        <v>0</v>
      </c>
      <c r="H55" s="4" t="str">
        <f t="shared" si="3"/>
        <v>，2690621</v>
      </c>
      <c r="I55" s="4" t="str">
        <f>VLOOKUP(A55,HOP!A:U,21,0)</f>
        <v>直采</v>
      </c>
    </row>
    <row r="56" s="4" customFormat="1" hidden="1" spans="1:9">
      <c r="A56" s="5">
        <v>18957344788</v>
      </c>
      <c r="B56" s="6">
        <v>44820</v>
      </c>
      <c r="C56" s="6">
        <v>44821</v>
      </c>
      <c r="D56" s="4">
        <v>598</v>
      </c>
      <c r="E56" s="4" t="str">
        <f>VLOOKUP(A56,HOP!A:L,12,0)</f>
        <v>598.00</v>
      </c>
      <c r="F56" s="4" t="str">
        <f>VLOOKUP(A56,HOP!A:C,3,0)</f>
        <v>2690620</v>
      </c>
      <c r="G56" s="4">
        <f t="shared" si="2"/>
        <v>0</v>
      </c>
      <c r="H56" s="4" t="str">
        <f t="shared" si="3"/>
        <v>，2690620</v>
      </c>
      <c r="I56" s="4" t="str">
        <f>VLOOKUP(A56,HOP!A:U,21,0)</f>
        <v>直采</v>
      </c>
    </row>
    <row r="57" s="4" customFormat="1" hidden="1" spans="1:9">
      <c r="A57" s="5">
        <v>18957418552</v>
      </c>
      <c r="B57" s="6">
        <v>44819</v>
      </c>
      <c r="C57" s="6">
        <v>44821</v>
      </c>
      <c r="D57" s="4">
        <v>2392</v>
      </c>
      <c r="E57" s="4" t="str">
        <f>VLOOKUP(A57,HOP!A:L,12,0)</f>
        <v>2392.00</v>
      </c>
      <c r="F57" s="4" t="str">
        <f>VLOOKUP(A57,HOP!A:C,3,0)</f>
        <v>2690650</v>
      </c>
      <c r="G57" s="4">
        <f t="shared" si="2"/>
        <v>0</v>
      </c>
      <c r="H57" s="4" t="str">
        <f t="shared" si="3"/>
        <v>，2690650</v>
      </c>
      <c r="I57" s="4" t="str">
        <f>VLOOKUP(A57,HOP!A:U,21,0)</f>
        <v>直采</v>
      </c>
    </row>
    <row r="58" s="4" customFormat="1" hidden="1" spans="1:9">
      <c r="A58" s="5">
        <v>18957638353</v>
      </c>
      <c r="B58" s="6">
        <v>44818</v>
      </c>
      <c r="C58" s="6">
        <v>44821</v>
      </c>
      <c r="D58" s="4">
        <v>5412</v>
      </c>
      <c r="E58" s="4" t="str">
        <f>VLOOKUP(A58,HOP!A:L,12,0)</f>
        <v>5412.00</v>
      </c>
      <c r="F58" s="4" t="str">
        <f>VLOOKUP(A58,HOP!A:C,3,0)</f>
        <v>2690754</v>
      </c>
      <c r="G58" s="4">
        <f t="shared" si="2"/>
        <v>0</v>
      </c>
      <c r="H58" s="4" t="str">
        <f t="shared" si="3"/>
        <v>，2690754</v>
      </c>
      <c r="I58" s="4" t="str">
        <f>VLOOKUP(A58,HOP!A:U,21,0)</f>
        <v>直采</v>
      </c>
    </row>
    <row r="59" s="4" customFormat="1" hidden="1" spans="1:9">
      <c r="A59" s="5">
        <v>18957686752</v>
      </c>
      <c r="B59" s="6">
        <v>44818</v>
      </c>
      <c r="C59" s="6">
        <v>44821</v>
      </c>
      <c r="D59" s="4">
        <v>5064</v>
      </c>
      <c r="E59" s="4" t="str">
        <f>VLOOKUP(A59,HOP!A:L,12,0)</f>
        <v>5064.00</v>
      </c>
      <c r="F59" s="4" t="str">
        <f>VLOOKUP(A59,HOP!A:C,3,0)</f>
        <v>2690791</v>
      </c>
      <c r="G59" s="4">
        <f t="shared" si="2"/>
        <v>0</v>
      </c>
      <c r="H59" s="4" t="str">
        <f t="shared" si="3"/>
        <v>，2690791</v>
      </c>
      <c r="I59" s="4" t="str">
        <f>VLOOKUP(A59,HOP!A:U,21,0)</f>
        <v>直连</v>
      </c>
    </row>
    <row r="60" s="4" customFormat="1" hidden="1" spans="1:9">
      <c r="A60" s="5">
        <v>18957832707</v>
      </c>
      <c r="B60" s="6">
        <v>44820</v>
      </c>
      <c r="C60" s="6">
        <v>44821</v>
      </c>
      <c r="D60" s="4">
        <v>0</v>
      </c>
      <c r="E60" s="4" t="e">
        <f>VLOOKUP(A60,HOP!A:L,12,0)</f>
        <v>#N/A</v>
      </c>
      <c r="F60" s="4" t="e">
        <f>VLOOKUP(A60,HOP!A:C,3,0)</f>
        <v>#N/A</v>
      </c>
      <c r="G60" s="4" t="e">
        <f t="shared" si="2"/>
        <v>#N/A</v>
      </c>
      <c r="H60" s="4" t="e">
        <f t="shared" si="3"/>
        <v>#N/A</v>
      </c>
      <c r="I60" s="4" t="e">
        <f>VLOOKUP(A60,HOP!A:U,21,0)</f>
        <v>#N/A</v>
      </c>
    </row>
    <row r="61" s="4" customFormat="1" hidden="1" spans="1:9">
      <c r="A61" s="5">
        <v>18958119902</v>
      </c>
      <c r="B61" s="6">
        <v>44818</v>
      </c>
      <c r="C61" s="6">
        <v>44821</v>
      </c>
      <c r="D61" s="4">
        <v>1584</v>
      </c>
      <c r="E61" s="4" t="str">
        <f>VLOOKUP(A61,HOP!A:L,12,0)</f>
        <v>1584.00</v>
      </c>
      <c r="F61" s="4" t="str">
        <f>VLOOKUP(A61,HOP!A:C,3,0)</f>
        <v>2691027</v>
      </c>
      <c r="G61" s="4">
        <f t="shared" si="2"/>
        <v>0</v>
      </c>
      <c r="H61" s="4" t="str">
        <f t="shared" si="3"/>
        <v>，2691027</v>
      </c>
      <c r="I61" s="4" t="str">
        <f>VLOOKUP(A61,HOP!A:U,21,0)</f>
        <v>直采</v>
      </c>
    </row>
    <row r="62" s="4" customFormat="1" hidden="1" spans="1:9">
      <c r="A62" s="5">
        <v>18958362900</v>
      </c>
      <c r="B62" s="6">
        <v>44820</v>
      </c>
      <c r="C62" s="6">
        <v>44821</v>
      </c>
      <c r="D62" s="4">
        <v>418</v>
      </c>
      <c r="E62" s="4" t="str">
        <f>VLOOKUP(A62,HOP!A:L,12,0)</f>
        <v>418.00</v>
      </c>
      <c r="F62" s="4" t="str">
        <f>VLOOKUP(A62,HOP!A:C,3,0)</f>
        <v>2691120</v>
      </c>
      <c r="G62" s="4">
        <f t="shared" si="2"/>
        <v>0</v>
      </c>
      <c r="H62" s="4" t="str">
        <f t="shared" si="3"/>
        <v>，2691120</v>
      </c>
      <c r="I62" s="4" t="str">
        <f>VLOOKUP(A62,HOP!A:U,21,0)</f>
        <v>直采</v>
      </c>
    </row>
    <row r="63" s="4" customFormat="1" hidden="1" spans="1:9">
      <c r="A63" s="5">
        <v>21009137568</v>
      </c>
      <c r="B63" s="6">
        <v>44819</v>
      </c>
      <c r="C63" s="6">
        <v>44821</v>
      </c>
      <c r="D63" s="4">
        <v>1075</v>
      </c>
      <c r="E63" s="4" t="str">
        <f>VLOOKUP(A63,HOP!A:L,12,0)</f>
        <v>1075.00</v>
      </c>
      <c r="F63" s="4" t="str">
        <f>VLOOKUP(A63,HOP!A:C,3,0)</f>
        <v>2691824</v>
      </c>
      <c r="G63" s="4">
        <f t="shared" si="2"/>
        <v>0</v>
      </c>
      <c r="H63" s="4" t="str">
        <f t="shared" si="3"/>
        <v>，2691824</v>
      </c>
      <c r="I63" s="4" t="str">
        <f>VLOOKUP(A63,HOP!A:U,21,0)</f>
        <v>直采</v>
      </c>
    </row>
    <row r="64" s="4" customFormat="1" hidden="1" spans="1:9">
      <c r="A64" s="5">
        <v>21009143247</v>
      </c>
      <c r="B64" s="6">
        <v>44820</v>
      </c>
      <c r="C64" s="6">
        <v>44821</v>
      </c>
      <c r="D64" s="4">
        <v>499</v>
      </c>
      <c r="E64" s="4" t="str">
        <f>VLOOKUP(A64,HOP!A:L,12,0)</f>
        <v>499.00</v>
      </c>
      <c r="F64" s="4" t="str">
        <f>VLOOKUP(A64,HOP!A:C,3,0)</f>
        <v>2691827</v>
      </c>
      <c r="G64" s="4">
        <f t="shared" si="2"/>
        <v>0</v>
      </c>
      <c r="H64" s="4" t="str">
        <f t="shared" si="3"/>
        <v>，2691827</v>
      </c>
      <c r="I64" s="4" t="str">
        <f>VLOOKUP(A64,HOP!A:U,21,0)</f>
        <v>直采</v>
      </c>
    </row>
    <row r="65" s="4" customFormat="1" hidden="1" spans="1:9">
      <c r="A65" s="5">
        <v>21009368901</v>
      </c>
      <c r="B65" s="6">
        <v>44820</v>
      </c>
      <c r="C65" s="6">
        <v>44821</v>
      </c>
      <c r="D65" s="4">
        <v>417</v>
      </c>
      <c r="E65" s="4" t="str">
        <f>VLOOKUP(A65,HOP!A:L,12,0)</f>
        <v>417.00</v>
      </c>
      <c r="F65" s="4" t="str">
        <f>VLOOKUP(A65,HOP!A:C,3,0)</f>
        <v>2691846</v>
      </c>
      <c r="G65" s="4">
        <f t="shared" si="2"/>
        <v>0</v>
      </c>
      <c r="H65" s="4" t="str">
        <f t="shared" si="3"/>
        <v>，2691846</v>
      </c>
      <c r="I65" s="4" t="str">
        <f>VLOOKUP(A65,HOP!A:U,21,0)</f>
        <v>直采</v>
      </c>
    </row>
    <row r="66" s="4" customFormat="1" hidden="1" spans="1:9">
      <c r="A66" s="5">
        <v>21009740735</v>
      </c>
      <c r="B66" s="6">
        <v>44819</v>
      </c>
      <c r="C66" s="6">
        <v>44821</v>
      </c>
      <c r="D66" s="4">
        <v>1115</v>
      </c>
      <c r="E66" s="4" t="str">
        <f>VLOOKUP(A66,HOP!A:L,12,0)</f>
        <v>1115.00</v>
      </c>
      <c r="F66" s="4" t="str">
        <f>VLOOKUP(A66,HOP!A:C,3,0)</f>
        <v>2691892</v>
      </c>
      <c r="G66" s="4">
        <f t="shared" si="2"/>
        <v>0</v>
      </c>
      <c r="H66" s="4" t="str">
        <f t="shared" si="3"/>
        <v>，2691892</v>
      </c>
      <c r="I66" s="4" t="str">
        <f>VLOOKUP(A66,HOP!A:U,21,0)</f>
        <v>直采</v>
      </c>
    </row>
    <row r="67" s="4" customFormat="1" hidden="1" spans="1:9">
      <c r="A67" s="5">
        <v>21011380529</v>
      </c>
      <c r="B67" s="6">
        <v>44820</v>
      </c>
      <c r="C67" s="6">
        <v>44821</v>
      </c>
      <c r="D67" s="4">
        <v>0</v>
      </c>
      <c r="E67" s="4" t="e">
        <f>VLOOKUP(A67,HOP!A:L,12,0)</f>
        <v>#N/A</v>
      </c>
      <c r="F67" s="4" t="e">
        <f>VLOOKUP(A67,HOP!A:C,3,0)</f>
        <v>#N/A</v>
      </c>
      <c r="G67" s="4" t="e">
        <f t="shared" ref="G67:G95" si="4">D67-E67</f>
        <v>#N/A</v>
      </c>
      <c r="H67" s="4" t="e">
        <f t="shared" ref="H67:H95" si="5">$H$1&amp;F67</f>
        <v>#N/A</v>
      </c>
      <c r="I67" s="4" t="e">
        <f>VLOOKUP(A67,HOP!A:U,21,0)</f>
        <v>#N/A</v>
      </c>
    </row>
    <row r="68" s="4" customFormat="1" hidden="1" spans="1:9">
      <c r="A68" s="5">
        <v>21011551896</v>
      </c>
      <c r="B68" s="6">
        <v>44820</v>
      </c>
      <c r="C68" s="6">
        <v>44821</v>
      </c>
      <c r="D68" s="4">
        <v>948</v>
      </c>
      <c r="E68" s="4" t="str">
        <f>VLOOKUP(A68,HOP!A:L,12,0)</f>
        <v>948.00</v>
      </c>
      <c r="F68" s="4" t="str">
        <f>VLOOKUP(A68,HOP!A:C,3,0)</f>
        <v>2692220</v>
      </c>
      <c r="G68" s="4">
        <f t="shared" si="4"/>
        <v>0</v>
      </c>
      <c r="H68" s="4" t="str">
        <f t="shared" si="5"/>
        <v>，2692220</v>
      </c>
      <c r="I68" s="4" t="str">
        <f>VLOOKUP(A68,HOP!A:U,21,0)</f>
        <v>直采</v>
      </c>
    </row>
    <row r="69" s="4" customFormat="1" hidden="1" spans="1:9">
      <c r="A69" s="5">
        <v>21011332594</v>
      </c>
      <c r="B69" s="6">
        <v>44819</v>
      </c>
      <c r="C69" s="6">
        <v>44821</v>
      </c>
      <c r="D69" s="4">
        <v>1216</v>
      </c>
      <c r="E69" s="4" t="str">
        <f>VLOOKUP(A69,HOP!A:L,12,0)</f>
        <v>1216.00</v>
      </c>
      <c r="F69" s="4" t="str">
        <f>VLOOKUP(A69,HOP!A:C,3,0)</f>
        <v>2692140</v>
      </c>
      <c r="G69" s="4">
        <f t="shared" si="4"/>
        <v>0</v>
      </c>
      <c r="H69" s="4" t="str">
        <f t="shared" si="5"/>
        <v>，2692140</v>
      </c>
      <c r="I69" s="4" t="str">
        <f>VLOOKUP(A69,HOP!A:U,21,0)</f>
        <v>直采</v>
      </c>
    </row>
    <row r="70" s="4" customFormat="1" hidden="1" spans="1:9">
      <c r="A70" s="5">
        <v>21013247712</v>
      </c>
      <c r="B70" s="6">
        <v>44819</v>
      </c>
      <c r="C70" s="6">
        <v>44821</v>
      </c>
      <c r="D70" s="4">
        <v>840</v>
      </c>
      <c r="E70" s="4" t="str">
        <f>VLOOKUP(A70,HOP!A:L,12,0)</f>
        <v>840.00</v>
      </c>
      <c r="F70" s="4" t="str">
        <f>VLOOKUP(A70,HOP!A:C,3,0)</f>
        <v>2692400</v>
      </c>
      <c r="G70" s="4">
        <f t="shared" si="4"/>
        <v>0</v>
      </c>
      <c r="H70" s="4" t="str">
        <f t="shared" si="5"/>
        <v>，2692400</v>
      </c>
      <c r="I70" s="4" t="str">
        <f>VLOOKUP(A70,HOP!A:U,21,0)</f>
        <v>直采</v>
      </c>
    </row>
    <row r="71" s="4" customFormat="1" hidden="1" spans="1:9">
      <c r="A71" s="5">
        <v>21013868711</v>
      </c>
      <c r="B71" s="6">
        <v>44820</v>
      </c>
      <c r="C71" s="6">
        <v>44821</v>
      </c>
      <c r="D71" s="4">
        <v>427</v>
      </c>
      <c r="E71" s="4" t="str">
        <f>VLOOKUP(A71,HOP!A:L,12,0)</f>
        <v>427.00</v>
      </c>
      <c r="F71" s="4" t="str">
        <f>VLOOKUP(A71,HOP!A:C,3,0)</f>
        <v>2692465</v>
      </c>
      <c r="G71" s="4">
        <f t="shared" si="4"/>
        <v>0</v>
      </c>
      <c r="H71" s="4" t="str">
        <f t="shared" si="5"/>
        <v>，2692465</v>
      </c>
      <c r="I71" s="4" t="str">
        <f>VLOOKUP(A71,HOP!A:U,21,0)</f>
        <v>直采</v>
      </c>
    </row>
    <row r="72" s="4" customFormat="1" hidden="1" spans="1:9">
      <c r="A72" s="5">
        <v>21015133697</v>
      </c>
      <c r="B72" s="6">
        <v>44820</v>
      </c>
      <c r="C72" s="6">
        <v>44821</v>
      </c>
      <c r="D72" s="4">
        <v>208</v>
      </c>
      <c r="E72" s="4" t="str">
        <f>VLOOKUP(A72,HOP!A:L,12,0)</f>
        <v>208.00</v>
      </c>
      <c r="F72" s="4" t="str">
        <f>VLOOKUP(A72,HOP!A:C,3,0)</f>
        <v>2692615</v>
      </c>
      <c r="G72" s="4">
        <f t="shared" si="4"/>
        <v>0</v>
      </c>
      <c r="H72" s="4" t="str">
        <f t="shared" si="5"/>
        <v>，2692615</v>
      </c>
      <c r="I72" s="4" t="str">
        <f>VLOOKUP(A72,HOP!A:U,21,0)</f>
        <v>直采</v>
      </c>
    </row>
    <row r="73" s="4" customFormat="1" hidden="1" spans="1:9">
      <c r="A73" s="5">
        <v>21016047168</v>
      </c>
      <c r="B73" s="6">
        <v>44819</v>
      </c>
      <c r="C73" s="6">
        <v>44821</v>
      </c>
      <c r="D73" s="4">
        <v>860</v>
      </c>
      <c r="E73" s="4" t="str">
        <f>VLOOKUP(A73,HOP!A:L,12,0)</f>
        <v>860.00</v>
      </c>
      <c r="F73" s="4" t="str">
        <f>VLOOKUP(A73,HOP!A:C,3,0)</f>
        <v>2692704</v>
      </c>
      <c r="G73" s="4">
        <f t="shared" si="4"/>
        <v>0</v>
      </c>
      <c r="H73" s="4" t="str">
        <f t="shared" si="5"/>
        <v>，2692704</v>
      </c>
      <c r="I73" s="4" t="str">
        <f>VLOOKUP(A73,HOP!A:U,21,0)</f>
        <v>直采</v>
      </c>
    </row>
    <row r="74" s="4" customFormat="1" hidden="1" spans="1:9">
      <c r="A74" s="5">
        <v>21016807789</v>
      </c>
      <c r="B74" s="6">
        <v>44820</v>
      </c>
      <c r="C74" s="6">
        <v>44821</v>
      </c>
      <c r="D74" s="4">
        <v>521</v>
      </c>
      <c r="E74" s="4" t="str">
        <f>VLOOKUP(A74,HOP!A:L,12,0)</f>
        <v>521.00</v>
      </c>
      <c r="F74" s="4" t="str">
        <f>VLOOKUP(A74,HOP!A:C,3,0)</f>
        <v>2692777</v>
      </c>
      <c r="G74" s="4">
        <f t="shared" si="4"/>
        <v>0</v>
      </c>
      <c r="H74" s="4" t="str">
        <f t="shared" si="5"/>
        <v>，2692777</v>
      </c>
      <c r="I74" s="4" t="str">
        <f>VLOOKUP(A74,HOP!A:U,21,0)</f>
        <v>直采</v>
      </c>
    </row>
    <row r="75" s="4" customFormat="1" hidden="1" spans="1:9">
      <c r="A75" s="5">
        <v>21017195560</v>
      </c>
      <c r="B75" s="6">
        <v>44820</v>
      </c>
      <c r="C75" s="6">
        <v>44821</v>
      </c>
      <c r="D75" s="4">
        <v>513</v>
      </c>
      <c r="E75" s="4" t="str">
        <f>VLOOKUP(A75,HOP!A:L,12,0)</f>
        <v>513.00</v>
      </c>
      <c r="F75" s="4" t="str">
        <f>VLOOKUP(A75,HOP!A:C,3,0)</f>
        <v>2692810</v>
      </c>
      <c r="G75" s="4">
        <f t="shared" si="4"/>
        <v>0</v>
      </c>
      <c r="H75" s="4" t="str">
        <f t="shared" si="5"/>
        <v>，2692810</v>
      </c>
      <c r="I75" s="4" t="str">
        <f>VLOOKUP(A75,HOP!A:U,21,0)</f>
        <v>直采</v>
      </c>
    </row>
    <row r="76" s="4" customFormat="1" hidden="1" spans="1:9">
      <c r="A76" s="5">
        <v>21018306352</v>
      </c>
      <c r="B76" s="6">
        <v>44820</v>
      </c>
      <c r="C76" s="6">
        <v>44821</v>
      </c>
      <c r="D76" s="4">
        <v>424</v>
      </c>
      <c r="E76" s="4" t="str">
        <f>VLOOKUP(A76,HOP!A:L,12,0)</f>
        <v>424.00</v>
      </c>
      <c r="F76" s="4" t="str">
        <f>VLOOKUP(A76,HOP!A:C,3,0)</f>
        <v>2692911</v>
      </c>
      <c r="G76" s="4">
        <f t="shared" si="4"/>
        <v>0</v>
      </c>
      <c r="H76" s="4" t="str">
        <f t="shared" si="5"/>
        <v>，2692911</v>
      </c>
      <c r="I76" s="4" t="str">
        <f>VLOOKUP(A76,HOP!A:U,21,0)</f>
        <v>直采</v>
      </c>
    </row>
    <row r="77" s="4" customFormat="1" hidden="1" spans="1:9">
      <c r="A77" s="5">
        <v>21019345061</v>
      </c>
      <c r="B77" s="6">
        <v>44820</v>
      </c>
      <c r="C77" s="6">
        <v>44821</v>
      </c>
      <c r="D77" s="4">
        <v>609</v>
      </c>
      <c r="E77" s="4" t="str">
        <f>VLOOKUP(A77,HOP!A:L,12,0)</f>
        <v>609.00</v>
      </c>
      <c r="F77" s="4" t="str">
        <f>VLOOKUP(A77,HOP!A:C,3,0)</f>
        <v>2693031</v>
      </c>
      <c r="G77" s="4">
        <f t="shared" si="4"/>
        <v>0</v>
      </c>
      <c r="H77" s="4" t="str">
        <f t="shared" si="5"/>
        <v>，2693031</v>
      </c>
      <c r="I77" s="4" t="str">
        <f>VLOOKUP(A77,HOP!A:U,21,0)</f>
        <v>直采</v>
      </c>
    </row>
    <row r="78" s="4" customFormat="1" hidden="1" spans="1:9">
      <c r="A78" s="5">
        <v>21019752628</v>
      </c>
      <c r="B78" s="6">
        <v>44820</v>
      </c>
      <c r="C78" s="6">
        <v>44821</v>
      </c>
      <c r="D78" s="4">
        <v>474</v>
      </c>
      <c r="E78" s="4" t="str">
        <f>VLOOKUP(A78,HOP!A:L,12,0)</f>
        <v>474.00</v>
      </c>
      <c r="F78" s="4" t="str">
        <f>VLOOKUP(A78,HOP!A:C,3,0)</f>
        <v>2693071</v>
      </c>
      <c r="G78" s="4">
        <f t="shared" si="4"/>
        <v>0</v>
      </c>
      <c r="H78" s="4" t="str">
        <f t="shared" si="5"/>
        <v>，2693071</v>
      </c>
      <c r="I78" s="4" t="str">
        <f>VLOOKUP(A78,HOP!A:U,21,0)</f>
        <v>直采</v>
      </c>
    </row>
    <row r="79" s="4" customFormat="1" hidden="1" spans="1:9">
      <c r="A79" s="5">
        <v>21019808551</v>
      </c>
      <c r="B79" s="6">
        <v>44820</v>
      </c>
      <c r="C79" s="6">
        <v>44821</v>
      </c>
      <c r="D79" s="4">
        <v>442</v>
      </c>
      <c r="E79" s="4" t="str">
        <f>VLOOKUP(A79,HOP!A:L,12,0)</f>
        <v>442.00</v>
      </c>
      <c r="F79" s="4" t="str">
        <f>VLOOKUP(A79,HOP!A:C,3,0)</f>
        <v>2693072</v>
      </c>
      <c r="G79" s="4">
        <f t="shared" si="4"/>
        <v>0</v>
      </c>
      <c r="H79" s="4" t="str">
        <f t="shared" si="5"/>
        <v>，2693072</v>
      </c>
      <c r="I79" s="4" t="str">
        <f>VLOOKUP(A79,HOP!A:U,21,0)</f>
        <v>直采</v>
      </c>
    </row>
    <row r="80" s="4" customFormat="1" hidden="1" spans="1:9">
      <c r="A80" s="5">
        <v>21020246158</v>
      </c>
      <c r="B80" s="6">
        <v>44820</v>
      </c>
      <c r="C80" s="6">
        <v>44821</v>
      </c>
      <c r="D80" s="4">
        <v>500</v>
      </c>
      <c r="E80" s="4" t="str">
        <f>VLOOKUP(A80,HOP!A:L,12,0)</f>
        <v>500.00</v>
      </c>
      <c r="F80" s="4" t="str">
        <f>VLOOKUP(A80,HOP!A:C,3,0)</f>
        <v>2693134</v>
      </c>
      <c r="G80" s="4">
        <f t="shared" si="4"/>
        <v>0</v>
      </c>
      <c r="H80" s="4" t="str">
        <f t="shared" si="5"/>
        <v>，2693134</v>
      </c>
      <c r="I80" s="4" t="str">
        <f>VLOOKUP(A80,HOP!A:U,21,0)</f>
        <v>直采</v>
      </c>
    </row>
    <row r="81" s="4" customFormat="1" hidden="1" spans="1:9">
      <c r="A81" s="5">
        <v>21020384123</v>
      </c>
      <c r="B81" s="6">
        <v>44820</v>
      </c>
      <c r="C81" s="6">
        <v>44821</v>
      </c>
      <c r="D81" s="4">
        <v>162</v>
      </c>
      <c r="E81" s="4" t="str">
        <f>VLOOKUP(A81,HOP!A:L,12,0)</f>
        <v>162.00</v>
      </c>
      <c r="F81" s="4" t="str">
        <f>VLOOKUP(A81,HOP!A:C,3,0)</f>
        <v>2693146</v>
      </c>
      <c r="G81" s="4">
        <f t="shared" si="4"/>
        <v>0</v>
      </c>
      <c r="H81" s="4" t="str">
        <f t="shared" si="5"/>
        <v>，2693146</v>
      </c>
      <c r="I81" s="4" t="str">
        <f>VLOOKUP(A81,HOP!A:U,21,0)</f>
        <v>直采</v>
      </c>
    </row>
    <row r="82" s="4" customFormat="1" hidden="1" spans="1:9">
      <c r="A82" s="5">
        <v>21020809639</v>
      </c>
      <c r="B82" s="6">
        <v>44820</v>
      </c>
      <c r="C82" s="6">
        <v>44821</v>
      </c>
      <c r="D82" s="4">
        <v>1216</v>
      </c>
      <c r="E82" s="4" t="str">
        <f>VLOOKUP(A82,HOP!A:L,12,0)</f>
        <v>1216.00</v>
      </c>
      <c r="F82" s="4" t="str">
        <f>VLOOKUP(A82,HOP!A:C,3,0)</f>
        <v>2693198</v>
      </c>
      <c r="G82" s="4">
        <f t="shared" si="4"/>
        <v>0</v>
      </c>
      <c r="H82" s="4" t="str">
        <f t="shared" si="5"/>
        <v>，2693198</v>
      </c>
      <c r="I82" s="4" t="str">
        <f>VLOOKUP(A82,HOP!A:U,21,0)</f>
        <v>直采</v>
      </c>
    </row>
    <row r="83" s="4" customFormat="1" hidden="1" spans="1:9">
      <c r="A83" s="5">
        <v>21020893333</v>
      </c>
      <c r="B83" s="6">
        <v>44820</v>
      </c>
      <c r="C83" s="6">
        <v>44821</v>
      </c>
      <c r="D83" s="4">
        <v>537</v>
      </c>
      <c r="E83" s="4" t="str">
        <f>VLOOKUP(A83,HOP!A:L,12,0)</f>
        <v>537.00</v>
      </c>
      <c r="F83" s="4" t="str">
        <f>VLOOKUP(A83,HOP!A:C,3,0)</f>
        <v>2693199</v>
      </c>
      <c r="G83" s="4">
        <f t="shared" si="4"/>
        <v>0</v>
      </c>
      <c r="H83" s="4" t="str">
        <f t="shared" si="5"/>
        <v>，2693199</v>
      </c>
      <c r="I83" s="4" t="str">
        <f>VLOOKUP(A83,HOP!A:U,21,0)</f>
        <v>直采</v>
      </c>
    </row>
    <row r="84" s="4" customFormat="1" hidden="1" spans="1:9">
      <c r="A84" s="5">
        <v>21020597473</v>
      </c>
      <c r="B84" s="6">
        <v>44820</v>
      </c>
      <c r="C84" s="6">
        <v>44821</v>
      </c>
      <c r="D84" s="4">
        <v>410</v>
      </c>
      <c r="E84" s="4" t="str">
        <f>VLOOKUP(A84,HOP!A:L,12,0)</f>
        <v>410.00</v>
      </c>
      <c r="F84" s="4" t="str">
        <f>VLOOKUP(A84,HOP!A:C,3,0)</f>
        <v>2693165</v>
      </c>
      <c r="G84" s="4">
        <f t="shared" si="4"/>
        <v>0</v>
      </c>
      <c r="H84" s="4" t="str">
        <f t="shared" si="5"/>
        <v>，2693165</v>
      </c>
      <c r="I84" s="4" t="str">
        <f>VLOOKUP(A84,HOP!A:U,21,0)</f>
        <v>直采</v>
      </c>
    </row>
    <row r="85" s="4" customFormat="1" hidden="1" spans="1:9">
      <c r="A85" s="5">
        <v>21023188208</v>
      </c>
      <c r="B85" s="6">
        <v>44820</v>
      </c>
      <c r="C85" s="6">
        <v>44821</v>
      </c>
      <c r="D85" s="4">
        <v>425</v>
      </c>
      <c r="E85" s="4" t="str">
        <f>VLOOKUP(A85,HOP!A:L,12,0)</f>
        <v>425.00</v>
      </c>
      <c r="F85" s="4" t="str">
        <f>VLOOKUP(A85,HOP!A:C,3,0)</f>
        <v>2693490</v>
      </c>
      <c r="G85" s="4">
        <f t="shared" si="4"/>
        <v>0</v>
      </c>
      <c r="H85" s="4" t="str">
        <f t="shared" si="5"/>
        <v>，2693490</v>
      </c>
      <c r="I85" s="4" t="str">
        <f>VLOOKUP(A85,HOP!A:U,21,0)</f>
        <v>直采</v>
      </c>
    </row>
    <row r="86" s="4" customFormat="1" hidden="1" spans="1:9">
      <c r="A86" s="5">
        <v>21023259060</v>
      </c>
      <c r="B86" s="6">
        <v>44820</v>
      </c>
      <c r="C86" s="6">
        <v>44821</v>
      </c>
      <c r="D86" s="4">
        <v>199</v>
      </c>
      <c r="E86" s="4" t="str">
        <f>VLOOKUP(A86,HOP!A:L,12,0)</f>
        <v>199.00</v>
      </c>
      <c r="F86" s="4" t="str">
        <f>VLOOKUP(A86,HOP!A:C,3,0)</f>
        <v>2693518</v>
      </c>
      <c r="G86" s="4">
        <f t="shared" si="4"/>
        <v>0</v>
      </c>
      <c r="H86" s="4" t="str">
        <f t="shared" si="5"/>
        <v>，2693518</v>
      </c>
      <c r="I86" s="4" t="str">
        <f>VLOOKUP(A86,HOP!A:U,21,0)</f>
        <v>直采</v>
      </c>
    </row>
    <row r="87" s="4" customFormat="1" hidden="1" spans="1:9">
      <c r="A87" s="5">
        <v>21023618896</v>
      </c>
      <c r="B87" s="6">
        <v>44820</v>
      </c>
      <c r="C87" s="6">
        <v>44821</v>
      </c>
      <c r="D87" s="4">
        <v>608</v>
      </c>
      <c r="E87" s="4" t="str">
        <f>VLOOKUP(A87,HOP!A:L,12,0)</f>
        <v>608.00</v>
      </c>
      <c r="F87" s="4" t="str">
        <f>VLOOKUP(A87,HOP!A:C,3,0)</f>
        <v>2693585</v>
      </c>
      <c r="G87" s="4">
        <f t="shared" si="4"/>
        <v>0</v>
      </c>
      <c r="H87" s="4" t="str">
        <f t="shared" si="5"/>
        <v>，2693585</v>
      </c>
      <c r="I87" s="4" t="str">
        <f>VLOOKUP(A87,HOP!A:U,21,0)</f>
        <v>直采</v>
      </c>
    </row>
    <row r="88" s="4" customFormat="1" hidden="1" spans="1:9">
      <c r="A88" s="5">
        <v>21023696314</v>
      </c>
      <c r="B88" s="6">
        <v>44820</v>
      </c>
      <c r="C88" s="6">
        <v>44821</v>
      </c>
      <c r="D88" s="4">
        <v>455</v>
      </c>
      <c r="E88" s="4" t="str">
        <f>VLOOKUP(A88,HOP!A:L,12,0)</f>
        <v>455.00</v>
      </c>
      <c r="F88" s="4" t="str">
        <f>VLOOKUP(A88,HOP!A:C,3,0)</f>
        <v>2693622</v>
      </c>
      <c r="G88" s="4">
        <f t="shared" si="4"/>
        <v>0</v>
      </c>
      <c r="H88" s="4" t="str">
        <f t="shared" si="5"/>
        <v>，2693622</v>
      </c>
      <c r="I88" s="4" t="str">
        <f>VLOOKUP(A88,HOP!A:U,21,0)</f>
        <v>直采</v>
      </c>
    </row>
    <row r="89" s="4" customFormat="1" hidden="1" spans="1:9">
      <c r="A89" s="5">
        <v>21024069516</v>
      </c>
      <c r="B89" s="6">
        <v>44820</v>
      </c>
      <c r="C89" s="6">
        <v>44821</v>
      </c>
      <c r="D89" s="4">
        <v>608</v>
      </c>
      <c r="E89" s="4" t="str">
        <f>VLOOKUP(A89,HOP!A:L,12,0)</f>
        <v>608.00</v>
      </c>
      <c r="F89" s="4" t="str">
        <f>VLOOKUP(A89,HOP!A:C,3,0)</f>
        <v>2693699</v>
      </c>
      <c r="G89" s="4">
        <f t="shared" si="4"/>
        <v>0</v>
      </c>
      <c r="H89" s="4" t="str">
        <f t="shared" si="5"/>
        <v>，2693699</v>
      </c>
      <c r="I89" s="4" t="str">
        <f>VLOOKUP(A89,HOP!A:U,21,0)</f>
        <v>直采</v>
      </c>
    </row>
    <row r="90" s="4" customFormat="1" hidden="1" spans="1:9">
      <c r="A90" s="5">
        <v>21024328479</v>
      </c>
      <c r="B90" s="6">
        <v>44820</v>
      </c>
      <c r="C90" s="6">
        <v>44821</v>
      </c>
      <c r="D90" s="4">
        <v>1709</v>
      </c>
      <c r="E90" s="4" t="str">
        <f>VLOOKUP(A90,HOP!A:L,12,0)</f>
        <v>1709.00</v>
      </c>
      <c r="F90" s="4" t="str">
        <f>VLOOKUP(A90,HOP!A:C,3,0)</f>
        <v>2693803</v>
      </c>
      <c r="G90" s="4">
        <f t="shared" si="4"/>
        <v>0</v>
      </c>
      <c r="H90" s="4" t="str">
        <f t="shared" si="5"/>
        <v>，2693803</v>
      </c>
      <c r="I90" s="4" t="str">
        <f>VLOOKUP(A90,HOP!A:U,21,0)</f>
        <v>直采</v>
      </c>
    </row>
    <row r="91" s="4" customFormat="1" hidden="1" spans="1:9">
      <c r="A91" s="5">
        <v>21025489569</v>
      </c>
      <c r="B91" s="6">
        <v>44820</v>
      </c>
      <c r="C91" s="6">
        <v>44821</v>
      </c>
      <c r="D91" s="4">
        <v>868</v>
      </c>
      <c r="E91" s="4" t="str">
        <f>VLOOKUP(A91,HOP!A:L,12,0)</f>
        <v>868.00</v>
      </c>
      <c r="F91" s="4" t="str">
        <f>VLOOKUP(A91,HOP!A:C,3,0)</f>
        <v>2693991</v>
      </c>
      <c r="G91" s="4">
        <f t="shared" si="4"/>
        <v>0</v>
      </c>
      <c r="H91" s="4" t="str">
        <f t="shared" si="5"/>
        <v>，2693991</v>
      </c>
      <c r="I91" s="4" t="str">
        <f>VLOOKUP(A91,HOP!A:U,21,0)</f>
        <v>直采</v>
      </c>
    </row>
    <row r="92" s="4" customFormat="1" hidden="1" spans="1:9">
      <c r="A92" s="5">
        <v>21025512807</v>
      </c>
      <c r="B92" s="6">
        <v>44820</v>
      </c>
      <c r="C92" s="6">
        <v>44821</v>
      </c>
      <c r="D92" s="4">
        <v>518</v>
      </c>
      <c r="E92" s="4" t="str">
        <f>VLOOKUP(A92,HOP!A:L,12,0)</f>
        <v>518.00</v>
      </c>
      <c r="F92" s="4" t="str">
        <f>VLOOKUP(A92,HOP!A:C,3,0)</f>
        <v>2693997</v>
      </c>
      <c r="G92" s="4">
        <f t="shared" si="4"/>
        <v>0</v>
      </c>
      <c r="H92" s="4" t="str">
        <f t="shared" si="5"/>
        <v>，2693997</v>
      </c>
      <c r="I92" s="4" t="str">
        <f>VLOOKUP(A92,HOP!A:U,21,0)</f>
        <v>直采</v>
      </c>
    </row>
    <row r="93" s="4" customFormat="1" hidden="1" spans="1:9">
      <c r="A93" s="5">
        <v>21025714516</v>
      </c>
      <c r="B93" s="6">
        <v>44820</v>
      </c>
      <c r="C93" s="6">
        <v>44821</v>
      </c>
      <c r="D93" s="4">
        <v>962</v>
      </c>
      <c r="E93" s="4" t="str">
        <f>VLOOKUP(A93,HOP!A:L,12,0)</f>
        <v>962.00</v>
      </c>
      <c r="F93" s="4" t="str">
        <f>VLOOKUP(A93,HOP!A:C,3,0)</f>
        <v>2694034</v>
      </c>
      <c r="G93" s="4">
        <f t="shared" si="4"/>
        <v>0</v>
      </c>
      <c r="H93" s="4" t="str">
        <f t="shared" si="5"/>
        <v>，2694034</v>
      </c>
      <c r="I93" s="4" t="str">
        <f>VLOOKUP(A93,HOP!A:U,21,0)</f>
        <v>直采</v>
      </c>
    </row>
    <row r="94" s="4" customFormat="1" hidden="1" spans="1:9">
      <c r="A94" s="5">
        <v>21026274358</v>
      </c>
      <c r="B94" s="6">
        <v>44820</v>
      </c>
      <c r="C94" s="6">
        <v>44821</v>
      </c>
      <c r="D94" s="4">
        <v>445</v>
      </c>
      <c r="E94" s="4" t="str">
        <f>VLOOKUP(A94,HOP!A:L,12,0)</f>
        <v>445.00</v>
      </c>
      <c r="F94" s="4" t="str">
        <f>VLOOKUP(A94,HOP!A:C,3,0)</f>
        <v>2694145</v>
      </c>
      <c r="G94" s="4">
        <f t="shared" si="4"/>
        <v>0</v>
      </c>
      <c r="H94" s="4" t="str">
        <f t="shared" si="5"/>
        <v>，2694145</v>
      </c>
      <c r="I94" s="4" t="str">
        <f>VLOOKUP(A94,HOP!A:U,21,0)</f>
        <v>直采</v>
      </c>
    </row>
    <row r="95" s="4" customFormat="1" hidden="1" spans="1:9">
      <c r="A95" s="5">
        <v>21026320420</v>
      </c>
      <c r="B95" s="6">
        <v>44820</v>
      </c>
      <c r="C95" s="6">
        <v>44821</v>
      </c>
      <c r="D95" s="4">
        <v>445</v>
      </c>
      <c r="E95" s="4" t="str">
        <f>VLOOKUP(A95,HOP!A:L,12,0)</f>
        <v>445.00</v>
      </c>
      <c r="F95" s="4" t="str">
        <f>VLOOKUP(A95,HOP!A:C,3,0)</f>
        <v>2694158</v>
      </c>
      <c r="G95" s="4">
        <f t="shared" si="4"/>
        <v>0</v>
      </c>
      <c r="H95" s="4" t="str">
        <f t="shared" si="5"/>
        <v>，2694158</v>
      </c>
      <c r="I95" s="4" t="str">
        <f>VLOOKUP(A95,HOP!A:U,21,0)</f>
        <v>直采</v>
      </c>
    </row>
    <row r="97" spans="4:4">
      <c r="D97" s="4">
        <f>SUM(D2:D96)</f>
        <v>127380.99</v>
      </c>
    </row>
    <row r="104" spans="1:5">
      <c r="A104" s="4" t="s">
        <v>522</v>
      </c>
      <c r="D104" s="4">
        <v>116802</v>
      </c>
      <c r="E104" s="4">
        <v>130797</v>
      </c>
    </row>
    <row r="105" spans="1:5">
      <c r="A105" s="4" t="s">
        <v>523</v>
      </c>
      <c r="D105" s="4">
        <v>10578.99</v>
      </c>
      <c r="E105" s="4">
        <v>11846.54</v>
      </c>
    </row>
    <row r="106" spans="1:5">
      <c r="A106" s="4" t="s">
        <v>524</v>
      </c>
      <c r="D106" s="4">
        <f>SUBTOTAL(9,D104:D105)</f>
        <v>127380.99</v>
      </c>
      <c r="E106" s="4">
        <f>SUBTOTAL(9,E104:E105)</f>
        <v>142643.54</v>
      </c>
    </row>
    <row r="107" spans="1:1">
      <c r="A107" s="4" t="s">
        <v>525</v>
      </c>
    </row>
  </sheetData>
  <autoFilter ref="A1:XFD97">
    <filterColumn colId="3">
      <filters blank="1">
        <filter val="755.4"/>
        <filter val="1475.8"/>
        <filter val="500"/>
        <filter val="900"/>
        <filter val="2200"/>
        <filter val="13700"/>
        <filter val="501"/>
        <filter val="605"/>
        <filter val="208"/>
        <filter val="608"/>
        <filter val="609"/>
        <filter val="1709"/>
        <filter val="410"/>
        <filter val="311"/>
        <filter val="5412"/>
        <filter val="513"/>
        <filter val="415.14"/>
        <filter val="1115"/>
        <filter val="916"/>
        <filter val="1216"/>
        <filter val="417"/>
        <filter val="2317"/>
        <filter val="418"/>
        <filter val="518"/>
        <filter val="520"/>
        <filter val="1120"/>
        <filter val="1520"/>
        <filter val="1620"/>
        <filter val="2720"/>
        <filter val="521"/>
        <filter val="722"/>
        <filter val="324"/>
        <filter val="424"/>
        <filter val="425"/>
        <filter val="427"/>
        <filter val="728"/>
        <filter val="248.28"/>
        <filter val="1529"/>
        <filter val="3431"/>
        <filter val="628.32"/>
        <filter val="834"/>
        <filter val="1236"/>
        <filter val="1736"/>
        <filter val="537"/>
        <filter val="540"/>
        <filter val="840"/>
        <filter val="442"/>
        <filter val="445"/>
        <filter val="548"/>
        <filter val="948"/>
        <filter val="3850"/>
        <filter val="551"/>
        <filter val="893.51"/>
        <filter val="954"/>
        <filter val="455"/>
        <filter val="860"/>
        <filter val="1060"/>
        <filter val="3760"/>
        <filter val="4460"/>
        <filter val="162"/>
        <filter val="962"/>
        <filter val="1762"/>
        <filter val="2964"/>
        <filter val="5064"/>
        <filter val="868"/>
        <filter val="289.68"/>
        <filter val="127380.99"/>
        <filter val="270"/>
        <filter val="3472"/>
        <filter val="1473"/>
        <filter val="474"/>
        <filter val="2574"/>
        <filter val="375"/>
        <filter val="1075"/>
        <filter val="6276"/>
        <filter val="1479"/>
        <filter val="3880"/>
        <filter val="981"/>
        <filter val="1584"/>
        <filter val="808.86"/>
        <filter val="1292"/>
        <filter val="2392"/>
        <filter val="1196"/>
        <filter val="598"/>
        <filter val="199"/>
        <filter val="499"/>
      </filters>
    </filterColumn>
    <filterColumn colId="6">
      <filters blank="1">
        <filter val="-150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5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526</v>
      </c>
      <c r="B1" s="2" t="s">
        <v>527</v>
      </c>
      <c r="C1" s="2" t="s">
        <v>528</v>
      </c>
      <c r="D1" s="2" t="s">
        <v>529</v>
      </c>
      <c r="E1" s="2" t="s">
        <v>13</v>
      </c>
      <c r="F1" s="2" t="s">
        <v>5</v>
      </c>
      <c r="G1" s="2" t="s">
        <v>6</v>
      </c>
      <c r="H1" s="2" t="s">
        <v>530</v>
      </c>
      <c r="I1" s="2" t="s">
        <v>531</v>
      </c>
      <c r="J1" s="2" t="s">
        <v>532</v>
      </c>
      <c r="K1" s="2" t="s">
        <v>533</v>
      </c>
      <c r="L1" s="2" t="s">
        <v>534</v>
      </c>
      <c r="M1" s="2" t="s">
        <v>535</v>
      </c>
      <c r="N1" s="2" t="s">
        <v>536</v>
      </c>
      <c r="O1" s="2" t="s">
        <v>537</v>
      </c>
      <c r="P1" s="2" t="s">
        <v>538</v>
      </c>
      <c r="Q1" s="2" t="s">
        <v>539</v>
      </c>
      <c r="R1" s="2" t="s">
        <v>540</v>
      </c>
      <c r="S1" s="2" t="s">
        <v>541</v>
      </c>
      <c r="T1" s="2" t="s">
        <v>542</v>
      </c>
      <c r="U1" s="2" t="s">
        <v>543</v>
      </c>
      <c r="V1" s="2" t="s">
        <v>544</v>
      </c>
    </row>
    <row r="2" s="1" customFormat="1" spans="1:22">
      <c r="A2" s="3">
        <v>21026320420</v>
      </c>
      <c r="B2" s="1" t="s">
        <v>545</v>
      </c>
      <c r="C2" s="1" t="s">
        <v>546</v>
      </c>
      <c r="D2" s="1" t="s">
        <v>547</v>
      </c>
      <c r="E2" s="1" t="s">
        <v>548</v>
      </c>
      <c r="F2" s="1" t="s">
        <v>545</v>
      </c>
      <c r="G2" s="1" t="s">
        <v>549</v>
      </c>
      <c r="H2" s="1" t="s">
        <v>550</v>
      </c>
      <c r="I2" s="1" t="s">
        <v>551</v>
      </c>
      <c r="J2" s="1" t="s">
        <v>552</v>
      </c>
      <c r="K2" s="1" t="s">
        <v>551</v>
      </c>
      <c r="L2" s="1" t="s">
        <v>551</v>
      </c>
      <c r="M2" s="1" t="s">
        <v>553</v>
      </c>
      <c r="N2" s="1" t="s">
        <v>553</v>
      </c>
      <c r="O2" s="1" t="s">
        <v>554</v>
      </c>
      <c r="P2" s="1" t="s">
        <v>555</v>
      </c>
      <c r="Q2" s="1" t="s">
        <v>556</v>
      </c>
      <c r="R2" s="1" t="s">
        <v>557</v>
      </c>
      <c r="S2" s="1" t="s">
        <v>558</v>
      </c>
      <c r="T2" s="1" t="s">
        <v>559</v>
      </c>
      <c r="U2" s="1" t="s">
        <v>560</v>
      </c>
      <c r="V2" s="1" t="s">
        <v>561</v>
      </c>
    </row>
    <row r="3" s="1" customFormat="1" spans="1:22">
      <c r="A3" s="3">
        <v>21026274358</v>
      </c>
      <c r="B3" s="1" t="s">
        <v>545</v>
      </c>
      <c r="C3" s="1" t="s">
        <v>562</v>
      </c>
      <c r="D3" s="1" t="s">
        <v>547</v>
      </c>
      <c r="E3" s="1" t="s">
        <v>563</v>
      </c>
      <c r="F3" s="1" t="s">
        <v>545</v>
      </c>
      <c r="G3" s="1" t="s">
        <v>549</v>
      </c>
      <c r="H3" s="1" t="s">
        <v>550</v>
      </c>
      <c r="I3" s="1" t="s">
        <v>551</v>
      </c>
      <c r="J3" s="1" t="s">
        <v>552</v>
      </c>
      <c r="K3" s="1" t="s">
        <v>551</v>
      </c>
      <c r="L3" s="1" t="s">
        <v>551</v>
      </c>
      <c r="M3" s="1" t="s">
        <v>553</v>
      </c>
      <c r="N3" s="1" t="s">
        <v>553</v>
      </c>
      <c r="O3" s="1" t="s">
        <v>554</v>
      </c>
      <c r="P3" s="1" t="s">
        <v>555</v>
      </c>
      <c r="Q3" s="1" t="s">
        <v>556</v>
      </c>
      <c r="R3" s="1" t="s">
        <v>564</v>
      </c>
      <c r="S3" s="1" t="s">
        <v>558</v>
      </c>
      <c r="T3" s="1" t="s">
        <v>559</v>
      </c>
      <c r="U3" s="1" t="s">
        <v>560</v>
      </c>
      <c r="V3" s="1" t="s">
        <v>561</v>
      </c>
    </row>
    <row r="4" s="1" customFormat="1" spans="1:22">
      <c r="A4" s="3">
        <v>21025714516</v>
      </c>
      <c r="B4" s="1" t="s">
        <v>545</v>
      </c>
      <c r="C4" s="1" t="s">
        <v>565</v>
      </c>
      <c r="D4" s="1" t="s">
        <v>566</v>
      </c>
      <c r="E4" s="1" t="s">
        <v>567</v>
      </c>
      <c r="F4" s="1" t="s">
        <v>545</v>
      </c>
      <c r="G4" s="1" t="s">
        <v>549</v>
      </c>
      <c r="H4" s="1" t="s">
        <v>550</v>
      </c>
      <c r="I4" s="1" t="s">
        <v>568</v>
      </c>
      <c r="J4" s="1" t="s">
        <v>552</v>
      </c>
      <c r="K4" s="1" t="s">
        <v>568</v>
      </c>
      <c r="L4" s="1" t="s">
        <v>568</v>
      </c>
      <c r="M4" s="1" t="s">
        <v>553</v>
      </c>
      <c r="N4" s="1" t="s">
        <v>553</v>
      </c>
      <c r="O4" s="1" t="s">
        <v>554</v>
      </c>
      <c r="P4" s="1" t="s">
        <v>555</v>
      </c>
      <c r="Q4" s="1" t="s">
        <v>556</v>
      </c>
      <c r="R4" s="1" t="s">
        <v>569</v>
      </c>
      <c r="S4" s="1" t="s">
        <v>558</v>
      </c>
      <c r="T4" s="1" t="s">
        <v>559</v>
      </c>
      <c r="U4" s="1" t="s">
        <v>560</v>
      </c>
      <c r="V4" s="1" t="s">
        <v>561</v>
      </c>
    </row>
    <row r="5" s="1" customFormat="1" spans="1:22">
      <c r="A5" s="3">
        <v>21025512807</v>
      </c>
      <c r="B5" s="1" t="s">
        <v>545</v>
      </c>
      <c r="C5" s="1" t="s">
        <v>570</v>
      </c>
      <c r="D5" s="1" t="s">
        <v>571</v>
      </c>
      <c r="E5" s="1" t="s">
        <v>572</v>
      </c>
      <c r="F5" s="1" t="s">
        <v>545</v>
      </c>
      <c r="G5" s="1" t="s">
        <v>549</v>
      </c>
      <c r="H5" s="1" t="s">
        <v>550</v>
      </c>
      <c r="I5" s="1" t="s">
        <v>573</v>
      </c>
      <c r="J5" s="1" t="s">
        <v>552</v>
      </c>
      <c r="K5" s="1" t="s">
        <v>573</v>
      </c>
      <c r="L5" s="1" t="s">
        <v>573</v>
      </c>
      <c r="M5" s="1" t="s">
        <v>553</v>
      </c>
      <c r="N5" s="1" t="s">
        <v>553</v>
      </c>
      <c r="O5" s="1" t="s">
        <v>554</v>
      </c>
      <c r="P5" s="1" t="s">
        <v>555</v>
      </c>
      <c r="Q5" s="1" t="s">
        <v>556</v>
      </c>
      <c r="R5" s="1" t="s">
        <v>574</v>
      </c>
      <c r="S5" s="1" t="s">
        <v>558</v>
      </c>
      <c r="T5" s="1" t="s">
        <v>559</v>
      </c>
      <c r="U5" s="1" t="s">
        <v>560</v>
      </c>
      <c r="V5" s="1" t="s">
        <v>575</v>
      </c>
    </row>
    <row r="6" s="1" customFormat="1" spans="1:22">
      <c r="A6" s="3">
        <v>21025489569</v>
      </c>
      <c r="B6" s="1" t="s">
        <v>545</v>
      </c>
      <c r="C6" s="1" t="s">
        <v>576</v>
      </c>
      <c r="D6" s="1" t="s">
        <v>577</v>
      </c>
      <c r="E6" s="1" t="s">
        <v>578</v>
      </c>
      <c r="F6" s="1" t="s">
        <v>545</v>
      </c>
      <c r="G6" s="1" t="s">
        <v>549</v>
      </c>
      <c r="H6" s="1" t="s">
        <v>550</v>
      </c>
      <c r="I6" s="1" t="s">
        <v>579</v>
      </c>
      <c r="J6" s="1" t="s">
        <v>552</v>
      </c>
      <c r="K6" s="1" t="s">
        <v>579</v>
      </c>
      <c r="L6" s="1" t="s">
        <v>579</v>
      </c>
      <c r="M6" s="1" t="s">
        <v>553</v>
      </c>
      <c r="N6" s="1" t="s">
        <v>553</v>
      </c>
      <c r="O6" s="1" t="s">
        <v>554</v>
      </c>
      <c r="P6" s="1" t="s">
        <v>555</v>
      </c>
      <c r="Q6" s="1" t="s">
        <v>556</v>
      </c>
      <c r="R6" s="1" t="s">
        <v>580</v>
      </c>
      <c r="S6" s="1" t="s">
        <v>558</v>
      </c>
      <c r="T6" s="1" t="s">
        <v>559</v>
      </c>
      <c r="U6" s="1" t="s">
        <v>560</v>
      </c>
      <c r="V6" s="1" t="s">
        <v>561</v>
      </c>
    </row>
    <row r="7" s="1" customFormat="1" spans="1:22">
      <c r="A7" s="3">
        <v>21024328479</v>
      </c>
      <c r="B7" s="1" t="s">
        <v>545</v>
      </c>
      <c r="C7" s="1" t="s">
        <v>581</v>
      </c>
      <c r="D7" s="1" t="s">
        <v>582</v>
      </c>
      <c r="E7" s="1" t="s">
        <v>583</v>
      </c>
      <c r="F7" s="1" t="s">
        <v>545</v>
      </c>
      <c r="G7" s="1" t="s">
        <v>549</v>
      </c>
      <c r="H7" s="1" t="s">
        <v>550</v>
      </c>
      <c r="I7" s="1" t="s">
        <v>584</v>
      </c>
      <c r="J7" s="1" t="s">
        <v>552</v>
      </c>
      <c r="K7" s="1" t="s">
        <v>584</v>
      </c>
      <c r="L7" s="1" t="s">
        <v>584</v>
      </c>
      <c r="M7" s="1" t="s">
        <v>553</v>
      </c>
      <c r="N7" s="1" t="s">
        <v>553</v>
      </c>
      <c r="O7" s="1" t="s">
        <v>554</v>
      </c>
      <c r="P7" s="1" t="s">
        <v>555</v>
      </c>
      <c r="Q7" s="1" t="s">
        <v>556</v>
      </c>
      <c r="R7" s="1" t="s">
        <v>585</v>
      </c>
      <c r="S7" s="1" t="s">
        <v>558</v>
      </c>
      <c r="T7" s="1" t="s">
        <v>559</v>
      </c>
      <c r="U7" s="1" t="s">
        <v>560</v>
      </c>
      <c r="V7" s="1" t="s">
        <v>575</v>
      </c>
    </row>
    <row r="8" s="1" customFormat="1" spans="1:22">
      <c r="A8" s="3">
        <v>21024069516</v>
      </c>
      <c r="B8" s="1" t="s">
        <v>545</v>
      </c>
      <c r="C8" s="1" t="s">
        <v>586</v>
      </c>
      <c r="D8" s="1" t="s">
        <v>587</v>
      </c>
      <c r="E8" s="1" t="s">
        <v>588</v>
      </c>
      <c r="F8" s="1" t="s">
        <v>545</v>
      </c>
      <c r="G8" s="1" t="s">
        <v>549</v>
      </c>
      <c r="H8" s="1" t="s">
        <v>550</v>
      </c>
      <c r="I8" s="1" t="s">
        <v>589</v>
      </c>
      <c r="J8" s="1" t="s">
        <v>552</v>
      </c>
      <c r="K8" s="1" t="s">
        <v>589</v>
      </c>
      <c r="L8" s="1" t="s">
        <v>589</v>
      </c>
      <c r="M8" s="1" t="s">
        <v>553</v>
      </c>
      <c r="N8" s="1" t="s">
        <v>553</v>
      </c>
      <c r="O8" s="1" t="s">
        <v>554</v>
      </c>
      <c r="P8" s="1" t="s">
        <v>555</v>
      </c>
      <c r="Q8" s="1" t="s">
        <v>556</v>
      </c>
      <c r="R8" s="1" t="s">
        <v>590</v>
      </c>
      <c r="S8" s="1" t="s">
        <v>558</v>
      </c>
      <c r="T8" s="1" t="s">
        <v>559</v>
      </c>
      <c r="U8" s="1" t="s">
        <v>560</v>
      </c>
      <c r="V8" s="1" t="s">
        <v>575</v>
      </c>
    </row>
    <row r="9" s="1" customFormat="1" spans="1:22">
      <c r="A9" s="3">
        <v>21023696314</v>
      </c>
      <c r="B9" s="1" t="s">
        <v>545</v>
      </c>
      <c r="C9" s="1" t="s">
        <v>591</v>
      </c>
      <c r="D9" s="1" t="s">
        <v>592</v>
      </c>
      <c r="E9" s="1" t="s">
        <v>593</v>
      </c>
      <c r="F9" s="1" t="s">
        <v>545</v>
      </c>
      <c r="G9" s="1" t="s">
        <v>549</v>
      </c>
      <c r="H9" s="1" t="s">
        <v>550</v>
      </c>
      <c r="I9" s="1" t="s">
        <v>594</v>
      </c>
      <c r="J9" s="1" t="s">
        <v>552</v>
      </c>
      <c r="K9" s="1" t="s">
        <v>594</v>
      </c>
      <c r="L9" s="1" t="s">
        <v>594</v>
      </c>
      <c r="M9" s="1" t="s">
        <v>553</v>
      </c>
      <c r="N9" s="1" t="s">
        <v>553</v>
      </c>
      <c r="O9" s="1" t="s">
        <v>554</v>
      </c>
      <c r="P9" s="1" t="s">
        <v>555</v>
      </c>
      <c r="Q9" s="1" t="s">
        <v>556</v>
      </c>
      <c r="R9" s="1" t="s">
        <v>595</v>
      </c>
      <c r="S9" s="1" t="s">
        <v>558</v>
      </c>
      <c r="T9" s="1" t="s">
        <v>559</v>
      </c>
      <c r="U9" s="1" t="s">
        <v>560</v>
      </c>
      <c r="V9" s="1" t="s">
        <v>561</v>
      </c>
    </row>
    <row r="10" s="1" customFormat="1" spans="1:22">
      <c r="A10" s="3">
        <v>21023618896</v>
      </c>
      <c r="B10" s="1" t="s">
        <v>545</v>
      </c>
      <c r="C10" s="1" t="s">
        <v>596</v>
      </c>
      <c r="D10" s="1" t="s">
        <v>587</v>
      </c>
      <c r="E10" s="1" t="s">
        <v>597</v>
      </c>
      <c r="F10" s="1" t="s">
        <v>545</v>
      </c>
      <c r="G10" s="1" t="s">
        <v>549</v>
      </c>
      <c r="H10" s="1" t="s">
        <v>550</v>
      </c>
      <c r="I10" s="1" t="s">
        <v>589</v>
      </c>
      <c r="J10" s="1" t="s">
        <v>552</v>
      </c>
      <c r="K10" s="1" t="s">
        <v>589</v>
      </c>
      <c r="L10" s="1" t="s">
        <v>589</v>
      </c>
      <c r="M10" s="1" t="s">
        <v>553</v>
      </c>
      <c r="N10" s="1" t="s">
        <v>553</v>
      </c>
      <c r="O10" s="1" t="s">
        <v>554</v>
      </c>
      <c r="P10" s="1" t="s">
        <v>555</v>
      </c>
      <c r="Q10" s="1" t="s">
        <v>556</v>
      </c>
      <c r="R10" s="1" t="s">
        <v>598</v>
      </c>
      <c r="S10" s="1" t="s">
        <v>558</v>
      </c>
      <c r="T10" s="1" t="s">
        <v>559</v>
      </c>
      <c r="U10" s="1" t="s">
        <v>560</v>
      </c>
      <c r="V10" s="1" t="s">
        <v>575</v>
      </c>
    </row>
    <row r="11" s="1" customFormat="1" spans="1:22">
      <c r="A11" s="3">
        <v>21023259060</v>
      </c>
      <c r="B11" s="1" t="s">
        <v>545</v>
      </c>
      <c r="C11" s="1" t="s">
        <v>599</v>
      </c>
      <c r="D11" s="1" t="s">
        <v>600</v>
      </c>
      <c r="E11" s="1" t="s">
        <v>601</v>
      </c>
      <c r="F11" s="1" t="s">
        <v>545</v>
      </c>
      <c r="G11" s="1" t="s">
        <v>549</v>
      </c>
      <c r="H11" s="1" t="s">
        <v>550</v>
      </c>
      <c r="I11" s="1" t="s">
        <v>602</v>
      </c>
      <c r="J11" s="1" t="s">
        <v>552</v>
      </c>
      <c r="K11" s="1" t="s">
        <v>602</v>
      </c>
      <c r="L11" s="1" t="s">
        <v>602</v>
      </c>
      <c r="M11" s="1" t="s">
        <v>553</v>
      </c>
      <c r="N11" s="1" t="s">
        <v>553</v>
      </c>
      <c r="O11" s="1" t="s">
        <v>554</v>
      </c>
      <c r="P11" s="1" t="s">
        <v>555</v>
      </c>
      <c r="Q11" s="1" t="s">
        <v>556</v>
      </c>
      <c r="R11" s="1" t="s">
        <v>603</v>
      </c>
      <c r="S11" s="1" t="s">
        <v>558</v>
      </c>
      <c r="T11" s="1" t="s">
        <v>559</v>
      </c>
      <c r="U11" s="1" t="s">
        <v>560</v>
      </c>
      <c r="V11" s="1" t="s">
        <v>561</v>
      </c>
    </row>
    <row r="12" s="1" customFormat="1" spans="1:22">
      <c r="A12" s="3">
        <v>21023188208</v>
      </c>
      <c r="B12" s="1" t="s">
        <v>604</v>
      </c>
      <c r="C12" s="1" t="s">
        <v>605</v>
      </c>
      <c r="D12" s="1" t="s">
        <v>592</v>
      </c>
      <c r="E12" s="1" t="s">
        <v>606</v>
      </c>
      <c r="F12" s="1" t="s">
        <v>545</v>
      </c>
      <c r="G12" s="1" t="s">
        <v>549</v>
      </c>
      <c r="H12" s="1" t="s">
        <v>550</v>
      </c>
      <c r="I12" s="1" t="s">
        <v>607</v>
      </c>
      <c r="J12" s="1" t="s">
        <v>552</v>
      </c>
      <c r="K12" s="1" t="s">
        <v>607</v>
      </c>
      <c r="L12" s="1" t="s">
        <v>607</v>
      </c>
      <c r="M12" s="1" t="s">
        <v>553</v>
      </c>
      <c r="N12" s="1" t="s">
        <v>553</v>
      </c>
      <c r="O12" s="1" t="s">
        <v>554</v>
      </c>
      <c r="P12" s="1" t="s">
        <v>555</v>
      </c>
      <c r="Q12" s="1" t="s">
        <v>556</v>
      </c>
      <c r="R12" s="1" t="s">
        <v>608</v>
      </c>
      <c r="S12" s="1" t="s">
        <v>558</v>
      </c>
      <c r="T12" s="1" t="s">
        <v>559</v>
      </c>
      <c r="U12" s="1" t="s">
        <v>560</v>
      </c>
      <c r="V12" s="1" t="s">
        <v>561</v>
      </c>
    </row>
    <row r="13" s="1" customFormat="1" spans="1:22">
      <c r="A13" s="3">
        <v>21020893333</v>
      </c>
      <c r="B13" s="1" t="s">
        <v>604</v>
      </c>
      <c r="C13" s="1" t="s">
        <v>609</v>
      </c>
      <c r="D13" s="1" t="s">
        <v>610</v>
      </c>
      <c r="E13" s="1" t="s">
        <v>611</v>
      </c>
      <c r="F13" s="1" t="s">
        <v>545</v>
      </c>
      <c r="G13" s="1" t="s">
        <v>549</v>
      </c>
      <c r="H13" s="1" t="s">
        <v>550</v>
      </c>
      <c r="I13" s="1" t="s">
        <v>612</v>
      </c>
      <c r="J13" s="1" t="s">
        <v>552</v>
      </c>
      <c r="K13" s="1" t="s">
        <v>612</v>
      </c>
      <c r="L13" s="1" t="s">
        <v>612</v>
      </c>
      <c r="M13" s="1" t="s">
        <v>553</v>
      </c>
      <c r="N13" s="1" t="s">
        <v>553</v>
      </c>
      <c r="O13" s="1" t="s">
        <v>554</v>
      </c>
      <c r="P13" s="1" t="s">
        <v>555</v>
      </c>
      <c r="Q13" s="1" t="s">
        <v>556</v>
      </c>
      <c r="R13" s="1" t="s">
        <v>613</v>
      </c>
      <c r="S13" s="1" t="s">
        <v>558</v>
      </c>
      <c r="T13" s="1" t="s">
        <v>559</v>
      </c>
      <c r="U13" s="1" t="s">
        <v>560</v>
      </c>
      <c r="V13" s="1" t="s">
        <v>561</v>
      </c>
    </row>
    <row r="14" s="1" customFormat="1" spans="1:22">
      <c r="A14" s="3">
        <v>21020809639</v>
      </c>
      <c r="B14" s="1" t="s">
        <v>604</v>
      </c>
      <c r="C14" s="1" t="s">
        <v>614</v>
      </c>
      <c r="D14" s="1" t="s">
        <v>587</v>
      </c>
      <c r="E14" s="1" t="s">
        <v>615</v>
      </c>
      <c r="F14" s="1" t="s">
        <v>545</v>
      </c>
      <c r="G14" s="1" t="s">
        <v>549</v>
      </c>
      <c r="H14" s="1" t="s">
        <v>550</v>
      </c>
      <c r="I14" s="1" t="s">
        <v>616</v>
      </c>
      <c r="J14" s="1" t="s">
        <v>552</v>
      </c>
      <c r="K14" s="1" t="s">
        <v>616</v>
      </c>
      <c r="L14" s="1" t="s">
        <v>616</v>
      </c>
      <c r="M14" s="1" t="s">
        <v>553</v>
      </c>
      <c r="N14" s="1" t="s">
        <v>553</v>
      </c>
      <c r="O14" s="1" t="s">
        <v>554</v>
      </c>
      <c r="P14" s="1" t="s">
        <v>555</v>
      </c>
      <c r="Q14" s="1" t="s">
        <v>556</v>
      </c>
      <c r="R14" s="1" t="s">
        <v>617</v>
      </c>
      <c r="S14" s="1" t="s">
        <v>558</v>
      </c>
      <c r="T14" s="1" t="s">
        <v>559</v>
      </c>
      <c r="U14" s="1" t="s">
        <v>560</v>
      </c>
      <c r="V14" s="1" t="s">
        <v>575</v>
      </c>
    </row>
    <row r="15" s="1" customFormat="1" spans="1:22">
      <c r="A15" s="3">
        <v>21020597473</v>
      </c>
      <c r="B15" s="1" t="s">
        <v>604</v>
      </c>
      <c r="C15" s="1" t="s">
        <v>618</v>
      </c>
      <c r="D15" s="1" t="s">
        <v>619</v>
      </c>
      <c r="E15" s="1" t="s">
        <v>620</v>
      </c>
      <c r="F15" s="1" t="s">
        <v>545</v>
      </c>
      <c r="G15" s="1" t="s">
        <v>549</v>
      </c>
      <c r="H15" s="1" t="s">
        <v>550</v>
      </c>
      <c r="I15" s="1" t="s">
        <v>621</v>
      </c>
      <c r="J15" s="1" t="s">
        <v>552</v>
      </c>
      <c r="K15" s="1" t="s">
        <v>621</v>
      </c>
      <c r="L15" s="1" t="s">
        <v>621</v>
      </c>
      <c r="M15" s="1" t="s">
        <v>553</v>
      </c>
      <c r="N15" s="1" t="s">
        <v>553</v>
      </c>
      <c r="O15" s="1" t="s">
        <v>554</v>
      </c>
      <c r="P15" s="1" t="s">
        <v>555</v>
      </c>
      <c r="Q15" s="1" t="s">
        <v>556</v>
      </c>
      <c r="R15" s="1" t="s">
        <v>622</v>
      </c>
      <c r="S15" s="1" t="s">
        <v>558</v>
      </c>
      <c r="T15" s="1" t="s">
        <v>559</v>
      </c>
      <c r="U15" s="1" t="s">
        <v>560</v>
      </c>
      <c r="V15" s="1" t="s">
        <v>561</v>
      </c>
    </row>
    <row r="16" s="1" customFormat="1" spans="1:22">
      <c r="A16" s="3">
        <v>21020384123</v>
      </c>
      <c r="B16" s="1" t="s">
        <v>604</v>
      </c>
      <c r="C16" s="1" t="s">
        <v>623</v>
      </c>
      <c r="D16" s="1" t="s">
        <v>624</v>
      </c>
      <c r="E16" s="1" t="s">
        <v>625</v>
      </c>
      <c r="F16" s="1" t="s">
        <v>545</v>
      </c>
      <c r="G16" s="1" t="s">
        <v>549</v>
      </c>
      <c r="H16" s="1" t="s">
        <v>550</v>
      </c>
      <c r="I16" s="1" t="s">
        <v>626</v>
      </c>
      <c r="J16" s="1" t="s">
        <v>552</v>
      </c>
      <c r="K16" s="1" t="s">
        <v>626</v>
      </c>
      <c r="L16" s="1" t="s">
        <v>626</v>
      </c>
      <c r="M16" s="1" t="s">
        <v>553</v>
      </c>
      <c r="N16" s="1" t="s">
        <v>553</v>
      </c>
      <c r="O16" s="1" t="s">
        <v>554</v>
      </c>
      <c r="P16" s="1" t="s">
        <v>555</v>
      </c>
      <c r="Q16" s="1" t="s">
        <v>556</v>
      </c>
      <c r="R16" s="1" t="s">
        <v>627</v>
      </c>
      <c r="S16" s="1" t="s">
        <v>558</v>
      </c>
      <c r="T16" s="1" t="s">
        <v>559</v>
      </c>
      <c r="U16" s="1" t="s">
        <v>560</v>
      </c>
      <c r="V16" s="1" t="s">
        <v>561</v>
      </c>
    </row>
    <row r="17" s="1" customFormat="1" spans="1:22">
      <c r="A17" s="3">
        <v>21020246158</v>
      </c>
      <c r="B17" s="1" t="s">
        <v>604</v>
      </c>
      <c r="C17" s="1" t="s">
        <v>628</v>
      </c>
      <c r="D17" s="1" t="s">
        <v>629</v>
      </c>
      <c r="E17" s="1" t="s">
        <v>630</v>
      </c>
      <c r="F17" s="1" t="s">
        <v>545</v>
      </c>
      <c r="G17" s="1" t="s">
        <v>549</v>
      </c>
      <c r="H17" s="1" t="s">
        <v>550</v>
      </c>
      <c r="I17" s="1" t="s">
        <v>631</v>
      </c>
      <c r="J17" s="1" t="s">
        <v>552</v>
      </c>
      <c r="K17" s="1" t="s">
        <v>631</v>
      </c>
      <c r="L17" s="1" t="s">
        <v>631</v>
      </c>
      <c r="M17" s="1" t="s">
        <v>553</v>
      </c>
      <c r="N17" s="1" t="s">
        <v>553</v>
      </c>
      <c r="O17" s="1" t="s">
        <v>554</v>
      </c>
      <c r="P17" s="1" t="s">
        <v>555</v>
      </c>
      <c r="Q17" s="1" t="s">
        <v>556</v>
      </c>
      <c r="R17" s="1" t="s">
        <v>632</v>
      </c>
      <c r="S17" s="1" t="s">
        <v>558</v>
      </c>
      <c r="T17" s="1" t="s">
        <v>559</v>
      </c>
      <c r="U17" s="1" t="s">
        <v>560</v>
      </c>
      <c r="V17" s="1" t="s">
        <v>633</v>
      </c>
    </row>
    <row r="18" s="1" customFormat="1" spans="1:22">
      <c r="A18" s="3">
        <v>21019808551</v>
      </c>
      <c r="B18" s="1" t="s">
        <v>604</v>
      </c>
      <c r="C18" s="1" t="s">
        <v>634</v>
      </c>
      <c r="D18" s="1" t="s">
        <v>635</v>
      </c>
      <c r="E18" s="1" t="s">
        <v>636</v>
      </c>
      <c r="F18" s="1" t="s">
        <v>545</v>
      </c>
      <c r="G18" s="1" t="s">
        <v>549</v>
      </c>
      <c r="H18" s="1" t="s">
        <v>550</v>
      </c>
      <c r="I18" s="1" t="s">
        <v>637</v>
      </c>
      <c r="J18" s="1" t="s">
        <v>552</v>
      </c>
      <c r="K18" s="1" t="s">
        <v>637</v>
      </c>
      <c r="L18" s="1" t="s">
        <v>637</v>
      </c>
      <c r="M18" s="1" t="s">
        <v>553</v>
      </c>
      <c r="N18" s="1" t="s">
        <v>553</v>
      </c>
      <c r="O18" s="1" t="s">
        <v>554</v>
      </c>
      <c r="P18" s="1" t="s">
        <v>555</v>
      </c>
      <c r="Q18" s="1" t="s">
        <v>556</v>
      </c>
      <c r="R18" s="1" t="s">
        <v>638</v>
      </c>
      <c r="S18" s="1" t="s">
        <v>558</v>
      </c>
      <c r="T18" s="1" t="s">
        <v>559</v>
      </c>
      <c r="U18" s="1" t="s">
        <v>560</v>
      </c>
      <c r="V18" s="1" t="s">
        <v>561</v>
      </c>
    </row>
    <row r="19" s="1" customFormat="1" spans="1:22">
      <c r="A19" s="3">
        <v>21019752628</v>
      </c>
      <c r="B19" s="1" t="s">
        <v>604</v>
      </c>
      <c r="C19" s="1" t="s">
        <v>639</v>
      </c>
      <c r="D19" s="1" t="s">
        <v>571</v>
      </c>
      <c r="E19" s="1" t="s">
        <v>640</v>
      </c>
      <c r="F19" s="1" t="s">
        <v>545</v>
      </c>
      <c r="G19" s="1" t="s">
        <v>549</v>
      </c>
      <c r="H19" s="1" t="s">
        <v>550</v>
      </c>
      <c r="I19" s="1" t="s">
        <v>641</v>
      </c>
      <c r="J19" s="1" t="s">
        <v>552</v>
      </c>
      <c r="K19" s="1" t="s">
        <v>641</v>
      </c>
      <c r="L19" s="1" t="s">
        <v>641</v>
      </c>
      <c r="M19" s="1" t="s">
        <v>553</v>
      </c>
      <c r="N19" s="1" t="s">
        <v>553</v>
      </c>
      <c r="O19" s="1" t="s">
        <v>554</v>
      </c>
      <c r="P19" s="1" t="s">
        <v>555</v>
      </c>
      <c r="Q19" s="1" t="s">
        <v>556</v>
      </c>
      <c r="R19" s="1" t="s">
        <v>642</v>
      </c>
      <c r="S19" s="1" t="s">
        <v>558</v>
      </c>
      <c r="T19" s="1" t="s">
        <v>559</v>
      </c>
      <c r="U19" s="1" t="s">
        <v>560</v>
      </c>
      <c r="V19" s="1" t="s">
        <v>575</v>
      </c>
    </row>
    <row r="20" s="1" customFormat="1" spans="1:22">
      <c r="A20" s="3">
        <v>21019345061</v>
      </c>
      <c r="B20" s="1" t="s">
        <v>604</v>
      </c>
      <c r="C20" s="1" t="s">
        <v>643</v>
      </c>
      <c r="D20" s="1" t="s">
        <v>644</v>
      </c>
      <c r="E20" s="1" t="s">
        <v>645</v>
      </c>
      <c r="F20" s="1" t="s">
        <v>545</v>
      </c>
      <c r="G20" s="1" t="s">
        <v>549</v>
      </c>
      <c r="H20" s="1" t="s">
        <v>550</v>
      </c>
      <c r="I20" s="1" t="s">
        <v>646</v>
      </c>
      <c r="J20" s="1" t="s">
        <v>552</v>
      </c>
      <c r="K20" s="1" t="s">
        <v>646</v>
      </c>
      <c r="L20" s="1" t="s">
        <v>646</v>
      </c>
      <c r="M20" s="1" t="s">
        <v>553</v>
      </c>
      <c r="N20" s="1" t="s">
        <v>553</v>
      </c>
      <c r="O20" s="1" t="s">
        <v>554</v>
      </c>
      <c r="P20" s="1" t="s">
        <v>555</v>
      </c>
      <c r="Q20" s="1" t="s">
        <v>556</v>
      </c>
      <c r="R20" s="1" t="s">
        <v>647</v>
      </c>
      <c r="S20" s="1" t="s">
        <v>558</v>
      </c>
      <c r="T20" s="1" t="s">
        <v>559</v>
      </c>
      <c r="U20" s="1" t="s">
        <v>560</v>
      </c>
      <c r="V20" s="1" t="s">
        <v>575</v>
      </c>
    </row>
    <row r="21" s="1" customFormat="1" spans="1:22">
      <c r="A21" s="3">
        <v>21018306352</v>
      </c>
      <c r="B21" s="1" t="s">
        <v>604</v>
      </c>
      <c r="C21" s="1" t="s">
        <v>648</v>
      </c>
      <c r="D21" s="1" t="s">
        <v>649</v>
      </c>
      <c r="E21" s="1" t="s">
        <v>650</v>
      </c>
      <c r="F21" s="1" t="s">
        <v>545</v>
      </c>
      <c r="G21" s="1" t="s">
        <v>549</v>
      </c>
      <c r="H21" s="1" t="s">
        <v>550</v>
      </c>
      <c r="I21" s="1" t="s">
        <v>651</v>
      </c>
      <c r="J21" s="1" t="s">
        <v>552</v>
      </c>
      <c r="K21" s="1" t="s">
        <v>651</v>
      </c>
      <c r="L21" s="1" t="s">
        <v>651</v>
      </c>
      <c r="M21" s="1" t="s">
        <v>553</v>
      </c>
      <c r="N21" s="1" t="s">
        <v>553</v>
      </c>
      <c r="O21" s="1" t="s">
        <v>554</v>
      </c>
      <c r="P21" s="1" t="s">
        <v>555</v>
      </c>
      <c r="Q21" s="1" t="s">
        <v>556</v>
      </c>
      <c r="R21" s="1" t="s">
        <v>652</v>
      </c>
      <c r="S21" s="1" t="s">
        <v>558</v>
      </c>
      <c r="T21" s="1" t="s">
        <v>559</v>
      </c>
      <c r="U21" s="1" t="s">
        <v>560</v>
      </c>
      <c r="V21" s="1" t="s">
        <v>575</v>
      </c>
    </row>
    <row r="22" s="1" customFormat="1" spans="1:22">
      <c r="A22" s="3">
        <v>21017195560</v>
      </c>
      <c r="B22" s="1" t="s">
        <v>604</v>
      </c>
      <c r="C22" s="1" t="s">
        <v>653</v>
      </c>
      <c r="D22" s="1" t="s">
        <v>644</v>
      </c>
      <c r="E22" s="1" t="s">
        <v>654</v>
      </c>
      <c r="F22" s="1" t="s">
        <v>545</v>
      </c>
      <c r="G22" s="1" t="s">
        <v>549</v>
      </c>
      <c r="H22" s="1" t="s">
        <v>550</v>
      </c>
      <c r="I22" s="1" t="s">
        <v>655</v>
      </c>
      <c r="J22" s="1" t="s">
        <v>552</v>
      </c>
      <c r="K22" s="1" t="s">
        <v>655</v>
      </c>
      <c r="L22" s="1" t="s">
        <v>655</v>
      </c>
      <c r="M22" s="1" t="s">
        <v>553</v>
      </c>
      <c r="N22" s="1" t="s">
        <v>553</v>
      </c>
      <c r="O22" s="1" t="s">
        <v>554</v>
      </c>
      <c r="P22" s="1" t="s">
        <v>555</v>
      </c>
      <c r="Q22" s="1" t="s">
        <v>556</v>
      </c>
      <c r="R22" s="1" t="s">
        <v>656</v>
      </c>
      <c r="S22" s="1" t="s">
        <v>558</v>
      </c>
      <c r="T22" s="1" t="s">
        <v>559</v>
      </c>
      <c r="U22" s="1" t="s">
        <v>560</v>
      </c>
      <c r="V22" s="1" t="s">
        <v>575</v>
      </c>
    </row>
    <row r="23" s="1" customFormat="1" spans="1:22">
      <c r="A23" s="3">
        <v>21016807789</v>
      </c>
      <c r="B23" s="1" t="s">
        <v>604</v>
      </c>
      <c r="C23" s="1" t="s">
        <v>657</v>
      </c>
      <c r="D23" s="1" t="s">
        <v>644</v>
      </c>
      <c r="E23" s="1" t="s">
        <v>658</v>
      </c>
      <c r="F23" s="1" t="s">
        <v>545</v>
      </c>
      <c r="G23" s="1" t="s">
        <v>549</v>
      </c>
      <c r="H23" s="1" t="s">
        <v>550</v>
      </c>
      <c r="I23" s="1" t="s">
        <v>659</v>
      </c>
      <c r="J23" s="1" t="s">
        <v>552</v>
      </c>
      <c r="K23" s="1" t="s">
        <v>659</v>
      </c>
      <c r="L23" s="1" t="s">
        <v>659</v>
      </c>
      <c r="M23" s="1" t="s">
        <v>553</v>
      </c>
      <c r="N23" s="1" t="s">
        <v>553</v>
      </c>
      <c r="O23" s="1" t="s">
        <v>554</v>
      </c>
      <c r="P23" s="1" t="s">
        <v>555</v>
      </c>
      <c r="Q23" s="1" t="s">
        <v>556</v>
      </c>
      <c r="R23" s="1" t="s">
        <v>660</v>
      </c>
      <c r="S23" s="1" t="s">
        <v>558</v>
      </c>
      <c r="T23" s="1" t="s">
        <v>559</v>
      </c>
      <c r="U23" s="1" t="s">
        <v>560</v>
      </c>
      <c r="V23" s="1" t="s">
        <v>575</v>
      </c>
    </row>
    <row r="24" s="1" customFormat="1" spans="1:22">
      <c r="A24" s="3">
        <v>21016047168</v>
      </c>
      <c r="B24" s="1" t="s">
        <v>604</v>
      </c>
      <c r="C24" s="1" t="s">
        <v>661</v>
      </c>
      <c r="D24" s="1" t="s">
        <v>547</v>
      </c>
      <c r="E24" s="1" t="s">
        <v>662</v>
      </c>
      <c r="F24" s="1" t="s">
        <v>604</v>
      </c>
      <c r="G24" s="1" t="s">
        <v>549</v>
      </c>
      <c r="H24" s="1" t="s">
        <v>550</v>
      </c>
      <c r="I24" s="1" t="s">
        <v>663</v>
      </c>
      <c r="J24" s="1" t="s">
        <v>552</v>
      </c>
      <c r="K24" s="1" t="s">
        <v>663</v>
      </c>
      <c r="L24" s="1" t="s">
        <v>663</v>
      </c>
      <c r="M24" s="1" t="s">
        <v>553</v>
      </c>
      <c r="N24" s="1" t="s">
        <v>553</v>
      </c>
      <c r="O24" s="1" t="s">
        <v>554</v>
      </c>
      <c r="P24" s="1" t="s">
        <v>555</v>
      </c>
      <c r="Q24" s="1" t="s">
        <v>556</v>
      </c>
      <c r="R24" s="1" t="s">
        <v>664</v>
      </c>
      <c r="S24" s="1" t="s">
        <v>558</v>
      </c>
      <c r="T24" s="1" t="s">
        <v>559</v>
      </c>
      <c r="U24" s="1" t="s">
        <v>560</v>
      </c>
      <c r="V24" s="1" t="s">
        <v>561</v>
      </c>
    </row>
    <row r="25" s="1" customFormat="1" spans="1:22">
      <c r="A25" s="3">
        <v>21015133697</v>
      </c>
      <c r="B25" s="1" t="s">
        <v>604</v>
      </c>
      <c r="C25" s="1" t="s">
        <v>665</v>
      </c>
      <c r="D25" s="1" t="s">
        <v>666</v>
      </c>
      <c r="E25" s="1" t="s">
        <v>667</v>
      </c>
      <c r="F25" s="1" t="s">
        <v>545</v>
      </c>
      <c r="G25" s="1" t="s">
        <v>549</v>
      </c>
      <c r="H25" s="1" t="s">
        <v>550</v>
      </c>
      <c r="I25" s="1" t="s">
        <v>668</v>
      </c>
      <c r="J25" s="1" t="s">
        <v>552</v>
      </c>
      <c r="K25" s="1" t="s">
        <v>668</v>
      </c>
      <c r="L25" s="1" t="s">
        <v>668</v>
      </c>
      <c r="M25" s="1" t="s">
        <v>553</v>
      </c>
      <c r="N25" s="1" t="s">
        <v>553</v>
      </c>
      <c r="O25" s="1" t="s">
        <v>554</v>
      </c>
      <c r="P25" s="1" t="s">
        <v>555</v>
      </c>
      <c r="Q25" s="1" t="s">
        <v>556</v>
      </c>
      <c r="R25" s="1" t="s">
        <v>669</v>
      </c>
      <c r="S25" s="1" t="s">
        <v>558</v>
      </c>
      <c r="T25" s="1" t="s">
        <v>559</v>
      </c>
      <c r="U25" s="1" t="s">
        <v>560</v>
      </c>
      <c r="V25" s="1" t="s">
        <v>561</v>
      </c>
    </row>
    <row r="26" s="1" customFormat="1" spans="1:22">
      <c r="A26" s="3">
        <v>21013868711</v>
      </c>
      <c r="B26" s="1" t="s">
        <v>604</v>
      </c>
      <c r="C26" s="1" t="s">
        <v>670</v>
      </c>
      <c r="D26" s="1" t="s">
        <v>671</v>
      </c>
      <c r="E26" s="1" t="s">
        <v>672</v>
      </c>
      <c r="F26" s="1" t="s">
        <v>545</v>
      </c>
      <c r="G26" s="1" t="s">
        <v>549</v>
      </c>
      <c r="H26" s="1" t="s">
        <v>550</v>
      </c>
      <c r="I26" s="1" t="s">
        <v>673</v>
      </c>
      <c r="J26" s="1" t="s">
        <v>552</v>
      </c>
      <c r="K26" s="1" t="s">
        <v>673</v>
      </c>
      <c r="L26" s="1" t="s">
        <v>673</v>
      </c>
      <c r="M26" s="1" t="s">
        <v>553</v>
      </c>
      <c r="N26" s="1" t="s">
        <v>553</v>
      </c>
      <c r="O26" s="1" t="s">
        <v>554</v>
      </c>
      <c r="P26" s="1" t="s">
        <v>555</v>
      </c>
      <c r="Q26" s="1" t="s">
        <v>556</v>
      </c>
      <c r="R26" s="1" t="s">
        <v>674</v>
      </c>
      <c r="S26" s="1" t="s">
        <v>558</v>
      </c>
      <c r="T26" s="1" t="s">
        <v>559</v>
      </c>
      <c r="U26" s="1" t="s">
        <v>560</v>
      </c>
      <c r="V26" s="1" t="s">
        <v>561</v>
      </c>
    </row>
    <row r="27" s="1" customFormat="1" spans="1:22">
      <c r="A27" s="3">
        <v>18958362900</v>
      </c>
      <c r="B27" s="1" t="s">
        <v>675</v>
      </c>
      <c r="C27" s="1" t="s">
        <v>676</v>
      </c>
      <c r="D27" s="1" t="s">
        <v>547</v>
      </c>
      <c r="E27" s="1" t="s">
        <v>677</v>
      </c>
      <c r="F27" s="1" t="s">
        <v>545</v>
      </c>
      <c r="G27" s="1" t="s">
        <v>549</v>
      </c>
      <c r="H27" s="1" t="s">
        <v>550</v>
      </c>
      <c r="I27" s="1" t="s">
        <v>678</v>
      </c>
      <c r="J27" s="1" t="s">
        <v>552</v>
      </c>
      <c r="K27" s="1" t="s">
        <v>678</v>
      </c>
      <c r="L27" s="1" t="s">
        <v>678</v>
      </c>
      <c r="M27" s="1" t="s">
        <v>553</v>
      </c>
      <c r="N27" s="1" t="s">
        <v>553</v>
      </c>
      <c r="O27" s="1" t="s">
        <v>554</v>
      </c>
      <c r="P27" s="1" t="s">
        <v>555</v>
      </c>
      <c r="Q27" s="1" t="s">
        <v>556</v>
      </c>
      <c r="R27" s="1" t="s">
        <v>679</v>
      </c>
      <c r="S27" s="1" t="s">
        <v>558</v>
      </c>
      <c r="T27" s="1" t="s">
        <v>559</v>
      </c>
      <c r="U27" s="1" t="s">
        <v>560</v>
      </c>
      <c r="V27" s="1" t="s">
        <v>561</v>
      </c>
    </row>
    <row r="28" s="1" customFormat="1" spans="1:22">
      <c r="A28" s="3">
        <v>18953039586</v>
      </c>
      <c r="B28" s="1" t="s">
        <v>680</v>
      </c>
      <c r="C28" s="1" t="s">
        <v>681</v>
      </c>
      <c r="D28" s="1" t="s">
        <v>577</v>
      </c>
      <c r="E28" s="1" t="s">
        <v>682</v>
      </c>
      <c r="F28" s="1" t="s">
        <v>683</v>
      </c>
      <c r="G28" s="1" t="s">
        <v>549</v>
      </c>
      <c r="H28" s="1" t="s">
        <v>550</v>
      </c>
      <c r="I28" s="1" t="s">
        <v>684</v>
      </c>
      <c r="J28" s="1" t="s">
        <v>552</v>
      </c>
      <c r="K28" s="1" t="s">
        <v>684</v>
      </c>
      <c r="L28" s="1" t="s">
        <v>684</v>
      </c>
      <c r="M28" s="1" t="s">
        <v>553</v>
      </c>
      <c r="N28" s="1" t="s">
        <v>553</v>
      </c>
      <c r="O28" s="1" t="s">
        <v>554</v>
      </c>
      <c r="P28" s="1" t="s">
        <v>555</v>
      </c>
      <c r="Q28" s="1" t="s">
        <v>556</v>
      </c>
      <c r="R28" s="1" t="s">
        <v>685</v>
      </c>
      <c r="S28" s="1" t="s">
        <v>558</v>
      </c>
      <c r="T28" s="1" t="s">
        <v>559</v>
      </c>
      <c r="U28" s="1" t="s">
        <v>560</v>
      </c>
      <c r="V28" s="1" t="s">
        <v>561</v>
      </c>
    </row>
    <row r="29" s="1" customFormat="1" spans="1:22">
      <c r="A29" s="3">
        <v>18949532360</v>
      </c>
      <c r="B29" s="1" t="s">
        <v>686</v>
      </c>
      <c r="C29" s="1" t="s">
        <v>687</v>
      </c>
      <c r="D29" s="1" t="s">
        <v>577</v>
      </c>
      <c r="E29" s="1" t="s">
        <v>688</v>
      </c>
      <c r="F29" s="1" t="s">
        <v>545</v>
      </c>
      <c r="G29" s="1" t="s">
        <v>549</v>
      </c>
      <c r="H29" s="1" t="s">
        <v>550</v>
      </c>
      <c r="I29" s="1" t="s">
        <v>579</v>
      </c>
      <c r="J29" s="1" t="s">
        <v>552</v>
      </c>
      <c r="K29" s="1" t="s">
        <v>579</v>
      </c>
      <c r="L29" s="1" t="s">
        <v>579</v>
      </c>
      <c r="M29" s="1" t="s">
        <v>553</v>
      </c>
      <c r="N29" s="1" t="s">
        <v>553</v>
      </c>
      <c r="O29" s="1" t="s">
        <v>554</v>
      </c>
      <c r="P29" s="1" t="s">
        <v>555</v>
      </c>
      <c r="Q29" s="1" t="s">
        <v>556</v>
      </c>
      <c r="R29" s="1" t="s">
        <v>689</v>
      </c>
      <c r="S29" s="1" t="s">
        <v>558</v>
      </c>
      <c r="T29" s="1" t="s">
        <v>559</v>
      </c>
      <c r="U29" s="1" t="s">
        <v>560</v>
      </c>
      <c r="V29" s="1" t="s">
        <v>561</v>
      </c>
    </row>
    <row r="30" s="1" customFormat="1" spans="1:22">
      <c r="A30" s="3">
        <v>18941566884</v>
      </c>
      <c r="B30" s="1" t="s">
        <v>690</v>
      </c>
      <c r="C30" s="1" t="s">
        <v>691</v>
      </c>
      <c r="D30" s="1" t="s">
        <v>577</v>
      </c>
      <c r="E30" s="1" t="s">
        <v>692</v>
      </c>
      <c r="F30" s="1" t="s">
        <v>604</v>
      </c>
      <c r="G30" s="1" t="s">
        <v>549</v>
      </c>
      <c r="H30" s="1" t="s">
        <v>550</v>
      </c>
      <c r="I30" s="1" t="s">
        <v>693</v>
      </c>
      <c r="J30" s="1" t="s">
        <v>552</v>
      </c>
      <c r="K30" s="1" t="s">
        <v>693</v>
      </c>
      <c r="L30" s="1" t="s">
        <v>693</v>
      </c>
      <c r="M30" s="1" t="s">
        <v>553</v>
      </c>
      <c r="N30" s="1" t="s">
        <v>553</v>
      </c>
      <c r="O30" s="1" t="s">
        <v>554</v>
      </c>
      <c r="P30" s="1" t="s">
        <v>555</v>
      </c>
      <c r="Q30" s="1" t="s">
        <v>556</v>
      </c>
      <c r="R30" s="1" t="s">
        <v>694</v>
      </c>
      <c r="S30" s="1" t="s">
        <v>558</v>
      </c>
      <c r="T30" s="1" t="s">
        <v>559</v>
      </c>
      <c r="U30" s="1" t="s">
        <v>560</v>
      </c>
      <c r="V30" s="1" t="s">
        <v>561</v>
      </c>
    </row>
    <row r="31" s="1" customFormat="1" spans="1:22">
      <c r="A31" s="3">
        <v>18943594647</v>
      </c>
      <c r="B31" s="1" t="s">
        <v>690</v>
      </c>
      <c r="C31" s="1" t="s">
        <v>695</v>
      </c>
      <c r="D31" s="1" t="s">
        <v>696</v>
      </c>
      <c r="E31" s="1" t="s">
        <v>697</v>
      </c>
      <c r="F31" s="1" t="s">
        <v>675</v>
      </c>
      <c r="G31" s="1" t="s">
        <v>549</v>
      </c>
      <c r="H31" s="1" t="s">
        <v>550</v>
      </c>
      <c r="I31" s="1" t="s">
        <v>698</v>
      </c>
      <c r="J31" s="1" t="s">
        <v>552</v>
      </c>
      <c r="K31" s="1" t="s">
        <v>698</v>
      </c>
      <c r="L31" s="1" t="s">
        <v>698</v>
      </c>
      <c r="M31" s="1" t="s">
        <v>553</v>
      </c>
      <c r="N31" s="1" t="s">
        <v>553</v>
      </c>
      <c r="O31" s="1" t="s">
        <v>554</v>
      </c>
      <c r="P31" s="1" t="s">
        <v>555</v>
      </c>
      <c r="Q31" s="1" t="s">
        <v>556</v>
      </c>
      <c r="R31" s="1" t="s">
        <v>699</v>
      </c>
      <c r="S31" s="1" t="s">
        <v>558</v>
      </c>
      <c r="T31" s="1" t="s">
        <v>559</v>
      </c>
      <c r="U31" s="1" t="s">
        <v>560</v>
      </c>
      <c r="V31" s="1" t="s">
        <v>700</v>
      </c>
    </row>
    <row r="32" s="1" customFormat="1" spans="1:22">
      <c r="A32" s="3">
        <v>18954795536</v>
      </c>
      <c r="B32" s="1" t="s">
        <v>683</v>
      </c>
      <c r="C32" s="1" t="s">
        <v>701</v>
      </c>
      <c r="D32" s="1" t="s">
        <v>587</v>
      </c>
      <c r="E32" s="1" t="s">
        <v>702</v>
      </c>
      <c r="F32" s="1" t="s">
        <v>545</v>
      </c>
      <c r="G32" s="1" t="s">
        <v>549</v>
      </c>
      <c r="H32" s="1" t="s">
        <v>550</v>
      </c>
      <c r="I32" s="1" t="s">
        <v>703</v>
      </c>
      <c r="J32" s="1" t="s">
        <v>552</v>
      </c>
      <c r="K32" s="1" t="s">
        <v>703</v>
      </c>
      <c r="L32" s="1" t="s">
        <v>703</v>
      </c>
      <c r="M32" s="1" t="s">
        <v>553</v>
      </c>
      <c r="N32" s="1" t="s">
        <v>553</v>
      </c>
      <c r="O32" s="1" t="s">
        <v>554</v>
      </c>
      <c r="P32" s="1" t="s">
        <v>555</v>
      </c>
      <c r="Q32" s="1" t="s">
        <v>556</v>
      </c>
      <c r="R32" s="1" t="s">
        <v>704</v>
      </c>
      <c r="S32" s="1" t="s">
        <v>558</v>
      </c>
      <c r="T32" s="1" t="s">
        <v>559</v>
      </c>
      <c r="U32" s="1" t="s">
        <v>560</v>
      </c>
      <c r="V32" s="1" t="s">
        <v>575</v>
      </c>
    </row>
    <row r="33" s="1" customFormat="1" spans="1:22">
      <c r="A33" s="3">
        <v>21011332594</v>
      </c>
      <c r="B33" s="1" t="s">
        <v>604</v>
      </c>
      <c r="C33" s="1" t="s">
        <v>705</v>
      </c>
      <c r="D33" s="1" t="s">
        <v>587</v>
      </c>
      <c r="E33" s="1" t="s">
        <v>706</v>
      </c>
      <c r="F33" s="1" t="s">
        <v>604</v>
      </c>
      <c r="G33" s="1" t="s">
        <v>549</v>
      </c>
      <c r="H33" s="1" t="s">
        <v>550</v>
      </c>
      <c r="I33" s="1" t="s">
        <v>616</v>
      </c>
      <c r="J33" s="1" t="s">
        <v>552</v>
      </c>
      <c r="K33" s="1" t="s">
        <v>616</v>
      </c>
      <c r="L33" s="1" t="s">
        <v>616</v>
      </c>
      <c r="M33" s="1" t="s">
        <v>553</v>
      </c>
      <c r="N33" s="1" t="s">
        <v>553</v>
      </c>
      <c r="O33" s="1" t="s">
        <v>554</v>
      </c>
      <c r="P33" s="1" t="s">
        <v>555</v>
      </c>
      <c r="Q33" s="1" t="s">
        <v>556</v>
      </c>
      <c r="R33" s="1" t="s">
        <v>707</v>
      </c>
      <c r="S33" s="1" t="s">
        <v>558</v>
      </c>
      <c r="T33" s="1" t="s">
        <v>559</v>
      </c>
      <c r="U33" s="1" t="s">
        <v>560</v>
      </c>
      <c r="V33" s="1" t="s">
        <v>575</v>
      </c>
    </row>
    <row r="34" s="1" customFormat="1" spans="1:22">
      <c r="A34" s="3">
        <v>18957418552</v>
      </c>
      <c r="B34" s="1" t="s">
        <v>683</v>
      </c>
      <c r="C34" s="1" t="s">
        <v>708</v>
      </c>
      <c r="D34" s="1" t="s">
        <v>587</v>
      </c>
      <c r="E34" s="1" t="s">
        <v>709</v>
      </c>
      <c r="F34" s="1" t="s">
        <v>604</v>
      </c>
      <c r="G34" s="1" t="s">
        <v>549</v>
      </c>
      <c r="H34" s="1" t="s">
        <v>550</v>
      </c>
      <c r="I34" s="1" t="s">
        <v>710</v>
      </c>
      <c r="J34" s="1" t="s">
        <v>552</v>
      </c>
      <c r="K34" s="1" t="s">
        <v>710</v>
      </c>
      <c r="L34" s="1" t="s">
        <v>710</v>
      </c>
      <c r="M34" s="1" t="s">
        <v>553</v>
      </c>
      <c r="N34" s="1" t="s">
        <v>553</v>
      </c>
      <c r="O34" s="1" t="s">
        <v>554</v>
      </c>
      <c r="P34" s="1" t="s">
        <v>555</v>
      </c>
      <c r="Q34" s="1" t="s">
        <v>556</v>
      </c>
      <c r="R34" s="1" t="s">
        <v>711</v>
      </c>
      <c r="S34" s="1" t="s">
        <v>558</v>
      </c>
      <c r="T34" s="1" t="s">
        <v>559</v>
      </c>
      <c r="U34" s="1" t="s">
        <v>560</v>
      </c>
      <c r="V34" s="1" t="s">
        <v>575</v>
      </c>
    </row>
    <row r="35" s="1" customFormat="1" spans="1:22">
      <c r="A35" s="3">
        <v>18957344788</v>
      </c>
      <c r="B35" s="1" t="s">
        <v>683</v>
      </c>
      <c r="C35" s="1" t="s">
        <v>712</v>
      </c>
      <c r="D35" s="1" t="s">
        <v>587</v>
      </c>
      <c r="E35" s="1" t="s">
        <v>713</v>
      </c>
      <c r="F35" s="1" t="s">
        <v>545</v>
      </c>
      <c r="G35" s="1" t="s">
        <v>549</v>
      </c>
      <c r="H35" s="1" t="s">
        <v>550</v>
      </c>
      <c r="I35" s="1" t="s">
        <v>714</v>
      </c>
      <c r="J35" s="1" t="s">
        <v>552</v>
      </c>
      <c r="K35" s="1" t="s">
        <v>714</v>
      </c>
      <c r="L35" s="1" t="s">
        <v>714</v>
      </c>
      <c r="M35" s="1" t="s">
        <v>553</v>
      </c>
      <c r="N35" s="1" t="s">
        <v>553</v>
      </c>
      <c r="O35" s="1" t="s">
        <v>554</v>
      </c>
      <c r="P35" s="1" t="s">
        <v>555</v>
      </c>
      <c r="Q35" s="1" t="s">
        <v>556</v>
      </c>
      <c r="R35" s="1" t="s">
        <v>715</v>
      </c>
      <c r="S35" s="1" t="s">
        <v>558</v>
      </c>
      <c r="T35" s="1" t="s">
        <v>559</v>
      </c>
      <c r="U35" s="1" t="s">
        <v>560</v>
      </c>
      <c r="V35" s="1" t="s">
        <v>575</v>
      </c>
    </row>
    <row r="36" s="1" customFormat="1" spans="1:22">
      <c r="A36" s="3">
        <v>18938499000</v>
      </c>
      <c r="B36" s="1" t="s">
        <v>690</v>
      </c>
      <c r="C36" s="1" t="s">
        <v>716</v>
      </c>
      <c r="D36" s="1" t="s">
        <v>717</v>
      </c>
      <c r="E36" s="1" t="s">
        <v>718</v>
      </c>
      <c r="F36" s="1" t="s">
        <v>604</v>
      </c>
      <c r="G36" s="1" t="s">
        <v>549</v>
      </c>
      <c r="H36" s="1" t="s">
        <v>550</v>
      </c>
      <c r="I36" s="1" t="s">
        <v>719</v>
      </c>
      <c r="J36" s="1" t="s">
        <v>552</v>
      </c>
      <c r="K36" s="1" t="s">
        <v>719</v>
      </c>
      <c r="L36" s="1" t="s">
        <v>719</v>
      </c>
      <c r="M36" s="1" t="s">
        <v>553</v>
      </c>
      <c r="N36" s="1" t="s">
        <v>553</v>
      </c>
      <c r="O36" s="1" t="s">
        <v>554</v>
      </c>
      <c r="P36" s="1" t="s">
        <v>555</v>
      </c>
      <c r="Q36" s="1" t="s">
        <v>556</v>
      </c>
      <c r="R36" s="1" t="s">
        <v>720</v>
      </c>
      <c r="S36" s="1" t="s">
        <v>558</v>
      </c>
      <c r="T36" s="1" t="s">
        <v>559</v>
      </c>
      <c r="U36" s="1" t="s">
        <v>560</v>
      </c>
      <c r="V36" s="1" t="s">
        <v>575</v>
      </c>
    </row>
    <row r="37" s="1" customFormat="1" spans="1:22">
      <c r="A37" s="3">
        <v>18946277692</v>
      </c>
      <c r="B37" s="1" t="s">
        <v>721</v>
      </c>
      <c r="C37" s="1" t="s">
        <v>722</v>
      </c>
      <c r="D37" s="1" t="s">
        <v>723</v>
      </c>
      <c r="E37" s="1" t="s">
        <v>724</v>
      </c>
      <c r="F37" s="1" t="s">
        <v>675</v>
      </c>
      <c r="G37" s="1" t="s">
        <v>549</v>
      </c>
      <c r="H37" s="1" t="s">
        <v>550</v>
      </c>
      <c r="I37" s="1" t="s">
        <v>725</v>
      </c>
      <c r="J37" s="1" t="s">
        <v>552</v>
      </c>
      <c r="K37" s="1" t="s">
        <v>725</v>
      </c>
      <c r="L37" s="1" t="s">
        <v>725</v>
      </c>
      <c r="M37" s="1" t="s">
        <v>553</v>
      </c>
      <c r="N37" s="1" t="s">
        <v>553</v>
      </c>
      <c r="O37" s="1" t="s">
        <v>554</v>
      </c>
      <c r="P37" s="1" t="s">
        <v>555</v>
      </c>
      <c r="Q37" s="1" t="s">
        <v>556</v>
      </c>
      <c r="R37" s="1" t="s">
        <v>726</v>
      </c>
      <c r="S37" s="1" t="s">
        <v>558</v>
      </c>
      <c r="T37" s="1" t="s">
        <v>559</v>
      </c>
      <c r="U37" s="1" t="s">
        <v>560</v>
      </c>
      <c r="V37" s="1" t="s">
        <v>561</v>
      </c>
    </row>
    <row r="38" s="1" customFormat="1" spans="1:22">
      <c r="A38" s="3">
        <v>18945421933</v>
      </c>
      <c r="B38" s="1" t="s">
        <v>721</v>
      </c>
      <c r="C38" s="1" t="s">
        <v>727</v>
      </c>
      <c r="D38" s="1" t="s">
        <v>723</v>
      </c>
      <c r="E38" s="1" t="s">
        <v>728</v>
      </c>
      <c r="F38" s="1" t="s">
        <v>675</v>
      </c>
      <c r="G38" s="1" t="s">
        <v>549</v>
      </c>
      <c r="H38" s="1" t="s">
        <v>550</v>
      </c>
      <c r="I38" s="1" t="s">
        <v>725</v>
      </c>
      <c r="J38" s="1" t="s">
        <v>552</v>
      </c>
      <c r="K38" s="1" t="s">
        <v>725</v>
      </c>
      <c r="L38" s="1" t="s">
        <v>725</v>
      </c>
      <c r="M38" s="1" t="s">
        <v>553</v>
      </c>
      <c r="N38" s="1" t="s">
        <v>553</v>
      </c>
      <c r="O38" s="1" t="s">
        <v>554</v>
      </c>
      <c r="P38" s="1" t="s">
        <v>555</v>
      </c>
      <c r="Q38" s="1" t="s">
        <v>556</v>
      </c>
      <c r="R38" s="1" t="s">
        <v>729</v>
      </c>
      <c r="S38" s="1" t="s">
        <v>558</v>
      </c>
      <c r="T38" s="1" t="s">
        <v>559</v>
      </c>
      <c r="U38" s="1" t="s">
        <v>560</v>
      </c>
      <c r="V38" s="1" t="s">
        <v>561</v>
      </c>
    </row>
    <row r="39" s="1" customFormat="1" spans="1:22">
      <c r="A39" s="3">
        <v>18956000415</v>
      </c>
      <c r="B39" s="1" t="s">
        <v>683</v>
      </c>
      <c r="C39" s="1" t="s">
        <v>730</v>
      </c>
      <c r="D39" s="1" t="s">
        <v>731</v>
      </c>
      <c r="E39" s="1" t="s">
        <v>732</v>
      </c>
      <c r="F39" s="1" t="s">
        <v>604</v>
      </c>
      <c r="G39" s="1" t="s">
        <v>549</v>
      </c>
      <c r="H39" s="1" t="s">
        <v>550</v>
      </c>
      <c r="I39" s="1" t="s">
        <v>733</v>
      </c>
      <c r="J39" s="1" t="s">
        <v>552</v>
      </c>
      <c r="K39" s="1" t="s">
        <v>733</v>
      </c>
      <c r="L39" s="1" t="s">
        <v>733</v>
      </c>
      <c r="M39" s="1" t="s">
        <v>553</v>
      </c>
      <c r="N39" s="1" t="s">
        <v>553</v>
      </c>
      <c r="O39" s="1" t="s">
        <v>554</v>
      </c>
      <c r="P39" s="1" t="s">
        <v>555</v>
      </c>
      <c r="Q39" s="1" t="s">
        <v>556</v>
      </c>
      <c r="R39" s="1" t="s">
        <v>734</v>
      </c>
      <c r="S39" s="1" t="s">
        <v>558</v>
      </c>
      <c r="T39" s="1" t="s">
        <v>559</v>
      </c>
      <c r="U39" s="1" t="s">
        <v>735</v>
      </c>
      <c r="V39" s="1" t="s">
        <v>736</v>
      </c>
    </row>
    <row r="40" s="1" customFormat="1" spans="1:22">
      <c r="A40" s="3">
        <v>18954957593</v>
      </c>
      <c r="B40" s="1" t="s">
        <v>683</v>
      </c>
      <c r="C40" s="1" t="s">
        <v>737</v>
      </c>
      <c r="D40" s="1" t="s">
        <v>731</v>
      </c>
      <c r="E40" s="1" t="s">
        <v>738</v>
      </c>
      <c r="F40" s="1" t="s">
        <v>683</v>
      </c>
      <c r="G40" s="1" t="s">
        <v>549</v>
      </c>
      <c r="H40" s="1" t="s">
        <v>550</v>
      </c>
      <c r="I40" s="1" t="s">
        <v>739</v>
      </c>
      <c r="J40" s="1" t="s">
        <v>552</v>
      </c>
      <c r="K40" s="1" t="s">
        <v>739</v>
      </c>
      <c r="L40" s="1" t="s">
        <v>739</v>
      </c>
      <c r="M40" s="1" t="s">
        <v>553</v>
      </c>
      <c r="N40" s="1" t="s">
        <v>553</v>
      </c>
      <c r="O40" s="1" t="s">
        <v>554</v>
      </c>
      <c r="P40" s="1" t="s">
        <v>555</v>
      </c>
      <c r="Q40" s="1" t="s">
        <v>556</v>
      </c>
      <c r="R40" s="1" t="s">
        <v>740</v>
      </c>
      <c r="S40" s="1" t="s">
        <v>558</v>
      </c>
      <c r="T40" s="1" t="s">
        <v>559</v>
      </c>
      <c r="U40" s="1" t="s">
        <v>735</v>
      </c>
      <c r="V40" s="1" t="s">
        <v>736</v>
      </c>
    </row>
    <row r="41" s="1" customFormat="1" spans="1:22">
      <c r="A41" s="3">
        <v>18945513659</v>
      </c>
      <c r="B41" s="1" t="s">
        <v>721</v>
      </c>
      <c r="C41" s="1" t="s">
        <v>741</v>
      </c>
      <c r="D41" s="1" t="s">
        <v>742</v>
      </c>
      <c r="E41" s="1" t="s">
        <v>743</v>
      </c>
      <c r="F41" s="1" t="s">
        <v>545</v>
      </c>
      <c r="G41" s="1" t="s">
        <v>549</v>
      </c>
      <c r="H41" s="1" t="s">
        <v>550</v>
      </c>
      <c r="I41" s="1" t="s">
        <v>744</v>
      </c>
      <c r="J41" s="1" t="s">
        <v>552</v>
      </c>
      <c r="K41" s="1" t="s">
        <v>744</v>
      </c>
      <c r="L41" s="1" t="s">
        <v>744</v>
      </c>
      <c r="M41" s="1" t="s">
        <v>553</v>
      </c>
      <c r="N41" s="1" t="s">
        <v>553</v>
      </c>
      <c r="O41" s="1" t="s">
        <v>554</v>
      </c>
      <c r="P41" s="1" t="s">
        <v>555</v>
      </c>
      <c r="Q41" s="1" t="s">
        <v>556</v>
      </c>
      <c r="R41" s="1" t="s">
        <v>745</v>
      </c>
      <c r="S41" s="1" t="s">
        <v>558</v>
      </c>
      <c r="T41" s="1" t="s">
        <v>559</v>
      </c>
      <c r="U41" s="1" t="s">
        <v>560</v>
      </c>
      <c r="V41" s="1" t="s">
        <v>561</v>
      </c>
    </row>
    <row r="42" s="1" customFormat="1" spans="1:22">
      <c r="A42" s="3">
        <v>18954109052</v>
      </c>
      <c r="B42" s="1" t="s">
        <v>680</v>
      </c>
      <c r="C42" s="1" t="s">
        <v>746</v>
      </c>
      <c r="D42" s="1" t="s">
        <v>600</v>
      </c>
      <c r="E42" s="1" t="s">
        <v>747</v>
      </c>
      <c r="F42" s="1" t="s">
        <v>683</v>
      </c>
      <c r="G42" s="1" t="s">
        <v>549</v>
      </c>
      <c r="H42" s="1" t="s">
        <v>550</v>
      </c>
      <c r="I42" s="1" t="s">
        <v>748</v>
      </c>
      <c r="J42" s="1" t="s">
        <v>552</v>
      </c>
      <c r="K42" s="1" t="s">
        <v>748</v>
      </c>
      <c r="L42" s="1" t="s">
        <v>748</v>
      </c>
      <c r="M42" s="1" t="s">
        <v>553</v>
      </c>
      <c r="N42" s="1" t="s">
        <v>553</v>
      </c>
      <c r="O42" s="1" t="s">
        <v>554</v>
      </c>
      <c r="P42" s="1" t="s">
        <v>555</v>
      </c>
      <c r="Q42" s="1" t="s">
        <v>556</v>
      </c>
      <c r="R42" s="1" t="s">
        <v>749</v>
      </c>
      <c r="S42" s="1" t="s">
        <v>558</v>
      </c>
      <c r="T42" s="1" t="s">
        <v>559</v>
      </c>
      <c r="U42" s="1" t="s">
        <v>560</v>
      </c>
      <c r="V42" s="1" t="s">
        <v>561</v>
      </c>
    </row>
    <row r="43" s="1" customFormat="1" spans="1:22">
      <c r="A43" s="3">
        <v>21013247712</v>
      </c>
      <c r="B43" s="1" t="s">
        <v>604</v>
      </c>
      <c r="C43" s="1" t="s">
        <v>750</v>
      </c>
      <c r="D43" s="1" t="s">
        <v>751</v>
      </c>
      <c r="E43" s="1" t="s">
        <v>752</v>
      </c>
      <c r="F43" s="1" t="s">
        <v>604</v>
      </c>
      <c r="G43" s="1" t="s">
        <v>549</v>
      </c>
      <c r="H43" s="1" t="s">
        <v>550</v>
      </c>
      <c r="I43" s="1" t="s">
        <v>753</v>
      </c>
      <c r="J43" s="1" t="s">
        <v>552</v>
      </c>
      <c r="K43" s="1" t="s">
        <v>753</v>
      </c>
      <c r="L43" s="1" t="s">
        <v>753</v>
      </c>
      <c r="M43" s="1" t="s">
        <v>553</v>
      </c>
      <c r="N43" s="1" t="s">
        <v>553</v>
      </c>
      <c r="O43" s="1" t="s">
        <v>554</v>
      </c>
      <c r="P43" s="1" t="s">
        <v>555</v>
      </c>
      <c r="Q43" s="1" t="s">
        <v>556</v>
      </c>
      <c r="R43" s="1" t="s">
        <v>754</v>
      </c>
      <c r="S43" s="1" t="s">
        <v>558</v>
      </c>
      <c r="T43" s="1" t="s">
        <v>559</v>
      </c>
      <c r="U43" s="1" t="s">
        <v>560</v>
      </c>
      <c r="V43" s="1" t="s">
        <v>561</v>
      </c>
    </row>
    <row r="44" s="1" customFormat="1" spans="1:22">
      <c r="A44" s="3">
        <v>21009368901</v>
      </c>
      <c r="B44" s="1" t="s">
        <v>675</v>
      </c>
      <c r="C44" s="1" t="s">
        <v>755</v>
      </c>
      <c r="D44" s="1" t="s">
        <v>756</v>
      </c>
      <c r="E44" s="1" t="s">
        <v>757</v>
      </c>
      <c r="F44" s="1" t="s">
        <v>545</v>
      </c>
      <c r="G44" s="1" t="s">
        <v>549</v>
      </c>
      <c r="H44" s="1" t="s">
        <v>550</v>
      </c>
      <c r="I44" s="1" t="s">
        <v>758</v>
      </c>
      <c r="J44" s="1" t="s">
        <v>552</v>
      </c>
      <c r="K44" s="1" t="s">
        <v>758</v>
      </c>
      <c r="L44" s="1" t="s">
        <v>758</v>
      </c>
      <c r="M44" s="1" t="s">
        <v>553</v>
      </c>
      <c r="N44" s="1" t="s">
        <v>553</v>
      </c>
      <c r="O44" s="1" t="s">
        <v>554</v>
      </c>
      <c r="P44" s="1" t="s">
        <v>555</v>
      </c>
      <c r="Q44" s="1" t="s">
        <v>556</v>
      </c>
      <c r="R44" s="1" t="s">
        <v>759</v>
      </c>
      <c r="S44" s="1" t="s">
        <v>558</v>
      </c>
      <c r="T44" s="1" t="s">
        <v>559</v>
      </c>
      <c r="U44" s="1" t="s">
        <v>560</v>
      </c>
      <c r="V44" s="1" t="s">
        <v>633</v>
      </c>
    </row>
    <row r="45" s="1" customFormat="1" spans="1:22">
      <c r="A45" s="3">
        <v>18918582780</v>
      </c>
      <c r="B45" s="1" t="s">
        <v>760</v>
      </c>
      <c r="C45" s="1" t="s">
        <v>761</v>
      </c>
      <c r="D45" s="1" t="s">
        <v>762</v>
      </c>
      <c r="E45" s="1" t="s">
        <v>763</v>
      </c>
      <c r="F45" s="1" t="s">
        <v>686</v>
      </c>
      <c r="G45" s="1" t="s">
        <v>549</v>
      </c>
      <c r="H45" s="1" t="s">
        <v>550</v>
      </c>
      <c r="I45" s="1" t="s">
        <v>764</v>
      </c>
      <c r="J45" s="1" t="s">
        <v>552</v>
      </c>
      <c r="K45" s="1" t="s">
        <v>764</v>
      </c>
      <c r="L45" s="1" t="s">
        <v>764</v>
      </c>
      <c r="M45" s="1" t="s">
        <v>553</v>
      </c>
      <c r="N45" s="1" t="s">
        <v>553</v>
      </c>
      <c r="O45" s="1" t="s">
        <v>554</v>
      </c>
      <c r="P45" s="1" t="s">
        <v>555</v>
      </c>
      <c r="Q45" s="1" t="s">
        <v>556</v>
      </c>
      <c r="R45" s="1" t="s">
        <v>765</v>
      </c>
      <c r="S45" s="1" t="s">
        <v>558</v>
      </c>
      <c r="T45" s="1" t="s">
        <v>559</v>
      </c>
      <c r="U45" s="1" t="s">
        <v>560</v>
      </c>
      <c r="V45" s="1" t="s">
        <v>633</v>
      </c>
    </row>
    <row r="46" s="1" customFormat="1" spans="1:22">
      <c r="A46" s="3">
        <v>18958119902</v>
      </c>
      <c r="B46" s="1" t="s">
        <v>675</v>
      </c>
      <c r="C46" s="1" t="s">
        <v>766</v>
      </c>
      <c r="D46" s="1" t="s">
        <v>767</v>
      </c>
      <c r="E46" s="1" t="s">
        <v>768</v>
      </c>
      <c r="F46" s="1" t="s">
        <v>675</v>
      </c>
      <c r="G46" s="1" t="s">
        <v>549</v>
      </c>
      <c r="H46" s="1" t="s">
        <v>550</v>
      </c>
      <c r="I46" s="1" t="s">
        <v>769</v>
      </c>
      <c r="J46" s="1" t="s">
        <v>552</v>
      </c>
      <c r="K46" s="1" t="s">
        <v>769</v>
      </c>
      <c r="L46" s="1" t="s">
        <v>769</v>
      </c>
      <c r="M46" s="1" t="s">
        <v>553</v>
      </c>
      <c r="N46" s="1" t="s">
        <v>553</v>
      </c>
      <c r="O46" s="1" t="s">
        <v>554</v>
      </c>
      <c r="P46" s="1" t="s">
        <v>555</v>
      </c>
      <c r="Q46" s="1" t="s">
        <v>556</v>
      </c>
      <c r="R46" s="1" t="s">
        <v>770</v>
      </c>
      <c r="S46" s="1" t="s">
        <v>558</v>
      </c>
      <c r="T46" s="1" t="s">
        <v>559</v>
      </c>
      <c r="U46" s="1" t="s">
        <v>560</v>
      </c>
      <c r="V46" s="1" t="s">
        <v>561</v>
      </c>
    </row>
    <row r="47" s="1" customFormat="1" spans="1:22">
      <c r="A47" s="3">
        <v>21009143247</v>
      </c>
      <c r="B47" s="1" t="s">
        <v>675</v>
      </c>
      <c r="C47" s="1" t="s">
        <v>771</v>
      </c>
      <c r="D47" s="1" t="s">
        <v>772</v>
      </c>
      <c r="E47" s="1" t="s">
        <v>773</v>
      </c>
      <c r="F47" s="1" t="s">
        <v>545</v>
      </c>
      <c r="G47" s="1" t="s">
        <v>549</v>
      </c>
      <c r="H47" s="1" t="s">
        <v>550</v>
      </c>
      <c r="I47" s="1" t="s">
        <v>774</v>
      </c>
      <c r="J47" s="1" t="s">
        <v>552</v>
      </c>
      <c r="K47" s="1" t="s">
        <v>774</v>
      </c>
      <c r="L47" s="1" t="s">
        <v>774</v>
      </c>
      <c r="M47" s="1" t="s">
        <v>553</v>
      </c>
      <c r="N47" s="1" t="s">
        <v>553</v>
      </c>
      <c r="O47" s="1" t="s">
        <v>554</v>
      </c>
      <c r="P47" s="1" t="s">
        <v>555</v>
      </c>
      <c r="Q47" s="1" t="s">
        <v>556</v>
      </c>
      <c r="R47" s="1" t="s">
        <v>775</v>
      </c>
      <c r="S47" s="1" t="s">
        <v>558</v>
      </c>
      <c r="T47" s="1" t="s">
        <v>559</v>
      </c>
      <c r="U47" s="1" t="s">
        <v>560</v>
      </c>
      <c r="V47" s="1" t="s">
        <v>561</v>
      </c>
    </row>
    <row r="48" s="1" customFormat="1" spans="1:22">
      <c r="A48" s="3">
        <v>21009137568</v>
      </c>
      <c r="B48" s="1" t="s">
        <v>675</v>
      </c>
      <c r="C48" s="1" t="s">
        <v>776</v>
      </c>
      <c r="D48" s="1" t="s">
        <v>772</v>
      </c>
      <c r="E48" s="1" t="s">
        <v>777</v>
      </c>
      <c r="F48" s="1" t="s">
        <v>604</v>
      </c>
      <c r="G48" s="1" t="s">
        <v>549</v>
      </c>
      <c r="H48" s="1" t="s">
        <v>550</v>
      </c>
      <c r="I48" s="1" t="s">
        <v>778</v>
      </c>
      <c r="J48" s="1" t="s">
        <v>552</v>
      </c>
      <c r="K48" s="1" t="s">
        <v>778</v>
      </c>
      <c r="L48" s="1" t="s">
        <v>778</v>
      </c>
      <c r="M48" s="1" t="s">
        <v>553</v>
      </c>
      <c r="N48" s="1" t="s">
        <v>553</v>
      </c>
      <c r="O48" s="1" t="s">
        <v>554</v>
      </c>
      <c r="P48" s="1" t="s">
        <v>555</v>
      </c>
      <c r="Q48" s="1" t="s">
        <v>556</v>
      </c>
      <c r="R48" s="1" t="s">
        <v>779</v>
      </c>
      <c r="S48" s="1" t="s">
        <v>558</v>
      </c>
      <c r="T48" s="1" t="s">
        <v>559</v>
      </c>
      <c r="U48" s="1" t="s">
        <v>560</v>
      </c>
      <c r="V48" s="1" t="s">
        <v>561</v>
      </c>
    </row>
    <row r="49" s="1" customFormat="1" spans="1:22">
      <c r="A49" s="3">
        <v>21009740735</v>
      </c>
      <c r="B49" s="1" t="s">
        <v>675</v>
      </c>
      <c r="C49" s="1" t="s">
        <v>780</v>
      </c>
      <c r="D49" s="1" t="s">
        <v>772</v>
      </c>
      <c r="E49" s="1" t="s">
        <v>781</v>
      </c>
      <c r="F49" s="1" t="s">
        <v>604</v>
      </c>
      <c r="G49" s="1" t="s">
        <v>549</v>
      </c>
      <c r="H49" s="1" t="s">
        <v>550</v>
      </c>
      <c r="I49" s="1" t="s">
        <v>782</v>
      </c>
      <c r="J49" s="1" t="s">
        <v>552</v>
      </c>
      <c r="K49" s="1" t="s">
        <v>782</v>
      </c>
      <c r="L49" s="1" t="s">
        <v>782</v>
      </c>
      <c r="M49" s="1" t="s">
        <v>553</v>
      </c>
      <c r="N49" s="1" t="s">
        <v>553</v>
      </c>
      <c r="O49" s="1" t="s">
        <v>554</v>
      </c>
      <c r="P49" s="1" t="s">
        <v>555</v>
      </c>
      <c r="Q49" s="1" t="s">
        <v>556</v>
      </c>
      <c r="R49" s="1" t="s">
        <v>783</v>
      </c>
      <c r="S49" s="1" t="s">
        <v>558</v>
      </c>
      <c r="T49" s="1" t="s">
        <v>559</v>
      </c>
      <c r="U49" s="1" t="s">
        <v>560</v>
      </c>
      <c r="V49" s="1" t="s">
        <v>561</v>
      </c>
    </row>
    <row r="50" s="1" customFormat="1" spans="1:22">
      <c r="A50" s="3">
        <v>18957638353</v>
      </c>
      <c r="B50" s="1" t="s">
        <v>675</v>
      </c>
      <c r="C50" s="1" t="s">
        <v>784</v>
      </c>
      <c r="D50" s="1" t="s">
        <v>772</v>
      </c>
      <c r="E50" s="1" t="s">
        <v>785</v>
      </c>
      <c r="F50" s="1" t="s">
        <v>675</v>
      </c>
      <c r="G50" s="1" t="s">
        <v>549</v>
      </c>
      <c r="H50" s="1" t="s">
        <v>550</v>
      </c>
      <c r="I50" s="1" t="s">
        <v>786</v>
      </c>
      <c r="J50" s="1" t="s">
        <v>552</v>
      </c>
      <c r="K50" s="1" t="s">
        <v>786</v>
      </c>
      <c r="L50" s="1" t="s">
        <v>786</v>
      </c>
      <c r="M50" s="1" t="s">
        <v>553</v>
      </c>
      <c r="N50" s="1" t="s">
        <v>553</v>
      </c>
      <c r="O50" s="1" t="s">
        <v>554</v>
      </c>
      <c r="P50" s="1" t="s">
        <v>555</v>
      </c>
      <c r="Q50" s="1" t="s">
        <v>556</v>
      </c>
      <c r="R50" s="1" t="s">
        <v>787</v>
      </c>
      <c r="S50" s="1" t="s">
        <v>558</v>
      </c>
      <c r="T50" s="1" t="s">
        <v>559</v>
      </c>
      <c r="U50" s="1" t="s">
        <v>560</v>
      </c>
      <c r="V50" s="1" t="s">
        <v>561</v>
      </c>
    </row>
    <row r="51" s="1" customFormat="1" spans="1:22">
      <c r="A51" s="3">
        <v>18947715879</v>
      </c>
      <c r="B51" s="1" t="s">
        <v>788</v>
      </c>
      <c r="C51" s="1" t="s">
        <v>789</v>
      </c>
      <c r="D51" s="1" t="s">
        <v>772</v>
      </c>
      <c r="E51" s="1" t="s">
        <v>790</v>
      </c>
      <c r="F51" s="1" t="s">
        <v>604</v>
      </c>
      <c r="G51" s="1" t="s">
        <v>549</v>
      </c>
      <c r="H51" s="1" t="s">
        <v>550</v>
      </c>
      <c r="I51" s="1" t="s">
        <v>791</v>
      </c>
      <c r="J51" s="1" t="s">
        <v>552</v>
      </c>
      <c r="K51" s="1" t="s">
        <v>791</v>
      </c>
      <c r="L51" s="1" t="s">
        <v>791</v>
      </c>
      <c r="M51" s="1" t="s">
        <v>553</v>
      </c>
      <c r="N51" s="1" t="s">
        <v>553</v>
      </c>
      <c r="O51" s="1" t="s">
        <v>554</v>
      </c>
      <c r="P51" s="1" t="s">
        <v>555</v>
      </c>
      <c r="Q51" s="1" t="s">
        <v>556</v>
      </c>
      <c r="R51" s="1" t="s">
        <v>792</v>
      </c>
      <c r="S51" s="1" t="s">
        <v>558</v>
      </c>
      <c r="T51" s="1" t="s">
        <v>559</v>
      </c>
      <c r="U51" s="1" t="s">
        <v>560</v>
      </c>
      <c r="V51" s="1" t="s">
        <v>561</v>
      </c>
    </row>
    <row r="52" s="1" customFormat="1" spans="1:22">
      <c r="A52" s="3">
        <v>18942094494</v>
      </c>
      <c r="B52" s="1" t="s">
        <v>690</v>
      </c>
      <c r="C52" s="1" t="s">
        <v>793</v>
      </c>
      <c r="D52" s="1" t="s">
        <v>794</v>
      </c>
      <c r="E52" s="1" t="s">
        <v>795</v>
      </c>
      <c r="F52" s="1" t="s">
        <v>604</v>
      </c>
      <c r="G52" s="1" t="s">
        <v>549</v>
      </c>
      <c r="H52" s="1" t="s">
        <v>550</v>
      </c>
      <c r="I52" s="1" t="s">
        <v>796</v>
      </c>
      <c r="J52" s="1" t="s">
        <v>552</v>
      </c>
      <c r="K52" s="1" t="s">
        <v>796</v>
      </c>
      <c r="L52" s="1" t="s">
        <v>796</v>
      </c>
      <c r="M52" s="1" t="s">
        <v>553</v>
      </c>
      <c r="N52" s="1" t="s">
        <v>553</v>
      </c>
      <c r="O52" s="1" t="s">
        <v>554</v>
      </c>
      <c r="P52" s="1" t="s">
        <v>555</v>
      </c>
      <c r="Q52" s="1" t="s">
        <v>556</v>
      </c>
      <c r="R52" s="1" t="s">
        <v>797</v>
      </c>
      <c r="S52" s="1" t="s">
        <v>558</v>
      </c>
      <c r="T52" s="1" t="s">
        <v>559</v>
      </c>
      <c r="U52" s="1" t="s">
        <v>560</v>
      </c>
      <c r="V52" s="1" t="s">
        <v>575</v>
      </c>
    </row>
    <row r="53" s="1" customFormat="1" spans="1:22">
      <c r="A53" s="3">
        <v>18927079669</v>
      </c>
      <c r="B53" s="1" t="s">
        <v>798</v>
      </c>
      <c r="C53" s="1" t="s">
        <v>799</v>
      </c>
      <c r="D53" s="1" t="s">
        <v>800</v>
      </c>
      <c r="E53" s="1" t="s">
        <v>801</v>
      </c>
      <c r="F53" s="1" t="s">
        <v>545</v>
      </c>
      <c r="G53" s="1" t="s">
        <v>549</v>
      </c>
      <c r="H53" s="1" t="s">
        <v>550</v>
      </c>
      <c r="I53" s="1" t="s">
        <v>802</v>
      </c>
      <c r="J53" s="1" t="s">
        <v>552</v>
      </c>
      <c r="K53" s="1" t="s">
        <v>802</v>
      </c>
      <c r="L53" s="1" t="s">
        <v>802</v>
      </c>
      <c r="M53" s="1" t="s">
        <v>553</v>
      </c>
      <c r="N53" s="1" t="s">
        <v>553</v>
      </c>
      <c r="O53" s="1" t="s">
        <v>554</v>
      </c>
      <c r="P53" s="1" t="s">
        <v>555</v>
      </c>
      <c r="Q53" s="1" t="s">
        <v>556</v>
      </c>
      <c r="R53" s="1" t="s">
        <v>803</v>
      </c>
      <c r="S53" s="1" t="s">
        <v>558</v>
      </c>
      <c r="T53" s="1" t="s">
        <v>559</v>
      </c>
      <c r="U53" s="1" t="s">
        <v>560</v>
      </c>
      <c r="V53" s="1" t="s">
        <v>575</v>
      </c>
    </row>
    <row r="54" s="1" customFormat="1" spans="1:22">
      <c r="A54" s="3">
        <v>18923162689</v>
      </c>
      <c r="B54" s="1" t="s">
        <v>804</v>
      </c>
      <c r="C54" s="1" t="s">
        <v>805</v>
      </c>
      <c r="D54" s="1" t="s">
        <v>800</v>
      </c>
      <c r="E54" s="1" t="s">
        <v>806</v>
      </c>
      <c r="F54" s="1" t="s">
        <v>604</v>
      </c>
      <c r="G54" s="1" t="s">
        <v>549</v>
      </c>
      <c r="H54" s="1" t="s">
        <v>550</v>
      </c>
      <c r="I54" s="1" t="s">
        <v>807</v>
      </c>
      <c r="J54" s="1" t="s">
        <v>552</v>
      </c>
      <c r="K54" s="1" t="s">
        <v>807</v>
      </c>
      <c r="L54" s="1" t="s">
        <v>807</v>
      </c>
      <c r="M54" s="1" t="s">
        <v>553</v>
      </c>
      <c r="N54" s="1" t="s">
        <v>553</v>
      </c>
      <c r="O54" s="1" t="s">
        <v>554</v>
      </c>
      <c r="P54" s="1" t="s">
        <v>555</v>
      </c>
      <c r="Q54" s="1" t="s">
        <v>556</v>
      </c>
      <c r="R54" s="1" t="s">
        <v>808</v>
      </c>
      <c r="S54" s="1" t="s">
        <v>558</v>
      </c>
      <c r="T54" s="1" t="s">
        <v>559</v>
      </c>
      <c r="U54" s="1" t="s">
        <v>560</v>
      </c>
      <c r="V54" s="1" t="s">
        <v>575</v>
      </c>
    </row>
    <row r="55" s="1" customFormat="1" spans="1:22">
      <c r="A55" s="3">
        <v>18954506694</v>
      </c>
      <c r="B55" s="1" t="s">
        <v>680</v>
      </c>
      <c r="C55" s="1" t="s">
        <v>809</v>
      </c>
      <c r="D55" s="1" t="s">
        <v>810</v>
      </c>
      <c r="E55" s="1" t="s">
        <v>811</v>
      </c>
      <c r="F55" s="1" t="s">
        <v>545</v>
      </c>
      <c r="G55" s="1" t="s">
        <v>549</v>
      </c>
      <c r="H55" s="1" t="s">
        <v>550</v>
      </c>
      <c r="I55" s="1" t="s">
        <v>812</v>
      </c>
      <c r="J55" s="1" t="s">
        <v>552</v>
      </c>
      <c r="K55" s="1" t="s">
        <v>812</v>
      </c>
      <c r="L55" s="1" t="s">
        <v>812</v>
      </c>
      <c r="M55" s="1" t="s">
        <v>553</v>
      </c>
      <c r="N55" s="1" t="s">
        <v>553</v>
      </c>
      <c r="O55" s="1" t="s">
        <v>554</v>
      </c>
      <c r="P55" s="1" t="s">
        <v>555</v>
      </c>
      <c r="Q55" s="1" t="s">
        <v>556</v>
      </c>
      <c r="R55" s="1" t="s">
        <v>813</v>
      </c>
      <c r="S55" s="1" t="s">
        <v>558</v>
      </c>
      <c r="T55" s="1" t="s">
        <v>559</v>
      </c>
      <c r="U55" s="1" t="s">
        <v>560</v>
      </c>
      <c r="V55" s="1" t="s">
        <v>575</v>
      </c>
    </row>
    <row r="56" s="1" customFormat="1" spans="1:22">
      <c r="A56" s="3">
        <v>18950721789</v>
      </c>
      <c r="B56" s="1" t="s">
        <v>686</v>
      </c>
      <c r="C56" s="1" t="s">
        <v>814</v>
      </c>
      <c r="D56" s="1" t="s">
        <v>815</v>
      </c>
      <c r="E56" s="1" t="s">
        <v>816</v>
      </c>
      <c r="F56" s="1" t="s">
        <v>545</v>
      </c>
      <c r="G56" s="1" t="s">
        <v>549</v>
      </c>
      <c r="H56" s="1" t="s">
        <v>550</v>
      </c>
      <c r="I56" s="1" t="s">
        <v>817</v>
      </c>
      <c r="J56" s="1" t="s">
        <v>552</v>
      </c>
      <c r="K56" s="1" t="s">
        <v>817</v>
      </c>
      <c r="L56" s="1" t="s">
        <v>817</v>
      </c>
      <c r="M56" s="1" t="s">
        <v>553</v>
      </c>
      <c r="N56" s="1" t="s">
        <v>553</v>
      </c>
      <c r="O56" s="1" t="s">
        <v>554</v>
      </c>
      <c r="P56" s="1" t="s">
        <v>555</v>
      </c>
      <c r="Q56" s="1" t="s">
        <v>556</v>
      </c>
      <c r="R56" s="1" t="s">
        <v>818</v>
      </c>
      <c r="S56" s="1" t="s">
        <v>558</v>
      </c>
      <c r="T56" s="1" t="s">
        <v>559</v>
      </c>
      <c r="U56" s="1" t="s">
        <v>560</v>
      </c>
      <c r="V56" s="1" t="s">
        <v>575</v>
      </c>
    </row>
    <row r="57" s="1" customFormat="1" spans="1:22">
      <c r="A57" s="3">
        <v>21011551896</v>
      </c>
      <c r="B57" s="1" t="s">
        <v>604</v>
      </c>
      <c r="C57" s="1" t="s">
        <v>819</v>
      </c>
      <c r="D57" s="1" t="s">
        <v>571</v>
      </c>
      <c r="E57" s="1" t="s">
        <v>820</v>
      </c>
      <c r="F57" s="1" t="s">
        <v>545</v>
      </c>
      <c r="G57" s="1" t="s">
        <v>549</v>
      </c>
      <c r="H57" s="1" t="s">
        <v>550</v>
      </c>
      <c r="I57" s="1" t="s">
        <v>821</v>
      </c>
      <c r="J57" s="1" t="s">
        <v>552</v>
      </c>
      <c r="K57" s="1" t="s">
        <v>821</v>
      </c>
      <c r="L57" s="1" t="s">
        <v>821</v>
      </c>
      <c r="M57" s="1" t="s">
        <v>553</v>
      </c>
      <c r="N57" s="1" t="s">
        <v>553</v>
      </c>
      <c r="O57" s="1" t="s">
        <v>554</v>
      </c>
      <c r="P57" s="1" t="s">
        <v>555</v>
      </c>
      <c r="Q57" s="1" t="s">
        <v>556</v>
      </c>
      <c r="R57" s="1" t="s">
        <v>822</v>
      </c>
      <c r="S57" s="1" t="s">
        <v>558</v>
      </c>
      <c r="T57" s="1" t="s">
        <v>559</v>
      </c>
      <c r="U57" s="1" t="s">
        <v>560</v>
      </c>
      <c r="V57" s="1" t="s">
        <v>575</v>
      </c>
    </row>
    <row r="58" s="1" customFormat="1" spans="1:22">
      <c r="A58" s="3">
        <v>18951217852</v>
      </c>
      <c r="B58" s="1" t="s">
        <v>686</v>
      </c>
      <c r="C58" s="1" t="s">
        <v>823</v>
      </c>
      <c r="D58" s="1" t="s">
        <v>824</v>
      </c>
      <c r="E58" s="1" t="s">
        <v>825</v>
      </c>
      <c r="F58" s="1" t="s">
        <v>675</v>
      </c>
      <c r="G58" s="1" t="s">
        <v>549</v>
      </c>
      <c r="H58" s="1" t="s">
        <v>550</v>
      </c>
      <c r="I58" s="1" t="s">
        <v>826</v>
      </c>
      <c r="J58" s="1" t="s">
        <v>552</v>
      </c>
      <c r="K58" s="1" t="s">
        <v>826</v>
      </c>
      <c r="L58" s="1" t="s">
        <v>826</v>
      </c>
      <c r="M58" s="1" t="s">
        <v>553</v>
      </c>
      <c r="N58" s="1" t="s">
        <v>553</v>
      </c>
      <c r="O58" s="1" t="s">
        <v>554</v>
      </c>
      <c r="P58" s="1" t="s">
        <v>555</v>
      </c>
      <c r="Q58" s="1" t="s">
        <v>556</v>
      </c>
      <c r="R58" s="1" t="s">
        <v>827</v>
      </c>
      <c r="S58" s="1" t="s">
        <v>558</v>
      </c>
      <c r="T58" s="1" t="s">
        <v>559</v>
      </c>
      <c r="U58" s="1" t="s">
        <v>560</v>
      </c>
      <c r="V58" s="1" t="s">
        <v>575</v>
      </c>
    </row>
    <row r="59" s="1" customFormat="1" spans="1:22">
      <c r="A59" s="3">
        <v>18957158463</v>
      </c>
      <c r="B59" s="1" t="s">
        <v>683</v>
      </c>
      <c r="C59" s="1" t="s">
        <v>828</v>
      </c>
      <c r="D59" s="1" t="s">
        <v>644</v>
      </c>
      <c r="E59" s="1" t="s">
        <v>829</v>
      </c>
      <c r="F59" s="1" t="s">
        <v>545</v>
      </c>
      <c r="G59" s="1" t="s">
        <v>549</v>
      </c>
      <c r="H59" s="1" t="s">
        <v>550</v>
      </c>
      <c r="I59" s="1" t="s">
        <v>830</v>
      </c>
      <c r="J59" s="1" t="s">
        <v>552</v>
      </c>
      <c r="K59" s="1" t="s">
        <v>830</v>
      </c>
      <c r="L59" s="1" t="s">
        <v>830</v>
      </c>
      <c r="M59" s="1" t="s">
        <v>553</v>
      </c>
      <c r="N59" s="1" t="s">
        <v>553</v>
      </c>
      <c r="O59" s="1" t="s">
        <v>554</v>
      </c>
      <c r="P59" s="1" t="s">
        <v>555</v>
      </c>
      <c r="Q59" s="1" t="s">
        <v>556</v>
      </c>
      <c r="R59" s="1" t="s">
        <v>831</v>
      </c>
      <c r="S59" s="1" t="s">
        <v>558</v>
      </c>
      <c r="T59" s="1" t="s">
        <v>559</v>
      </c>
      <c r="U59" s="1" t="s">
        <v>560</v>
      </c>
      <c r="V59" s="1" t="s">
        <v>575</v>
      </c>
    </row>
    <row r="60" s="1" customFormat="1" spans="1:22">
      <c r="A60" s="3">
        <v>18947625762</v>
      </c>
      <c r="B60" s="1" t="s">
        <v>788</v>
      </c>
      <c r="C60" s="1" t="s">
        <v>832</v>
      </c>
      <c r="D60" s="1" t="s">
        <v>833</v>
      </c>
      <c r="E60" s="1" t="s">
        <v>834</v>
      </c>
      <c r="F60" s="1" t="s">
        <v>545</v>
      </c>
      <c r="G60" s="1" t="s">
        <v>549</v>
      </c>
      <c r="H60" s="1" t="s">
        <v>550</v>
      </c>
      <c r="I60" s="1" t="s">
        <v>835</v>
      </c>
      <c r="J60" s="1" t="s">
        <v>552</v>
      </c>
      <c r="K60" s="1" t="s">
        <v>835</v>
      </c>
      <c r="L60" s="1" t="s">
        <v>835</v>
      </c>
      <c r="M60" s="1" t="s">
        <v>553</v>
      </c>
      <c r="N60" s="1" t="s">
        <v>553</v>
      </c>
      <c r="O60" s="1" t="s">
        <v>554</v>
      </c>
      <c r="P60" s="1" t="s">
        <v>555</v>
      </c>
      <c r="Q60" s="1" t="s">
        <v>556</v>
      </c>
      <c r="R60" s="1" t="s">
        <v>836</v>
      </c>
      <c r="S60" s="1" t="s">
        <v>558</v>
      </c>
      <c r="T60" s="1" t="s">
        <v>559</v>
      </c>
      <c r="U60" s="1" t="s">
        <v>735</v>
      </c>
      <c r="V60" s="1" t="s">
        <v>561</v>
      </c>
    </row>
    <row r="61" s="1" customFormat="1" spans="1:22">
      <c r="A61" s="3">
        <v>18936492834</v>
      </c>
      <c r="B61" s="1" t="s">
        <v>798</v>
      </c>
      <c r="C61" s="1" t="s">
        <v>837</v>
      </c>
      <c r="D61" s="1" t="s">
        <v>838</v>
      </c>
      <c r="E61" s="1" t="s">
        <v>839</v>
      </c>
      <c r="F61" s="1" t="s">
        <v>683</v>
      </c>
      <c r="G61" s="1" t="s">
        <v>549</v>
      </c>
      <c r="H61" s="1" t="s">
        <v>550</v>
      </c>
      <c r="I61" s="1" t="s">
        <v>840</v>
      </c>
      <c r="J61" s="1" t="s">
        <v>552</v>
      </c>
      <c r="K61" s="1" t="s">
        <v>840</v>
      </c>
      <c r="L61" s="1" t="s">
        <v>840</v>
      </c>
      <c r="M61" s="1" t="s">
        <v>553</v>
      </c>
      <c r="N61" s="1" t="s">
        <v>553</v>
      </c>
      <c r="O61" s="1" t="s">
        <v>554</v>
      </c>
      <c r="P61" s="1" t="s">
        <v>555</v>
      </c>
      <c r="Q61" s="1" t="s">
        <v>556</v>
      </c>
      <c r="R61" s="1" t="s">
        <v>841</v>
      </c>
      <c r="S61" s="1" t="s">
        <v>558</v>
      </c>
      <c r="T61" s="1" t="s">
        <v>559</v>
      </c>
      <c r="U61" s="1" t="s">
        <v>560</v>
      </c>
      <c r="V61" s="1" t="s">
        <v>561</v>
      </c>
    </row>
    <row r="62" s="1" customFormat="1" spans="1:22">
      <c r="A62" s="3">
        <v>18953841213</v>
      </c>
      <c r="B62" s="1" t="s">
        <v>680</v>
      </c>
      <c r="C62" s="1" t="s">
        <v>842</v>
      </c>
      <c r="D62" s="1" t="s">
        <v>843</v>
      </c>
      <c r="E62" s="1" t="s">
        <v>844</v>
      </c>
      <c r="F62" s="1" t="s">
        <v>545</v>
      </c>
      <c r="G62" s="1" t="s">
        <v>549</v>
      </c>
      <c r="H62" s="1" t="s">
        <v>550</v>
      </c>
      <c r="I62" s="1" t="s">
        <v>845</v>
      </c>
      <c r="J62" s="1" t="s">
        <v>552</v>
      </c>
      <c r="K62" s="1" t="s">
        <v>845</v>
      </c>
      <c r="L62" s="1" t="s">
        <v>845</v>
      </c>
      <c r="M62" s="1" t="s">
        <v>553</v>
      </c>
      <c r="N62" s="1" t="s">
        <v>553</v>
      </c>
      <c r="O62" s="1" t="s">
        <v>554</v>
      </c>
      <c r="P62" s="1" t="s">
        <v>555</v>
      </c>
      <c r="Q62" s="1" t="s">
        <v>556</v>
      </c>
      <c r="R62" s="1" t="s">
        <v>846</v>
      </c>
      <c r="S62" s="1" t="s">
        <v>558</v>
      </c>
      <c r="T62" s="1" t="s">
        <v>559</v>
      </c>
      <c r="U62" s="1" t="s">
        <v>560</v>
      </c>
      <c r="V62" s="1" t="s">
        <v>575</v>
      </c>
    </row>
    <row r="63" s="1" customFormat="1" spans="1:22">
      <c r="A63" s="3">
        <v>18952517313</v>
      </c>
      <c r="B63" s="1" t="s">
        <v>680</v>
      </c>
      <c r="C63" s="1" t="s">
        <v>847</v>
      </c>
      <c r="D63" s="1" t="s">
        <v>848</v>
      </c>
      <c r="E63" s="1" t="s">
        <v>849</v>
      </c>
      <c r="F63" s="1" t="s">
        <v>545</v>
      </c>
      <c r="G63" s="1" t="s">
        <v>549</v>
      </c>
      <c r="H63" s="1" t="s">
        <v>550</v>
      </c>
      <c r="I63" s="1" t="s">
        <v>850</v>
      </c>
      <c r="J63" s="1" t="s">
        <v>552</v>
      </c>
      <c r="K63" s="1" t="s">
        <v>850</v>
      </c>
      <c r="L63" s="1" t="s">
        <v>850</v>
      </c>
      <c r="M63" s="1" t="s">
        <v>553</v>
      </c>
      <c r="N63" s="1" t="s">
        <v>553</v>
      </c>
      <c r="O63" s="1" t="s">
        <v>554</v>
      </c>
      <c r="P63" s="1" t="s">
        <v>555</v>
      </c>
      <c r="Q63" s="1" t="s">
        <v>556</v>
      </c>
      <c r="R63" s="1" t="s">
        <v>851</v>
      </c>
      <c r="S63" s="1" t="s">
        <v>558</v>
      </c>
      <c r="T63" s="1" t="s">
        <v>559</v>
      </c>
      <c r="U63" s="1" t="s">
        <v>735</v>
      </c>
      <c r="V63" s="1" t="s">
        <v>575</v>
      </c>
    </row>
    <row r="64" s="1" customFormat="1" spans="1:22">
      <c r="A64" s="3">
        <v>18950827853</v>
      </c>
      <c r="B64" s="1" t="s">
        <v>686</v>
      </c>
      <c r="C64" s="1" t="s">
        <v>852</v>
      </c>
      <c r="D64" s="1" t="s">
        <v>848</v>
      </c>
      <c r="E64" s="1" t="s">
        <v>853</v>
      </c>
      <c r="F64" s="1" t="s">
        <v>675</v>
      </c>
      <c r="G64" s="1" t="s">
        <v>549</v>
      </c>
      <c r="H64" s="1" t="s">
        <v>550</v>
      </c>
      <c r="I64" s="1" t="s">
        <v>854</v>
      </c>
      <c r="J64" s="1" t="s">
        <v>552</v>
      </c>
      <c r="K64" s="1" t="s">
        <v>854</v>
      </c>
      <c r="L64" s="1" t="s">
        <v>854</v>
      </c>
      <c r="M64" s="1" t="s">
        <v>553</v>
      </c>
      <c r="N64" s="1" t="s">
        <v>553</v>
      </c>
      <c r="O64" s="1" t="s">
        <v>554</v>
      </c>
      <c r="P64" s="1" t="s">
        <v>555</v>
      </c>
      <c r="Q64" s="1" t="s">
        <v>556</v>
      </c>
      <c r="R64" s="1" t="s">
        <v>855</v>
      </c>
      <c r="S64" s="1" t="s">
        <v>558</v>
      </c>
      <c r="T64" s="1" t="s">
        <v>559</v>
      </c>
      <c r="U64" s="1" t="s">
        <v>735</v>
      </c>
      <c r="V64" s="1" t="s">
        <v>575</v>
      </c>
    </row>
    <row r="65" s="1" customFormat="1" spans="1:22">
      <c r="A65" s="3">
        <v>18957348510</v>
      </c>
      <c r="B65" s="1" t="s">
        <v>683</v>
      </c>
      <c r="C65" s="1" t="s">
        <v>856</v>
      </c>
      <c r="D65" s="1" t="s">
        <v>635</v>
      </c>
      <c r="E65" s="1" t="s">
        <v>857</v>
      </c>
      <c r="F65" s="1" t="s">
        <v>675</v>
      </c>
      <c r="G65" s="1" t="s">
        <v>549</v>
      </c>
      <c r="H65" s="1" t="s">
        <v>550</v>
      </c>
      <c r="I65" s="1" t="s">
        <v>858</v>
      </c>
      <c r="J65" s="1" t="s">
        <v>552</v>
      </c>
      <c r="K65" s="1" t="s">
        <v>858</v>
      </c>
      <c r="L65" s="1" t="s">
        <v>858</v>
      </c>
      <c r="M65" s="1" t="s">
        <v>553</v>
      </c>
      <c r="N65" s="1" t="s">
        <v>553</v>
      </c>
      <c r="O65" s="1" t="s">
        <v>554</v>
      </c>
      <c r="P65" s="1" t="s">
        <v>555</v>
      </c>
      <c r="Q65" s="1" t="s">
        <v>556</v>
      </c>
      <c r="R65" s="1" t="s">
        <v>859</v>
      </c>
      <c r="S65" s="1" t="s">
        <v>558</v>
      </c>
      <c r="T65" s="1" t="s">
        <v>559</v>
      </c>
      <c r="U65" s="1" t="s">
        <v>560</v>
      </c>
      <c r="V65" s="1" t="s">
        <v>561</v>
      </c>
    </row>
    <row r="66" s="1" customFormat="1" spans="1:22">
      <c r="A66" s="3">
        <v>18955345833</v>
      </c>
      <c r="B66" s="1" t="s">
        <v>683</v>
      </c>
      <c r="C66" s="1" t="s">
        <v>860</v>
      </c>
      <c r="D66" s="1" t="s">
        <v>861</v>
      </c>
      <c r="E66" s="1" t="s">
        <v>862</v>
      </c>
      <c r="F66" s="1" t="s">
        <v>683</v>
      </c>
      <c r="G66" s="1" t="s">
        <v>549</v>
      </c>
      <c r="H66" s="1" t="s">
        <v>550</v>
      </c>
      <c r="I66" s="1" t="s">
        <v>863</v>
      </c>
      <c r="J66" s="1" t="s">
        <v>552</v>
      </c>
      <c r="K66" s="1" t="s">
        <v>863</v>
      </c>
      <c r="L66" s="1" t="s">
        <v>863</v>
      </c>
      <c r="M66" s="1" t="s">
        <v>553</v>
      </c>
      <c r="N66" s="1" t="s">
        <v>553</v>
      </c>
      <c r="O66" s="1" t="s">
        <v>554</v>
      </c>
      <c r="P66" s="1" t="s">
        <v>555</v>
      </c>
      <c r="Q66" s="1" t="s">
        <v>556</v>
      </c>
      <c r="R66" s="1" t="s">
        <v>864</v>
      </c>
      <c r="S66" s="1" t="s">
        <v>558</v>
      </c>
      <c r="T66" s="1" t="s">
        <v>559</v>
      </c>
      <c r="U66" s="1" t="s">
        <v>560</v>
      </c>
      <c r="V66" s="1" t="s">
        <v>865</v>
      </c>
    </row>
    <row r="67" s="1" customFormat="1" spans="1:22">
      <c r="A67" s="3">
        <v>18956657280</v>
      </c>
      <c r="B67" s="1" t="s">
        <v>683</v>
      </c>
      <c r="C67" s="1" t="s">
        <v>866</v>
      </c>
      <c r="D67" s="1" t="s">
        <v>867</v>
      </c>
      <c r="E67" s="1" t="s">
        <v>868</v>
      </c>
      <c r="F67" s="1" t="s">
        <v>545</v>
      </c>
      <c r="G67" s="1" t="s">
        <v>549</v>
      </c>
      <c r="H67" s="1" t="s">
        <v>550</v>
      </c>
      <c r="I67" s="1" t="s">
        <v>869</v>
      </c>
      <c r="J67" s="1" t="s">
        <v>552</v>
      </c>
      <c r="K67" s="1" t="s">
        <v>869</v>
      </c>
      <c r="L67" s="1" t="s">
        <v>869</v>
      </c>
      <c r="M67" s="1" t="s">
        <v>553</v>
      </c>
      <c r="N67" s="1" t="s">
        <v>553</v>
      </c>
      <c r="O67" s="1" t="s">
        <v>554</v>
      </c>
      <c r="P67" s="1" t="s">
        <v>555</v>
      </c>
      <c r="Q67" s="1" t="s">
        <v>556</v>
      </c>
      <c r="R67" s="1" t="s">
        <v>870</v>
      </c>
      <c r="S67" s="1" t="s">
        <v>558</v>
      </c>
      <c r="T67" s="1" t="s">
        <v>559</v>
      </c>
      <c r="U67" s="1" t="s">
        <v>735</v>
      </c>
      <c r="V67" s="1" t="s">
        <v>871</v>
      </c>
    </row>
    <row r="68" s="1" customFormat="1" spans="1:22">
      <c r="A68" s="3">
        <v>18953227801</v>
      </c>
      <c r="B68" s="1" t="s">
        <v>680</v>
      </c>
      <c r="C68" s="1" t="s">
        <v>872</v>
      </c>
      <c r="D68" s="1" t="s">
        <v>873</v>
      </c>
      <c r="E68" s="1" t="s">
        <v>874</v>
      </c>
      <c r="F68" s="1" t="s">
        <v>545</v>
      </c>
      <c r="G68" s="1" t="s">
        <v>549</v>
      </c>
      <c r="H68" s="1" t="s">
        <v>550</v>
      </c>
      <c r="I68" s="1" t="s">
        <v>875</v>
      </c>
      <c r="J68" s="1" t="s">
        <v>552</v>
      </c>
      <c r="K68" s="1" t="s">
        <v>875</v>
      </c>
      <c r="L68" s="1" t="s">
        <v>875</v>
      </c>
      <c r="M68" s="1" t="s">
        <v>553</v>
      </c>
      <c r="N68" s="1" t="s">
        <v>553</v>
      </c>
      <c r="O68" s="1" t="s">
        <v>554</v>
      </c>
      <c r="P68" s="1" t="s">
        <v>555</v>
      </c>
      <c r="Q68" s="1" t="s">
        <v>556</v>
      </c>
      <c r="R68" s="1" t="s">
        <v>876</v>
      </c>
      <c r="S68" s="1" t="s">
        <v>558</v>
      </c>
      <c r="T68" s="1" t="s">
        <v>559</v>
      </c>
      <c r="U68" s="1" t="s">
        <v>735</v>
      </c>
      <c r="V68" s="1" t="s">
        <v>575</v>
      </c>
    </row>
    <row r="69" s="1" customFormat="1" spans="1:22">
      <c r="A69" s="3">
        <v>18957686752</v>
      </c>
      <c r="B69" s="1" t="s">
        <v>675</v>
      </c>
      <c r="C69" s="1" t="s">
        <v>877</v>
      </c>
      <c r="D69" s="1" t="s">
        <v>878</v>
      </c>
      <c r="E69" s="1" t="s">
        <v>879</v>
      </c>
      <c r="F69" s="1" t="s">
        <v>675</v>
      </c>
      <c r="G69" s="1" t="s">
        <v>549</v>
      </c>
      <c r="H69" s="1" t="s">
        <v>550</v>
      </c>
      <c r="I69" s="1" t="s">
        <v>880</v>
      </c>
      <c r="J69" s="1" t="s">
        <v>552</v>
      </c>
      <c r="K69" s="1" t="s">
        <v>880</v>
      </c>
      <c r="L69" s="1" t="s">
        <v>880</v>
      </c>
      <c r="M69" s="1" t="s">
        <v>553</v>
      </c>
      <c r="N69" s="1" t="s">
        <v>553</v>
      </c>
      <c r="O69" s="1" t="s">
        <v>554</v>
      </c>
      <c r="P69" s="1" t="s">
        <v>555</v>
      </c>
      <c r="Q69" s="1" t="s">
        <v>556</v>
      </c>
      <c r="R69" s="1" t="s">
        <v>881</v>
      </c>
      <c r="S69" s="1" t="s">
        <v>558</v>
      </c>
      <c r="T69" s="1" t="s">
        <v>559</v>
      </c>
      <c r="U69" s="1" t="s">
        <v>735</v>
      </c>
      <c r="V69" s="1" t="s">
        <v>882</v>
      </c>
    </row>
    <row r="70" s="1" customFormat="1" spans="1:22">
      <c r="A70" s="3">
        <v>18951748920</v>
      </c>
      <c r="B70" s="1" t="s">
        <v>686</v>
      </c>
      <c r="C70" s="1" t="s">
        <v>883</v>
      </c>
      <c r="D70" s="1" t="s">
        <v>884</v>
      </c>
      <c r="E70" s="1" t="s">
        <v>885</v>
      </c>
      <c r="F70" s="1" t="s">
        <v>545</v>
      </c>
      <c r="G70" s="1" t="s">
        <v>549</v>
      </c>
      <c r="H70" s="1" t="s">
        <v>550</v>
      </c>
      <c r="I70" s="1" t="s">
        <v>886</v>
      </c>
      <c r="J70" s="1" t="s">
        <v>552</v>
      </c>
      <c r="K70" s="1" t="s">
        <v>886</v>
      </c>
      <c r="L70" s="1" t="s">
        <v>886</v>
      </c>
      <c r="M70" s="1" t="s">
        <v>553</v>
      </c>
      <c r="N70" s="1" t="s">
        <v>553</v>
      </c>
      <c r="O70" s="1" t="s">
        <v>554</v>
      </c>
      <c r="P70" s="1" t="s">
        <v>555</v>
      </c>
      <c r="Q70" s="1" t="s">
        <v>556</v>
      </c>
      <c r="R70" s="1" t="s">
        <v>887</v>
      </c>
      <c r="S70" s="1" t="s">
        <v>558</v>
      </c>
      <c r="T70" s="1" t="s">
        <v>559</v>
      </c>
      <c r="U70" s="1" t="s">
        <v>560</v>
      </c>
      <c r="V70" s="1" t="s">
        <v>575</v>
      </c>
    </row>
    <row r="71" s="1" customFormat="1" spans="1:22">
      <c r="A71" s="3">
        <v>18954000331</v>
      </c>
      <c r="B71" s="1" t="s">
        <v>680</v>
      </c>
      <c r="C71" s="1" t="s">
        <v>888</v>
      </c>
      <c r="D71" s="1" t="s">
        <v>889</v>
      </c>
      <c r="E71" s="1" t="s">
        <v>890</v>
      </c>
      <c r="F71" s="1" t="s">
        <v>545</v>
      </c>
      <c r="G71" s="1" t="s">
        <v>549</v>
      </c>
      <c r="H71" s="1" t="s">
        <v>550</v>
      </c>
      <c r="I71" s="1" t="s">
        <v>891</v>
      </c>
      <c r="J71" s="1" t="s">
        <v>552</v>
      </c>
      <c r="K71" s="1" t="s">
        <v>891</v>
      </c>
      <c r="L71" s="1" t="s">
        <v>891</v>
      </c>
      <c r="M71" s="1" t="s">
        <v>553</v>
      </c>
      <c r="N71" s="1" t="s">
        <v>553</v>
      </c>
      <c r="O71" s="1" t="s">
        <v>554</v>
      </c>
      <c r="P71" s="1" t="s">
        <v>555</v>
      </c>
      <c r="Q71" s="1" t="s">
        <v>556</v>
      </c>
      <c r="R71" s="1" t="s">
        <v>892</v>
      </c>
      <c r="S71" s="1" t="s">
        <v>558</v>
      </c>
      <c r="T71" s="1" t="s">
        <v>559</v>
      </c>
      <c r="U71" s="1" t="s">
        <v>560</v>
      </c>
      <c r="V71" s="1" t="s">
        <v>561</v>
      </c>
    </row>
    <row r="72" s="1" customFormat="1" spans="1:22">
      <c r="A72" s="3">
        <v>18957255274</v>
      </c>
      <c r="B72" s="1" t="s">
        <v>683</v>
      </c>
      <c r="C72" s="1" t="s">
        <v>893</v>
      </c>
      <c r="D72" s="1" t="s">
        <v>894</v>
      </c>
      <c r="E72" s="1" t="s">
        <v>895</v>
      </c>
      <c r="F72" s="1" t="s">
        <v>545</v>
      </c>
      <c r="G72" s="1" t="s">
        <v>549</v>
      </c>
      <c r="H72" s="1" t="s">
        <v>550</v>
      </c>
      <c r="I72" s="1" t="s">
        <v>896</v>
      </c>
      <c r="J72" s="1" t="s">
        <v>552</v>
      </c>
      <c r="K72" s="1" t="s">
        <v>896</v>
      </c>
      <c r="L72" s="1" t="s">
        <v>896</v>
      </c>
      <c r="M72" s="1" t="s">
        <v>553</v>
      </c>
      <c r="N72" s="1" t="s">
        <v>553</v>
      </c>
      <c r="O72" s="1" t="s">
        <v>554</v>
      </c>
      <c r="P72" s="1" t="s">
        <v>555</v>
      </c>
      <c r="Q72" s="1" t="s">
        <v>556</v>
      </c>
      <c r="R72" s="1" t="s">
        <v>897</v>
      </c>
      <c r="S72" s="1" t="s">
        <v>558</v>
      </c>
      <c r="T72" s="1" t="s">
        <v>559</v>
      </c>
      <c r="U72" s="1" t="s">
        <v>735</v>
      </c>
      <c r="V72" s="1" t="s">
        <v>736</v>
      </c>
    </row>
    <row r="73" s="1" customFormat="1" spans="1:22">
      <c r="A73" s="3">
        <v>18915640456</v>
      </c>
      <c r="B73" s="1" t="s">
        <v>898</v>
      </c>
      <c r="C73" s="1" t="s">
        <v>899</v>
      </c>
      <c r="D73" s="1" t="s">
        <v>900</v>
      </c>
      <c r="E73" s="1" t="s">
        <v>901</v>
      </c>
      <c r="F73" s="1" t="s">
        <v>545</v>
      </c>
      <c r="G73" s="1" t="s">
        <v>549</v>
      </c>
      <c r="H73" s="1" t="s">
        <v>550</v>
      </c>
      <c r="I73" s="1" t="s">
        <v>902</v>
      </c>
      <c r="J73" s="1" t="s">
        <v>552</v>
      </c>
      <c r="K73" s="1" t="s">
        <v>902</v>
      </c>
      <c r="L73" s="1" t="s">
        <v>902</v>
      </c>
      <c r="M73" s="1" t="s">
        <v>553</v>
      </c>
      <c r="N73" s="1" t="s">
        <v>553</v>
      </c>
      <c r="O73" s="1" t="s">
        <v>554</v>
      </c>
      <c r="P73" s="1" t="s">
        <v>555</v>
      </c>
      <c r="Q73" s="1" t="s">
        <v>556</v>
      </c>
      <c r="R73" s="1" t="s">
        <v>903</v>
      </c>
      <c r="S73" s="1" t="s">
        <v>558</v>
      </c>
      <c r="T73" s="1" t="s">
        <v>559</v>
      </c>
      <c r="U73" s="1" t="s">
        <v>560</v>
      </c>
      <c r="V73" s="1" t="s">
        <v>561</v>
      </c>
    </row>
    <row r="74" s="1" customFormat="1" spans="1:22">
      <c r="A74" s="3">
        <v>18920084099</v>
      </c>
      <c r="B74" s="1" t="s">
        <v>904</v>
      </c>
      <c r="C74" s="1" t="s">
        <v>905</v>
      </c>
      <c r="D74" s="1" t="s">
        <v>906</v>
      </c>
      <c r="E74" s="1" t="s">
        <v>907</v>
      </c>
      <c r="F74" s="1" t="s">
        <v>680</v>
      </c>
      <c r="G74" s="1" t="s">
        <v>549</v>
      </c>
      <c r="H74" s="1" t="s">
        <v>550</v>
      </c>
      <c r="I74" s="1" t="s">
        <v>908</v>
      </c>
      <c r="J74" s="1" t="s">
        <v>552</v>
      </c>
      <c r="K74" s="1" t="s">
        <v>908</v>
      </c>
      <c r="L74" s="1" t="s">
        <v>908</v>
      </c>
      <c r="M74" s="1" t="s">
        <v>553</v>
      </c>
      <c r="N74" s="1" t="s">
        <v>553</v>
      </c>
      <c r="O74" s="1" t="s">
        <v>554</v>
      </c>
      <c r="P74" s="1" t="s">
        <v>555</v>
      </c>
      <c r="Q74" s="1" t="s">
        <v>556</v>
      </c>
      <c r="R74" s="1" t="s">
        <v>909</v>
      </c>
      <c r="S74" s="1" t="s">
        <v>558</v>
      </c>
      <c r="T74" s="1" t="s">
        <v>559</v>
      </c>
      <c r="U74" s="1" t="s">
        <v>560</v>
      </c>
      <c r="V74" s="1" t="s">
        <v>561</v>
      </c>
    </row>
    <row r="75" s="1" customFormat="1" spans="1:22">
      <c r="A75" s="3">
        <v>18955595051</v>
      </c>
      <c r="B75" s="1" t="s">
        <v>683</v>
      </c>
      <c r="C75" s="1" t="s">
        <v>910</v>
      </c>
      <c r="D75" s="1" t="s">
        <v>911</v>
      </c>
      <c r="E75" s="1" t="s">
        <v>912</v>
      </c>
      <c r="F75" s="1" t="s">
        <v>604</v>
      </c>
      <c r="G75" s="1" t="s">
        <v>549</v>
      </c>
      <c r="H75" s="1" t="s">
        <v>550</v>
      </c>
      <c r="I75" s="1" t="s">
        <v>913</v>
      </c>
      <c r="J75" s="1" t="s">
        <v>552</v>
      </c>
      <c r="K75" s="1" t="s">
        <v>913</v>
      </c>
      <c r="L75" s="1" t="s">
        <v>913</v>
      </c>
      <c r="M75" s="1" t="s">
        <v>553</v>
      </c>
      <c r="N75" s="1" t="s">
        <v>553</v>
      </c>
      <c r="O75" s="1" t="s">
        <v>554</v>
      </c>
      <c r="P75" s="1" t="s">
        <v>555</v>
      </c>
      <c r="Q75" s="1" t="s">
        <v>556</v>
      </c>
      <c r="R75" s="1" t="s">
        <v>914</v>
      </c>
      <c r="S75" s="1" t="s">
        <v>558</v>
      </c>
      <c r="T75" s="1" t="s">
        <v>559</v>
      </c>
      <c r="U75" s="1" t="s">
        <v>560</v>
      </c>
      <c r="V75" s="1" t="s">
        <v>561</v>
      </c>
    </row>
    <row r="76" s="1" customFormat="1" spans="1:22">
      <c r="A76" s="3">
        <v>18955625781</v>
      </c>
      <c r="B76" s="1" t="s">
        <v>683</v>
      </c>
      <c r="C76" s="1" t="s">
        <v>915</v>
      </c>
      <c r="D76" s="1" t="s">
        <v>916</v>
      </c>
      <c r="E76" s="1" t="s">
        <v>917</v>
      </c>
      <c r="F76" s="1" t="s">
        <v>604</v>
      </c>
      <c r="G76" s="1" t="s">
        <v>549</v>
      </c>
      <c r="H76" s="1" t="s">
        <v>550</v>
      </c>
      <c r="I76" s="1" t="s">
        <v>918</v>
      </c>
      <c r="J76" s="1" t="s">
        <v>552</v>
      </c>
      <c r="K76" s="1" t="s">
        <v>918</v>
      </c>
      <c r="L76" s="1" t="s">
        <v>918</v>
      </c>
      <c r="M76" s="1" t="s">
        <v>553</v>
      </c>
      <c r="N76" s="1" t="s">
        <v>553</v>
      </c>
      <c r="O76" s="1" t="s">
        <v>554</v>
      </c>
      <c r="P76" s="1" t="s">
        <v>555</v>
      </c>
      <c r="Q76" s="1" t="s">
        <v>556</v>
      </c>
      <c r="R76" s="1" t="s">
        <v>919</v>
      </c>
      <c r="S76" s="1" t="s">
        <v>558</v>
      </c>
      <c r="T76" s="1" t="s">
        <v>559</v>
      </c>
      <c r="U76" s="1" t="s">
        <v>560</v>
      </c>
      <c r="V76" s="1" t="s">
        <v>575</v>
      </c>
    </row>
    <row r="77" s="1" customFormat="1" spans="1:22">
      <c r="A77" s="3">
        <v>18745948830</v>
      </c>
      <c r="B77" s="1" t="s">
        <v>920</v>
      </c>
      <c r="C77" s="1" t="s">
        <v>921</v>
      </c>
      <c r="D77" s="1" t="s">
        <v>922</v>
      </c>
      <c r="E77" s="1" t="s">
        <v>923</v>
      </c>
      <c r="F77" s="1" t="s">
        <v>545</v>
      </c>
      <c r="G77" s="1" t="s">
        <v>549</v>
      </c>
      <c r="H77" s="1" t="s">
        <v>550</v>
      </c>
      <c r="I77" s="1" t="s">
        <v>924</v>
      </c>
      <c r="J77" s="1" t="s">
        <v>552</v>
      </c>
      <c r="K77" s="1" t="s">
        <v>924</v>
      </c>
      <c r="L77" s="1" t="s">
        <v>924</v>
      </c>
      <c r="M77" s="1" t="s">
        <v>553</v>
      </c>
      <c r="N77" s="1" t="s">
        <v>553</v>
      </c>
      <c r="O77" s="1" t="s">
        <v>554</v>
      </c>
      <c r="P77" s="1" t="s">
        <v>555</v>
      </c>
      <c r="Q77" s="1" t="s">
        <v>556</v>
      </c>
      <c r="R77" s="1" t="s">
        <v>925</v>
      </c>
      <c r="S77" s="1" t="s">
        <v>558</v>
      </c>
      <c r="T77" s="1" t="s">
        <v>559</v>
      </c>
      <c r="U77" s="1" t="s">
        <v>560</v>
      </c>
      <c r="V77" s="1" t="s">
        <v>561</v>
      </c>
    </row>
    <row r="78" s="1" customFormat="1" spans="1:22">
      <c r="A78" s="3">
        <v>18901232386</v>
      </c>
      <c r="B78" s="1" t="s">
        <v>926</v>
      </c>
      <c r="C78" s="1" t="s">
        <v>927</v>
      </c>
      <c r="D78" s="1" t="s">
        <v>928</v>
      </c>
      <c r="E78" s="1" t="s">
        <v>929</v>
      </c>
      <c r="F78" s="1" t="s">
        <v>686</v>
      </c>
      <c r="G78" s="1" t="s">
        <v>549</v>
      </c>
      <c r="H78" s="1" t="s">
        <v>550</v>
      </c>
      <c r="I78" s="1" t="s">
        <v>930</v>
      </c>
      <c r="J78" s="1" t="s">
        <v>552</v>
      </c>
      <c r="K78" s="1" t="s">
        <v>930</v>
      </c>
      <c r="L78" s="1" t="s">
        <v>930</v>
      </c>
      <c r="M78" s="1" t="s">
        <v>553</v>
      </c>
      <c r="N78" s="1" t="s">
        <v>553</v>
      </c>
      <c r="O78" s="1" t="s">
        <v>554</v>
      </c>
      <c r="P78" s="1" t="s">
        <v>555</v>
      </c>
      <c r="Q78" s="1" t="s">
        <v>556</v>
      </c>
      <c r="R78" s="1" t="s">
        <v>931</v>
      </c>
      <c r="S78" s="1" t="s">
        <v>558</v>
      </c>
      <c r="T78" s="1" t="s">
        <v>559</v>
      </c>
      <c r="U78" s="1" t="s">
        <v>560</v>
      </c>
      <c r="V78" s="1" t="s">
        <v>561</v>
      </c>
    </row>
    <row r="79" s="1" customFormat="1" spans="1:22">
      <c r="A79" s="3">
        <v>18756198596</v>
      </c>
      <c r="B79" s="1" t="s">
        <v>932</v>
      </c>
      <c r="C79" s="1" t="s">
        <v>933</v>
      </c>
      <c r="D79" s="1" t="s">
        <v>577</v>
      </c>
      <c r="E79" s="1" t="s">
        <v>934</v>
      </c>
      <c r="F79" s="1" t="s">
        <v>604</v>
      </c>
      <c r="G79" s="1" t="s">
        <v>549</v>
      </c>
      <c r="H79" s="1" t="s">
        <v>550</v>
      </c>
      <c r="I79" s="1" t="s">
        <v>935</v>
      </c>
      <c r="J79" s="1" t="s">
        <v>552</v>
      </c>
      <c r="K79" s="1" t="s">
        <v>935</v>
      </c>
      <c r="L79" s="1" t="s">
        <v>935</v>
      </c>
      <c r="M79" s="1" t="s">
        <v>553</v>
      </c>
      <c r="N79" s="1" t="s">
        <v>553</v>
      </c>
      <c r="O79" s="1" t="s">
        <v>554</v>
      </c>
      <c r="P79" s="1" t="s">
        <v>555</v>
      </c>
      <c r="Q79" s="1" t="s">
        <v>556</v>
      </c>
      <c r="R79" s="1" t="s">
        <v>936</v>
      </c>
      <c r="S79" s="1" t="s">
        <v>558</v>
      </c>
      <c r="T79" s="1" t="s">
        <v>559</v>
      </c>
      <c r="U79" s="1" t="s">
        <v>560</v>
      </c>
      <c r="V79" s="1" t="s">
        <v>561</v>
      </c>
    </row>
    <row r="80" s="1" customFormat="1" spans="1:22">
      <c r="A80" s="3">
        <v>18776845825</v>
      </c>
      <c r="B80" s="1" t="s">
        <v>937</v>
      </c>
      <c r="C80" s="1" t="s">
        <v>938</v>
      </c>
      <c r="D80" s="1" t="s">
        <v>939</v>
      </c>
      <c r="E80" s="1" t="s">
        <v>940</v>
      </c>
      <c r="F80" s="1" t="s">
        <v>675</v>
      </c>
      <c r="G80" s="1" t="s">
        <v>549</v>
      </c>
      <c r="H80" s="1" t="s">
        <v>550</v>
      </c>
      <c r="I80" s="1" t="s">
        <v>941</v>
      </c>
      <c r="J80" s="1" t="s">
        <v>552</v>
      </c>
      <c r="K80" s="1" t="s">
        <v>941</v>
      </c>
      <c r="L80" s="1" t="s">
        <v>941</v>
      </c>
      <c r="M80" s="1" t="s">
        <v>553</v>
      </c>
      <c r="N80" s="1" t="s">
        <v>553</v>
      </c>
      <c r="O80" s="1" t="s">
        <v>554</v>
      </c>
      <c r="P80" s="1" t="s">
        <v>555</v>
      </c>
      <c r="Q80" s="1" t="s">
        <v>556</v>
      </c>
      <c r="R80" s="1" t="s">
        <v>942</v>
      </c>
      <c r="S80" s="1" t="s">
        <v>558</v>
      </c>
      <c r="T80" s="1" t="s">
        <v>559</v>
      </c>
      <c r="U80" s="1" t="s">
        <v>560</v>
      </c>
      <c r="V80" s="1" t="s">
        <v>561</v>
      </c>
    </row>
    <row r="81" s="1" customFormat="1" spans="1:22">
      <c r="A81" s="3">
        <v>18871690599</v>
      </c>
      <c r="B81" s="1" t="s">
        <v>943</v>
      </c>
      <c r="C81" s="1" t="s">
        <v>944</v>
      </c>
      <c r="D81" s="1" t="s">
        <v>945</v>
      </c>
      <c r="E81" s="1" t="s">
        <v>946</v>
      </c>
      <c r="F81" s="1" t="s">
        <v>680</v>
      </c>
      <c r="G81" s="1" t="s">
        <v>549</v>
      </c>
      <c r="H81" s="1" t="s">
        <v>550</v>
      </c>
      <c r="I81" s="1" t="s">
        <v>947</v>
      </c>
      <c r="J81" s="1" t="s">
        <v>552</v>
      </c>
      <c r="K81" s="1" t="s">
        <v>947</v>
      </c>
      <c r="L81" s="1" t="s">
        <v>947</v>
      </c>
      <c r="M81" s="1" t="s">
        <v>553</v>
      </c>
      <c r="N81" s="1" t="s">
        <v>553</v>
      </c>
      <c r="O81" s="1" t="s">
        <v>554</v>
      </c>
      <c r="P81" s="1" t="s">
        <v>555</v>
      </c>
      <c r="Q81" s="1" t="s">
        <v>556</v>
      </c>
      <c r="R81" s="1" t="s">
        <v>948</v>
      </c>
      <c r="S81" s="1" t="s">
        <v>558</v>
      </c>
      <c r="T81" s="1" t="s">
        <v>559</v>
      </c>
      <c r="U81" s="1" t="s">
        <v>560</v>
      </c>
      <c r="V81" s="1" t="s">
        <v>561</v>
      </c>
    </row>
    <row r="82" s="1" customFormat="1" spans="1:22">
      <c r="A82" s="3">
        <v>18914441483</v>
      </c>
      <c r="B82" s="1" t="s">
        <v>949</v>
      </c>
      <c r="C82" s="1" t="s">
        <v>950</v>
      </c>
      <c r="D82" s="1" t="s">
        <v>951</v>
      </c>
      <c r="E82" s="1" t="s">
        <v>952</v>
      </c>
      <c r="F82" s="1" t="s">
        <v>604</v>
      </c>
      <c r="G82" s="1" t="s">
        <v>549</v>
      </c>
      <c r="H82" s="1" t="s">
        <v>550</v>
      </c>
      <c r="I82" s="1" t="s">
        <v>953</v>
      </c>
      <c r="J82" s="1" t="s">
        <v>552</v>
      </c>
      <c r="K82" s="1" t="s">
        <v>953</v>
      </c>
      <c r="L82" s="1" t="s">
        <v>953</v>
      </c>
      <c r="M82" s="1" t="s">
        <v>553</v>
      </c>
      <c r="N82" s="1" t="s">
        <v>553</v>
      </c>
      <c r="O82" s="1" t="s">
        <v>554</v>
      </c>
      <c r="P82" s="1" t="s">
        <v>555</v>
      </c>
      <c r="Q82" s="1" t="s">
        <v>556</v>
      </c>
      <c r="R82" s="1" t="s">
        <v>954</v>
      </c>
      <c r="S82" s="1" t="s">
        <v>558</v>
      </c>
      <c r="T82" s="1" t="s">
        <v>559</v>
      </c>
      <c r="U82" s="1" t="s">
        <v>560</v>
      </c>
      <c r="V82" s="1" t="s">
        <v>561</v>
      </c>
    </row>
    <row r="83" s="1" customFormat="1" spans="1:22">
      <c r="A83" s="1" t="s">
        <v>955</v>
      </c>
      <c r="B83" s="1" t="s">
        <v>956</v>
      </c>
      <c r="C83" s="1" t="s">
        <v>957</v>
      </c>
      <c r="D83" s="1" t="s">
        <v>794</v>
      </c>
      <c r="E83" s="1" t="s">
        <v>795</v>
      </c>
      <c r="F83" s="1" t="s">
        <v>604</v>
      </c>
      <c r="G83" s="1" t="s">
        <v>549</v>
      </c>
      <c r="H83" s="1" t="s">
        <v>550</v>
      </c>
      <c r="I83" s="1" t="s">
        <v>554</v>
      </c>
      <c r="J83" s="1" t="s">
        <v>552</v>
      </c>
      <c r="K83" s="1" t="s">
        <v>554</v>
      </c>
      <c r="L83" s="1" t="s">
        <v>554</v>
      </c>
      <c r="M83" s="1" t="s">
        <v>553</v>
      </c>
      <c r="N83" s="1" t="s">
        <v>553</v>
      </c>
      <c r="O83" s="1" t="s">
        <v>554</v>
      </c>
      <c r="P83" s="1" t="s">
        <v>555</v>
      </c>
      <c r="Q83" s="1" t="s">
        <v>556</v>
      </c>
      <c r="R83" s="1" t="s">
        <v>958</v>
      </c>
      <c r="S83" s="1" t="s">
        <v>558</v>
      </c>
      <c r="T83" s="1" t="s">
        <v>559</v>
      </c>
      <c r="U83" s="1" t="s">
        <v>560</v>
      </c>
      <c r="V83" s="1" t="s">
        <v>575</v>
      </c>
    </row>
    <row r="84" s="1" customFormat="1" spans="1:22">
      <c r="A84" s="1" t="s">
        <v>959</v>
      </c>
      <c r="B84" s="1" t="s">
        <v>960</v>
      </c>
      <c r="C84" s="1" t="s">
        <v>961</v>
      </c>
      <c r="D84" s="1" t="s">
        <v>962</v>
      </c>
      <c r="E84" s="1" t="s">
        <v>963</v>
      </c>
      <c r="F84" s="1" t="s">
        <v>545</v>
      </c>
      <c r="G84" s="1" t="s">
        <v>549</v>
      </c>
      <c r="H84" s="1" t="s">
        <v>550</v>
      </c>
      <c r="I84" s="1" t="s">
        <v>554</v>
      </c>
      <c r="J84" s="1" t="s">
        <v>552</v>
      </c>
      <c r="K84" s="1" t="s">
        <v>554</v>
      </c>
      <c r="L84" s="1" t="s">
        <v>554</v>
      </c>
      <c r="M84" s="1" t="s">
        <v>553</v>
      </c>
      <c r="N84" s="1" t="s">
        <v>553</v>
      </c>
      <c r="O84" s="1" t="s">
        <v>554</v>
      </c>
      <c r="P84" s="1" t="s">
        <v>555</v>
      </c>
      <c r="Q84" s="1" t="s">
        <v>556</v>
      </c>
      <c r="R84" s="1" t="s">
        <v>964</v>
      </c>
      <c r="S84" s="1" t="s">
        <v>558</v>
      </c>
      <c r="T84" s="1" t="s">
        <v>559</v>
      </c>
      <c r="U84" s="1" t="s">
        <v>560</v>
      </c>
      <c r="V84" s="1" t="s">
        <v>700</v>
      </c>
    </row>
    <row r="85" s="1" customFormat="1" spans="1:22">
      <c r="A85" s="3">
        <v>18181393677</v>
      </c>
      <c r="B85" s="1" t="s">
        <v>965</v>
      </c>
      <c r="C85" s="1" t="s">
        <v>966</v>
      </c>
      <c r="D85" s="1" t="s">
        <v>843</v>
      </c>
      <c r="E85" s="1" t="s">
        <v>967</v>
      </c>
      <c r="F85" s="1" t="s">
        <v>604</v>
      </c>
      <c r="G85" s="1" t="s">
        <v>549</v>
      </c>
      <c r="H85" s="1" t="s">
        <v>550</v>
      </c>
      <c r="I85" s="1" t="s">
        <v>968</v>
      </c>
      <c r="J85" s="1" t="s">
        <v>552</v>
      </c>
      <c r="K85" s="1" t="s">
        <v>968</v>
      </c>
      <c r="L85" s="1" t="s">
        <v>968</v>
      </c>
      <c r="M85" s="1" t="s">
        <v>553</v>
      </c>
      <c r="N85" s="1" t="s">
        <v>553</v>
      </c>
      <c r="O85" s="1" t="s">
        <v>554</v>
      </c>
      <c r="P85" s="1" t="s">
        <v>555</v>
      </c>
      <c r="Q85" s="1" t="s">
        <v>556</v>
      </c>
      <c r="R85" s="1" t="s">
        <v>969</v>
      </c>
      <c r="S85" s="1" t="s">
        <v>558</v>
      </c>
      <c r="T85" s="1" t="s">
        <v>559</v>
      </c>
      <c r="U85" s="1" t="s">
        <v>560</v>
      </c>
      <c r="V85" s="1" t="s">
        <v>575</v>
      </c>
    </row>
    <row r="86" s="1" customFormat="1" spans="1:22">
      <c r="A86" s="3">
        <v>18093253940</v>
      </c>
      <c r="B86" s="1" t="s">
        <v>970</v>
      </c>
      <c r="C86" s="1" t="s">
        <v>971</v>
      </c>
      <c r="D86" s="1" t="s">
        <v>843</v>
      </c>
      <c r="E86" s="1" t="s">
        <v>972</v>
      </c>
      <c r="F86" s="1" t="s">
        <v>545</v>
      </c>
      <c r="G86" s="1" t="s">
        <v>549</v>
      </c>
      <c r="H86" s="1" t="s">
        <v>550</v>
      </c>
      <c r="I86" s="1" t="s">
        <v>758</v>
      </c>
      <c r="J86" s="1" t="s">
        <v>552</v>
      </c>
      <c r="K86" s="1" t="s">
        <v>758</v>
      </c>
      <c r="L86" s="1" t="s">
        <v>973</v>
      </c>
      <c r="M86" s="1" t="s">
        <v>974</v>
      </c>
      <c r="N86" s="1" t="s">
        <v>974</v>
      </c>
      <c r="O86" s="1" t="s">
        <v>554</v>
      </c>
      <c r="P86" s="1" t="s">
        <v>555</v>
      </c>
      <c r="Q86" s="1" t="s">
        <v>556</v>
      </c>
      <c r="R86" s="1" t="s">
        <v>975</v>
      </c>
      <c r="S86" s="1" t="s">
        <v>558</v>
      </c>
      <c r="T86" s="1" t="s">
        <v>559</v>
      </c>
      <c r="U86" s="1" t="s">
        <v>560</v>
      </c>
      <c r="V86" s="1" t="s">
        <v>575</v>
      </c>
    </row>
    <row r="87" s="1" customFormat="1" spans="1:22">
      <c r="A87" s="3">
        <v>18869585341</v>
      </c>
      <c r="B87" s="1" t="s">
        <v>943</v>
      </c>
      <c r="C87" s="1" t="s">
        <v>976</v>
      </c>
      <c r="D87" s="1" t="s">
        <v>977</v>
      </c>
      <c r="E87" s="1" t="s">
        <v>978</v>
      </c>
      <c r="F87" s="1" t="s">
        <v>604</v>
      </c>
      <c r="G87" s="1" t="s">
        <v>549</v>
      </c>
      <c r="H87" s="1" t="s">
        <v>550</v>
      </c>
      <c r="I87" s="1" t="s">
        <v>979</v>
      </c>
      <c r="J87" s="1" t="s">
        <v>552</v>
      </c>
      <c r="K87" s="1" t="s">
        <v>979</v>
      </c>
      <c r="L87" s="1" t="s">
        <v>979</v>
      </c>
      <c r="M87" s="1" t="s">
        <v>553</v>
      </c>
      <c r="N87" s="1" t="s">
        <v>553</v>
      </c>
      <c r="O87" s="1" t="s">
        <v>554</v>
      </c>
      <c r="P87" s="1" t="s">
        <v>555</v>
      </c>
      <c r="Q87" s="1" t="s">
        <v>556</v>
      </c>
      <c r="R87" s="1" t="s">
        <v>980</v>
      </c>
      <c r="S87" s="1" t="s">
        <v>558</v>
      </c>
      <c r="T87" s="1" t="s">
        <v>559</v>
      </c>
      <c r="U87" s="1" t="s">
        <v>560</v>
      </c>
      <c r="V87" s="1" t="s">
        <v>575</v>
      </c>
    </row>
    <row r="88" s="1" customFormat="1" spans="1:22">
      <c r="A88" s="3">
        <v>18667595552</v>
      </c>
      <c r="B88" s="1" t="s">
        <v>981</v>
      </c>
      <c r="C88" s="1" t="s">
        <v>982</v>
      </c>
      <c r="D88" s="1" t="s">
        <v>983</v>
      </c>
      <c r="E88" s="1" t="s">
        <v>984</v>
      </c>
      <c r="F88" s="1" t="s">
        <v>604</v>
      </c>
      <c r="G88" s="1" t="s">
        <v>549</v>
      </c>
      <c r="H88" s="1" t="s">
        <v>550</v>
      </c>
      <c r="I88" s="1" t="s">
        <v>985</v>
      </c>
      <c r="J88" s="1" t="s">
        <v>552</v>
      </c>
      <c r="K88" s="1" t="s">
        <v>985</v>
      </c>
      <c r="L88" s="1" t="s">
        <v>985</v>
      </c>
      <c r="M88" s="1" t="s">
        <v>553</v>
      </c>
      <c r="N88" s="1" t="s">
        <v>553</v>
      </c>
      <c r="O88" s="1" t="s">
        <v>554</v>
      </c>
      <c r="P88" s="1" t="s">
        <v>555</v>
      </c>
      <c r="Q88" s="1" t="s">
        <v>556</v>
      </c>
      <c r="R88" s="1" t="s">
        <v>986</v>
      </c>
      <c r="S88" s="1" t="s">
        <v>558</v>
      </c>
      <c r="T88" s="1" t="s">
        <v>559</v>
      </c>
      <c r="U88" s="1" t="s">
        <v>560</v>
      </c>
      <c r="V88" s="1" t="s">
        <v>561</v>
      </c>
    </row>
    <row r="89" s="1" customFormat="1" spans="1:22">
      <c r="A89" s="3">
        <v>18664614432</v>
      </c>
      <c r="B89" s="1" t="s">
        <v>981</v>
      </c>
      <c r="C89" s="1" t="s">
        <v>987</v>
      </c>
      <c r="D89" s="1" t="s">
        <v>983</v>
      </c>
      <c r="E89" s="1" t="s">
        <v>984</v>
      </c>
      <c r="F89" s="1" t="s">
        <v>604</v>
      </c>
      <c r="G89" s="1" t="s">
        <v>549</v>
      </c>
      <c r="H89" s="1" t="s">
        <v>550</v>
      </c>
      <c r="I89" s="1" t="s">
        <v>988</v>
      </c>
      <c r="J89" s="1" t="s">
        <v>552</v>
      </c>
      <c r="K89" s="1" t="s">
        <v>988</v>
      </c>
      <c r="L89" s="1" t="s">
        <v>988</v>
      </c>
      <c r="M89" s="1" t="s">
        <v>553</v>
      </c>
      <c r="N89" s="1" t="s">
        <v>553</v>
      </c>
      <c r="O89" s="1" t="s">
        <v>554</v>
      </c>
      <c r="P89" s="1" t="s">
        <v>555</v>
      </c>
      <c r="Q89" s="1" t="s">
        <v>556</v>
      </c>
      <c r="R89" s="1" t="s">
        <v>989</v>
      </c>
      <c r="S89" s="1" t="s">
        <v>558</v>
      </c>
      <c r="T89" s="1" t="s">
        <v>559</v>
      </c>
      <c r="U89" s="1" t="s">
        <v>560</v>
      </c>
      <c r="V89" s="1" t="s">
        <v>561</v>
      </c>
    </row>
    <row r="90" s="1" customFormat="1" spans="1:22">
      <c r="A90" s="3">
        <v>18608300099</v>
      </c>
      <c r="B90" s="1" t="s">
        <v>990</v>
      </c>
      <c r="C90" s="1" t="s">
        <v>991</v>
      </c>
      <c r="D90" s="1" t="s">
        <v>983</v>
      </c>
      <c r="E90" s="1" t="s">
        <v>992</v>
      </c>
      <c r="F90" s="1" t="s">
        <v>545</v>
      </c>
      <c r="G90" s="1" t="s">
        <v>549</v>
      </c>
      <c r="H90" s="1" t="s">
        <v>550</v>
      </c>
      <c r="I90" s="1" t="s">
        <v>993</v>
      </c>
      <c r="J90" s="1" t="s">
        <v>552</v>
      </c>
      <c r="K90" s="1" t="s">
        <v>993</v>
      </c>
      <c r="L90" s="1" t="s">
        <v>993</v>
      </c>
      <c r="M90" s="1" t="s">
        <v>553</v>
      </c>
      <c r="N90" s="1" t="s">
        <v>553</v>
      </c>
      <c r="O90" s="1" t="s">
        <v>554</v>
      </c>
      <c r="P90" s="1" t="s">
        <v>555</v>
      </c>
      <c r="Q90" s="1" t="s">
        <v>556</v>
      </c>
      <c r="R90" s="1" t="s">
        <v>994</v>
      </c>
      <c r="S90" s="1" t="s">
        <v>558</v>
      </c>
      <c r="T90" s="1" t="s">
        <v>559</v>
      </c>
      <c r="U90" s="1" t="s">
        <v>560</v>
      </c>
      <c r="V90" s="1" t="s">
        <v>561</v>
      </c>
    </row>
    <row r="91" s="1" customFormat="1" spans="1:22">
      <c r="A91" s="3">
        <v>18608257856</v>
      </c>
      <c r="B91" s="1" t="s">
        <v>990</v>
      </c>
      <c r="C91" s="1" t="s">
        <v>995</v>
      </c>
      <c r="D91" s="1" t="s">
        <v>983</v>
      </c>
      <c r="E91" s="1" t="s">
        <v>996</v>
      </c>
      <c r="F91" s="1" t="s">
        <v>545</v>
      </c>
      <c r="G91" s="1" t="s">
        <v>549</v>
      </c>
      <c r="H91" s="1" t="s">
        <v>550</v>
      </c>
      <c r="I91" s="1" t="s">
        <v>993</v>
      </c>
      <c r="J91" s="1" t="s">
        <v>552</v>
      </c>
      <c r="K91" s="1" t="s">
        <v>993</v>
      </c>
      <c r="L91" s="1" t="s">
        <v>993</v>
      </c>
      <c r="M91" s="1" t="s">
        <v>553</v>
      </c>
      <c r="N91" s="1" t="s">
        <v>553</v>
      </c>
      <c r="O91" s="1" t="s">
        <v>554</v>
      </c>
      <c r="P91" s="1" t="s">
        <v>555</v>
      </c>
      <c r="Q91" s="1" t="s">
        <v>556</v>
      </c>
      <c r="R91" s="1" t="s">
        <v>997</v>
      </c>
      <c r="S91" s="1" t="s">
        <v>558</v>
      </c>
      <c r="T91" s="1" t="s">
        <v>559</v>
      </c>
      <c r="U91" s="1" t="s">
        <v>560</v>
      </c>
      <c r="V91" s="1" t="s">
        <v>561</v>
      </c>
    </row>
    <row r="92" s="1" customFormat="1" spans="1:22">
      <c r="A92" s="3">
        <v>18671484915</v>
      </c>
      <c r="B92" s="1" t="s">
        <v>981</v>
      </c>
      <c r="C92" s="1" t="s">
        <v>998</v>
      </c>
      <c r="D92" s="1" t="s">
        <v>582</v>
      </c>
      <c r="E92" s="1" t="s">
        <v>999</v>
      </c>
      <c r="F92" s="1" t="s">
        <v>545</v>
      </c>
      <c r="G92" s="1" t="s">
        <v>549</v>
      </c>
      <c r="H92" s="1" t="s">
        <v>550</v>
      </c>
      <c r="I92" s="1" t="s">
        <v>1000</v>
      </c>
      <c r="J92" s="1" t="s">
        <v>552</v>
      </c>
      <c r="K92" s="1" t="s">
        <v>1000</v>
      </c>
      <c r="L92" s="1" t="s">
        <v>1000</v>
      </c>
      <c r="M92" s="1" t="s">
        <v>553</v>
      </c>
      <c r="N92" s="1" t="s">
        <v>553</v>
      </c>
      <c r="O92" s="1" t="s">
        <v>554</v>
      </c>
      <c r="P92" s="1" t="s">
        <v>555</v>
      </c>
      <c r="Q92" s="1" t="s">
        <v>556</v>
      </c>
      <c r="R92" s="1" t="s">
        <v>1001</v>
      </c>
      <c r="S92" s="1" t="s">
        <v>558</v>
      </c>
      <c r="T92" s="1" t="s">
        <v>559</v>
      </c>
      <c r="U92" s="1" t="s">
        <v>560</v>
      </c>
      <c r="V92" s="1" t="s">
        <v>575</v>
      </c>
    </row>
    <row r="93" s="1" customFormat="1" spans="1:22">
      <c r="A93" s="3">
        <v>18616652320</v>
      </c>
      <c r="B93" s="1" t="s">
        <v>990</v>
      </c>
      <c r="C93" s="1" t="s">
        <v>1002</v>
      </c>
      <c r="D93" s="1" t="s">
        <v>1003</v>
      </c>
      <c r="E93" s="1" t="s">
        <v>1004</v>
      </c>
      <c r="F93" s="1" t="s">
        <v>683</v>
      </c>
      <c r="G93" s="1" t="s">
        <v>549</v>
      </c>
      <c r="H93" s="1" t="s">
        <v>550</v>
      </c>
      <c r="I93" s="1" t="s">
        <v>1005</v>
      </c>
      <c r="J93" s="1" t="s">
        <v>552</v>
      </c>
      <c r="K93" s="1" t="s">
        <v>1005</v>
      </c>
      <c r="L93" s="1" t="s">
        <v>1005</v>
      </c>
      <c r="M93" s="1" t="s">
        <v>553</v>
      </c>
      <c r="N93" s="1" t="s">
        <v>553</v>
      </c>
      <c r="O93" s="1" t="s">
        <v>554</v>
      </c>
      <c r="P93" s="1" t="s">
        <v>555</v>
      </c>
      <c r="Q93" s="1" t="s">
        <v>556</v>
      </c>
      <c r="R93" s="1" t="s">
        <v>1006</v>
      </c>
      <c r="S93" s="1" t="s">
        <v>558</v>
      </c>
      <c r="T93" s="1" t="s">
        <v>559</v>
      </c>
      <c r="U93" s="1" t="s">
        <v>560</v>
      </c>
      <c r="V93" s="1" t="s">
        <v>561</v>
      </c>
    </row>
    <row r="94" s="1" customFormat="1" spans="1:22">
      <c r="A94" s="3">
        <v>18321465264</v>
      </c>
      <c r="B94" s="1" t="s">
        <v>1007</v>
      </c>
      <c r="C94" s="1" t="s">
        <v>1008</v>
      </c>
      <c r="D94" s="1" t="s">
        <v>900</v>
      </c>
      <c r="E94" s="1" t="s">
        <v>1009</v>
      </c>
      <c r="F94" s="1" t="s">
        <v>545</v>
      </c>
      <c r="G94" s="1" t="s">
        <v>549</v>
      </c>
      <c r="H94" s="1" t="s">
        <v>550</v>
      </c>
      <c r="I94" s="1" t="s">
        <v>1010</v>
      </c>
      <c r="J94" s="1" t="s">
        <v>552</v>
      </c>
      <c r="K94" s="1" t="s">
        <v>1010</v>
      </c>
      <c r="L94" s="1" t="s">
        <v>1010</v>
      </c>
      <c r="M94" s="1" t="s">
        <v>553</v>
      </c>
      <c r="N94" s="1" t="s">
        <v>553</v>
      </c>
      <c r="O94" s="1" t="s">
        <v>554</v>
      </c>
      <c r="P94" s="1" t="s">
        <v>555</v>
      </c>
      <c r="Q94" s="1" t="s">
        <v>556</v>
      </c>
      <c r="R94" s="1" t="s">
        <v>1011</v>
      </c>
      <c r="S94" s="1" t="s">
        <v>558</v>
      </c>
      <c r="T94" s="1" t="s">
        <v>559</v>
      </c>
      <c r="U94" s="1" t="s">
        <v>560</v>
      </c>
      <c r="V94" s="1" t="s">
        <v>561</v>
      </c>
    </row>
    <row r="95" s="1" customFormat="1" spans="1:22">
      <c r="A95" s="3">
        <v>18765010172</v>
      </c>
      <c r="B95" s="1" t="s">
        <v>1012</v>
      </c>
      <c r="C95" s="1" t="s">
        <v>1013</v>
      </c>
      <c r="D95" s="1" t="s">
        <v>1014</v>
      </c>
      <c r="E95" s="1" t="s">
        <v>1015</v>
      </c>
      <c r="F95" s="1" t="s">
        <v>798</v>
      </c>
      <c r="G95" s="1" t="s">
        <v>549</v>
      </c>
      <c r="H95" s="1" t="s">
        <v>550</v>
      </c>
      <c r="I95" s="1" t="s">
        <v>1016</v>
      </c>
      <c r="J95" s="1" t="s">
        <v>552</v>
      </c>
      <c r="K95" s="1" t="s">
        <v>1016</v>
      </c>
      <c r="L95" s="1" t="s">
        <v>1016</v>
      </c>
      <c r="M95" s="1" t="s">
        <v>553</v>
      </c>
      <c r="N95" s="1" t="s">
        <v>553</v>
      </c>
      <c r="O95" s="1" t="s">
        <v>554</v>
      </c>
      <c r="P95" s="1" t="s">
        <v>555</v>
      </c>
      <c r="Q95" s="1" t="s">
        <v>556</v>
      </c>
      <c r="R95" s="1" t="s">
        <v>1017</v>
      </c>
      <c r="S95" s="1" t="s">
        <v>558</v>
      </c>
      <c r="T95" s="1" t="s">
        <v>559</v>
      </c>
      <c r="U95" s="1" t="s">
        <v>560</v>
      </c>
      <c r="V95" s="1" t="s">
        <v>561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2022-09-20T01:25:18Z</dcterms:created>
  <dcterms:modified xsi:type="dcterms:W3CDTF">2022-09-20T02:08:05Z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255EAA1933A447BAA4C00E6958B0B834</vt:lpwstr>
  </property>
  <property fmtid="{D5CDD505-2E9C-101B-9397-08002B2CF9AE}" pid="3" name="KSOProductBuildVer">
    <vt:lpwstr>2052-11.1.0.12358</vt:lpwstr>
  </property>
</Properties>
</file>