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对账!$A$1:$X$80</definedName>
  </definedNames>
  <calcPr calcId="144525"/>
</workbook>
</file>

<file path=xl/sharedStrings.xml><?xml version="1.0" encoding="utf-8"?>
<sst xmlns="http://schemas.openxmlformats.org/spreadsheetml/2006/main" count="2639" uniqueCount="896">
  <si>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</si>
  <si>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</si>
  <si>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</si>
  <si>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</si>
  <si>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</si>
  <si>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</si>
  <si>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</si>
  <si>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</si>
  <si>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</si>
  <si>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</si>
  <si>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</si>
  <si>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</si>
  <si>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</si>
  <si>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</si>
  <si>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</si>
  <si>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</si>
  <si>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</si>
  <si>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</si>
  <si>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</si>
  <si>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</si>
  <si>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</si>
  <si>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</si>
  <si>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</si>
  <si>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</si>
  <si>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</si>
  <si>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17957044865	</t>
  </si>
  <si>
    <t>Ctrip</t>
  </si>
  <si>
    <t>正常</t>
  </si>
  <si>
    <t>[米兰]乌纳世纪酒店(UNAHOTELS Century Milano)(56174687)</t>
  </si>
  <si>
    <t>经典大床精致套房&lt;2人入住&gt;&lt;不退款&gt;&lt;早餐&gt;</t>
  </si>
  <si>
    <t>HKD</t>
  </si>
  <si>
    <t>Chiu/Mallika,Chiu/Mallika</t>
  </si>
  <si>
    <t>CA13030220920HKD</t>
  </si>
  <si>
    <t>未提现</t>
  </si>
  <si>
    <t>携程开票</t>
  </si>
  <si>
    <t xml:space="preserve">	</t>
  </si>
  <si>
    <t xml:space="preserve">18654428396	</t>
  </si>
  <si>
    <t>[纽卡斯尔]希尔顿纽卡尔斯国际机场逸林酒店(DoubleTree by Hilton Hotel Newcastle International Airport)(55414295)</t>
  </si>
  <si>
    <t>双人房&lt;2人入住&gt;&lt;不退款&gt;</t>
  </si>
  <si>
    <t>YANG/YANQING</t>
  </si>
  <si>
    <t xml:space="preserve">SH13507509	</t>
  </si>
  <si>
    <t xml:space="preserve">18679372514	</t>
  </si>
  <si>
    <t>Martin/Crawford</t>
  </si>
  <si>
    <t xml:space="preserve">2648430	</t>
  </si>
  <si>
    <t xml:space="preserve">SH13522808	</t>
  </si>
  <si>
    <t xml:space="preserve">18789342901	</t>
  </si>
  <si>
    <t>ZHONG/JIAQI</t>
  </si>
  <si>
    <t xml:space="preserve">SH13624538	</t>
  </si>
  <si>
    <t xml:space="preserve">18793000436	</t>
  </si>
  <si>
    <t>WEI/Xinzhe</t>
  </si>
  <si>
    <t xml:space="preserve">SH13624914	</t>
  </si>
  <si>
    <t xml:space="preserve">18794807836	</t>
  </si>
  <si>
    <t>Liu/Xiaohan</t>
  </si>
  <si>
    <t xml:space="preserve">SH13625756	</t>
  </si>
  <si>
    <t xml:space="preserve">18798989400	</t>
  </si>
  <si>
    <t>WANG/XIAOXUAN</t>
  </si>
  <si>
    <t xml:space="preserve">SH13630969	</t>
  </si>
  <si>
    <t xml:space="preserve">18803519927	</t>
  </si>
  <si>
    <t>LYU/ANYI</t>
  </si>
  <si>
    <t xml:space="preserve">SH13635311	</t>
  </si>
  <si>
    <t xml:space="preserve">18808784871	</t>
  </si>
  <si>
    <t>[纳沙尔]萨利尼度假酒店(Salini Resort)(56174718)</t>
  </si>
  <si>
    <t>部分海景房&lt;2人入住&gt;&lt;不退款&gt;</t>
  </si>
  <si>
    <t>Brieger/Claus</t>
  </si>
  <si>
    <t xml:space="preserve">97170	</t>
  </si>
  <si>
    <t xml:space="preserve">18827428581	</t>
  </si>
  <si>
    <t>[图旺]杰甫逊公寓及酒店(Jephson Hotel &amp; Apartments)(60480315)</t>
  </si>
  <si>
    <t>豪华客房&lt;2人入住&gt;&lt;不退款&gt;</t>
  </si>
  <si>
    <t>HALL/Dr Henry J</t>
  </si>
  <si>
    <t xml:space="preserve">EXP-1998503314	</t>
  </si>
  <si>
    <t xml:space="preserve">18839105112	</t>
  </si>
  <si>
    <t>[雷德克利夫]山王马拉克达珀斯机场酒店(Sanno Marracoonda Perth Airport Hotel)(91812152)</t>
  </si>
  <si>
    <t>标准双床房&lt;2人入住&gt;&lt;不退款&gt;</t>
  </si>
  <si>
    <t>Hung/Tung Hung Wilfred</t>
  </si>
  <si>
    <t xml:space="preserve">EXP-1999040656	</t>
  </si>
  <si>
    <t xml:space="preserve">18860996944	</t>
  </si>
  <si>
    <t>[高贵林]温哥华大都会行政酒店及会议中心(Executive Plaza Hotel &amp; Conference Centre, Metro Vancouver)(55599017)</t>
  </si>
  <si>
    <t>豪华双人房&lt;2人入住&gt;&lt;不退款&gt;</t>
  </si>
  <si>
    <t>kim/hyun yang</t>
  </si>
  <si>
    <t xml:space="preserve">79283955	</t>
  </si>
  <si>
    <t xml:space="preserve">18870349687	</t>
  </si>
  <si>
    <t>[釜山]侬新酒店(Nongshim Hotel)(55269742)</t>
  </si>
  <si>
    <t>豪华双人暖炕房&lt;2人入住&gt;&lt;不退款&gt;</t>
  </si>
  <si>
    <t>HWANG/JIN</t>
  </si>
  <si>
    <t xml:space="preserve">18872549802	</t>
  </si>
  <si>
    <t>[斯德哥尔摩]斯德哥尔摩Ç酒店(Hotel C Stockholm)(55337452)</t>
  </si>
  <si>
    <t>中等双人房无窗&lt;2人入住&gt;&lt;不退款&gt;&lt;早餐&gt;</t>
  </si>
  <si>
    <t>TSUKASA/ENDO</t>
  </si>
  <si>
    <t xml:space="preserve">10622SE088177	</t>
  </si>
  <si>
    <t xml:space="preserve">18907721243	</t>
  </si>
  <si>
    <t>[杜伦]杜伦丽笙酒店(Radisson Blu Hotel, Durham)(55280996)</t>
  </si>
  <si>
    <t>标准客房&lt;不退款&gt;&lt;2人入住&gt;</t>
  </si>
  <si>
    <t>Jennings /Katherine,Jennings/Aljaz</t>
  </si>
  <si>
    <t xml:space="preserve">18910864518	</t>
  </si>
  <si>
    <t>[爱丁堡]诺富特爱丁堡公园酒店(Novotel Edinburgh Park)(55346114)</t>
  </si>
  <si>
    <t>高级双床房&lt;不退款&gt;&lt;2人入住&gt;</t>
  </si>
  <si>
    <t>LI/XINYU</t>
  </si>
  <si>
    <t xml:space="preserve">2673754	</t>
  </si>
  <si>
    <t xml:space="preserve">6515WIE556	</t>
  </si>
  <si>
    <t xml:space="preserve">18920889559	</t>
  </si>
  <si>
    <t>[迪拜]迪拜朱美拉湖塔楼瑞享酒店(Mövenpick Hotel Jumeirah Lakes Towers Dubai)(89917056)</t>
  </si>
  <si>
    <t>高级双床房湖景&lt;2人入住&gt;&lt;不退款&gt;</t>
  </si>
  <si>
    <t>Lin/HongBin</t>
  </si>
  <si>
    <t xml:space="preserve">B4J7WI9516	</t>
  </si>
  <si>
    <t xml:space="preserve">18920919399	</t>
  </si>
  <si>
    <t>[舍讷费尔德]勃兰登堡柏林机场施泰根博阁城际酒店(IntercityHotel Berlin Brandenburg Airport)(55280285)</t>
  </si>
  <si>
    <t>Noll/Andreas</t>
  </si>
  <si>
    <t xml:space="preserve">4621SE065044	</t>
  </si>
  <si>
    <t xml:space="preserve">18938671002	</t>
  </si>
  <si>
    <t>[迈阿密泉]迈阿密国际机场克拉丽奥套房酒店(Clarion Inn &amp; Suites Miami International Airport)(55320453)</t>
  </si>
  <si>
    <t>双大床房(无烟)&lt;2人入住&gt;&lt;不退款&gt;</t>
  </si>
  <si>
    <t>Pfannerstill/Anastasiia</t>
  </si>
  <si>
    <t xml:space="preserve">18941503244	</t>
  </si>
  <si>
    <t>[曼谷]曼谷暹罗凯宾斯基酒店(Siam Kempinski Hotel Bangkok)(56163180)</t>
  </si>
  <si>
    <t>行政特大床房&lt;2人入住&gt;&lt;不退款&gt;&lt;早餐&gt;</t>
  </si>
  <si>
    <t>TIAN/LINFENG,TIAN/XUXUAN</t>
  </si>
  <si>
    <t xml:space="preserve">2683464	</t>
  </si>
  <si>
    <t>取消</t>
  </si>
  <si>
    <t xml:space="preserve">18941869873	</t>
  </si>
  <si>
    <t>[万象]万象皇冠假日酒店(Crowne Plaza Vientiane, an IHG Hotel)(55337438)</t>
  </si>
  <si>
    <t>豪华客房, 2 张单人床, 无烟房 (Mekong View)&lt;2人入住&gt;&lt;不退款&gt;&lt;早餐&gt;</t>
  </si>
  <si>
    <t>RATYIAM/NARIS,MANUNPON/VISRUT</t>
  </si>
  <si>
    <t xml:space="preserve">2683533	</t>
  </si>
  <si>
    <t xml:space="preserve">756665	</t>
  </si>
  <si>
    <t xml:space="preserve">18942716021	</t>
  </si>
  <si>
    <t>[坎帕斯蒂利亚]HM阿尔玛海滩酒店(HM Alma Beach)(92029186)</t>
  </si>
  <si>
    <t>双人房（带阳台）&lt;2人入住&gt;&lt;不退款&gt;&lt;早餐&gt;</t>
  </si>
  <si>
    <t>Moore/Christopher</t>
  </si>
  <si>
    <t xml:space="preserve">2683656	</t>
  </si>
  <si>
    <t xml:space="preserve">EXP-2008641292	</t>
  </si>
  <si>
    <t xml:space="preserve">18944491247	</t>
  </si>
  <si>
    <t>[弗拉格斯塔夫]阿斯本费拉格尔斯塔夫/大峡谷旅馆套房酒店(Hotel Aspen Flagstaff/ Grand Canyon InnSuites)(91811507)</t>
  </si>
  <si>
    <t>标准客房, 1 张特大床&lt;2人入住&gt;&lt;不退款&gt;</t>
  </si>
  <si>
    <t>LIANG/CHENGFA</t>
  </si>
  <si>
    <t xml:space="preserve">2684403	</t>
  </si>
  <si>
    <t xml:space="preserve">0438AFA907	</t>
  </si>
  <si>
    <t xml:space="preserve">18946770518	</t>
  </si>
  <si>
    <t>[韦尔]韦尔万年青旅馆(Evergreen Lodge at Vail)(90367138)</t>
  </si>
  <si>
    <t>标准客房2张大床（谷景）&lt;2人入住&gt;&lt;不退款&gt;</t>
  </si>
  <si>
    <t>Murasheva/Mariia</t>
  </si>
  <si>
    <t xml:space="preserve">18947440053	</t>
  </si>
  <si>
    <t>[海斯]伦敦希思罗斯德恩公寓(Staycity Aparthotels London Heathrow)(55733453)</t>
  </si>
  <si>
    <t>一卧室双床公寓&lt;2人入住&gt;&lt;不退款&gt;</t>
  </si>
  <si>
    <t>YAO/FANG</t>
  </si>
  <si>
    <t xml:space="preserve">HBD-178767-164-5523418	</t>
  </si>
  <si>
    <t xml:space="preserve">18947809109	</t>
  </si>
  <si>
    <t>[纽约]亚洲酒店 - 法拉盛(Asiatic Hotel - Flushing)(55320902)</t>
  </si>
  <si>
    <t>标准舒适房&lt;2人入住&gt;&lt;不退款&gt;&lt;早餐&gt;</t>
  </si>
  <si>
    <t>MAO/LEYANG</t>
  </si>
  <si>
    <t xml:space="preserve">8117599	</t>
  </si>
  <si>
    <t xml:space="preserve">18948190880	</t>
  </si>
  <si>
    <t>[宋卡]维瓦宋卡酒店(Viva Hotel Songkhla)(90401298)</t>
  </si>
  <si>
    <t>标准双人房&lt;2人入住&gt;&lt;不退款&gt;</t>
  </si>
  <si>
    <t>LOW/KAR HONG</t>
  </si>
  <si>
    <t xml:space="preserve">6595413	</t>
  </si>
  <si>
    <t xml:space="preserve">18949349804	</t>
  </si>
  <si>
    <t>[伊斯坦布尔]伊斯坦布尔温德姆卡拉墨斯海滨大酒店(Wyndham Grand Istanbul Kalamış Marina Hotel)(55281018)</t>
  </si>
  <si>
    <t>豪华城景房&lt;2人入住&gt;&lt;不退款&gt;</t>
  </si>
  <si>
    <t>Solaksubasi/Sinan</t>
  </si>
  <si>
    <t xml:space="preserve">报客人名字办理入住	</t>
  </si>
  <si>
    <t xml:space="preserve">18949934976	</t>
  </si>
  <si>
    <t>[萨尔瓦多]费拉宫殿酒店(Fera Palace Hotel)(92028317)</t>
  </si>
  <si>
    <t>大床房高级&lt;2人入住&gt;&lt;不退款&gt;</t>
  </si>
  <si>
    <t>RIOS/JOSE MARCOS</t>
  </si>
  <si>
    <t xml:space="preserve">64361234	</t>
  </si>
  <si>
    <t xml:space="preserve">18951787616	</t>
  </si>
  <si>
    <t>[合艾]合艾宜都精品套房酒店(Ido Boutique Suite Hat Yai)(96748952)</t>
  </si>
  <si>
    <t>高级房(双人床)&lt;2人入住&gt;&lt;不退款&gt;</t>
  </si>
  <si>
    <t>TAN/VIE VIAN</t>
  </si>
  <si>
    <t xml:space="preserve">acknowledged	</t>
  </si>
  <si>
    <t xml:space="preserve">18952180197	</t>
  </si>
  <si>
    <t>[马赫伦]布鲁塞尔机场宜必思酒店(Ibis Hotel Brussels Airport)(70793188)</t>
  </si>
  <si>
    <t>客房, 1 张双人床&lt;2人入住&gt;&lt;不退款&gt;</t>
  </si>
  <si>
    <t>DOWNING/WILLIAM</t>
  </si>
  <si>
    <t xml:space="preserve">1090WIF526	</t>
  </si>
  <si>
    <t xml:space="preserve">18952246471	</t>
  </si>
  <si>
    <t>[吉隆坡]吉隆坡市中心智选假日酒店(Holiday Inn Express Kuala Lumpur City Centre, an IHG Hotel)(55337198)</t>
  </si>
  <si>
    <t>双床房&lt;2人入住&gt;&lt;不退款&gt;&lt;早餐&gt;</t>
  </si>
  <si>
    <t>Kammy/Kamsiah zainul</t>
  </si>
  <si>
    <t xml:space="preserve">18952885779	</t>
  </si>
  <si>
    <t>[里约热内卢]里巴尔塔安可华美达酒店(Ramada Encore by Wyndham Rio de Janeiro Ribalta)(70788456)</t>
  </si>
  <si>
    <t>高级房间&lt;2人入住&gt;&lt;不退款&gt;&lt;早餐&gt;</t>
  </si>
  <si>
    <t>Silvano de abreu/Matheus</t>
  </si>
  <si>
    <t xml:space="preserve">64402639	</t>
  </si>
  <si>
    <t xml:space="preserve">18953224771	</t>
  </si>
  <si>
    <t>[三宝垄]三宝拢阿马里斯酒店(Amaris Hotel Pemuda Semarang)(89931033)</t>
  </si>
  <si>
    <t>智能机房双人房&lt;2人入住&gt;&lt;不退款&gt;&lt;早餐&gt;</t>
  </si>
  <si>
    <t>KURNIANTO/AGUNG</t>
  </si>
  <si>
    <t xml:space="preserve">240478， 240479?	</t>
  </si>
  <si>
    <t xml:space="preserve">18953963081	</t>
  </si>
  <si>
    <t>[伯尔尼]伯尔尼博览会宜必思快捷酒店(ibis budget Bern Expo)(55779709)</t>
  </si>
  <si>
    <t>双人房（1 张双人床）&lt;2人入住&gt;&lt;不退款&gt;</t>
  </si>
  <si>
    <t>Kuonen/Sybille</t>
  </si>
  <si>
    <t xml:space="preserve">5049WIF584	</t>
  </si>
  <si>
    <t xml:space="preserve">18954472313	</t>
  </si>
  <si>
    <t>[曼谷]曼谷拉差达瑞士酒店 (SHA Extra Plus)(Swissotel Bangkok Ratchada (SHA Extra Plus))(54503361)</t>
  </si>
  <si>
    <t>瑞士优选房&lt;2人入住&gt;&lt;不退款&gt;</t>
  </si>
  <si>
    <t>Li/Pengyang</t>
  </si>
  <si>
    <t xml:space="preserve">2060843	</t>
  </si>
  <si>
    <t xml:space="preserve">18954511759	</t>
  </si>
  <si>
    <t>[兰卡威]丹娜兰卡威豪华度假村及海滩别墅(The Danna Langkawi Luxury Resort &amp; Beach Villas)(55680266)</t>
  </si>
  <si>
    <t>山景至尊商务房&lt;2人入住&gt;&lt;不退款&gt;&lt;早餐&gt;</t>
  </si>
  <si>
    <t>HOURANI/Abdulrahman</t>
  </si>
  <si>
    <t xml:space="preserve">2329172	</t>
  </si>
  <si>
    <t xml:space="preserve">18954681159	</t>
  </si>
  <si>
    <t>[巴黎]巴黎巴尔莫勒尔酒店(Hotel Balmoral Paris)(55312513)</t>
  </si>
  <si>
    <t>经典双人房&lt;2人入住&gt;&lt;不退款&gt;</t>
  </si>
  <si>
    <t>French/Pamela Hesser</t>
  </si>
  <si>
    <t xml:space="preserve">220902771	</t>
  </si>
  <si>
    <t xml:space="preserve">18955098110	</t>
  </si>
  <si>
    <t>[邦坎县]库马欧之环酒店(The Ring Khokmao)(95389059)</t>
  </si>
  <si>
    <t>标准双人间&lt;2人入住&gt;&lt;不退款&gt;</t>
  </si>
  <si>
    <t>Che Noor Azam/Nurul Fadhilah</t>
  </si>
  <si>
    <t xml:space="preserve">???????????????	</t>
  </si>
  <si>
    <t xml:space="preserve">18955516441	</t>
  </si>
  <si>
    <t>[巴厘岛]库塔基岩酒店(Bedrock Hotel Kuta)(55346084)</t>
  </si>
  <si>
    <t>高级客房&lt;2人入住&gt;&lt;不退款&gt;</t>
  </si>
  <si>
    <t>MADLE/GOMBO</t>
  </si>
  <si>
    <t xml:space="preserve">18957460892	</t>
  </si>
  <si>
    <t>[加济阿巴德]卡萨比德里 NCR 丽笙酒店(Radisson Blu Kaushambi Delhi NCR)(55519718)</t>
  </si>
  <si>
    <t>高级房&lt;2人入住&gt;&lt;不退款&gt;</t>
  </si>
  <si>
    <t>Sihag/Varun</t>
  </si>
  <si>
    <t xml:space="preserve">18957699545	</t>
  </si>
  <si>
    <t>[伍德伯里]戴斯伍德伯里酒店(Days Inn by Wyndham Woodbury Long Island)(90359234)</t>
  </si>
  <si>
    <t>客房, 1 张特大床房&lt;2人入住&gt;&lt;不退款&gt;&lt;早餐&gt;</t>
  </si>
  <si>
    <t>Slusser/Chris</t>
  </si>
  <si>
    <t xml:space="preserve">83752EE000292	</t>
  </si>
  <si>
    <t xml:space="preserve">18957701668	</t>
  </si>
  <si>
    <t>[哈灵根]哈灵根伍德斯普林套房酒店(WoodSpring Suites Harlingen)(95388278)</t>
  </si>
  <si>
    <t>标准房, 1 张双人床, 无障碍房&lt;2人入住&gt;&lt;不退款&gt;</t>
  </si>
  <si>
    <t>CHAVEZ/GRACIELA</t>
  </si>
  <si>
    <t xml:space="preserve">27264226	</t>
  </si>
  <si>
    <t xml:space="preserve">18957903620	</t>
  </si>
  <si>
    <t>[里约热内卢]玛因帕纳玛酒店(Mar Ipanema Hotel)(55812100)</t>
  </si>
  <si>
    <t>标准房&lt;2人入住&gt;&lt;不退款&gt;</t>
  </si>
  <si>
    <t>Raad/Anna Helise</t>
  </si>
  <si>
    <t xml:space="preserve">2690946	</t>
  </si>
  <si>
    <t xml:space="preserve">21010024404	</t>
  </si>
  <si>
    <t>[格拉纳达]巴塞罗卡门格拉纳达酒店(Barceló Carmen Granada)(55280277)</t>
  </si>
  <si>
    <t>VIZCAINOHERNANDEZ/ANTONIO LUIS</t>
  </si>
  <si>
    <t xml:space="preserve">7399SE100793	</t>
  </si>
  <si>
    <t xml:space="preserve">21010163642	</t>
  </si>
  <si>
    <t>[巴厘岛]巴厘岛乌鲁瓦图丽笙酒店(Radisson Blu Bali Uluwatu)(60480402)</t>
  </si>
  <si>
    <t>豪华房&lt;2人入住&gt;&lt;不退款&gt;&lt;早餐&gt;</t>
  </si>
  <si>
    <t>ZHANG/QINGYAO,Wei/Shengzhi</t>
  </si>
  <si>
    <t xml:space="preserve">2691949	</t>
  </si>
  <si>
    <t xml:space="preserve">171365	</t>
  </si>
  <si>
    <t xml:space="preserve">21012434031	</t>
  </si>
  <si>
    <t>[河内]河内萨默塞特格兰德酒店(Somerset Grand Hanoi)(55599165)</t>
  </si>
  <si>
    <t>2卧室豪华房&lt;2人入住&gt;&lt;不退款&gt;&lt;早餐&gt;</t>
  </si>
  <si>
    <t>Vu/Thi Thuy</t>
  </si>
  <si>
    <t xml:space="preserve">21013664773	</t>
  </si>
  <si>
    <t>[里诺]里诺金沙丽晶娱乐场酒店(Sands Regency Casino Hotel Reno)(55299504)</t>
  </si>
  <si>
    <t>标准特大床房&lt;2人入住&gt;&lt;不退款&gt;</t>
  </si>
  <si>
    <t>Togneri/Rosalina Silvia</t>
  </si>
  <si>
    <t xml:space="preserve">SRCREN179317700	</t>
  </si>
  <si>
    <t xml:space="preserve">21016532033	</t>
  </si>
  <si>
    <t>[吉隆坡]吉隆坡万豪AC酒店(AC Hotel by Marriott Kuala Lumpur)(60513983)</t>
  </si>
  <si>
    <t>豪华特大床房&lt;2人入住&gt;&lt;不退款&gt;&lt;早餐&gt;</t>
  </si>
  <si>
    <t>YU/WANGYIN</t>
  </si>
  <si>
    <t xml:space="preserve">161934981	</t>
  </si>
  <si>
    <t xml:space="preserve">21019767905	</t>
  </si>
  <si>
    <t>UEALAPHAN/MANTANA</t>
  </si>
  <si>
    <t xml:space="preserve">21021312200	</t>
  </si>
  <si>
    <t>[利兹]皇后酒店(The Queens Hotel)(55920150)</t>
  </si>
  <si>
    <t>经典两张床房&lt;2人入住&gt;&lt;不退款&gt;</t>
  </si>
  <si>
    <t>YANG/YING,LIU/GUANYI</t>
  </si>
  <si>
    <t xml:space="preserve">116865624	</t>
  </si>
  <si>
    <t xml:space="preserve">21022842940	</t>
  </si>
  <si>
    <t>[迪拜]堪瓦司迪拜酒店 - 美憬阁酒店(The Canvas Dubai - MGallery Hotel Collection)(60467468)</t>
  </si>
  <si>
    <t>高级特大床房&lt;2人入住&gt;&lt;不退款&gt;</t>
  </si>
  <si>
    <t>Kolnad /Santhosh</t>
  </si>
  <si>
    <t xml:space="preserve">acknowledge	</t>
  </si>
  <si>
    <t xml:space="preserve">21022937161	</t>
  </si>
  <si>
    <t>[大西洋城]大西洋城肖博特酒店(The Showboat Hotel Atlantic City)(94361773)</t>
  </si>
  <si>
    <t>标准房, 1 张特大床, 无烟房&lt;2人入住&gt;&lt;不退款&gt;</t>
  </si>
  <si>
    <t>Wong/Deborah</t>
  </si>
  <si>
    <t xml:space="preserve">21023341152	</t>
  </si>
  <si>
    <t>[约克]约克市中心丽柏酒店(Park Inn by Radisson York City Centre)(55299764)</t>
  </si>
  <si>
    <t>Simpson/Robert</t>
  </si>
  <si>
    <t xml:space="preserve">21023417922	</t>
  </si>
  <si>
    <t>[斯德哥尔摩]六点酒店(At Six)(55745394)</t>
  </si>
  <si>
    <t>特大床房&lt;2人入住&gt;&lt;不退款&gt;&lt;早餐&gt;</t>
  </si>
  <si>
    <t>Sepulveda/Jennifer</t>
  </si>
  <si>
    <t xml:space="preserve">70728SE104348	</t>
  </si>
  <si>
    <t xml:space="preserve">21023682349	</t>
  </si>
  <si>
    <t>[吉隆坡]吉隆坡市中心玛雅酒店(Hotel Maya Kuala Lumpur)(55851893)</t>
  </si>
  <si>
    <t>传统一室房&lt;2人入住&gt;&lt;不退款&gt;&lt;早餐&gt;</t>
  </si>
  <si>
    <t>HARTANI/NIRA HARIYATIE</t>
  </si>
  <si>
    <t xml:space="preserve">251618	</t>
  </si>
  <si>
    <t xml:space="preserve">21024138733	</t>
  </si>
  <si>
    <t>[坎帕斯蒂利亚]HM热带酒店(HM Tropical)(90393050)</t>
  </si>
  <si>
    <t>部分海景双人床房带阳台&lt;2人入住&gt;&lt;不退款&gt;</t>
  </si>
  <si>
    <t>Brown/Jason</t>
  </si>
  <si>
    <t xml:space="preserve">2693751	</t>
  </si>
  <si>
    <t xml:space="preserve">EXP-2012900829	</t>
  </si>
  <si>
    <t xml:space="preserve">21024378429	</t>
  </si>
  <si>
    <t>Saufi/Yana</t>
  </si>
  <si>
    <t xml:space="preserve">251620	</t>
  </si>
  <si>
    <t xml:space="preserve">21024582268	</t>
  </si>
  <si>
    <t>[吉隆坡]铂尔曼吉隆坡城市中心大酒店(Pullman Kuala Lumpur City Centre Hotel &amp; Residences)(56185634)</t>
  </si>
  <si>
    <t>奢华客房&lt;2人入住&gt;&lt;不退款&gt;&lt;早餐&gt;</t>
  </si>
  <si>
    <t>OPIE/MOHD FIRDAUS</t>
  </si>
  <si>
    <t xml:space="preserve">2693852	</t>
  </si>
  <si>
    <t xml:space="preserve">867082	</t>
  </si>
  <si>
    <t xml:space="preserve">21024743541	</t>
  </si>
  <si>
    <t>[吉隆坡]吉隆坡太平洋酒店(Grand Pacific Kuala Lumpur)(55290384)</t>
  </si>
  <si>
    <t>abd hadi/faseha binti</t>
  </si>
  <si>
    <t xml:space="preserve">21025045971	</t>
  </si>
  <si>
    <t>[马尼拉]马尼拉海滨大厦酒店(Riviera Mansion Hotel)(55694681)</t>
  </si>
  <si>
    <t>尊贵客房, 2 张单人床&lt;2人入住&gt;&lt;不退款&gt;</t>
  </si>
  <si>
    <t>JUN/JAE WOOK</t>
  </si>
  <si>
    <t xml:space="preserve">298359	</t>
  </si>
  <si>
    <t xml:space="preserve">21027400992	</t>
  </si>
  <si>
    <t>[阿布扎比]阿布扎比雅乐轩酒店(Aloft Abu Dhabi)(68026753)</t>
  </si>
  <si>
    <t>雅乐轩房&lt;2人入住&gt;&lt;不退款&gt;</t>
  </si>
  <si>
    <t>Baig/mirza tabish</t>
  </si>
  <si>
    <t xml:space="preserve">2694366	</t>
  </si>
  <si>
    <t xml:space="preserve">From Allocation	</t>
  </si>
  <si>
    <t xml:space="preserve">21027638695	</t>
  </si>
  <si>
    <t>[曼谷]Capital O 564 自然精品酒店(Capital O 564 Nature Boutique Hotel)(55956348)</t>
  </si>
  <si>
    <t>高级双人房&lt;2人入住&gt;&lt;不退款&gt;</t>
  </si>
  <si>
    <t>LEELAYUTHYOTIN/SUTHISAK</t>
  </si>
  <si>
    <t xml:space="preserve">Acknowledged	</t>
  </si>
  <si>
    <t xml:space="preserve">21027836568	</t>
  </si>
  <si>
    <t>[安曼]安曼皇冠假日酒店(Crowne Plaza Amman, an IHG Hotel)(55812212)</t>
  </si>
  <si>
    <t>Goyal/Nikhil</t>
  </si>
  <si>
    <t xml:space="preserve">21029066073	</t>
  </si>
  <si>
    <t>[弗朗斯地区鲁瓦西]巴黎戴高乐机场北2号宜必思快捷酒店(ibis budget Roissy CDG Paris Nord 2)(55465334)</t>
  </si>
  <si>
    <t>三人房&lt;2人入住&gt;&lt;不退款&gt;</t>
  </si>
  <si>
    <t>PONGSA /KASADIN</t>
  </si>
  <si>
    <t xml:space="preserve">3515WIF668	</t>
  </si>
  <si>
    <t xml:space="preserve">21029156055	</t>
  </si>
  <si>
    <t>豪华特大床房&lt;2人入住&gt;&lt;不退款&gt;</t>
  </si>
  <si>
    <t>Ackley/Jarred</t>
  </si>
  <si>
    <t xml:space="preserve">2694644	</t>
  </si>
  <si>
    <t xml:space="preserve">EXP-2013138580	</t>
  </si>
  <si>
    <t xml:space="preserve">21029498027	</t>
  </si>
  <si>
    <t>[Simpang Kanan]峇株巴辖峰会西格尼酒店(Summit Signature Hotel Batu Pahat)(69451796)</t>
  </si>
  <si>
    <t>豪华房(双床)&lt;2人入住&gt;&lt;不退款&gt;&lt;早餐&gt;</t>
  </si>
  <si>
    <t>Gan/Kelly</t>
  </si>
  <si>
    <t xml:space="preserve">21029649891	</t>
  </si>
  <si>
    <t>[八打灵再也]时间双威酒店(Time Hotel Sunway)(89918183)</t>
  </si>
  <si>
    <t>高级房, 1 张大床&lt;2人入住&gt;&lt;不退款&gt;</t>
  </si>
  <si>
    <t>nana/alshayatul diana</t>
  </si>
  <si>
    <t xml:space="preserve">21030167256	</t>
  </si>
  <si>
    <t>[福斯－杜伊瓜苏]巴维拉伊瓜苏酒店(Hotel Baviera Iguassu)(89936273)</t>
  </si>
  <si>
    <t>大床房&lt;2人入住&gt;&lt;不退款&gt;&lt;早餐&gt;</t>
  </si>
  <si>
    <t>CHUNG/KWANG SE</t>
  </si>
  <si>
    <t xml:space="preserve">64586699	</t>
  </si>
  <si>
    <t xml:space="preserve">21030899618	</t>
  </si>
  <si>
    <t>[加影]雪州中心聪明酒店(Smart Hotel Reko Sentral Kajang)(90369611)</t>
  </si>
  <si>
    <t>双床房&lt;2人入住&gt;&lt;不退款&gt;</t>
  </si>
  <si>
    <t>Tumiran/Norzani</t>
  </si>
  <si>
    <t xml:space="preserve">21030931331	</t>
  </si>
  <si>
    <t>[皮佐维斯]德斯瓦客栈卡托维兹机场(Desilva Inn Katowice Airport)(55757205)</t>
  </si>
  <si>
    <t>Shadura/Ievgen</t>
  </si>
  <si>
    <t xml:space="preserve">65061877	</t>
  </si>
  <si>
    <t xml:space="preserve">21030926082	</t>
  </si>
  <si>
    <t>[马西]京都精品酒店(Kyoto Boutique Hotel)(77366610)</t>
  </si>
  <si>
    <t>高级房间&lt;2人入住&gt;&lt;不退款&gt;</t>
  </si>
  <si>
    <t>LAI/CHANGJIANG</t>
  </si>
  <si>
    <t xml:space="preserve">21031144156	</t>
  </si>
  <si>
    <t>[巴生县]班莫别墅酒店(Panmour Villa Hotel)(94359933)</t>
  </si>
  <si>
    <t>高级双床房标准间&lt;2人入住&gt;&lt;不退款&gt;</t>
  </si>
  <si>
    <t>Jothi/Jivithra</t>
  </si>
  <si>
    <t xml:space="preserve">21031213250	</t>
  </si>
  <si>
    <t>mohd kamal/mohd fuad</t>
  </si>
  <si>
    <t xml:space="preserve">21031420448	</t>
  </si>
  <si>
    <t>[圣加布里埃尔]洛杉矶圣加布里埃尔花园酒店(Garden Inn San Gabriel  Los Angeles)(90354287)</t>
  </si>
  <si>
    <t>MEDINA/LIZETTE MARTHA</t>
  </si>
  <si>
    <t xml:space="preserve">2694934	</t>
  </si>
  <si>
    <t xml:space="preserve">18799773	</t>
  </si>
  <si>
    <t xml:space="preserve">21031833787	</t>
  </si>
  <si>
    <t>[吉隆坡]吉隆坡新翼楼丽濠景酒店(Leo Palace New Wing, WTC Kuala Lumpur)(55572876)</t>
  </si>
  <si>
    <t>Danial/Muhammad Isma Danial bin Rahim</t>
  </si>
  <si>
    <t xml:space="preserve">21031694826	</t>
  </si>
  <si>
    <t>[马尔萨奈拉科特]南第戎 - 马萨内普瑞米尔经典酒店(Premiere Classe Dijon Sud - Marsannay)(70791379)</t>
  </si>
  <si>
    <t>标准间1双人床&lt;2人入住&gt;&lt;不退款&gt;&lt;早餐&gt;</t>
  </si>
  <si>
    <t>PARNEIX /NICOLE</t>
  </si>
  <si>
    <t xml:space="preserve">33678UC003245	</t>
  </si>
  <si>
    <t xml:space="preserve">21032020461	</t>
  </si>
  <si>
    <t>[巴鲁埃里]阿尔法城品质套房酒店(Quality Suites Alphaville)(55832042)</t>
  </si>
  <si>
    <t>豪华客房&lt;2人入住&gt;&lt;不退款&gt;&lt;早餐&gt;</t>
  </si>
  <si>
    <t>Vieira/Tassiara ,Padua/Diego</t>
  </si>
  <si>
    <t xml:space="preserve">2695051	</t>
  </si>
  <si>
    <t xml:space="preserve">64591239	</t>
  </si>
  <si>
    <t xml:space="preserve">21032981204	</t>
  </si>
  <si>
    <t>[雷阿尔城]皇家公园酒店(Hotel Parque Real)(92028293)</t>
  </si>
  <si>
    <t>CHEN/JIANHUANG,WANG/LIANGLAN</t>
  </si>
  <si>
    <t>，</t>
  </si>
  <si>
    <t xml:space="preserve"> 90300 HKD</t>
  </si>
  <si>
    <t>A220920104127481</t>
  </si>
  <si>
    <t>A220920104157481</t>
  </si>
  <si>
    <t>总计：90300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</si>
  <si>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</si>
  <si>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</si>
  <si>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</si>
  <si>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</si>
  <si>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</si>
  <si>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</si>
  <si>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</si>
  <si>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</si>
  <si>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</si>
  <si>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</si>
  <si>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</si>
  <si>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</si>
  <si>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</si>
  <si>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</si>
  <si>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</si>
  <si>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</si>
  <si>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</si>
  <si>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</si>
  <si>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</si>
  <si>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</si>
  <si>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2695242</t>
  </si>
  <si>
    <t>真实公园酒店</t>
  </si>
  <si>
    <t>CHEN JIANHUANG,WANG LIANGLAN</t>
  </si>
  <si>
    <t>2022-09-16</t>
  </si>
  <si>
    <t>退房日周结</t>
  </si>
  <si>
    <t>460.43</t>
  </si>
  <si>
    <t>516.00</t>
  </si>
  <si>
    <t>0</t>
  </si>
  <si>
    <t>0.00</t>
  </si>
  <si>
    <t>携程汇智国际直连</t>
  </si>
  <si>
    <t>925</t>
  </si>
  <si>
    <t>2022-09-17 01:56:52</t>
  </si>
  <si>
    <t>否</t>
  </si>
  <si>
    <t>汇智国际旅游发展有限公司</t>
  </si>
  <si>
    <t>直连</t>
  </si>
  <si>
    <t>西班牙</t>
  </si>
  <si>
    <t>2695051</t>
  </si>
  <si>
    <t>阿尔法城品质套房酒店</t>
  </si>
  <si>
    <t>Vieira Tassiara,Padua Diego</t>
  </si>
  <si>
    <t>374.98</t>
  </si>
  <si>
    <t>420.00</t>
  </si>
  <si>
    <t>2022-09-16 22:49:11</t>
  </si>
  <si>
    <t>巴西</t>
  </si>
  <si>
    <t>2694974</t>
  </si>
  <si>
    <t>南第戎 - 马萨内普瑞米尔经典酒店</t>
  </si>
  <si>
    <t>PARNEIX NICOLE</t>
  </si>
  <si>
    <t>376.76</t>
  </si>
  <si>
    <t>422.00</t>
  </si>
  <si>
    <t>2022-09-16 22:15:26</t>
  </si>
  <si>
    <t>法国</t>
  </si>
  <si>
    <t>2694934</t>
  </si>
  <si>
    <t>洛杉矶圣加布里埃尔花园酒店</t>
  </si>
  <si>
    <t>MEDINA LIZETTE MARTHA</t>
  </si>
  <si>
    <t>736.56</t>
  </si>
  <si>
    <t>825.00</t>
  </si>
  <si>
    <t>2022-09-16 21:55:16</t>
  </si>
  <si>
    <t>美国</t>
  </si>
  <si>
    <t>2694881</t>
  </si>
  <si>
    <t>班莫别墅酒店</t>
  </si>
  <si>
    <t>Jothi Jivithra</t>
  </si>
  <si>
    <t>121.42</t>
  </si>
  <si>
    <t>136.00</t>
  </si>
  <si>
    <t>2022-09-16 21:24:07</t>
  </si>
  <si>
    <t>马来西亚</t>
  </si>
  <si>
    <t>2694864</t>
  </si>
  <si>
    <t>德斯瓦客栈卡托维兹机场</t>
  </si>
  <si>
    <t>Shadura Ievgen</t>
  </si>
  <si>
    <t>524.97</t>
  </si>
  <si>
    <t>588.00</t>
  </si>
  <si>
    <t>2022-09-16 21:11:01</t>
  </si>
  <si>
    <t>波兰</t>
  </si>
  <si>
    <t>2694863</t>
  </si>
  <si>
    <t>京都精品酒店</t>
  </si>
  <si>
    <t>LAI CHANGJIANG</t>
  </si>
  <si>
    <t>164.28</t>
  </si>
  <si>
    <t>184.00</t>
  </si>
  <si>
    <t>2022-09-16 21:06:21</t>
  </si>
  <si>
    <t>2694861</t>
  </si>
  <si>
    <t>雪州中心聪明酒店</t>
  </si>
  <si>
    <t>Tumiran Norzani</t>
  </si>
  <si>
    <t>137.49</t>
  </si>
  <si>
    <t>154.00</t>
  </si>
  <si>
    <t>2022-09-16 21:04:22</t>
  </si>
  <si>
    <t>2694800</t>
  </si>
  <si>
    <t>伊瓜苏巴伐利亚酒店</t>
  </si>
  <si>
    <t>CHUNG KWANG SE</t>
  </si>
  <si>
    <t>169.63</t>
  </si>
  <si>
    <t>190.00</t>
  </si>
  <si>
    <t>2022-09-16 19:45:31</t>
  </si>
  <si>
    <t>2694716</t>
  </si>
  <si>
    <t>峇株巴辖峰会西格尼酒店</t>
  </si>
  <si>
    <t>Gan Kelly</t>
  </si>
  <si>
    <t>208.02</t>
  </si>
  <si>
    <t>233.00</t>
  </si>
  <si>
    <t>2022-09-16 18:38:26</t>
  </si>
  <si>
    <t>2694644</t>
  </si>
  <si>
    <t>山王马拉克达珀斯机场酒店</t>
  </si>
  <si>
    <t>Ackley Jarred</t>
  </si>
  <si>
    <t>820.48</t>
  </si>
  <si>
    <t>919.00</t>
  </si>
  <si>
    <t>2022-09-16 19:12:10</t>
  </si>
  <si>
    <t>澳大利亚</t>
  </si>
  <si>
    <t>2694623</t>
  </si>
  <si>
    <t>巴黎戴高乐机场北 2 号宜必思快捷酒店</t>
  </si>
  <si>
    <t>PONGSA KASADIN</t>
  </si>
  <si>
    <t>483.00</t>
  </si>
  <si>
    <t>541.00</t>
  </si>
  <si>
    <t>2022-09-16 17:48:55</t>
  </si>
  <si>
    <t>2694433</t>
  </si>
  <si>
    <t>安曼皇冠假日酒店</t>
  </si>
  <si>
    <t>Goyal Nikhil</t>
  </si>
  <si>
    <t>844.59</t>
  </si>
  <si>
    <t>946.00</t>
  </si>
  <si>
    <t>2022-09-16 15:28:35</t>
  </si>
  <si>
    <t>约旦</t>
  </si>
  <si>
    <t>2694406</t>
  </si>
  <si>
    <t>Capital O 564 自然精品酒店</t>
  </si>
  <si>
    <t>LEELAYUTHYOTIN SUTHISAK</t>
  </si>
  <si>
    <t>110.71</t>
  </si>
  <si>
    <t>124.00</t>
  </si>
  <si>
    <t>2022-09-16 15:22:20</t>
  </si>
  <si>
    <t>泰国</t>
  </si>
  <si>
    <t>2694366</t>
  </si>
  <si>
    <t>阿布扎比雅乐轩酒店</t>
  </si>
  <si>
    <t>Baig mirza tabish</t>
  </si>
  <si>
    <t>324.98</t>
  </si>
  <si>
    <t>364.00</t>
  </si>
  <si>
    <t>2022-09-16 14:50:24</t>
  </si>
  <si>
    <t>阿拉伯联合酋长国</t>
  </si>
  <si>
    <t>2693917</t>
  </si>
  <si>
    <t>海滨大厦酒店</t>
  </si>
  <si>
    <t>JUN JAE WOOK</t>
  </si>
  <si>
    <t>291.05</t>
  </si>
  <si>
    <t>326.00</t>
  </si>
  <si>
    <t>2022-09-16 10:12:25</t>
  </si>
  <si>
    <t>菲律宾</t>
  </si>
  <si>
    <t>2693875</t>
  </si>
  <si>
    <t>吉隆坡太平洋酒店</t>
  </si>
  <si>
    <t>abd hadi faseha binti</t>
  </si>
  <si>
    <t>2022-09-16 09:23:42</t>
  </si>
  <si>
    <t>2693852</t>
  </si>
  <si>
    <t>铂尔曼吉隆坡城市中心大酒店</t>
  </si>
  <si>
    <t>OPIE MOHD FIRDAUS</t>
  </si>
  <si>
    <t>620.50</t>
  </si>
  <si>
    <t>695.00</t>
  </si>
  <si>
    <t>2022-09-16 09:45:44</t>
  </si>
  <si>
    <t>直采</t>
  </si>
  <si>
    <t>2693821</t>
  </si>
  <si>
    <t>吉隆坡市中心玛雅酒店</t>
  </si>
  <si>
    <t>Saufi Yana</t>
  </si>
  <si>
    <t>518.72</t>
  </si>
  <si>
    <t>581.00</t>
  </si>
  <si>
    <t>2022-09-16 09:02:32</t>
  </si>
  <si>
    <t>2693751</t>
  </si>
  <si>
    <t>HM热带酒店</t>
  </si>
  <si>
    <t>Brown Jason</t>
  </si>
  <si>
    <t>1450.80</t>
  </si>
  <si>
    <t>1625.00</t>
  </si>
  <si>
    <t>2022-09-16 06:47:32</t>
  </si>
  <si>
    <t>2693617</t>
  </si>
  <si>
    <t>HARTANI NIRA HARIYATIE</t>
  </si>
  <si>
    <t>2022-09-16 08:59:17</t>
  </si>
  <si>
    <t>2693539</t>
  </si>
  <si>
    <t>六点酒店</t>
  </si>
  <si>
    <t>Sepulveda Jennifer</t>
  </si>
  <si>
    <t>2021.79</t>
  </si>
  <si>
    <t>2275.00</t>
  </si>
  <si>
    <t>2022-09-16 00:46:53</t>
  </si>
  <si>
    <t>瑞典</t>
  </si>
  <si>
    <t>2693521</t>
  </si>
  <si>
    <t>约克市中心丽柏酒店</t>
  </si>
  <si>
    <t>Simpson Robert</t>
  </si>
  <si>
    <t>983.79</t>
  </si>
  <si>
    <t>1107.00</t>
  </si>
  <si>
    <t>2022-09-16 00:10:51</t>
  </si>
  <si>
    <t>英国</t>
  </si>
  <si>
    <t>2022-09-15</t>
  </si>
  <si>
    <t>2693449</t>
  </si>
  <si>
    <t>大西洋城肖博特酒店</t>
  </si>
  <si>
    <t>Wong Deborah</t>
  </si>
  <si>
    <t>854.93</t>
  </si>
  <si>
    <t>962.00</t>
  </si>
  <si>
    <t>2022-09-15 23:09:08</t>
  </si>
  <si>
    <t>2693438</t>
  </si>
  <si>
    <t>堪瓦司迪拜酒店 - 美憬阁酒店</t>
  </si>
  <si>
    <t>Kolnad Santhosh</t>
  </si>
  <si>
    <t>598.98</t>
  </si>
  <si>
    <t>674.00</t>
  </si>
  <si>
    <t>2022-09-15 22:56:05</t>
  </si>
  <si>
    <t>2692321</t>
  </si>
  <si>
    <t>河内盛捷格兰德服务公寓</t>
  </si>
  <si>
    <t>Vu Thi Thuy</t>
  </si>
  <si>
    <t>1510.79</t>
  </si>
  <si>
    <t>1700.00</t>
  </si>
  <si>
    <t>2022-09-15 09:27:13</t>
  </si>
  <si>
    <t>越南</t>
  </si>
  <si>
    <t>2022-09-12</t>
  </si>
  <si>
    <t>2688220</t>
  </si>
  <si>
    <t>布鲁塞尔机场宜必思酒店</t>
  </si>
  <si>
    <t>DOWNING WILLIAM</t>
  </si>
  <si>
    <t>402.40</t>
  </si>
  <si>
    <t>455.00</t>
  </si>
  <si>
    <t>2022-09-12 04:56:03</t>
  </si>
  <si>
    <t>比利时</t>
  </si>
  <si>
    <t>2022-09-08</t>
  </si>
  <si>
    <t>2683656</t>
  </si>
  <si>
    <t>HM阿尔玛海滩酒店</t>
  </si>
  <si>
    <t>Moore Christopher</t>
  </si>
  <si>
    <t>2022-09-13</t>
  </si>
  <si>
    <t>4903.94</t>
  </si>
  <si>
    <t>5515.00</t>
  </si>
  <si>
    <t>2022-09-08 20:07:45</t>
  </si>
  <si>
    <t>2693248</t>
  </si>
  <si>
    <t>皇后酒店</t>
  </si>
  <si>
    <t>YANG YING,LIU GUANYI</t>
  </si>
  <si>
    <t>1619.21</t>
  </si>
  <si>
    <t>1822.00</t>
  </si>
  <si>
    <t>2022-09-15 20:18:10</t>
  </si>
  <si>
    <t>2022-08-19</t>
  </si>
  <si>
    <t>2660018</t>
  </si>
  <si>
    <t>希尔顿纽卡尔斯国际机场逸林酒店</t>
  </si>
  <si>
    <t>LYU ANYI</t>
  </si>
  <si>
    <t>478.47</t>
  </si>
  <si>
    <t>552.00</t>
  </si>
  <si>
    <t>2022-08-19 10:45:55</t>
  </si>
  <si>
    <t>2022-08-18</t>
  </si>
  <si>
    <t>2659687</t>
  </si>
  <si>
    <t>WANG XIAOXUAN</t>
  </si>
  <si>
    <t>478.20</t>
  </si>
  <si>
    <t>2022-08-18 23:16:31</t>
  </si>
  <si>
    <t>2659238</t>
  </si>
  <si>
    <t>Liu Xiaohan</t>
  </si>
  <si>
    <t>2022-08-18 15:01:42</t>
  </si>
  <si>
    <t>2659087</t>
  </si>
  <si>
    <t>WEI Xinzhe</t>
  </si>
  <si>
    <t>2022-08-18 12:35:06</t>
  </si>
  <si>
    <t>2659023</t>
  </si>
  <si>
    <t>ZHONG JIAQI</t>
  </si>
  <si>
    <t>2022-08-18 11:23:59</t>
  </si>
  <si>
    <t>2022-08-08</t>
  </si>
  <si>
    <t>2648430</t>
  </si>
  <si>
    <t>Martin Crawford</t>
  </si>
  <si>
    <t>476.49</t>
  </si>
  <si>
    <t>2022-08-08 16:22:09</t>
  </si>
  <si>
    <t>2022-08-06</t>
  </si>
  <si>
    <t>2646539</t>
  </si>
  <si>
    <t>YANG YANQING</t>
  </si>
  <si>
    <t>479.94</t>
  </si>
  <si>
    <t>556.00</t>
  </si>
  <si>
    <t>2022-08-06 17:26:33</t>
  </si>
  <si>
    <t>2689445</t>
  </si>
  <si>
    <t>巴黎巴尔莫勒尔酒店</t>
  </si>
  <si>
    <t>French Pamela Hesser</t>
  </si>
  <si>
    <t>2084.94</t>
  </si>
  <si>
    <t>2358.00</t>
  </si>
  <si>
    <t>2022-09-13 02:12:44</t>
  </si>
  <si>
    <t>2022-05-19</t>
  </si>
  <si>
    <t>2556337</t>
  </si>
  <si>
    <t>乌纳世纪酒店</t>
  </si>
  <si>
    <t>Chiu Mallika,Chiu Mallika</t>
  </si>
  <si>
    <t>742.87</t>
  </si>
  <si>
    <t>862.00</t>
  </si>
  <si>
    <t>2022-05-19 14:36:04</t>
  </si>
  <si>
    <t>意大利</t>
  </si>
  <si>
    <t>2022-09-06</t>
  </si>
  <si>
    <t>2680363</t>
  </si>
  <si>
    <t>迪拜朱美拉湖塔楼瑞享酒店</t>
  </si>
  <si>
    <t>Lin HongBin</t>
  </si>
  <si>
    <t>2022-09-10</t>
  </si>
  <si>
    <t>4042.03</t>
  </si>
  <si>
    <t>4588.00</t>
  </si>
  <si>
    <t>2022-09-06 00:39:09</t>
  </si>
  <si>
    <t>2022-08-31</t>
  </si>
  <si>
    <t>2673754</t>
  </si>
  <si>
    <t>诺富特爱丁堡公园酒店</t>
  </si>
  <si>
    <t>LI XINYU</t>
  </si>
  <si>
    <t>1425.08</t>
  </si>
  <si>
    <t>1615.00</t>
  </si>
  <si>
    <t>2022-08-31 04:56:54</t>
  </si>
  <si>
    <t>2689881</t>
  </si>
  <si>
    <t>库塔基岩酒店</t>
  </si>
  <si>
    <t>MADLE GOMBO</t>
  </si>
  <si>
    <t>2022-09-14</t>
  </si>
  <si>
    <t>427.07</t>
  </si>
  <si>
    <t>2022-09-13 12:47:55</t>
  </si>
  <si>
    <t>印度尼西亚</t>
  </si>
  <si>
    <t>2022-08-25</t>
  </si>
  <si>
    <t>2667486</t>
  </si>
  <si>
    <t>侬新酒店</t>
  </si>
  <si>
    <t>HWANG JIN</t>
  </si>
  <si>
    <t>577.28</t>
  </si>
  <si>
    <t>659.00</t>
  </si>
  <si>
    <t>2022-08-25 19:36:09</t>
  </si>
  <si>
    <t>韩国</t>
  </si>
  <si>
    <t>2689314</t>
  </si>
  <si>
    <t>曼谷拉差达瑞士酒店 (SHA Extra Plus)</t>
  </si>
  <si>
    <t>Li Pengyang</t>
  </si>
  <si>
    <t>2041.20</t>
  </si>
  <si>
    <t>2308.00</t>
  </si>
  <si>
    <t>2022-09-13 10:57:23</t>
  </si>
  <si>
    <t>2689340</t>
  </si>
  <si>
    <t>丹纳兰卡威酒店</t>
  </si>
  <si>
    <t>HOURANI Abdulrahman</t>
  </si>
  <si>
    <t>2706.26</t>
  </si>
  <si>
    <t>3060.00</t>
  </si>
  <si>
    <t>2022-09-14 11:59:15</t>
  </si>
  <si>
    <t>2022-06-29</t>
  </si>
  <si>
    <t>2606185</t>
  </si>
  <si>
    <t>RMB</t>
  </si>
  <si>
    <t>2022-09-14 11:58:28</t>
  </si>
  <si>
    <t>2022-08-21</t>
  </si>
  <si>
    <t>2662476</t>
  </si>
  <si>
    <t>杰甫逊公寓及酒店</t>
  </si>
  <si>
    <t>HALL Dr Henry J</t>
  </si>
  <si>
    <t>865.38</t>
  </si>
  <si>
    <t>994.00</t>
  </si>
  <si>
    <t>2022-08-21 15:58:05</t>
  </si>
  <si>
    <t>2692754</t>
  </si>
  <si>
    <t>吉隆坡万豪AC酒店</t>
  </si>
  <si>
    <t>YU WANGYIN</t>
  </si>
  <si>
    <t>424.80</t>
  </si>
  <si>
    <t>478.00</t>
  </si>
  <si>
    <t>2022-09-15 15:32:37</t>
  </si>
  <si>
    <t>2691949</t>
  </si>
  <si>
    <t>巴厘岛乌鲁瓦图丽笙酒店</t>
  </si>
  <si>
    <t>ZHANG QINGYAO,Wei Shengzhi</t>
  </si>
  <si>
    <t>2817.94</t>
  </si>
  <si>
    <t>3168.00</t>
  </si>
  <si>
    <t>2022-09-15 00:11:43</t>
  </si>
  <si>
    <t>2022-09-09</t>
  </si>
  <si>
    <t>2684403</t>
  </si>
  <si>
    <t>阿斯本费拉格尔斯塔夫/大峡谷旅馆套房酒店</t>
  </si>
  <si>
    <t>LIANG CHENGFA</t>
  </si>
  <si>
    <t>1049.08</t>
  </si>
  <si>
    <t>1181.00</t>
  </si>
  <si>
    <t>2022-09-09 12:18:51</t>
  </si>
  <si>
    <t>2682947</t>
  </si>
  <si>
    <t>迈阿密国际机场克拉丽奥套房酒店</t>
  </si>
  <si>
    <t>Pfannerstill Anastasiia</t>
  </si>
  <si>
    <t>598.43</t>
  </si>
  <si>
    <t>673.00</t>
  </si>
  <si>
    <t>2022-09-08 08:50:50</t>
  </si>
  <si>
    <t>2690796</t>
  </si>
  <si>
    <t>戴斯伍德伯里酒店</t>
  </si>
  <si>
    <t>Slusser Chris</t>
  </si>
  <si>
    <t>2199.73</t>
  </si>
  <si>
    <t>2473.00</t>
  </si>
  <si>
    <t>2022-09-14 03:06:22</t>
  </si>
  <si>
    <t>2688594</t>
  </si>
  <si>
    <t>里巴尔塔安可华美达酒店</t>
  </si>
  <si>
    <t>Silvano de abreu Matheus</t>
  </si>
  <si>
    <t>362.60</t>
  </si>
  <si>
    <t>410.00</t>
  </si>
  <si>
    <t>2022-09-12 12:57:41</t>
  </si>
  <si>
    <t>2022-09-11</t>
  </si>
  <si>
    <t>2686891</t>
  </si>
  <si>
    <t>伊斯坦布尔温德姆卡拉墨斯海滨大酒店</t>
  </si>
  <si>
    <t>Solaksubasi Sinan</t>
  </si>
  <si>
    <t>1167.41</t>
  </si>
  <si>
    <t>1320.00</t>
  </si>
  <si>
    <t>2022-09-11 00:20:58</t>
  </si>
  <si>
    <t>土耳其</t>
  </si>
  <si>
    <t>2690672</t>
  </si>
  <si>
    <t>卡萨比德里 NCR 丽笙酒店</t>
  </si>
  <si>
    <t>Sihag Varun</t>
  </si>
  <si>
    <t>417.34</t>
  </si>
  <si>
    <t>472.00</t>
  </si>
  <si>
    <t>2022-09-13 23:29:23</t>
  </si>
  <si>
    <t>印度</t>
  </si>
  <si>
    <t>2022-08-26</t>
  </si>
  <si>
    <t>2667845</t>
  </si>
  <si>
    <t>斯德哥尔摩?酒店</t>
  </si>
  <si>
    <t>TSUKASA ENDO</t>
  </si>
  <si>
    <t>730.58</t>
  </si>
  <si>
    <t>834.00</t>
  </si>
  <si>
    <t>2022-08-26 01:29:17</t>
  </si>
  <si>
    <t>2685936</t>
  </si>
  <si>
    <t>伦敦希思罗斯德恩公寓</t>
  </si>
  <si>
    <t>YAO FANG</t>
  </si>
  <si>
    <t>3406.71</t>
  </si>
  <si>
    <t>3852.00</t>
  </si>
  <si>
    <t>2022-09-10 11:55:37</t>
  </si>
  <si>
    <t>2683533</t>
  </si>
  <si>
    <t>万象皇冠假日酒店</t>
  </si>
  <si>
    <t>RATYIAM NARIS,MANUNPON VISRUT</t>
  </si>
  <si>
    <t>2032.71</t>
  </si>
  <si>
    <t>2286.00</t>
  </si>
  <si>
    <t>2022-09-08 17:23:50</t>
  </si>
  <si>
    <t>老挝</t>
  </si>
  <si>
    <t>2660591</t>
  </si>
  <si>
    <t>萨利尼度假酒店</t>
  </si>
  <si>
    <t>Brieger Claus</t>
  </si>
  <si>
    <t>5909.84</t>
  </si>
  <si>
    <t>6818.00</t>
  </si>
  <si>
    <t>2022-08-19 20:08:54</t>
  </si>
  <si>
    <t>马耳他</t>
  </si>
  <si>
    <t>2691934</t>
  </si>
  <si>
    <t>巴塞罗卡门格拉纳达酒店</t>
  </si>
  <si>
    <t>VIZCAINOHERNANDEZ ANTONIO LUIS</t>
  </si>
  <si>
    <t>990.90</t>
  </si>
  <si>
    <t>1114.00</t>
  </si>
  <si>
    <t>2022-09-14 23:59:31</t>
  </si>
  <si>
    <t>2680395</t>
  </si>
  <si>
    <t>勃兰登堡柏林机场城际酒店</t>
  </si>
  <si>
    <t>Noll Andreas</t>
  </si>
  <si>
    <t>707.44</t>
  </si>
  <si>
    <t>803.00</t>
  </si>
  <si>
    <t>2022-09-06 01:27:11</t>
  </si>
  <si>
    <t>德国</t>
  </si>
  <si>
    <t>2692443</t>
  </si>
  <si>
    <t>里诺金沙丽晶赌场酒店</t>
  </si>
  <si>
    <t>Togneri Rosalina Silvia</t>
  </si>
  <si>
    <t>1303.72</t>
  </si>
  <si>
    <t>1467.00</t>
  </si>
  <si>
    <t>2022-09-15 11:21:59</t>
  </si>
  <si>
    <t>2022-08-30</t>
  </si>
  <si>
    <t>2672575</t>
  </si>
  <si>
    <t>杜伦丽笙酒店</t>
  </si>
  <si>
    <t>Jennings Katherine,Jennings Aljaz</t>
  </si>
  <si>
    <t>1407.11</t>
  </si>
  <si>
    <t>1595.00</t>
  </si>
  <si>
    <t>2022-08-30 04:10:24</t>
  </si>
  <si>
    <t>2686085</t>
  </si>
  <si>
    <t>亚洲酒店 - 法拉盛</t>
  </si>
  <si>
    <t>MAO LEYANG</t>
  </si>
  <si>
    <t>2975.12</t>
  </si>
  <si>
    <t>3364.00</t>
  </si>
  <si>
    <t>2022-09-10 14:13:01</t>
  </si>
  <si>
    <t>2022-08-24</t>
  </si>
  <si>
    <t>2666223</t>
  </si>
  <si>
    <t>温哥华大都会行政酒店及会议中心</t>
  </si>
  <si>
    <t>kim hyun yang</t>
  </si>
  <si>
    <t>1120.55</t>
  </si>
  <si>
    <t>1284.00</t>
  </si>
  <si>
    <t>2022-08-24 20:40:36</t>
  </si>
  <si>
    <t>加拿大</t>
  </si>
  <si>
    <t>2689106</t>
  </si>
  <si>
    <t>伯尔尼博览会宜必思快捷酒店</t>
  </si>
  <si>
    <t>Kuonen Sybille</t>
  </si>
  <si>
    <t>737.59</t>
  </si>
  <si>
    <t>2022-09-12 19:55:56</t>
  </si>
  <si>
    <t>瑞士</t>
  </si>
  <si>
    <t>2687232</t>
  </si>
  <si>
    <t>费拉宫殿酒店</t>
  </si>
  <si>
    <t>RIOS JOSE MARCOS</t>
  </si>
  <si>
    <t>1936.84</t>
  </si>
  <si>
    <t>2190.00</t>
  </si>
  <si>
    <t>2022-09-11 10:58:57</t>
  </si>
  <si>
    <t>2690798</t>
  </si>
  <si>
    <t>哈灵根伍德斯普林套房酒店</t>
  </si>
  <si>
    <t>CHAVEZ GRACIELA</t>
  </si>
  <si>
    <t>650.22</t>
  </si>
  <si>
    <t>731.00</t>
  </si>
  <si>
    <t>2022-09-14 03:12:27</t>
  </si>
  <si>
    <t>2686322</t>
  </si>
  <si>
    <t>维瓦宋卡酒店</t>
  </si>
  <si>
    <t>LOW KAR HONG</t>
  </si>
  <si>
    <t>336.07</t>
  </si>
  <si>
    <t>380.00</t>
  </si>
  <si>
    <t>2022-09-10 18:05:39</t>
  </si>
  <si>
    <t>2689705</t>
  </si>
  <si>
    <t>库马欧之环酒店</t>
  </si>
  <si>
    <t>Che Noor Azam Nurul Fadhilah</t>
  </si>
  <si>
    <t>323.62</t>
  </si>
  <si>
    <t>366.00</t>
  </si>
  <si>
    <t>2022-09-13 10:32:31</t>
  </si>
  <si>
    <t>2685483</t>
  </si>
  <si>
    <t>维尔万年青旅馆</t>
  </si>
  <si>
    <t>Murasheva Mariia</t>
  </si>
  <si>
    <t>2418.83</t>
  </si>
  <si>
    <t>2735.00</t>
  </si>
  <si>
    <t>2022-09-10 01:47:34</t>
  </si>
  <si>
    <t>2688764</t>
  </si>
  <si>
    <t>三宝拢阿马里斯酒店</t>
  </si>
  <si>
    <t>KURNIANTO AGUNG</t>
  </si>
  <si>
    <t>217.56</t>
  </si>
  <si>
    <t>246.00</t>
  </si>
  <si>
    <t>2022-09-12 15:11:56</t>
  </si>
  <si>
    <t>2693067</t>
  </si>
  <si>
    <t>合艾宜都精品套房酒店</t>
  </si>
  <si>
    <t>UEALAPHAN MANTANA</t>
  </si>
  <si>
    <t>249.72</t>
  </si>
  <si>
    <t>281.00</t>
  </si>
  <si>
    <t>2022-09-15 18:35:45</t>
  </si>
  <si>
    <t>2688016</t>
  </si>
  <si>
    <t>TAN VIE VIAN</t>
  </si>
  <si>
    <t>1001.14</t>
  </si>
  <si>
    <t>1132.00</t>
  </si>
  <si>
    <t>2022-09-11 22:37:45</t>
  </si>
  <si>
    <t>2022-08-22</t>
  </si>
  <si>
    <t>2663659</t>
  </si>
  <si>
    <t>Hung Tung Hung Wilfred</t>
  </si>
  <si>
    <t>1180.67</t>
  </si>
  <si>
    <t>1356.00</t>
  </si>
  <si>
    <t>2022-08-22 18:54:03</t>
  </si>
  <si>
    <t>2690946</t>
  </si>
  <si>
    <t>玛因帕纳玛酒店</t>
  </si>
  <si>
    <t>Raad Anna Helise</t>
  </si>
  <si>
    <t>575.51</t>
  </si>
  <si>
    <t>647.00</t>
  </si>
  <si>
    <t>2022-09-14 09:01:44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</si>
</sst>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5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44820</v>
      </c>
      <c r="G2" s="7">
        <v>44821</v>
      </c>
      <c r="H2" s="5">
        <v>1</v>
      </c>
      <c r="I2" s="5">
        <v>1</v>
      </c>
      <c r="J2" s="5">
        <v>1</v>
      </c>
      <c r="K2" s="5" t="s">
        <v>30</v>
      </c>
      <c r="L2" s="5">
        <v>862</v>
      </c>
      <c r="M2" s="5">
        <v>862</v>
      </c>
      <c r="N2" s="5" t="s">
        <v>31</v>
      </c>
      <c r="O2" s="5" t="s">
        <v>32</v>
      </c>
      <c r="P2" s="5" t="s">
        <v>33</v>
      </c>
      <c r="Q2" s="5">
        <v>0</v>
      </c>
      <c r="R2" s="8">
        <v>44700</v>
      </c>
      <c r="S2" s="7">
        <v>44824</v>
      </c>
      <c r="T2" s="5" t="s">
        <v>34</v>
      </c>
      <c r="U2" s="5">
        <v>862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44820</v>
      </c>
      <c r="G3" s="7">
        <v>44821</v>
      </c>
      <c r="H3" s="5">
        <v>1</v>
      </c>
      <c r="I3" s="5">
        <v>1</v>
      </c>
      <c r="J3" s="5">
        <v>1</v>
      </c>
      <c r="K3" s="5" t="s">
        <v>30</v>
      </c>
      <c r="L3" s="5">
        <v>556</v>
      </c>
      <c r="M3" s="5">
        <v>556</v>
      </c>
      <c r="N3" s="5" t="s">
        <v>39</v>
      </c>
      <c r="O3" s="5" t="s">
        <v>32</v>
      </c>
      <c r="P3" s="5" t="s">
        <v>33</v>
      </c>
      <c r="Q3" s="5">
        <v>0</v>
      </c>
      <c r="R3" s="8">
        <v>44779</v>
      </c>
      <c r="S3" s="7">
        <v>44824</v>
      </c>
      <c r="T3" s="5" t="s">
        <v>34</v>
      </c>
      <c r="U3" s="5">
        <v>556</v>
      </c>
      <c r="V3" s="5">
        <v>0</v>
      </c>
      <c r="W3" s="5">
        <v>0</v>
      </c>
      <c r="X3" s="5" t="s">
        <v>35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37</v>
      </c>
      <c r="E4" s="5" t="s">
        <v>38</v>
      </c>
      <c r="F4" s="7">
        <v>44820</v>
      </c>
      <c r="G4" s="7">
        <v>44821</v>
      </c>
      <c r="H4" s="5">
        <v>1</v>
      </c>
      <c r="I4" s="5">
        <v>1</v>
      </c>
      <c r="J4" s="5">
        <v>1</v>
      </c>
      <c r="K4" s="5" t="s">
        <v>30</v>
      </c>
      <c r="L4" s="5">
        <v>552</v>
      </c>
      <c r="M4" s="5">
        <v>552</v>
      </c>
      <c r="N4" s="5" t="s">
        <v>42</v>
      </c>
      <c r="O4" s="5" t="s">
        <v>32</v>
      </c>
      <c r="P4" s="5" t="s">
        <v>33</v>
      </c>
      <c r="Q4" s="5">
        <v>0</v>
      </c>
      <c r="R4" s="8">
        <v>44781</v>
      </c>
      <c r="S4" s="7">
        <v>44824</v>
      </c>
      <c r="T4" s="5" t="s">
        <v>34</v>
      </c>
      <c r="U4" s="5">
        <v>552</v>
      </c>
      <c r="V4" s="5">
        <v>0</v>
      </c>
      <c r="W4" s="5">
        <v>0</v>
      </c>
      <c r="X4" s="5" t="s">
        <v>43</v>
      </c>
      <c r="Y4" s="5" t="s">
        <v>44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37</v>
      </c>
      <c r="E5" s="5" t="s">
        <v>38</v>
      </c>
      <c r="F5" s="7">
        <v>44820</v>
      </c>
      <c r="G5" s="7">
        <v>44821</v>
      </c>
      <c r="H5" s="5">
        <v>1</v>
      </c>
      <c r="I5" s="5">
        <v>1</v>
      </c>
      <c r="J5" s="5">
        <v>1</v>
      </c>
      <c r="K5" s="5" t="s">
        <v>30</v>
      </c>
      <c r="L5" s="5">
        <v>551</v>
      </c>
      <c r="M5" s="5">
        <v>551</v>
      </c>
      <c r="N5" s="5" t="s">
        <v>46</v>
      </c>
      <c r="O5" s="5" t="s">
        <v>32</v>
      </c>
      <c r="P5" s="5" t="s">
        <v>33</v>
      </c>
      <c r="Q5" s="5">
        <v>0</v>
      </c>
      <c r="R5" s="8">
        <v>44791</v>
      </c>
      <c r="S5" s="7">
        <v>44824</v>
      </c>
      <c r="T5" s="5" t="s">
        <v>34</v>
      </c>
      <c r="U5" s="5">
        <v>551</v>
      </c>
      <c r="V5" s="5">
        <v>0</v>
      </c>
      <c r="W5" s="5">
        <v>0</v>
      </c>
      <c r="X5" s="5" t="s">
        <v>35</v>
      </c>
      <c r="Y5" s="5" t="s">
        <v>47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37</v>
      </c>
      <c r="E6" s="5" t="s">
        <v>38</v>
      </c>
      <c r="F6" s="7">
        <v>44820</v>
      </c>
      <c r="G6" s="7">
        <v>44821</v>
      </c>
      <c r="H6" s="5">
        <v>1</v>
      </c>
      <c r="I6" s="5">
        <v>1</v>
      </c>
      <c r="J6" s="5">
        <v>1</v>
      </c>
      <c r="K6" s="5" t="s">
        <v>30</v>
      </c>
      <c r="L6" s="5">
        <v>552</v>
      </c>
      <c r="M6" s="5">
        <v>552</v>
      </c>
      <c r="N6" s="5" t="s">
        <v>49</v>
      </c>
      <c r="O6" s="5" t="s">
        <v>32</v>
      </c>
      <c r="P6" s="5" t="s">
        <v>33</v>
      </c>
      <c r="Q6" s="5">
        <v>0</v>
      </c>
      <c r="R6" s="8">
        <v>44791</v>
      </c>
      <c r="S6" s="7">
        <v>44824</v>
      </c>
      <c r="T6" s="5" t="s">
        <v>34</v>
      </c>
      <c r="U6" s="5">
        <v>552</v>
      </c>
      <c r="V6" s="5">
        <v>0</v>
      </c>
      <c r="W6" s="5">
        <v>0</v>
      </c>
      <c r="X6" s="5" t="s">
        <v>35</v>
      </c>
      <c r="Y6" s="5" t="s">
        <v>50</v>
      </c>
    </row>
    <row r="7" s="5" customFormat="1" spans="1:25">
      <c r="A7" s="5" t="s">
        <v>51</v>
      </c>
      <c r="B7" s="5" t="s">
        <v>26</v>
      </c>
      <c r="C7" s="5" t="s">
        <v>27</v>
      </c>
      <c r="D7" s="5" t="s">
        <v>37</v>
      </c>
      <c r="E7" s="5" t="s">
        <v>38</v>
      </c>
      <c r="F7" s="7">
        <v>44820</v>
      </c>
      <c r="G7" s="7">
        <v>44821</v>
      </c>
      <c r="H7" s="5">
        <v>1</v>
      </c>
      <c r="I7" s="5">
        <v>1</v>
      </c>
      <c r="J7" s="5">
        <v>1</v>
      </c>
      <c r="K7" s="5" t="s">
        <v>30</v>
      </c>
      <c r="L7" s="5">
        <v>552</v>
      </c>
      <c r="M7" s="5">
        <v>552</v>
      </c>
      <c r="N7" s="5" t="s">
        <v>52</v>
      </c>
      <c r="O7" s="5" t="s">
        <v>32</v>
      </c>
      <c r="P7" s="5" t="s">
        <v>33</v>
      </c>
      <c r="Q7" s="5">
        <v>0</v>
      </c>
      <c r="R7" s="8">
        <v>44791</v>
      </c>
      <c r="S7" s="7">
        <v>44824</v>
      </c>
      <c r="T7" s="5" t="s">
        <v>34</v>
      </c>
      <c r="U7" s="5">
        <v>552</v>
      </c>
      <c r="V7" s="5">
        <v>0</v>
      </c>
      <c r="W7" s="5">
        <v>0</v>
      </c>
      <c r="X7" s="5" t="s">
        <v>35</v>
      </c>
      <c r="Y7" s="5" t="s">
        <v>53</v>
      </c>
    </row>
    <row r="8" s="5" customFormat="1" spans="1:25">
      <c r="A8" s="5" t="s">
        <v>54</v>
      </c>
      <c r="B8" s="5" t="s">
        <v>26</v>
      </c>
      <c r="C8" s="5" t="s">
        <v>27</v>
      </c>
      <c r="D8" s="5" t="s">
        <v>37</v>
      </c>
      <c r="E8" s="5" t="s">
        <v>38</v>
      </c>
      <c r="F8" s="7">
        <v>44820</v>
      </c>
      <c r="G8" s="7">
        <v>44821</v>
      </c>
      <c r="H8" s="5">
        <v>1</v>
      </c>
      <c r="I8" s="5">
        <v>1</v>
      </c>
      <c r="J8" s="5">
        <v>1</v>
      </c>
      <c r="K8" s="5" t="s">
        <v>30</v>
      </c>
      <c r="L8" s="5">
        <v>552</v>
      </c>
      <c r="M8" s="5">
        <v>552</v>
      </c>
      <c r="N8" s="5" t="s">
        <v>55</v>
      </c>
      <c r="O8" s="5" t="s">
        <v>32</v>
      </c>
      <c r="P8" s="5" t="s">
        <v>33</v>
      </c>
      <c r="Q8" s="5">
        <v>0</v>
      </c>
      <c r="R8" s="8">
        <v>44791</v>
      </c>
      <c r="S8" s="7">
        <v>44824</v>
      </c>
      <c r="T8" s="5" t="s">
        <v>34</v>
      </c>
      <c r="U8" s="5">
        <v>552</v>
      </c>
      <c r="V8" s="5">
        <v>0</v>
      </c>
      <c r="W8" s="5">
        <v>0</v>
      </c>
      <c r="X8" s="5" t="s">
        <v>35</v>
      </c>
      <c r="Y8" s="5" t="s">
        <v>56</v>
      </c>
    </row>
    <row r="9" s="5" customFormat="1" spans="1:25">
      <c r="A9" s="5" t="s">
        <v>57</v>
      </c>
      <c r="B9" s="5" t="s">
        <v>26</v>
      </c>
      <c r="C9" s="5" t="s">
        <v>27</v>
      </c>
      <c r="D9" s="5" t="s">
        <v>37</v>
      </c>
      <c r="E9" s="5" t="s">
        <v>38</v>
      </c>
      <c r="F9" s="7">
        <v>44820</v>
      </c>
      <c r="G9" s="7">
        <v>44821</v>
      </c>
      <c r="H9" s="5">
        <v>1</v>
      </c>
      <c r="I9" s="5">
        <v>1</v>
      </c>
      <c r="J9" s="5">
        <v>1</v>
      </c>
      <c r="K9" s="5" t="s">
        <v>30</v>
      </c>
      <c r="L9" s="5">
        <v>552</v>
      </c>
      <c r="M9" s="5">
        <v>552</v>
      </c>
      <c r="N9" s="5" t="s">
        <v>58</v>
      </c>
      <c r="O9" s="5" t="s">
        <v>32</v>
      </c>
      <c r="P9" s="5" t="s">
        <v>33</v>
      </c>
      <c r="Q9" s="5">
        <v>0</v>
      </c>
      <c r="R9" s="8">
        <v>44792</v>
      </c>
      <c r="S9" s="7">
        <v>44824</v>
      </c>
      <c r="T9" s="5" t="s">
        <v>34</v>
      </c>
      <c r="U9" s="5">
        <v>552</v>
      </c>
      <c r="V9" s="5">
        <v>0</v>
      </c>
      <c r="W9" s="5">
        <v>0</v>
      </c>
      <c r="X9" s="5" t="s">
        <v>35</v>
      </c>
      <c r="Y9" s="5" t="s">
        <v>59</v>
      </c>
    </row>
    <row r="10" s="5" customFormat="1" spans="1:25">
      <c r="A10" s="5" t="s">
        <v>60</v>
      </c>
      <c r="B10" s="5" t="s">
        <v>26</v>
      </c>
      <c r="C10" s="5" t="s">
        <v>27</v>
      </c>
      <c r="D10" s="5" t="s">
        <v>61</v>
      </c>
      <c r="E10" s="5" t="s">
        <v>62</v>
      </c>
      <c r="F10" s="7">
        <v>44814</v>
      </c>
      <c r="G10" s="7">
        <v>44821</v>
      </c>
      <c r="H10" s="5">
        <v>1</v>
      </c>
      <c r="I10" s="5">
        <v>7</v>
      </c>
      <c r="J10" s="5">
        <v>7</v>
      </c>
      <c r="K10" s="5" t="s">
        <v>30</v>
      </c>
      <c r="L10" s="5">
        <v>6818</v>
      </c>
      <c r="M10" s="5">
        <v>6818</v>
      </c>
      <c r="N10" s="5" t="s">
        <v>63</v>
      </c>
      <c r="O10" s="5" t="s">
        <v>32</v>
      </c>
      <c r="P10" s="5" t="s">
        <v>33</v>
      </c>
      <c r="Q10" s="5">
        <v>0</v>
      </c>
      <c r="R10" s="8">
        <v>44792</v>
      </c>
      <c r="S10" s="7">
        <v>44824</v>
      </c>
      <c r="T10" s="5" t="s">
        <v>34</v>
      </c>
      <c r="U10" s="5">
        <v>6818</v>
      </c>
      <c r="V10" s="5">
        <v>0</v>
      </c>
      <c r="W10" s="5">
        <v>0</v>
      </c>
      <c r="X10" s="5" t="s">
        <v>35</v>
      </c>
      <c r="Y10" s="5" t="s">
        <v>64</v>
      </c>
    </row>
    <row r="11" s="5" customFormat="1" spans="1:25">
      <c r="A11" s="5" t="s">
        <v>65</v>
      </c>
      <c r="B11" s="5" t="s">
        <v>26</v>
      </c>
      <c r="C11" s="5" t="s">
        <v>27</v>
      </c>
      <c r="D11" s="5" t="s">
        <v>66</v>
      </c>
      <c r="E11" s="5" t="s">
        <v>67</v>
      </c>
      <c r="F11" s="7">
        <v>44820</v>
      </c>
      <c r="G11" s="7">
        <v>44821</v>
      </c>
      <c r="H11" s="5">
        <v>1</v>
      </c>
      <c r="I11" s="5">
        <v>1</v>
      </c>
      <c r="J11" s="5">
        <v>1</v>
      </c>
      <c r="K11" s="5" t="s">
        <v>30</v>
      </c>
      <c r="L11" s="5">
        <v>994</v>
      </c>
      <c r="M11" s="5">
        <v>994</v>
      </c>
      <c r="N11" s="5" t="s">
        <v>68</v>
      </c>
      <c r="O11" s="5" t="s">
        <v>32</v>
      </c>
      <c r="P11" s="5" t="s">
        <v>33</v>
      </c>
      <c r="Q11" s="5">
        <v>0</v>
      </c>
      <c r="R11" s="8">
        <v>44794</v>
      </c>
      <c r="S11" s="7">
        <v>44824</v>
      </c>
      <c r="T11" s="5" t="s">
        <v>34</v>
      </c>
      <c r="U11" s="5">
        <v>994</v>
      </c>
      <c r="V11" s="5">
        <v>0</v>
      </c>
      <c r="W11" s="5">
        <v>0</v>
      </c>
      <c r="X11" s="5" t="s">
        <v>35</v>
      </c>
      <c r="Y11" s="5" t="s">
        <v>69</v>
      </c>
    </row>
    <row r="12" s="5" customFormat="1" spans="1:25">
      <c r="A12" s="5" t="s">
        <v>70</v>
      </c>
      <c r="B12" s="5" t="s">
        <v>26</v>
      </c>
      <c r="C12" s="5" t="s">
        <v>27</v>
      </c>
      <c r="D12" s="5" t="s">
        <v>71</v>
      </c>
      <c r="E12" s="5" t="s">
        <v>72</v>
      </c>
      <c r="F12" s="7">
        <v>44819</v>
      </c>
      <c r="G12" s="7">
        <v>44821</v>
      </c>
      <c r="H12" s="5">
        <v>1</v>
      </c>
      <c r="I12" s="5">
        <v>2</v>
      </c>
      <c r="J12" s="5">
        <v>2</v>
      </c>
      <c r="K12" s="5" t="s">
        <v>30</v>
      </c>
      <c r="L12" s="5">
        <v>1356</v>
      </c>
      <c r="M12" s="5">
        <v>1356</v>
      </c>
      <c r="N12" s="5" t="s">
        <v>73</v>
      </c>
      <c r="O12" s="5" t="s">
        <v>32</v>
      </c>
      <c r="P12" s="5" t="s">
        <v>33</v>
      </c>
      <c r="Q12" s="5">
        <v>0</v>
      </c>
      <c r="R12" s="8">
        <v>44795</v>
      </c>
      <c r="S12" s="7">
        <v>44824</v>
      </c>
      <c r="T12" s="5" t="s">
        <v>34</v>
      </c>
      <c r="U12" s="5">
        <v>1356</v>
      </c>
      <c r="V12" s="5">
        <v>0</v>
      </c>
      <c r="W12" s="5">
        <v>0</v>
      </c>
      <c r="X12" s="5" t="s">
        <v>35</v>
      </c>
      <c r="Y12" s="5" t="s">
        <v>74</v>
      </c>
    </row>
    <row r="13" s="5" customFormat="1" spans="1:25">
      <c r="A13" s="5" t="s">
        <v>75</v>
      </c>
      <c r="B13" s="5" t="s">
        <v>26</v>
      </c>
      <c r="C13" s="5" t="s">
        <v>27</v>
      </c>
      <c r="D13" s="5" t="s">
        <v>76</v>
      </c>
      <c r="E13" s="5" t="s">
        <v>77</v>
      </c>
      <c r="F13" s="7">
        <v>44820</v>
      </c>
      <c r="G13" s="7">
        <v>44821</v>
      </c>
      <c r="H13" s="5">
        <v>1</v>
      </c>
      <c r="I13" s="5">
        <v>1</v>
      </c>
      <c r="J13" s="5">
        <v>1</v>
      </c>
      <c r="K13" s="5" t="s">
        <v>30</v>
      </c>
      <c r="L13" s="5">
        <v>1284</v>
      </c>
      <c r="M13" s="5">
        <v>1284</v>
      </c>
      <c r="N13" s="5" t="s">
        <v>78</v>
      </c>
      <c r="O13" s="5" t="s">
        <v>32</v>
      </c>
      <c r="P13" s="5" t="s">
        <v>33</v>
      </c>
      <c r="Q13" s="5">
        <v>0</v>
      </c>
      <c r="R13" s="8">
        <v>44797</v>
      </c>
      <c r="S13" s="7">
        <v>44824</v>
      </c>
      <c r="T13" s="5" t="s">
        <v>34</v>
      </c>
      <c r="U13" s="5">
        <v>1284</v>
      </c>
      <c r="V13" s="5">
        <v>0</v>
      </c>
      <c r="W13" s="5">
        <v>0</v>
      </c>
      <c r="X13" s="5" t="s">
        <v>35</v>
      </c>
      <c r="Y13" s="5" t="s">
        <v>79</v>
      </c>
    </row>
    <row r="14" s="5" customFormat="1" spans="1:25">
      <c r="A14" s="5" t="s">
        <v>80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44820</v>
      </c>
      <c r="G14" s="7">
        <v>44821</v>
      </c>
      <c r="H14" s="5">
        <v>1</v>
      </c>
      <c r="I14" s="5">
        <v>1</v>
      </c>
      <c r="J14" s="5">
        <v>1</v>
      </c>
      <c r="K14" s="5" t="s">
        <v>30</v>
      </c>
      <c r="L14" s="5">
        <v>659</v>
      </c>
      <c r="M14" s="5">
        <v>659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44798</v>
      </c>
      <c r="S14" s="7">
        <v>44824</v>
      </c>
      <c r="T14" s="5" t="s">
        <v>34</v>
      </c>
      <c r="U14" s="5">
        <v>659</v>
      </c>
      <c r="V14" s="5">
        <v>0</v>
      </c>
      <c r="W14" s="5">
        <v>0</v>
      </c>
      <c r="X14" s="5" t="s">
        <v>35</v>
      </c>
      <c r="Y14" s="5" t="s">
        <v>35</v>
      </c>
    </row>
    <row r="15" s="5" customFormat="1" spans="1:25">
      <c r="A15" s="5" t="s">
        <v>84</v>
      </c>
      <c r="B15" s="5" t="s">
        <v>26</v>
      </c>
      <c r="C15" s="5" t="s">
        <v>27</v>
      </c>
      <c r="D15" s="5" t="s">
        <v>85</v>
      </c>
      <c r="E15" s="5" t="s">
        <v>86</v>
      </c>
      <c r="F15" s="7">
        <v>44820</v>
      </c>
      <c r="G15" s="7">
        <v>44821</v>
      </c>
      <c r="H15" s="5">
        <v>1</v>
      </c>
      <c r="I15" s="5">
        <v>1</v>
      </c>
      <c r="J15" s="5">
        <v>1</v>
      </c>
      <c r="K15" s="5" t="s">
        <v>30</v>
      </c>
      <c r="L15" s="5">
        <v>834</v>
      </c>
      <c r="M15" s="5">
        <v>834</v>
      </c>
      <c r="N15" s="5" t="s">
        <v>87</v>
      </c>
      <c r="O15" s="5" t="s">
        <v>32</v>
      </c>
      <c r="P15" s="5" t="s">
        <v>33</v>
      </c>
      <c r="Q15" s="5">
        <v>0</v>
      </c>
      <c r="R15" s="8">
        <v>44799</v>
      </c>
      <c r="S15" s="7">
        <v>44824</v>
      </c>
      <c r="T15" s="5" t="s">
        <v>34</v>
      </c>
      <c r="U15" s="5">
        <v>834</v>
      </c>
      <c r="V15" s="5">
        <v>0</v>
      </c>
      <c r="W15" s="5">
        <v>0</v>
      </c>
      <c r="X15" s="5" t="s">
        <v>35</v>
      </c>
      <c r="Y15" s="5" t="s">
        <v>88</v>
      </c>
    </row>
    <row r="16" s="5" customFormat="1" spans="1:25">
      <c r="A16" s="5" t="s">
        <v>89</v>
      </c>
      <c r="B16" s="5" t="s">
        <v>26</v>
      </c>
      <c r="C16" s="5" t="s">
        <v>27</v>
      </c>
      <c r="D16" s="5" t="s">
        <v>90</v>
      </c>
      <c r="E16" s="5" t="s">
        <v>91</v>
      </c>
      <c r="F16" s="7">
        <v>44820</v>
      </c>
      <c r="G16" s="7">
        <v>44821</v>
      </c>
      <c r="H16" s="5">
        <v>1</v>
      </c>
      <c r="I16" s="5">
        <v>1</v>
      </c>
      <c r="J16" s="5">
        <v>1</v>
      </c>
      <c r="K16" s="5" t="s">
        <v>30</v>
      </c>
      <c r="L16" s="5">
        <v>1595</v>
      </c>
      <c r="M16" s="5">
        <v>1595</v>
      </c>
      <c r="N16" s="5" t="s">
        <v>92</v>
      </c>
      <c r="O16" s="5" t="s">
        <v>32</v>
      </c>
      <c r="P16" s="5" t="s">
        <v>33</v>
      </c>
      <c r="Q16" s="5">
        <v>0</v>
      </c>
      <c r="R16" s="8">
        <v>44803</v>
      </c>
      <c r="S16" s="7">
        <v>44824</v>
      </c>
      <c r="T16" s="5" t="s">
        <v>34</v>
      </c>
      <c r="U16" s="5">
        <v>1595</v>
      </c>
      <c r="V16" s="5">
        <v>0</v>
      </c>
      <c r="W16" s="5">
        <v>0</v>
      </c>
      <c r="X16" s="5" t="s">
        <v>35</v>
      </c>
      <c r="Y16" s="5" t="s">
        <v>35</v>
      </c>
    </row>
    <row r="17" s="5" customFormat="1" spans="1:25">
      <c r="A17" s="5" t="s">
        <v>93</v>
      </c>
      <c r="B17" s="5" t="s">
        <v>26</v>
      </c>
      <c r="C17" s="5" t="s">
        <v>27</v>
      </c>
      <c r="D17" s="5" t="s">
        <v>94</v>
      </c>
      <c r="E17" s="5" t="s">
        <v>95</v>
      </c>
      <c r="F17" s="7">
        <v>44819</v>
      </c>
      <c r="G17" s="7">
        <v>44821</v>
      </c>
      <c r="H17" s="5">
        <v>1</v>
      </c>
      <c r="I17" s="5">
        <v>2</v>
      </c>
      <c r="J17" s="5">
        <v>2</v>
      </c>
      <c r="K17" s="5" t="s">
        <v>30</v>
      </c>
      <c r="L17" s="5">
        <v>1615</v>
      </c>
      <c r="M17" s="5">
        <v>1615</v>
      </c>
      <c r="N17" s="5" t="s">
        <v>96</v>
      </c>
      <c r="O17" s="5" t="s">
        <v>32</v>
      </c>
      <c r="P17" s="5" t="s">
        <v>33</v>
      </c>
      <c r="Q17" s="5">
        <v>0</v>
      </c>
      <c r="R17" s="8">
        <v>44804</v>
      </c>
      <c r="S17" s="7">
        <v>44824</v>
      </c>
      <c r="T17" s="5" t="s">
        <v>34</v>
      </c>
      <c r="U17" s="5">
        <v>1615</v>
      </c>
      <c r="V17" s="5">
        <v>0</v>
      </c>
      <c r="W17" s="5">
        <v>0</v>
      </c>
      <c r="X17" s="5" t="s">
        <v>97</v>
      </c>
      <c r="Y17" s="5" t="s">
        <v>98</v>
      </c>
    </row>
    <row r="18" s="5" customFormat="1" spans="1:25">
      <c r="A18" s="5" t="s">
        <v>99</v>
      </c>
      <c r="B18" s="5" t="s">
        <v>26</v>
      </c>
      <c r="C18" s="5" t="s">
        <v>27</v>
      </c>
      <c r="D18" s="5" t="s">
        <v>100</v>
      </c>
      <c r="E18" s="5" t="s">
        <v>101</v>
      </c>
      <c r="F18" s="7">
        <v>44814</v>
      </c>
      <c r="G18" s="7">
        <v>44821</v>
      </c>
      <c r="H18" s="5">
        <v>1</v>
      </c>
      <c r="I18" s="5">
        <v>7</v>
      </c>
      <c r="J18" s="5">
        <v>7</v>
      </c>
      <c r="K18" s="5" t="s">
        <v>30</v>
      </c>
      <c r="L18" s="5">
        <v>4588</v>
      </c>
      <c r="M18" s="5">
        <v>4588</v>
      </c>
      <c r="N18" s="5" t="s">
        <v>102</v>
      </c>
      <c r="O18" s="5" t="s">
        <v>32</v>
      </c>
      <c r="P18" s="5" t="s">
        <v>33</v>
      </c>
      <c r="Q18" s="5">
        <v>0</v>
      </c>
      <c r="R18" s="8">
        <v>44810</v>
      </c>
      <c r="S18" s="7">
        <v>44824</v>
      </c>
      <c r="T18" s="5" t="s">
        <v>34</v>
      </c>
      <c r="U18" s="5">
        <v>4588</v>
      </c>
      <c r="V18" s="5">
        <v>0</v>
      </c>
      <c r="W18" s="5">
        <v>0</v>
      </c>
      <c r="X18" s="5" t="s">
        <v>35</v>
      </c>
      <c r="Y18" s="5" t="s">
        <v>103</v>
      </c>
    </row>
    <row r="19" s="5" customFormat="1" spans="1:25">
      <c r="A19" s="5" t="s">
        <v>104</v>
      </c>
      <c r="B19" s="5" t="s">
        <v>26</v>
      </c>
      <c r="C19" s="5" t="s">
        <v>27</v>
      </c>
      <c r="D19" s="5" t="s">
        <v>105</v>
      </c>
      <c r="E19" s="5" t="s">
        <v>72</v>
      </c>
      <c r="F19" s="7">
        <v>44820</v>
      </c>
      <c r="G19" s="7">
        <v>44821</v>
      </c>
      <c r="H19" s="5">
        <v>1</v>
      </c>
      <c r="I19" s="5">
        <v>1</v>
      </c>
      <c r="J19" s="5">
        <v>1</v>
      </c>
      <c r="K19" s="5" t="s">
        <v>30</v>
      </c>
      <c r="L19" s="5">
        <v>803</v>
      </c>
      <c r="M19" s="5">
        <v>803</v>
      </c>
      <c r="N19" s="5" t="s">
        <v>106</v>
      </c>
      <c r="O19" s="5" t="s">
        <v>32</v>
      </c>
      <c r="P19" s="5" t="s">
        <v>33</v>
      </c>
      <c r="Q19" s="5">
        <v>0</v>
      </c>
      <c r="R19" s="8">
        <v>44810</v>
      </c>
      <c r="S19" s="7">
        <v>44824</v>
      </c>
      <c r="T19" s="5" t="s">
        <v>34</v>
      </c>
      <c r="U19" s="5">
        <v>803</v>
      </c>
      <c r="V19" s="5">
        <v>0</v>
      </c>
      <c r="W19" s="5">
        <v>0</v>
      </c>
      <c r="X19" s="5" t="s">
        <v>35</v>
      </c>
      <c r="Y19" s="5" t="s">
        <v>107</v>
      </c>
    </row>
    <row r="20" s="5" customFormat="1" spans="1:25">
      <c r="A20" s="5" t="s">
        <v>108</v>
      </c>
      <c r="B20" s="5" t="s">
        <v>26</v>
      </c>
      <c r="C20" s="5" t="s">
        <v>27</v>
      </c>
      <c r="D20" s="5" t="s">
        <v>109</v>
      </c>
      <c r="E20" s="5" t="s">
        <v>110</v>
      </c>
      <c r="F20" s="7">
        <v>44820</v>
      </c>
      <c r="G20" s="7">
        <v>44821</v>
      </c>
      <c r="H20" s="5">
        <v>1</v>
      </c>
      <c r="I20" s="5">
        <v>1</v>
      </c>
      <c r="J20" s="5">
        <v>1</v>
      </c>
      <c r="K20" s="5" t="s">
        <v>30</v>
      </c>
      <c r="L20" s="5">
        <v>673</v>
      </c>
      <c r="M20" s="5">
        <v>673</v>
      </c>
      <c r="N20" s="5" t="s">
        <v>111</v>
      </c>
      <c r="O20" s="5" t="s">
        <v>32</v>
      </c>
      <c r="P20" s="5" t="s">
        <v>33</v>
      </c>
      <c r="Q20" s="5">
        <v>0</v>
      </c>
      <c r="R20" s="8">
        <v>44812</v>
      </c>
      <c r="S20" s="7">
        <v>44824</v>
      </c>
      <c r="T20" s="5" t="s">
        <v>34</v>
      </c>
      <c r="U20" s="5">
        <v>673</v>
      </c>
      <c r="V20" s="5">
        <v>0</v>
      </c>
      <c r="W20" s="5">
        <v>0</v>
      </c>
      <c r="X20" s="5" t="s">
        <v>35</v>
      </c>
      <c r="Y20" s="5" t="s">
        <v>35</v>
      </c>
    </row>
    <row r="21" s="5" customFormat="1" spans="1:25">
      <c r="A21" s="5" t="s">
        <v>112</v>
      </c>
      <c r="B21" s="5" t="s">
        <v>26</v>
      </c>
      <c r="C21" s="5" t="s">
        <v>27</v>
      </c>
      <c r="D21" s="5" t="s">
        <v>113</v>
      </c>
      <c r="E21" s="5" t="s">
        <v>114</v>
      </c>
      <c r="F21" s="7">
        <v>44820</v>
      </c>
      <c r="G21" s="7">
        <v>44821</v>
      </c>
      <c r="H21" s="5">
        <v>1</v>
      </c>
      <c r="I21" s="5">
        <v>1</v>
      </c>
      <c r="J21" s="5">
        <v>1</v>
      </c>
      <c r="K21" s="5" t="s">
        <v>30</v>
      </c>
      <c r="L21" s="5">
        <v>2611</v>
      </c>
      <c r="M21" s="5">
        <v>2611</v>
      </c>
      <c r="N21" s="5" t="s">
        <v>115</v>
      </c>
      <c r="O21" s="5" t="s">
        <v>32</v>
      </c>
      <c r="P21" s="5" t="s">
        <v>33</v>
      </c>
      <c r="Q21" s="5">
        <v>0</v>
      </c>
      <c r="R21" s="8">
        <v>44812</v>
      </c>
      <c r="S21" s="7">
        <v>44824</v>
      </c>
      <c r="T21" s="5" t="s">
        <v>34</v>
      </c>
      <c r="U21" s="5">
        <v>2611</v>
      </c>
      <c r="V21" s="5">
        <v>0</v>
      </c>
      <c r="W21" s="5">
        <v>0</v>
      </c>
      <c r="X21" s="5" t="s">
        <v>116</v>
      </c>
      <c r="Y21" s="5" t="s">
        <v>35</v>
      </c>
    </row>
    <row r="22" s="5" customFormat="1" spans="1:25">
      <c r="A22" s="5" t="s">
        <v>112</v>
      </c>
      <c r="B22" s="5" t="s">
        <v>26</v>
      </c>
      <c r="C22" s="5" t="s">
        <v>117</v>
      </c>
      <c r="D22" s="5" t="s">
        <v>113</v>
      </c>
      <c r="E22" s="5" t="s">
        <v>114</v>
      </c>
      <c r="F22" s="7">
        <v>44820</v>
      </c>
      <c r="G22" s="7">
        <v>44821</v>
      </c>
      <c r="H22" s="5">
        <v>1</v>
      </c>
      <c r="I22" s="5">
        <v>1</v>
      </c>
      <c r="J22" s="5">
        <v>1</v>
      </c>
      <c r="K22" s="5" t="s">
        <v>30</v>
      </c>
      <c r="L22" s="5">
        <v>-2611</v>
      </c>
      <c r="M22" s="5">
        <v>-2611</v>
      </c>
      <c r="N22" s="5" t="s">
        <v>115</v>
      </c>
      <c r="O22" s="5" t="s">
        <v>32</v>
      </c>
      <c r="P22" s="5" t="s">
        <v>33</v>
      </c>
      <c r="Q22" s="5">
        <v>0</v>
      </c>
      <c r="R22" s="8">
        <v>44812</v>
      </c>
      <c r="S22" s="7">
        <v>44824</v>
      </c>
      <c r="T22" s="5" t="s">
        <v>34</v>
      </c>
      <c r="U22" s="5">
        <v>-2611</v>
      </c>
      <c r="V22" s="5">
        <v>0</v>
      </c>
      <c r="W22" s="5">
        <v>0</v>
      </c>
      <c r="X22" s="5" t="s">
        <v>116</v>
      </c>
      <c r="Y22" s="5" t="s">
        <v>35</v>
      </c>
    </row>
    <row r="23" s="5" customFormat="1" spans="1:25">
      <c r="A23" s="5" t="s">
        <v>118</v>
      </c>
      <c r="B23" s="5" t="s">
        <v>26</v>
      </c>
      <c r="C23" s="5" t="s">
        <v>27</v>
      </c>
      <c r="D23" s="5" t="s">
        <v>119</v>
      </c>
      <c r="E23" s="5" t="s">
        <v>120</v>
      </c>
      <c r="F23" s="7">
        <v>44819</v>
      </c>
      <c r="G23" s="7">
        <v>44821</v>
      </c>
      <c r="H23" s="5">
        <v>1</v>
      </c>
      <c r="I23" s="5">
        <v>2</v>
      </c>
      <c r="J23" s="5">
        <v>2</v>
      </c>
      <c r="K23" s="5" t="s">
        <v>30</v>
      </c>
      <c r="L23" s="5">
        <v>2286</v>
      </c>
      <c r="M23" s="5">
        <v>2286</v>
      </c>
      <c r="N23" s="5" t="s">
        <v>121</v>
      </c>
      <c r="O23" s="5" t="s">
        <v>32</v>
      </c>
      <c r="P23" s="5" t="s">
        <v>33</v>
      </c>
      <c r="Q23" s="5">
        <v>0</v>
      </c>
      <c r="R23" s="8">
        <v>44812</v>
      </c>
      <c r="S23" s="7">
        <v>44824</v>
      </c>
      <c r="T23" s="5" t="s">
        <v>34</v>
      </c>
      <c r="U23" s="5">
        <v>2286</v>
      </c>
      <c r="V23" s="5">
        <v>0</v>
      </c>
      <c r="W23" s="5">
        <v>0</v>
      </c>
      <c r="X23" s="5" t="s">
        <v>122</v>
      </c>
      <c r="Y23" s="5" t="s">
        <v>123</v>
      </c>
    </row>
    <row r="24" s="5" customFormat="1" spans="1:25">
      <c r="A24" s="5" t="s">
        <v>124</v>
      </c>
      <c r="B24" s="5" t="s">
        <v>26</v>
      </c>
      <c r="C24" s="5" t="s">
        <v>27</v>
      </c>
      <c r="D24" s="5" t="s">
        <v>125</v>
      </c>
      <c r="E24" s="5" t="s">
        <v>126</v>
      </c>
      <c r="F24" s="7">
        <v>44817</v>
      </c>
      <c r="G24" s="7">
        <v>44821</v>
      </c>
      <c r="H24" s="5">
        <v>1</v>
      </c>
      <c r="I24" s="5">
        <v>4</v>
      </c>
      <c r="J24" s="5">
        <v>4</v>
      </c>
      <c r="K24" s="5" t="s">
        <v>30</v>
      </c>
      <c r="L24" s="5">
        <v>5515</v>
      </c>
      <c r="M24" s="5">
        <v>5515</v>
      </c>
      <c r="N24" s="5" t="s">
        <v>127</v>
      </c>
      <c r="O24" s="5" t="s">
        <v>32</v>
      </c>
      <c r="P24" s="5" t="s">
        <v>33</v>
      </c>
      <c r="Q24" s="5">
        <v>0</v>
      </c>
      <c r="R24" s="8">
        <v>44812</v>
      </c>
      <c r="S24" s="7">
        <v>44824</v>
      </c>
      <c r="T24" s="5" t="s">
        <v>34</v>
      </c>
      <c r="U24" s="5">
        <v>5515</v>
      </c>
      <c r="V24" s="5">
        <v>0</v>
      </c>
      <c r="W24" s="5">
        <v>0</v>
      </c>
      <c r="X24" s="5" t="s">
        <v>128</v>
      </c>
      <c r="Y24" s="5" t="s">
        <v>129</v>
      </c>
    </row>
    <row r="25" s="5" customFormat="1" spans="1:25">
      <c r="A25" s="5" t="s">
        <v>130</v>
      </c>
      <c r="B25" s="5" t="s">
        <v>26</v>
      </c>
      <c r="C25" s="5" t="s">
        <v>27</v>
      </c>
      <c r="D25" s="5" t="s">
        <v>131</v>
      </c>
      <c r="E25" s="5" t="s">
        <v>132</v>
      </c>
      <c r="F25" s="7">
        <v>44820</v>
      </c>
      <c r="G25" s="7">
        <v>44821</v>
      </c>
      <c r="H25" s="5">
        <v>1</v>
      </c>
      <c r="I25" s="5">
        <v>1</v>
      </c>
      <c r="J25" s="5">
        <v>1</v>
      </c>
      <c r="K25" s="5" t="s">
        <v>30</v>
      </c>
      <c r="L25" s="5">
        <v>1181</v>
      </c>
      <c r="M25" s="5">
        <v>1181</v>
      </c>
      <c r="N25" s="5" t="s">
        <v>133</v>
      </c>
      <c r="O25" s="5" t="s">
        <v>32</v>
      </c>
      <c r="P25" s="5" t="s">
        <v>33</v>
      </c>
      <c r="Q25" s="5">
        <v>0</v>
      </c>
      <c r="R25" s="8">
        <v>44813</v>
      </c>
      <c r="S25" s="7">
        <v>44824</v>
      </c>
      <c r="T25" s="5" t="s">
        <v>34</v>
      </c>
      <c r="U25" s="5">
        <v>1181</v>
      </c>
      <c r="V25" s="5">
        <v>0</v>
      </c>
      <c r="W25" s="5">
        <v>0</v>
      </c>
      <c r="X25" s="5" t="s">
        <v>134</v>
      </c>
      <c r="Y25" s="5" t="s">
        <v>135</v>
      </c>
    </row>
    <row r="26" s="5" customFormat="1" spans="1:25">
      <c r="A26" s="5" t="s">
        <v>136</v>
      </c>
      <c r="B26" s="5" t="s">
        <v>26</v>
      </c>
      <c r="C26" s="5" t="s">
        <v>27</v>
      </c>
      <c r="D26" s="5" t="s">
        <v>137</v>
      </c>
      <c r="E26" s="5" t="s">
        <v>138</v>
      </c>
      <c r="F26" s="7">
        <v>44820</v>
      </c>
      <c r="G26" s="7">
        <v>44821</v>
      </c>
      <c r="H26" s="5">
        <v>1</v>
      </c>
      <c r="I26" s="5">
        <v>1</v>
      </c>
      <c r="J26" s="5">
        <v>1</v>
      </c>
      <c r="K26" s="5" t="s">
        <v>30</v>
      </c>
      <c r="L26" s="5">
        <v>2735</v>
      </c>
      <c r="M26" s="5">
        <v>2735</v>
      </c>
      <c r="N26" s="5" t="s">
        <v>139</v>
      </c>
      <c r="O26" s="5" t="s">
        <v>32</v>
      </c>
      <c r="P26" s="5" t="s">
        <v>33</v>
      </c>
      <c r="Q26" s="5">
        <v>0</v>
      </c>
      <c r="R26" s="8">
        <v>44814</v>
      </c>
      <c r="S26" s="7">
        <v>44824</v>
      </c>
      <c r="T26" s="5" t="s">
        <v>34</v>
      </c>
      <c r="U26" s="5">
        <v>2735</v>
      </c>
      <c r="V26" s="5">
        <v>0</v>
      </c>
      <c r="W26" s="5">
        <v>0</v>
      </c>
      <c r="X26" s="5" t="s">
        <v>35</v>
      </c>
      <c r="Y26" s="5" t="s">
        <v>35</v>
      </c>
    </row>
    <row r="27" s="5" customFormat="1" spans="1:25">
      <c r="A27" s="5" t="s">
        <v>140</v>
      </c>
      <c r="B27" s="5" t="s">
        <v>26</v>
      </c>
      <c r="C27" s="5" t="s">
        <v>27</v>
      </c>
      <c r="D27" s="5" t="s">
        <v>141</v>
      </c>
      <c r="E27" s="5" t="s">
        <v>142</v>
      </c>
      <c r="F27" s="7">
        <v>44817</v>
      </c>
      <c r="G27" s="7">
        <v>44821</v>
      </c>
      <c r="H27" s="5">
        <v>1</v>
      </c>
      <c r="I27" s="5">
        <v>4</v>
      </c>
      <c r="J27" s="5">
        <v>4</v>
      </c>
      <c r="K27" s="5" t="s">
        <v>30</v>
      </c>
      <c r="L27" s="5">
        <v>3852</v>
      </c>
      <c r="M27" s="5">
        <v>3852</v>
      </c>
      <c r="N27" s="5" t="s">
        <v>143</v>
      </c>
      <c r="O27" s="5" t="s">
        <v>32</v>
      </c>
      <c r="P27" s="5" t="s">
        <v>33</v>
      </c>
      <c r="Q27" s="5">
        <v>0</v>
      </c>
      <c r="R27" s="8">
        <v>44814</v>
      </c>
      <c r="S27" s="7">
        <v>44824</v>
      </c>
      <c r="T27" s="5" t="s">
        <v>34</v>
      </c>
      <c r="U27" s="5">
        <v>3852</v>
      </c>
      <c r="V27" s="5">
        <v>0</v>
      </c>
      <c r="W27" s="5">
        <v>0</v>
      </c>
      <c r="X27" s="5" t="s">
        <v>35</v>
      </c>
      <c r="Y27" s="5" t="s">
        <v>144</v>
      </c>
    </row>
    <row r="28" s="5" customFormat="1" spans="1:25">
      <c r="A28" s="5" t="s">
        <v>145</v>
      </c>
      <c r="B28" s="5" t="s">
        <v>26</v>
      </c>
      <c r="C28" s="5" t="s">
        <v>27</v>
      </c>
      <c r="D28" s="5" t="s">
        <v>146</v>
      </c>
      <c r="E28" s="5" t="s">
        <v>147</v>
      </c>
      <c r="F28" s="7">
        <v>44818</v>
      </c>
      <c r="G28" s="7">
        <v>44821</v>
      </c>
      <c r="H28" s="5">
        <v>1</v>
      </c>
      <c r="I28" s="5">
        <v>3</v>
      </c>
      <c r="J28" s="5">
        <v>3</v>
      </c>
      <c r="K28" s="5" t="s">
        <v>30</v>
      </c>
      <c r="L28" s="5">
        <v>3364</v>
      </c>
      <c r="M28" s="5">
        <v>3364</v>
      </c>
      <c r="N28" s="5" t="s">
        <v>148</v>
      </c>
      <c r="O28" s="5" t="s">
        <v>32</v>
      </c>
      <c r="P28" s="5" t="s">
        <v>33</v>
      </c>
      <c r="Q28" s="5">
        <v>0</v>
      </c>
      <c r="R28" s="8">
        <v>44814</v>
      </c>
      <c r="S28" s="7">
        <v>44824</v>
      </c>
      <c r="T28" s="5" t="s">
        <v>34</v>
      </c>
      <c r="U28" s="5">
        <v>3364</v>
      </c>
      <c r="V28" s="5">
        <v>0</v>
      </c>
      <c r="W28" s="5">
        <v>0</v>
      </c>
      <c r="X28" s="5" t="s">
        <v>35</v>
      </c>
      <c r="Y28" s="5" t="s">
        <v>149</v>
      </c>
    </row>
    <row r="29" s="5" customFormat="1" spans="1:26">
      <c r="A29" s="5" t="s">
        <v>150</v>
      </c>
      <c r="B29" s="5" t="s">
        <v>26</v>
      </c>
      <c r="C29" s="5" t="s">
        <v>27</v>
      </c>
      <c r="D29" s="5" t="s">
        <v>151</v>
      </c>
      <c r="E29" s="5" t="s">
        <v>152</v>
      </c>
      <c r="F29" s="7">
        <v>44820</v>
      </c>
      <c r="G29" s="7">
        <v>44821</v>
      </c>
      <c r="H29" s="5">
        <v>2</v>
      </c>
      <c r="I29" s="5">
        <v>1</v>
      </c>
      <c r="J29" s="5">
        <v>2</v>
      </c>
      <c r="K29" s="5" t="s">
        <v>30</v>
      </c>
      <c r="L29" s="5">
        <v>380</v>
      </c>
      <c r="M29" s="5">
        <v>380</v>
      </c>
      <c r="N29" s="5" t="s">
        <v>153</v>
      </c>
      <c r="O29" s="5" t="s">
        <v>32</v>
      </c>
      <c r="P29" s="5" t="s">
        <v>33</v>
      </c>
      <c r="Q29" s="5">
        <v>0</v>
      </c>
      <c r="R29" s="8">
        <v>44814</v>
      </c>
      <c r="S29" s="7">
        <v>44824</v>
      </c>
      <c r="T29" s="5" t="s">
        <v>34</v>
      </c>
      <c r="U29" s="5">
        <v>380</v>
      </c>
      <c r="V29" s="5">
        <v>0</v>
      </c>
      <c r="W29" s="5">
        <v>0</v>
      </c>
      <c r="X29" s="5" t="s">
        <v>35</v>
      </c>
      <c r="Y29" s="5">
        <v>6595414</v>
      </c>
      <c r="Z29" s="5" t="s">
        <v>154</v>
      </c>
    </row>
    <row r="30" s="5" customFormat="1" spans="1:25">
      <c r="A30" s="5" t="s">
        <v>155</v>
      </c>
      <c r="B30" s="5" t="s">
        <v>26</v>
      </c>
      <c r="C30" s="5" t="s">
        <v>27</v>
      </c>
      <c r="D30" s="5" t="s">
        <v>156</v>
      </c>
      <c r="E30" s="5" t="s">
        <v>157</v>
      </c>
      <c r="F30" s="7">
        <v>44820</v>
      </c>
      <c r="G30" s="7">
        <v>44821</v>
      </c>
      <c r="H30" s="5">
        <v>1</v>
      </c>
      <c r="I30" s="5">
        <v>1</v>
      </c>
      <c r="J30" s="5">
        <v>1</v>
      </c>
      <c r="K30" s="5" t="s">
        <v>30</v>
      </c>
      <c r="L30" s="5">
        <v>1320</v>
      </c>
      <c r="M30" s="5">
        <v>1320</v>
      </c>
      <c r="N30" s="5" t="s">
        <v>158</v>
      </c>
      <c r="O30" s="5" t="s">
        <v>32</v>
      </c>
      <c r="P30" s="5" t="s">
        <v>33</v>
      </c>
      <c r="Q30" s="5">
        <v>0</v>
      </c>
      <c r="R30" s="8">
        <v>44815</v>
      </c>
      <c r="S30" s="7">
        <v>44824</v>
      </c>
      <c r="T30" s="5" t="s">
        <v>34</v>
      </c>
      <c r="U30" s="5">
        <v>1320</v>
      </c>
      <c r="V30" s="5">
        <v>0</v>
      </c>
      <c r="W30" s="5">
        <v>0</v>
      </c>
      <c r="X30" s="5" t="s">
        <v>35</v>
      </c>
      <c r="Y30" s="5" t="s">
        <v>159</v>
      </c>
    </row>
    <row r="31" s="5" customFormat="1" spans="1:25">
      <c r="A31" s="5" t="s">
        <v>160</v>
      </c>
      <c r="B31" s="5" t="s">
        <v>26</v>
      </c>
      <c r="C31" s="5" t="s">
        <v>27</v>
      </c>
      <c r="D31" s="5" t="s">
        <v>161</v>
      </c>
      <c r="E31" s="5" t="s">
        <v>162</v>
      </c>
      <c r="F31" s="7">
        <v>44819</v>
      </c>
      <c r="G31" s="7">
        <v>44821</v>
      </c>
      <c r="H31" s="5">
        <v>1</v>
      </c>
      <c r="I31" s="5">
        <v>2</v>
      </c>
      <c r="J31" s="5">
        <v>2</v>
      </c>
      <c r="K31" s="5" t="s">
        <v>30</v>
      </c>
      <c r="L31" s="5">
        <v>2190</v>
      </c>
      <c r="M31" s="5">
        <v>2190</v>
      </c>
      <c r="N31" s="5" t="s">
        <v>163</v>
      </c>
      <c r="O31" s="5" t="s">
        <v>32</v>
      </c>
      <c r="P31" s="5" t="s">
        <v>33</v>
      </c>
      <c r="Q31" s="5">
        <v>0</v>
      </c>
      <c r="R31" s="8">
        <v>44815</v>
      </c>
      <c r="S31" s="7">
        <v>44824</v>
      </c>
      <c r="T31" s="5" t="s">
        <v>34</v>
      </c>
      <c r="U31" s="5">
        <v>2190</v>
      </c>
      <c r="V31" s="5">
        <v>0</v>
      </c>
      <c r="W31" s="5">
        <v>0</v>
      </c>
      <c r="X31" s="5" t="s">
        <v>35</v>
      </c>
      <c r="Y31" s="5" t="s">
        <v>164</v>
      </c>
    </row>
    <row r="32" s="5" customFormat="1" spans="1:25">
      <c r="A32" s="5" t="s">
        <v>165</v>
      </c>
      <c r="B32" s="5" t="s">
        <v>26</v>
      </c>
      <c r="C32" s="5" t="s">
        <v>27</v>
      </c>
      <c r="D32" s="5" t="s">
        <v>166</v>
      </c>
      <c r="E32" s="5" t="s">
        <v>167</v>
      </c>
      <c r="F32" s="7">
        <v>44819</v>
      </c>
      <c r="G32" s="7">
        <v>44821</v>
      </c>
      <c r="H32" s="5">
        <v>2</v>
      </c>
      <c r="I32" s="5">
        <v>2</v>
      </c>
      <c r="J32" s="5">
        <v>4</v>
      </c>
      <c r="K32" s="5" t="s">
        <v>30</v>
      </c>
      <c r="L32" s="5">
        <v>1132</v>
      </c>
      <c r="M32" s="5">
        <v>1132</v>
      </c>
      <c r="N32" s="5" t="s">
        <v>168</v>
      </c>
      <c r="O32" s="5" t="s">
        <v>32</v>
      </c>
      <c r="P32" s="5" t="s">
        <v>33</v>
      </c>
      <c r="Q32" s="5">
        <v>0</v>
      </c>
      <c r="R32" s="8">
        <v>44815</v>
      </c>
      <c r="S32" s="7">
        <v>44824</v>
      </c>
      <c r="T32" s="5" t="s">
        <v>34</v>
      </c>
      <c r="U32" s="5">
        <v>1132</v>
      </c>
      <c r="V32" s="5">
        <v>0</v>
      </c>
      <c r="W32" s="5">
        <v>0</v>
      </c>
      <c r="X32" s="5" t="s">
        <v>35</v>
      </c>
      <c r="Y32" s="5" t="s">
        <v>169</v>
      </c>
    </row>
    <row r="33" s="5" customFormat="1" spans="1:25">
      <c r="A33" s="5" t="s">
        <v>170</v>
      </c>
      <c r="B33" s="5" t="s">
        <v>26</v>
      </c>
      <c r="C33" s="5" t="s">
        <v>27</v>
      </c>
      <c r="D33" s="5" t="s">
        <v>171</v>
      </c>
      <c r="E33" s="5" t="s">
        <v>172</v>
      </c>
      <c r="F33" s="7">
        <v>44820</v>
      </c>
      <c r="G33" s="7">
        <v>44821</v>
      </c>
      <c r="H33" s="5">
        <v>1</v>
      </c>
      <c r="I33" s="5">
        <v>1</v>
      </c>
      <c r="J33" s="5">
        <v>1</v>
      </c>
      <c r="K33" s="5" t="s">
        <v>30</v>
      </c>
      <c r="L33" s="5">
        <v>455</v>
      </c>
      <c r="M33" s="5">
        <v>455</v>
      </c>
      <c r="N33" s="5" t="s">
        <v>173</v>
      </c>
      <c r="O33" s="5" t="s">
        <v>32</v>
      </c>
      <c r="P33" s="5" t="s">
        <v>33</v>
      </c>
      <c r="Q33" s="5">
        <v>0</v>
      </c>
      <c r="R33" s="8">
        <v>44816</v>
      </c>
      <c r="S33" s="7">
        <v>44824</v>
      </c>
      <c r="T33" s="5" t="s">
        <v>34</v>
      </c>
      <c r="U33" s="5">
        <v>455</v>
      </c>
      <c r="V33" s="5">
        <v>0</v>
      </c>
      <c r="W33" s="5">
        <v>0</v>
      </c>
      <c r="X33" s="5" t="s">
        <v>35</v>
      </c>
      <c r="Y33" s="5" t="s">
        <v>174</v>
      </c>
    </row>
    <row r="34" s="5" customFormat="1" spans="1:25">
      <c r="A34" s="5" t="s">
        <v>175</v>
      </c>
      <c r="B34" s="5" t="s">
        <v>26</v>
      </c>
      <c r="C34" s="5" t="s">
        <v>27</v>
      </c>
      <c r="D34" s="5" t="s">
        <v>176</v>
      </c>
      <c r="E34" s="5" t="s">
        <v>177</v>
      </c>
      <c r="F34" s="7">
        <v>44820</v>
      </c>
      <c r="G34" s="7">
        <v>44821</v>
      </c>
      <c r="H34" s="5">
        <v>1</v>
      </c>
      <c r="I34" s="5">
        <v>1</v>
      </c>
      <c r="J34" s="5">
        <v>1</v>
      </c>
      <c r="K34" s="5" t="s">
        <v>30</v>
      </c>
      <c r="L34" s="5">
        <v>345</v>
      </c>
      <c r="M34" s="5">
        <v>345</v>
      </c>
      <c r="N34" s="5" t="s">
        <v>178</v>
      </c>
      <c r="O34" s="5" t="s">
        <v>32</v>
      </c>
      <c r="P34" s="5" t="s">
        <v>33</v>
      </c>
      <c r="Q34" s="5">
        <v>0</v>
      </c>
      <c r="R34" s="8">
        <v>44816</v>
      </c>
      <c r="S34" s="7">
        <v>44824</v>
      </c>
      <c r="T34" s="5" t="s">
        <v>34</v>
      </c>
      <c r="U34" s="5">
        <v>345</v>
      </c>
      <c r="V34" s="5">
        <v>0</v>
      </c>
      <c r="W34" s="5">
        <v>0</v>
      </c>
      <c r="X34" s="5" t="s">
        <v>35</v>
      </c>
      <c r="Y34" s="5" t="s">
        <v>35</v>
      </c>
    </row>
    <row r="35" s="5" customFormat="1" spans="1:25">
      <c r="A35" s="5" t="s">
        <v>175</v>
      </c>
      <c r="B35" s="5" t="s">
        <v>26</v>
      </c>
      <c r="C35" s="5" t="s">
        <v>117</v>
      </c>
      <c r="D35" s="5" t="s">
        <v>176</v>
      </c>
      <c r="E35" s="5" t="s">
        <v>177</v>
      </c>
      <c r="F35" s="7">
        <v>44820</v>
      </c>
      <c r="G35" s="7">
        <v>44821</v>
      </c>
      <c r="H35" s="5">
        <v>1</v>
      </c>
      <c r="I35" s="5">
        <v>1</v>
      </c>
      <c r="J35" s="5">
        <v>1</v>
      </c>
      <c r="K35" s="5" t="s">
        <v>30</v>
      </c>
      <c r="L35" s="5">
        <v>-345</v>
      </c>
      <c r="M35" s="5">
        <v>-345</v>
      </c>
      <c r="N35" s="5" t="s">
        <v>178</v>
      </c>
      <c r="O35" s="5" t="s">
        <v>32</v>
      </c>
      <c r="P35" s="5" t="s">
        <v>33</v>
      </c>
      <c r="Q35" s="5">
        <v>0</v>
      </c>
      <c r="R35" s="8">
        <v>44816</v>
      </c>
      <c r="S35" s="7">
        <v>44824</v>
      </c>
      <c r="T35" s="5" t="s">
        <v>34</v>
      </c>
      <c r="U35" s="5">
        <v>-345</v>
      </c>
      <c r="V35" s="5">
        <v>0</v>
      </c>
      <c r="W35" s="5">
        <v>0</v>
      </c>
      <c r="X35" s="5" t="s">
        <v>35</v>
      </c>
      <c r="Y35" s="5" t="s">
        <v>35</v>
      </c>
    </row>
    <row r="36" s="5" customFormat="1" spans="1:25">
      <c r="A36" s="5" t="s">
        <v>179</v>
      </c>
      <c r="B36" s="5" t="s">
        <v>26</v>
      </c>
      <c r="C36" s="5" t="s">
        <v>27</v>
      </c>
      <c r="D36" s="5" t="s">
        <v>180</v>
      </c>
      <c r="E36" s="5" t="s">
        <v>181</v>
      </c>
      <c r="F36" s="7">
        <v>44820</v>
      </c>
      <c r="G36" s="7">
        <v>44821</v>
      </c>
      <c r="H36" s="5">
        <v>1</v>
      </c>
      <c r="I36" s="5">
        <v>1</v>
      </c>
      <c r="J36" s="5">
        <v>1</v>
      </c>
      <c r="K36" s="5" t="s">
        <v>30</v>
      </c>
      <c r="L36" s="5">
        <v>410</v>
      </c>
      <c r="M36" s="5">
        <v>410</v>
      </c>
      <c r="N36" s="5" t="s">
        <v>182</v>
      </c>
      <c r="O36" s="5" t="s">
        <v>32</v>
      </c>
      <c r="P36" s="5" t="s">
        <v>33</v>
      </c>
      <c r="Q36" s="5">
        <v>0</v>
      </c>
      <c r="R36" s="8">
        <v>44816</v>
      </c>
      <c r="S36" s="7">
        <v>44824</v>
      </c>
      <c r="T36" s="5" t="s">
        <v>34</v>
      </c>
      <c r="U36" s="5">
        <v>410</v>
      </c>
      <c r="V36" s="5">
        <v>0</v>
      </c>
      <c r="W36" s="5">
        <v>0</v>
      </c>
      <c r="X36" s="5" t="s">
        <v>35</v>
      </c>
      <c r="Y36" s="5" t="s">
        <v>183</v>
      </c>
    </row>
    <row r="37" s="5" customFormat="1" spans="1:25">
      <c r="A37" s="5" t="s">
        <v>184</v>
      </c>
      <c r="B37" s="5" t="s">
        <v>26</v>
      </c>
      <c r="C37" s="5" t="s">
        <v>27</v>
      </c>
      <c r="D37" s="5" t="s">
        <v>185</v>
      </c>
      <c r="E37" s="5" t="s">
        <v>186</v>
      </c>
      <c r="F37" s="7">
        <v>44820</v>
      </c>
      <c r="G37" s="7">
        <v>44821</v>
      </c>
      <c r="H37" s="5">
        <v>2</v>
      </c>
      <c r="I37" s="5">
        <v>1</v>
      </c>
      <c r="J37" s="5">
        <v>2</v>
      </c>
      <c r="K37" s="5" t="s">
        <v>30</v>
      </c>
      <c r="L37" s="5">
        <v>246</v>
      </c>
      <c r="M37" s="5">
        <v>246</v>
      </c>
      <c r="N37" s="5" t="s">
        <v>187</v>
      </c>
      <c r="O37" s="5" t="s">
        <v>32</v>
      </c>
      <c r="P37" s="5" t="s">
        <v>33</v>
      </c>
      <c r="Q37" s="5">
        <v>0</v>
      </c>
      <c r="R37" s="8">
        <v>44816</v>
      </c>
      <c r="S37" s="7">
        <v>44824</v>
      </c>
      <c r="T37" s="5" t="s">
        <v>34</v>
      </c>
      <c r="U37" s="5">
        <v>246</v>
      </c>
      <c r="V37" s="5">
        <v>0</v>
      </c>
      <c r="W37" s="5">
        <v>0</v>
      </c>
      <c r="X37" s="5" t="s">
        <v>35</v>
      </c>
      <c r="Y37" s="5" t="s">
        <v>188</v>
      </c>
    </row>
    <row r="38" s="5" customFormat="1" spans="1:25">
      <c r="A38" s="5" t="s">
        <v>189</v>
      </c>
      <c r="B38" s="5" t="s">
        <v>26</v>
      </c>
      <c r="C38" s="5" t="s">
        <v>27</v>
      </c>
      <c r="D38" s="5" t="s">
        <v>190</v>
      </c>
      <c r="E38" s="5" t="s">
        <v>191</v>
      </c>
      <c r="F38" s="7">
        <v>44820</v>
      </c>
      <c r="G38" s="7">
        <v>44821</v>
      </c>
      <c r="H38" s="5">
        <v>1</v>
      </c>
      <c r="I38" s="5">
        <v>1</v>
      </c>
      <c r="J38" s="5">
        <v>1</v>
      </c>
      <c r="K38" s="5" t="s">
        <v>30</v>
      </c>
      <c r="L38" s="5">
        <v>834</v>
      </c>
      <c r="M38" s="5">
        <v>834</v>
      </c>
      <c r="N38" s="5" t="s">
        <v>192</v>
      </c>
      <c r="O38" s="5" t="s">
        <v>32</v>
      </c>
      <c r="P38" s="5" t="s">
        <v>33</v>
      </c>
      <c r="Q38" s="5">
        <v>0</v>
      </c>
      <c r="R38" s="8">
        <v>44816</v>
      </c>
      <c r="S38" s="7">
        <v>44824</v>
      </c>
      <c r="T38" s="5" t="s">
        <v>34</v>
      </c>
      <c r="U38" s="5">
        <v>834</v>
      </c>
      <c r="V38" s="5">
        <v>0</v>
      </c>
      <c r="W38" s="5">
        <v>0</v>
      </c>
      <c r="X38" s="5" t="s">
        <v>35</v>
      </c>
      <c r="Y38" s="5" t="s">
        <v>193</v>
      </c>
    </row>
    <row r="39" s="5" customFormat="1" spans="1:25">
      <c r="A39" s="5" t="s">
        <v>194</v>
      </c>
      <c r="B39" s="5" t="s">
        <v>26</v>
      </c>
      <c r="C39" s="5" t="s">
        <v>27</v>
      </c>
      <c r="D39" s="5" t="s">
        <v>195</v>
      </c>
      <c r="E39" s="5" t="s">
        <v>196</v>
      </c>
      <c r="F39" s="7">
        <v>44817</v>
      </c>
      <c r="G39" s="7">
        <v>44821</v>
      </c>
      <c r="H39" s="5">
        <v>1</v>
      </c>
      <c r="I39" s="5">
        <v>4</v>
      </c>
      <c r="J39" s="5">
        <v>4</v>
      </c>
      <c r="K39" s="5" t="s">
        <v>30</v>
      </c>
      <c r="L39" s="5">
        <v>2308</v>
      </c>
      <c r="M39" s="5">
        <v>2308</v>
      </c>
      <c r="N39" s="5" t="s">
        <v>197</v>
      </c>
      <c r="O39" s="5" t="s">
        <v>32</v>
      </c>
      <c r="P39" s="5" t="s">
        <v>33</v>
      </c>
      <c r="Q39" s="5">
        <v>0</v>
      </c>
      <c r="R39" s="8">
        <v>44816</v>
      </c>
      <c r="S39" s="7">
        <v>44824</v>
      </c>
      <c r="T39" s="5" t="s">
        <v>34</v>
      </c>
      <c r="U39" s="5">
        <v>2308</v>
      </c>
      <c r="V39" s="5">
        <v>0</v>
      </c>
      <c r="W39" s="5">
        <v>0</v>
      </c>
      <c r="X39" s="5" t="s">
        <v>35</v>
      </c>
      <c r="Y39" s="5" t="s">
        <v>198</v>
      </c>
    </row>
    <row r="40" s="5" customFormat="1" spans="1:25">
      <c r="A40" s="5" t="s">
        <v>199</v>
      </c>
      <c r="B40" s="5" t="s">
        <v>26</v>
      </c>
      <c r="C40" s="5" t="s">
        <v>27</v>
      </c>
      <c r="D40" s="5" t="s">
        <v>200</v>
      </c>
      <c r="E40" s="5" t="s">
        <v>201</v>
      </c>
      <c r="F40" s="7">
        <v>44819</v>
      </c>
      <c r="G40" s="7">
        <v>44821</v>
      </c>
      <c r="H40" s="5">
        <v>1</v>
      </c>
      <c r="I40" s="5">
        <v>2</v>
      </c>
      <c r="J40" s="5">
        <v>2</v>
      </c>
      <c r="K40" s="5" t="s">
        <v>30</v>
      </c>
      <c r="L40" s="5">
        <v>3060</v>
      </c>
      <c r="M40" s="5">
        <v>3060</v>
      </c>
      <c r="N40" s="5" t="s">
        <v>202</v>
      </c>
      <c r="O40" s="5" t="s">
        <v>32</v>
      </c>
      <c r="P40" s="5" t="s">
        <v>33</v>
      </c>
      <c r="Q40" s="5">
        <v>0</v>
      </c>
      <c r="R40" s="8">
        <v>44816</v>
      </c>
      <c r="S40" s="7">
        <v>44824</v>
      </c>
      <c r="T40" s="5" t="s">
        <v>34</v>
      </c>
      <c r="U40" s="5">
        <v>3060</v>
      </c>
      <c r="V40" s="5">
        <v>0</v>
      </c>
      <c r="W40" s="5">
        <v>0</v>
      </c>
      <c r="X40" s="5" t="s">
        <v>35</v>
      </c>
      <c r="Y40" s="5" t="s">
        <v>203</v>
      </c>
    </row>
    <row r="41" s="5" customFormat="1" spans="1:25">
      <c r="A41" s="5" t="s">
        <v>204</v>
      </c>
      <c r="B41" s="5" t="s">
        <v>26</v>
      </c>
      <c r="C41" s="5" t="s">
        <v>27</v>
      </c>
      <c r="D41" s="5" t="s">
        <v>205</v>
      </c>
      <c r="E41" s="5" t="s">
        <v>206</v>
      </c>
      <c r="F41" s="7">
        <v>44820</v>
      </c>
      <c r="G41" s="7">
        <v>44821</v>
      </c>
      <c r="H41" s="5">
        <v>1</v>
      </c>
      <c r="I41" s="5">
        <v>1</v>
      </c>
      <c r="J41" s="5">
        <v>1</v>
      </c>
      <c r="K41" s="5" t="s">
        <v>30</v>
      </c>
      <c r="L41" s="5">
        <v>2358</v>
      </c>
      <c r="M41" s="5">
        <v>2358</v>
      </c>
      <c r="N41" s="5" t="s">
        <v>207</v>
      </c>
      <c r="O41" s="5" t="s">
        <v>32</v>
      </c>
      <c r="P41" s="5" t="s">
        <v>33</v>
      </c>
      <c r="Q41" s="5">
        <v>0</v>
      </c>
      <c r="R41" s="8">
        <v>44817</v>
      </c>
      <c r="S41" s="7">
        <v>44824</v>
      </c>
      <c r="T41" s="5" t="s">
        <v>34</v>
      </c>
      <c r="U41" s="5">
        <v>2358</v>
      </c>
      <c r="V41" s="5">
        <v>0</v>
      </c>
      <c r="W41" s="5">
        <v>0</v>
      </c>
      <c r="X41" s="5" t="s">
        <v>35</v>
      </c>
      <c r="Y41" s="5" t="s">
        <v>208</v>
      </c>
    </row>
    <row r="42" s="5" customFormat="1" spans="1:27">
      <c r="A42" s="5" t="s">
        <v>209</v>
      </c>
      <c r="B42" s="5" t="s">
        <v>26</v>
      </c>
      <c r="C42" s="5" t="s">
        <v>27</v>
      </c>
      <c r="D42" s="5" t="s">
        <v>210</v>
      </c>
      <c r="E42" s="5" t="s">
        <v>211</v>
      </c>
      <c r="F42" s="7">
        <v>44820</v>
      </c>
      <c r="G42" s="7">
        <v>44821</v>
      </c>
      <c r="H42" s="5">
        <v>3</v>
      </c>
      <c r="I42" s="5">
        <v>1</v>
      </c>
      <c r="J42" s="5">
        <v>3</v>
      </c>
      <c r="K42" s="5" t="s">
        <v>30</v>
      </c>
      <c r="L42" s="5">
        <v>366</v>
      </c>
      <c r="M42" s="5">
        <v>366</v>
      </c>
      <c r="N42" s="5" t="s">
        <v>212</v>
      </c>
      <c r="O42" s="5" t="s">
        <v>32</v>
      </c>
      <c r="P42" s="5" t="s">
        <v>33</v>
      </c>
      <c r="Q42" s="5">
        <v>0</v>
      </c>
      <c r="R42" s="8">
        <v>44817</v>
      </c>
      <c r="S42" s="7">
        <v>44824</v>
      </c>
      <c r="T42" s="5" t="s">
        <v>34</v>
      </c>
      <c r="U42" s="5">
        <v>366</v>
      </c>
      <c r="V42" s="5">
        <v>0</v>
      </c>
      <c r="W42" s="5">
        <v>0</v>
      </c>
      <c r="X42" s="5" t="s">
        <v>35</v>
      </c>
      <c r="Y42" s="5"/>
      <c r="Z42" s="5"/>
      <c r="AA42" s="5" t="s">
        <v>213</v>
      </c>
    </row>
    <row r="43" s="5" customFormat="1" spans="1:25">
      <c r="A43" s="5" t="s">
        <v>214</v>
      </c>
      <c r="B43" s="5" t="s">
        <v>26</v>
      </c>
      <c r="C43" s="5" t="s">
        <v>27</v>
      </c>
      <c r="D43" s="5" t="s">
        <v>215</v>
      </c>
      <c r="E43" s="5" t="s">
        <v>216</v>
      </c>
      <c r="F43" s="7">
        <v>44818</v>
      </c>
      <c r="G43" s="7">
        <v>44821</v>
      </c>
      <c r="H43" s="5">
        <v>1</v>
      </c>
      <c r="I43" s="5">
        <v>3</v>
      </c>
      <c r="J43" s="5">
        <v>3</v>
      </c>
      <c r="K43" s="5" t="s">
        <v>30</v>
      </c>
      <c r="L43" s="5">
        <v>483</v>
      </c>
      <c r="M43" s="5">
        <v>483</v>
      </c>
      <c r="N43" s="5" t="s">
        <v>217</v>
      </c>
      <c r="O43" s="5" t="s">
        <v>32</v>
      </c>
      <c r="P43" s="5" t="s">
        <v>33</v>
      </c>
      <c r="Q43" s="5">
        <v>0</v>
      </c>
      <c r="R43" s="8">
        <v>44817</v>
      </c>
      <c r="S43" s="7">
        <v>44824</v>
      </c>
      <c r="T43" s="5" t="s">
        <v>34</v>
      </c>
      <c r="U43" s="5">
        <v>483</v>
      </c>
      <c r="V43" s="5">
        <v>0</v>
      </c>
      <c r="W43" s="5">
        <v>0</v>
      </c>
      <c r="X43" s="5" t="s">
        <v>35</v>
      </c>
      <c r="Y43" s="5" t="s">
        <v>35</v>
      </c>
    </row>
    <row r="44" s="5" customFormat="1" spans="1:25">
      <c r="A44" s="5" t="s">
        <v>218</v>
      </c>
      <c r="B44" s="5" t="s">
        <v>26</v>
      </c>
      <c r="C44" s="5" t="s">
        <v>27</v>
      </c>
      <c r="D44" s="5" t="s">
        <v>219</v>
      </c>
      <c r="E44" s="5" t="s">
        <v>220</v>
      </c>
      <c r="F44" s="7">
        <v>44820</v>
      </c>
      <c r="G44" s="7">
        <v>44821</v>
      </c>
      <c r="H44" s="5">
        <v>1</v>
      </c>
      <c r="I44" s="5">
        <v>1</v>
      </c>
      <c r="J44" s="5">
        <v>1</v>
      </c>
      <c r="K44" s="5" t="s">
        <v>30</v>
      </c>
      <c r="L44" s="5">
        <v>472</v>
      </c>
      <c r="M44" s="5">
        <v>472</v>
      </c>
      <c r="N44" s="5" t="s">
        <v>221</v>
      </c>
      <c r="O44" s="5" t="s">
        <v>32</v>
      </c>
      <c r="P44" s="5" t="s">
        <v>33</v>
      </c>
      <c r="Q44" s="5">
        <v>0</v>
      </c>
      <c r="R44" s="8">
        <v>44817</v>
      </c>
      <c r="S44" s="7">
        <v>44824</v>
      </c>
      <c r="T44" s="5" t="s">
        <v>34</v>
      </c>
      <c r="U44" s="5">
        <v>472</v>
      </c>
      <c r="V44" s="5">
        <v>0</v>
      </c>
      <c r="W44" s="5">
        <v>0</v>
      </c>
      <c r="X44" s="5" t="s">
        <v>35</v>
      </c>
      <c r="Y44" s="5" t="s">
        <v>35</v>
      </c>
    </row>
    <row r="45" s="5" customFormat="1" spans="1:25">
      <c r="A45" s="5" t="s">
        <v>222</v>
      </c>
      <c r="B45" s="5" t="s">
        <v>26</v>
      </c>
      <c r="C45" s="5" t="s">
        <v>27</v>
      </c>
      <c r="D45" s="5" t="s">
        <v>223</v>
      </c>
      <c r="E45" s="5" t="s">
        <v>224</v>
      </c>
      <c r="F45" s="7">
        <v>44819</v>
      </c>
      <c r="G45" s="7">
        <v>44821</v>
      </c>
      <c r="H45" s="5">
        <v>1</v>
      </c>
      <c r="I45" s="5">
        <v>2</v>
      </c>
      <c r="J45" s="5">
        <v>2</v>
      </c>
      <c r="K45" s="5" t="s">
        <v>30</v>
      </c>
      <c r="L45" s="5">
        <v>2473</v>
      </c>
      <c r="M45" s="5">
        <v>2473</v>
      </c>
      <c r="N45" s="5" t="s">
        <v>225</v>
      </c>
      <c r="O45" s="5" t="s">
        <v>32</v>
      </c>
      <c r="P45" s="5" t="s">
        <v>33</v>
      </c>
      <c r="Q45" s="5">
        <v>0</v>
      </c>
      <c r="R45" s="8">
        <v>44818</v>
      </c>
      <c r="S45" s="7">
        <v>44824</v>
      </c>
      <c r="T45" s="5" t="s">
        <v>34</v>
      </c>
      <c r="U45" s="5">
        <v>2473</v>
      </c>
      <c r="V45" s="5">
        <v>0</v>
      </c>
      <c r="W45" s="5">
        <v>0</v>
      </c>
      <c r="X45" s="5" t="s">
        <v>35</v>
      </c>
      <c r="Y45" s="5" t="s">
        <v>226</v>
      </c>
    </row>
    <row r="46" s="5" customFormat="1" spans="1:25">
      <c r="A46" s="5" t="s">
        <v>227</v>
      </c>
      <c r="B46" s="5" t="s">
        <v>26</v>
      </c>
      <c r="C46" s="5" t="s">
        <v>27</v>
      </c>
      <c r="D46" s="5" t="s">
        <v>228</v>
      </c>
      <c r="E46" s="5" t="s">
        <v>229</v>
      </c>
      <c r="F46" s="7">
        <v>44820</v>
      </c>
      <c r="G46" s="7">
        <v>44821</v>
      </c>
      <c r="H46" s="5">
        <v>1</v>
      </c>
      <c r="I46" s="5">
        <v>1</v>
      </c>
      <c r="J46" s="5">
        <v>1</v>
      </c>
      <c r="K46" s="5" t="s">
        <v>30</v>
      </c>
      <c r="L46" s="5">
        <v>731</v>
      </c>
      <c r="M46" s="5">
        <v>731</v>
      </c>
      <c r="N46" s="5" t="s">
        <v>230</v>
      </c>
      <c r="O46" s="5" t="s">
        <v>32</v>
      </c>
      <c r="P46" s="5" t="s">
        <v>33</v>
      </c>
      <c r="Q46" s="5">
        <v>0</v>
      </c>
      <c r="R46" s="8">
        <v>44818</v>
      </c>
      <c r="S46" s="7">
        <v>44824</v>
      </c>
      <c r="T46" s="5" t="s">
        <v>34</v>
      </c>
      <c r="U46" s="5">
        <v>731</v>
      </c>
      <c r="V46" s="5">
        <v>0</v>
      </c>
      <c r="W46" s="5">
        <v>0</v>
      </c>
      <c r="X46" s="5" t="s">
        <v>35</v>
      </c>
      <c r="Y46" s="5" t="s">
        <v>231</v>
      </c>
    </row>
    <row r="47" s="5" customFormat="1" spans="1:25">
      <c r="A47" s="5" t="s">
        <v>232</v>
      </c>
      <c r="B47" s="5" t="s">
        <v>26</v>
      </c>
      <c r="C47" s="5" t="s">
        <v>27</v>
      </c>
      <c r="D47" s="5" t="s">
        <v>233</v>
      </c>
      <c r="E47" s="5" t="s">
        <v>234</v>
      </c>
      <c r="F47" s="7">
        <v>44820</v>
      </c>
      <c r="G47" s="7">
        <v>44821</v>
      </c>
      <c r="H47" s="5">
        <v>1</v>
      </c>
      <c r="I47" s="5">
        <v>1</v>
      </c>
      <c r="J47" s="5">
        <v>1</v>
      </c>
      <c r="K47" s="5" t="s">
        <v>30</v>
      </c>
      <c r="L47" s="5">
        <v>647</v>
      </c>
      <c r="M47" s="5">
        <v>647</v>
      </c>
      <c r="N47" s="5" t="s">
        <v>235</v>
      </c>
      <c r="O47" s="5" t="s">
        <v>32</v>
      </c>
      <c r="P47" s="5" t="s">
        <v>33</v>
      </c>
      <c r="Q47" s="5">
        <v>0</v>
      </c>
      <c r="R47" s="8">
        <v>44818</v>
      </c>
      <c r="S47" s="7">
        <v>44824</v>
      </c>
      <c r="T47" s="5" t="s">
        <v>34</v>
      </c>
      <c r="U47" s="5">
        <v>647</v>
      </c>
      <c r="V47" s="5">
        <v>0</v>
      </c>
      <c r="W47" s="5">
        <v>0</v>
      </c>
      <c r="X47" s="5" t="s">
        <v>236</v>
      </c>
      <c r="Y47" s="5" t="s">
        <v>35</v>
      </c>
    </row>
    <row r="48" s="5" customFormat="1" spans="1:25">
      <c r="A48" s="5" t="s">
        <v>237</v>
      </c>
      <c r="B48" s="5" t="s">
        <v>26</v>
      </c>
      <c r="C48" s="5" t="s">
        <v>27</v>
      </c>
      <c r="D48" s="5" t="s">
        <v>238</v>
      </c>
      <c r="E48" s="5" t="s">
        <v>152</v>
      </c>
      <c r="F48" s="7">
        <v>44820</v>
      </c>
      <c r="G48" s="7">
        <v>44821</v>
      </c>
      <c r="H48" s="5">
        <v>1</v>
      </c>
      <c r="I48" s="5">
        <v>1</v>
      </c>
      <c r="J48" s="5">
        <v>1</v>
      </c>
      <c r="K48" s="5" t="s">
        <v>30</v>
      </c>
      <c r="L48" s="5">
        <v>1114</v>
      </c>
      <c r="M48" s="5">
        <v>1114</v>
      </c>
      <c r="N48" s="5" t="s">
        <v>239</v>
      </c>
      <c r="O48" s="5" t="s">
        <v>32</v>
      </c>
      <c r="P48" s="5" t="s">
        <v>33</v>
      </c>
      <c r="Q48" s="5">
        <v>0</v>
      </c>
      <c r="R48" s="8">
        <v>44818</v>
      </c>
      <c r="S48" s="7">
        <v>44824</v>
      </c>
      <c r="T48" s="5" t="s">
        <v>34</v>
      </c>
      <c r="U48" s="5">
        <v>1114</v>
      </c>
      <c r="V48" s="5">
        <v>0</v>
      </c>
      <c r="W48" s="5">
        <v>0</v>
      </c>
      <c r="X48" s="5" t="s">
        <v>35</v>
      </c>
      <c r="Y48" s="5" t="s">
        <v>240</v>
      </c>
    </row>
    <row r="49" s="5" customFormat="1" spans="1:25">
      <c r="A49" s="5" t="s">
        <v>241</v>
      </c>
      <c r="B49" s="5" t="s">
        <v>26</v>
      </c>
      <c r="C49" s="5" t="s">
        <v>27</v>
      </c>
      <c r="D49" s="5" t="s">
        <v>242</v>
      </c>
      <c r="E49" s="5" t="s">
        <v>243</v>
      </c>
      <c r="F49" s="7">
        <v>44819</v>
      </c>
      <c r="G49" s="7">
        <v>44821</v>
      </c>
      <c r="H49" s="5">
        <v>2</v>
      </c>
      <c r="I49" s="5">
        <v>2</v>
      </c>
      <c r="J49" s="5">
        <v>4</v>
      </c>
      <c r="K49" s="5" t="s">
        <v>30</v>
      </c>
      <c r="L49" s="5">
        <v>3168</v>
      </c>
      <c r="M49" s="5">
        <v>3168</v>
      </c>
      <c r="N49" s="5" t="s">
        <v>244</v>
      </c>
      <c r="O49" s="5" t="s">
        <v>32</v>
      </c>
      <c r="P49" s="5" t="s">
        <v>33</v>
      </c>
      <c r="Q49" s="5">
        <v>0</v>
      </c>
      <c r="R49" s="8">
        <v>44819</v>
      </c>
      <c r="S49" s="7">
        <v>44824</v>
      </c>
      <c r="T49" s="5" t="s">
        <v>34</v>
      </c>
      <c r="U49" s="5">
        <v>3168</v>
      </c>
      <c r="V49" s="5">
        <v>0</v>
      </c>
      <c r="W49" s="5">
        <v>0</v>
      </c>
      <c r="X49" s="5" t="s">
        <v>245</v>
      </c>
      <c r="Y49" s="5" t="s">
        <v>246</v>
      </c>
    </row>
    <row r="50" s="5" customFormat="1" spans="1:25">
      <c r="A50" s="5" t="s">
        <v>247</v>
      </c>
      <c r="B50" s="5" t="s">
        <v>26</v>
      </c>
      <c r="C50" s="5" t="s">
        <v>27</v>
      </c>
      <c r="D50" s="5" t="s">
        <v>248</v>
      </c>
      <c r="E50" s="5" t="s">
        <v>249</v>
      </c>
      <c r="F50" s="7">
        <v>44819</v>
      </c>
      <c r="G50" s="7">
        <v>44821</v>
      </c>
      <c r="H50" s="5">
        <v>1</v>
      </c>
      <c r="I50" s="5">
        <v>2</v>
      </c>
      <c r="J50" s="5">
        <v>2</v>
      </c>
      <c r="K50" s="5" t="s">
        <v>30</v>
      </c>
      <c r="L50" s="5">
        <v>1700</v>
      </c>
      <c r="M50" s="5">
        <v>1700</v>
      </c>
      <c r="N50" s="5" t="s">
        <v>250</v>
      </c>
      <c r="O50" s="5" t="s">
        <v>32</v>
      </c>
      <c r="P50" s="5" t="s">
        <v>33</v>
      </c>
      <c r="Q50" s="5">
        <v>0</v>
      </c>
      <c r="R50" s="8">
        <v>44819</v>
      </c>
      <c r="S50" s="7">
        <v>44824</v>
      </c>
      <c r="T50" s="5" t="s">
        <v>34</v>
      </c>
      <c r="U50" s="5">
        <v>1700</v>
      </c>
      <c r="V50" s="5">
        <v>0</v>
      </c>
      <c r="W50" s="5">
        <v>0</v>
      </c>
      <c r="X50" s="5" t="s">
        <v>35</v>
      </c>
      <c r="Y50" s="5" t="s">
        <v>35</v>
      </c>
    </row>
    <row r="51" s="5" customFormat="1" spans="1:25">
      <c r="A51" s="5" t="s">
        <v>251</v>
      </c>
      <c r="B51" s="5" t="s">
        <v>26</v>
      </c>
      <c r="C51" s="5" t="s">
        <v>27</v>
      </c>
      <c r="D51" s="5" t="s">
        <v>252</v>
      </c>
      <c r="E51" s="5" t="s">
        <v>253</v>
      </c>
      <c r="F51" s="7">
        <v>44820</v>
      </c>
      <c r="G51" s="7">
        <v>44821</v>
      </c>
      <c r="H51" s="5">
        <v>1</v>
      </c>
      <c r="I51" s="5">
        <v>1</v>
      </c>
      <c r="J51" s="5">
        <v>1</v>
      </c>
      <c r="K51" s="5" t="s">
        <v>30</v>
      </c>
      <c r="L51" s="5">
        <v>1467</v>
      </c>
      <c r="M51" s="5">
        <v>1467</v>
      </c>
      <c r="N51" s="5" t="s">
        <v>254</v>
      </c>
      <c r="O51" s="5" t="s">
        <v>32</v>
      </c>
      <c r="P51" s="5" t="s">
        <v>33</v>
      </c>
      <c r="Q51" s="5">
        <v>0</v>
      </c>
      <c r="R51" s="8">
        <v>44819</v>
      </c>
      <c r="S51" s="7">
        <v>44824</v>
      </c>
      <c r="T51" s="5" t="s">
        <v>34</v>
      </c>
      <c r="U51" s="5">
        <v>1467</v>
      </c>
      <c r="V51" s="5">
        <v>0</v>
      </c>
      <c r="W51" s="5">
        <v>0</v>
      </c>
      <c r="X51" s="5" t="s">
        <v>35</v>
      </c>
      <c r="Y51" s="5" t="s">
        <v>255</v>
      </c>
    </row>
    <row r="52" s="5" customFormat="1" spans="1:25">
      <c r="A52" s="5" t="s">
        <v>256</v>
      </c>
      <c r="B52" s="5" t="s">
        <v>26</v>
      </c>
      <c r="C52" s="5" t="s">
        <v>27</v>
      </c>
      <c r="D52" s="5" t="s">
        <v>257</v>
      </c>
      <c r="E52" s="5" t="s">
        <v>258</v>
      </c>
      <c r="F52" s="7">
        <v>44820</v>
      </c>
      <c r="G52" s="7">
        <v>44821</v>
      </c>
      <c r="H52" s="5">
        <v>1</v>
      </c>
      <c r="I52" s="5">
        <v>1</v>
      </c>
      <c r="J52" s="5">
        <v>1</v>
      </c>
      <c r="K52" s="5" t="s">
        <v>30</v>
      </c>
      <c r="L52" s="5">
        <v>478</v>
      </c>
      <c r="M52" s="5">
        <v>478</v>
      </c>
      <c r="N52" s="5" t="s">
        <v>259</v>
      </c>
      <c r="O52" s="5" t="s">
        <v>32</v>
      </c>
      <c r="P52" s="5" t="s">
        <v>33</v>
      </c>
      <c r="Q52" s="5">
        <v>0</v>
      </c>
      <c r="R52" s="8">
        <v>44819</v>
      </c>
      <c r="S52" s="7">
        <v>44824</v>
      </c>
      <c r="T52" s="5" t="s">
        <v>34</v>
      </c>
      <c r="U52" s="5">
        <v>478</v>
      </c>
      <c r="V52" s="5">
        <v>0</v>
      </c>
      <c r="W52" s="5">
        <v>0</v>
      </c>
      <c r="X52" s="5" t="s">
        <v>35</v>
      </c>
      <c r="Y52" s="5" t="s">
        <v>260</v>
      </c>
    </row>
    <row r="53" s="5" customFormat="1" spans="1:25">
      <c r="A53" s="5" t="s">
        <v>261</v>
      </c>
      <c r="B53" s="5" t="s">
        <v>26</v>
      </c>
      <c r="C53" s="5" t="s">
        <v>27</v>
      </c>
      <c r="D53" s="5" t="s">
        <v>166</v>
      </c>
      <c r="E53" s="5" t="s">
        <v>167</v>
      </c>
      <c r="F53" s="7">
        <v>44820</v>
      </c>
      <c r="G53" s="7">
        <v>44821</v>
      </c>
      <c r="H53" s="5">
        <v>1</v>
      </c>
      <c r="I53" s="5">
        <v>1</v>
      </c>
      <c r="J53" s="5">
        <v>1</v>
      </c>
      <c r="K53" s="5" t="s">
        <v>30</v>
      </c>
      <c r="L53" s="5">
        <v>281</v>
      </c>
      <c r="M53" s="5">
        <v>281</v>
      </c>
      <c r="N53" s="5" t="s">
        <v>262</v>
      </c>
      <c r="O53" s="5" t="s">
        <v>32</v>
      </c>
      <c r="P53" s="5" t="s">
        <v>33</v>
      </c>
      <c r="Q53" s="5">
        <v>0</v>
      </c>
      <c r="R53" s="8">
        <v>44819</v>
      </c>
      <c r="S53" s="7">
        <v>44824</v>
      </c>
      <c r="T53" s="5" t="s">
        <v>34</v>
      </c>
      <c r="U53" s="5">
        <v>281</v>
      </c>
      <c r="V53" s="5">
        <v>0</v>
      </c>
      <c r="W53" s="5">
        <v>0</v>
      </c>
      <c r="X53" s="5" t="s">
        <v>35</v>
      </c>
      <c r="Y53" s="5" t="s">
        <v>35</v>
      </c>
    </row>
    <row r="54" s="5" customFormat="1" spans="1:25">
      <c r="A54" s="5" t="s">
        <v>263</v>
      </c>
      <c r="B54" s="5" t="s">
        <v>26</v>
      </c>
      <c r="C54" s="5" t="s">
        <v>27</v>
      </c>
      <c r="D54" s="5" t="s">
        <v>264</v>
      </c>
      <c r="E54" s="5" t="s">
        <v>265</v>
      </c>
      <c r="F54" s="7">
        <v>44819</v>
      </c>
      <c r="G54" s="7">
        <v>44821</v>
      </c>
      <c r="H54" s="5">
        <v>1</v>
      </c>
      <c r="I54" s="5">
        <v>2</v>
      </c>
      <c r="J54" s="5">
        <v>2</v>
      </c>
      <c r="K54" s="5" t="s">
        <v>30</v>
      </c>
      <c r="L54" s="5">
        <v>1822</v>
      </c>
      <c r="M54" s="5">
        <v>1822</v>
      </c>
      <c r="N54" s="5" t="s">
        <v>266</v>
      </c>
      <c r="O54" s="5" t="s">
        <v>32</v>
      </c>
      <c r="P54" s="5" t="s">
        <v>33</v>
      </c>
      <c r="Q54" s="5">
        <v>0</v>
      </c>
      <c r="R54" s="8">
        <v>44819</v>
      </c>
      <c r="S54" s="7">
        <v>44824</v>
      </c>
      <c r="T54" s="5" t="s">
        <v>34</v>
      </c>
      <c r="U54" s="5">
        <v>1822</v>
      </c>
      <c r="V54" s="5">
        <v>0</v>
      </c>
      <c r="W54" s="5">
        <v>0</v>
      </c>
      <c r="X54" s="5" t="s">
        <v>35</v>
      </c>
      <c r="Y54" s="5" t="s">
        <v>267</v>
      </c>
    </row>
    <row r="55" s="5" customFormat="1" spans="1:25">
      <c r="A55" s="5" t="s">
        <v>268</v>
      </c>
      <c r="B55" s="5" t="s">
        <v>26</v>
      </c>
      <c r="C55" s="5" t="s">
        <v>27</v>
      </c>
      <c r="D55" s="5" t="s">
        <v>269</v>
      </c>
      <c r="E55" s="5" t="s">
        <v>270</v>
      </c>
      <c r="F55" s="7">
        <v>44820</v>
      </c>
      <c r="G55" s="7">
        <v>44821</v>
      </c>
      <c r="H55" s="5">
        <v>1</v>
      </c>
      <c r="I55" s="5">
        <v>1</v>
      </c>
      <c r="J55" s="5">
        <v>1</v>
      </c>
      <c r="K55" s="5" t="s">
        <v>30</v>
      </c>
      <c r="L55" s="5">
        <v>674</v>
      </c>
      <c r="M55" s="5">
        <v>674</v>
      </c>
      <c r="N55" s="5" t="s">
        <v>271</v>
      </c>
      <c r="O55" s="5" t="s">
        <v>32</v>
      </c>
      <c r="P55" s="5" t="s">
        <v>33</v>
      </c>
      <c r="Q55" s="5">
        <v>0</v>
      </c>
      <c r="R55" s="8">
        <v>44819</v>
      </c>
      <c r="S55" s="7">
        <v>44824</v>
      </c>
      <c r="T55" s="5" t="s">
        <v>34</v>
      </c>
      <c r="U55" s="5">
        <v>674</v>
      </c>
      <c r="V55" s="5">
        <v>0</v>
      </c>
      <c r="W55" s="5">
        <v>0</v>
      </c>
      <c r="X55" s="5" t="s">
        <v>35</v>
      </c>
      <c r="Y55" s="5" t="s">
        <v>272</v>
      </c>
    </row>
    <row r="56" s="5" customFormat="1" spans="1:25">
      <c r="A56" s="5" t="s">
        <v>273</v>
      </c>
      <c r="B56" s="5" t="s">
        <v>26</v>
      </c>
      <c r="C56" s="5" t="s">
        <v>27</v>
      </c>
      <c r="D56" s="5" t="s">
        <v>274</v>
      </c>
      <c r="E56" s="5" t="s">
        <v>275</v>
      </c>
      <c r="F56" s="7">
        <v>44820</v>
      </c>
      <c r="G56" s="7">
        <v>44821</v>
      </c>
      <c r="H56" s="5">
        <v>1</v>
      </c>
      <c r="I56" s="5">
        <v>1</v>
      </c>
      <c r="J56" s="5">
        <v>1</v>
      </c>
      <c r="K56" s="5" t="s">
        <v>30</v>
      </c>
      <c r="L56" s="5">
        <v>962</v>
      </c>
      <c r="M56" s="5">
        <v>962</v>
      </c>
      <c r="N56" s="5" t="s">
        <v>276</v>
      </c>
      <c r="O56" s="5" t="s">
        <v>32</v>
      </c>
      <c r="P56" s="5" t="s">
        <v>33</v>
      </c>
      <c r="Q56" s="5">
        <v>0</v>
      </c>
      <c r="R56" s="8">
        <v>44819</v>
      </c>
      <c r="S56" s="7">
        <v>44824</v>
      </c>
      <c r="T56" s="5" t="s">
        <v>34</v>
      </c>
      <c r="U56" s="5">
        <v>962</v>
      </c>
      <c r="V56" s="5">
        <v>0</v>
      </c>
      <c r="W56" s="5">
        <v>0</v>
      </c>
      <c r="X56" s="5" t="s">
        <v>35</v>
      </c>
      <c r="Y56" s="5" t="s">
        <v>272</v>
      </c>
    </row>
    <row r="57" s="5" customFormat="1" spans="1:25">
      <c r="A57" s="5" t="s">
        <v>277</v>
      </c>
      <c r="B57" s="5" t="s">
        <v>26</v>
      </c>
      <c r="C57" s="5" t="s">
        <v>27</v>
      </c>
      <c r="D57" s="5" t="s">
        <v>278</v>
      </c>
      <c r="E57" s="5" t="s">
        <v>234</v>
      </c>
      <c r="F57" s="7">
        <v>44820</v>
      </c>
      <c r="G57" s="7">
        <v>44821</v>
      </c>
      <c r="H57" s="5">
        <v>1</v>
      </c>
      <c r="I57" s="5">
        <v>1</v>
      </c>
      <c r="J57" s="5">
        <v>1</v>
      </c>
      <c r="K57" s="5" t="s">
        <v>30</v>
      </c>
      <c r="L57" s="5">
        <v>1107</v>
      </c>
      <c r="M57" s="5">
        <v>1107</v>
      </c>
      <c r="N57" s="5" t="s">
        <v>279</v>
      </c>
      <c r="O57" s="5" t="s">
        <v>32</v>
      </c>
      <c r="P57" s="5" t="s">
        <v>33</v>
      </c>
      <c r="Q57" s="5">
        <v>0</v>
      </c>
      <c r="R57" s="8">
        <v>44820</v>
      </c>
      <c r="S57" s="7">
        <v>44824</v>
      </c>
      <c r="T57" s="5" t="s">
        <v>34</v>
      </c>
      <c r="U57" s="5">
        <v>1107</v>
      </c>
      <c r="V57" s="5">
        <v>0</v>
      </c>
      <c r="W57" s="5">
        <v>0</v>
      </c>
      <c r="X57" s="5" t="s">
        <v>35</v>
      </c>
      <c r="Y57" s="5" t="s">
        <v>35</v>
      </c>
    </row>
    <row r="58" s="5" customFormat="1" spans="1:25">
      <c r="A58" s="5" t="s">
        <v>280</v>
      </c>
      <c r="B58" s="5" t="s">
        <v>26</v>
      </c>
      <c r="C58" s="5" t="s">
        <v>27</v>
      </c>
      <c r="D58" s="5" t="s">
        <v>281</v>
      </c>
      <c r="E58" s="5" t="s">
        <v>282</v>
      </c>
      <c r="F58" s="7">
        <v>44820</v>
      </c>
      <c r="G58" s="7">
        <v>44821</v>
      </c>
      <c r="H58" s="5">
        <v>1</v>
      </c>
      <c r="I58" s="5">
        <v>1</v>
      </c>
      <c r="J58" s="5">
        <v>1</v>
      </c>
      <c r="K58" s="5" t="s">
        <v>30</v>
      </c>
      <c r="L58" s="5">
        <v>2275</v>
      </c>
      <c r="M58" s="5">
        <v>2275</v>
      </c>
      <c r="N58" s="5" t="s">
        <v>283</v>
      </c>
      <c r="O58" s="5" t="s">
        <v>32</v>
      </c>
      <c r="P58" s="5" t="s">
        <v>33</v>
      </c>
      <c r="Q58" s="5">
        <v>0</v>
      </c>
      <c r="R58" s="8">
        <v>44820</v>
      </c>
      <c r="S58" s="7">
        <v>44824</v>
      </c>
      <c r="T58" s="5" t="s">
        <v>34</v>
      </c>
      <c r="U58" s="5">
        <v>2275</v>
      </c>
      <c r="V58" s="5">
        <v>0</v>
      </c>
      <c r="W58" s="5">
        <v>0</v>
      </c>
      <c r="X58" s="5" t="s">
        <v>35</v>
      </c>
      <c r="Y58" s="5" t="s">
        <v>284</v>
      </c>
    </row>
    <row r="59" s="5" customFormat="1" spans="1:25">
      <c r="A59" s="5" t="s">
        <v>285</v>
      </c>
      <c r="B59" s="5" t="s">
        <v>26</v>
      </c>
      <c r="C59" s="5" t="s">
        <v>27</v>
      </c>
      <c r="D59" s="5" t="s">
        <v>286</v>
      </c>
      <c r="E59" s="5" t="s">
        <v>287</v>
      </c>
      <c r="F59" s="7">
        <v>44820</v>
      </c>
      <c r="G59" s="7">
        <v>44821</v>
      </c>
      <c r="H59" s="5">
        <v>1</v>
      </c>
      <c r="I59" s="5">
        <v>1</v>
      </c>
      <c r="J59" s="5">
        <v>1</v>
      </c>
      <c r="K59" s="5" t="s">
        <v>30</v>
      </c>
      <c r="L59" s="5">
        <v>581</v>
      </c>
      <c r="M59" s="5">
        <v>581</v>
      </c>
      <c r="N59" s="5" t="s">
        <v>288</v>
      </c>
      <c r="O59" s="5" t="s">
        <v>32</v>
      </c>
      <c r="P59" s="5" t="s">
        <v>33</v>
      </c>
      <c r="Q59" s="5">
        <v>0</v>
      </c>
      <c r="R59" s="8">
        <v>44820</v>
      </c>
      <c r="S59" s="7">
        <v>44824</v>
      </c>
      <c r="T59" s="5" t="s">
        <v>34</v>
      </c>
      <c r="U59" s="5">
        <v>581</v>
      </c>
      <c r="V59" s="5">
        <v>0</v>
      </c>
      <c r="W59" s="5">
        <v>0</v>
      </c>
      <c r="X59" s="5" t="s">
        <v>35</v>
      </c>
      <c r="Y59" s="5" t="s">
        <v>289</v>
      </c>
    </row>
    <row r="60" s="5" customFormat="1" spans="1:25">
      <c r="A60" s="5" t="s">
        <v>290</v>
      </c>
      <c r="B60" s="5" t="s">
        <v>26</v>
      </c>
      <c r="C60" s="5" t="s">
        <v>27</v>
      </c>
      <c r="D60" s="5" t="s">
        <v>291</v>
      </c>
      <c r="E60" s="5" t="s">
        <v>292</v>
      </c>
      <c r="F60" s="7">
        <v>44820</v>
      </c>
      <c r="G60" s="7">
        <v>44821</v>
      </c>
      <c r="H60" s="5">
        <v>1</v>
      </c>
      <c r="I60" s="5">
        <v>1</v>
      </c>
      <c r="J60" s="5">
        <v>1</v>
      </c>
      <c r="K60" s="5" t="s">
        <v>30</v>
      </c>
      <c r="L60" s="5">
        <v>1625</v>
      </c>
      <c r="M60" s="5">
        <v>1625</v>
      </c>
      <c r="N60" s="5" t="s">
        <v>293</v>
      </c>
      <c r="O60" s="5" t="s">
        <v>32</v>
      </c>
      <c r="P60" s="5" t="s">
        <v>33</v>
      </c>
      <c r="Q60" s="5">
        <v>0</v>
      </c>
      <c r="R60" s="8">
        <v>44820</v>
      </c>
      <c r="S60" s="7">
        <v>44824</v>
      </c>
      <c r="T60" s="5" t="s">
        <v>34</v>
      </c>
      <c r="U60" s="5">
        <v>1625</v>
      </c>
      <c r="V60" s="5">
        <v>0</v>
      </c>
      <c r="W60" s="5">
        <v>0</v>
      </c>
      <c r="X60" s="5" t="s">
        <v>294</v>
      </c>
      <c r="Y60" s="5" t="s">
        <v>295</v>
      </c>
    </row>
    <row r="61" s="5" customFormat="1" spans="1:25">
      <c r="A61" s="5" t="s">
        <v>296</v>
      </c>
      <c r="B61" s="5" t="s">
        <v>26</v>
      </c>
      <c r="C61" s="5" t="s">
        <v>27</v>
      </c>
      <c r="D61" s="5" t="s">
        <v>286</v>
      </c>
      <c r="E61" s="5" t="s">
        <v>287</v>
      </c>
      <c r="F61" s="7">
        <v>44820</v>
      </c>
      <c r="G61" s="7">
        <v>44821</v>
      </c>
      <c r="H61" s="5">
        <v>1</v>
      </c>
      <c r="I61" s="5">
        <v>1</v>
      </c>
      <c r="J61" s="5">
        <v>1</v>
      </c>
      <c r="K61" s="5" t="s">
        <v>30</v>
      </c>
      <c r="L61" s="5">
        <v>581</v>
      </c>
      <c r="M61" s="5">
        <v>581</v>
      </c>
      <c r="N61" s="5" t="s">
        <v>297</v>
      </c>
      <c r="O61" s="5" t="s">
        <v>32</v>
      </c>
      <c r="P61" s="5" t="s">
        <v>33</v>
      </c>
      <c r="Q61" s="5">
        <v>0</v>
      </c>
      <c r="R61" s="8">
        <v>44820</v>
      </c>
      <c r="S61" s="7">
        <v>44824</v>
      </c>
      <c r="T61" s="5" t="s">
        <v>34</v>
      </c>
      <c r="U61" s="5">
        <v>581</v>
      </c>
      <c r="V61" s="5">
        <v>0</v>
      </c>
      <c r="W61" s="5">
        <v>0</v>
      </c>
      <c r="X61" s="5" t="s">
        <v>35</v>
      </c>
      <c r="Y61" s="5" t="s">
        <v>298</v>
      </c>
    </row>
    <row r="62" s="5" customFormat="1" spans="1:25">
      <c r="A62" s="5" t="s">
        <v>299</v>
      </c>
      <c r="B62" s="5" t="s">
        <v>26</v>
      </c>
      <c r="C62" s="5" t="s">
        <v>27</v>
      </c>
      <c r="D62" s="5" t="s">
        <v>300</v>
      </c>
      <c r="E62" s="5" t="s">
        <v>301</v>
      </c>
      <c r="F62" s="7">
        <v>44820</v>
      </c>
      <c r="G62" s="7">
        <v>44821</v>
      </c>
      <c r="H62" s="5">
        <v>1</v>
      </c>
      <c r="I62" s="5">
        <v>1</v>
      </c>
      <c r="J62" s="5">
        <v>1</v>
      </c>
      <c r="K62" s="5" t="s">
        <v>30</v>
      </c>
      <c r="L62" s="5">
        <v>695</v>
      </c>
      <c r="M62" s="5">
        <v>695</v>
      </c>
      <c r="N62" s="5" t="s">
        <v>302</v>
      </c>
      <c r="O62" s="5" t="s">
        <v>32</v>
      </c>
      <c r="P62" s="5" t="s">
        <v>33</v>
      </c>
      <c r="Q62" s="5">
        <v>0</v>
      </c>
      <c r="R62" s="8">
        <v>44820</v>
      </c>
      <c r="S62" s="7">
        <v>44824</v>
      </c>
      <c r="T62" s="5" t="s">
        <v>34</v>
      </c>
      <c r="U62" s="5">
        <v>695</v>
      </c>
      <c r="V62" s="5">
        <v>0</v>
      </c>
      <c r="W62" s="5">
        <v>0</v>
      </c>
      <c r="X62" s="5" t="s">
        <v>303</v>
      </c>
      <c r="Y62" s="5" t="s">
        <v>304</v>
      </c>
    </row>
    <row r="63" s="5" customFormat="1" spans="1:25">
      <c r="A63" s="5" t="s">
        <v>305</v>
      </c>
      <c r="B63" s="5" t="s">
        <v>26</v>
      </c>
      <c r="C63" s="5" t="s">
        <v>27</v>
      </c>
      <c r="D63" s="5" t="s">
        <v>306</v>
      </c>
      <c r="E63" s="5" t="s">
        <v>220</v>
      </c>
      <c r="F63" s="7">
        <v>44820</v>
      </c>
      <c r="G63" s="7">
        <v>44821</v>
      </c>
      <c r="H63" s="5">
        <v>1</v>
      </c>
      <c r="I63" s="5">
        <v>1</v>
      </c>
      <c r="J63" s="5">
        <v>1</v>
      </c>
      <c r="K63" s="5" t="s">
        <v>30</v>
      </c>
      <c r="L63" s="5">
        <v>136</v>
      </c>
      <c r="M63" s="5">
        <v>136</v>
      </c>
      <c r="N63" s="5" t="s">
        <v>307</v>
      </c>
      <c r="O63" s="5" t="s">
        <v>32</v>
      </c>
      <c r="P63" s="5" t="s">
        <v>33</v>
      </c>
      <c r="Q63" s="5">
        <v>0</v>
      </c>
      <c r="R63" s="8">
        <v>44820</v>
      </c>
      <c r="S63" s="7">
        <v>44824</v>
      </c>
      <c r="T63" s="5" t="s">
        <v>34</v>
      </c>
      <c r="U63" s="5">
        <v>136</v>
      </c>
      <c r="V63" s="5">
        <v>0</v>
      </c>
      <c r="W63" s="5">
        <v>0</v>
      </c>
      <c r="X63" s="5" t="s">
        <v>35</v>
      </c>
      <c r="Y63" s="5" t="s">
        <v>35</v>
      </c>
    </row>
    <row r="64" s="5" customFormat="1" spans="1:25">
      <c r="A64" s="5" t="s">
        <v>308</v>
      </c>
      <c r="B64" s="5" t="s">
        <v>26</v>
      </c>
      <c r="C64" s="5" t="s">
        <v>27</v>
      </c>
      <c r="D64" s="5" t="s">
        <v>309</v>
      </c>
      <c r="E64" s="5" t="s">
        <v>310</v>
      </c>
      <c r="F64" s="7">
        <v>44820</v>
      </c>
      <c r="G64" s="7">
        <v>44821</v>
      </c>
      <c r="H64" s="5">
        <v>1</v>
      </c>
      <c r="I64" s="5">
        <v>1</v>
      </c>
      <c r="J64" s="5">
        <v>1</v>
      </c>
      <c r="K64" s="5" t="s">
        <v>30</v>
      </c>
      <c r="L64" s="5">
        <v>326</v>
      </c>
      <c r="M64" s="5">
        <v>326</v>
      </c>
      <c r="N64" s="5" t="s">
        <v>311</v>
      </c>
      <c r="O64" s="5" t="s">
        <v>32</v>
      </c>
      <c r="P64" s="5" t="s">
        <v>33</v>
      </c>
      <c r="Q64" s="5">
        <v>0</v>
      </c>
      <c r="R64" s="8">
        <v>44820</v>
      </c>
      <c r="S64" s="7">
        <v>44824</v>
      </c>
      <c r="T64" s="5" t="s">
        <v>34</v>
      </c>
      <c r="U64" s="5">
        <v>326</v>
      </c>
      <c r="V64" s="5">
        <v>0</v>
      </c>
      <c r="W64" s="5">
        <v>0</v>
      </c>
      <c r="X64" s="5" t="s">
        <v>35</v>
      </c>
      <c r="Y64" s="5" t="s">
        <v>312</v>
      </c>
    </row>
    <row r="65" s="5" customFormat="1" spans="1:25">
      <c r="A65" s="5" t="s">
        <v>313</v>
      </c>
      <c r="B65" s="5" t="s">
        <v>26</v>
      </c>
      <c r="C65" s="5" t="s">
        <v>27</v>
      </c>
      <c r="D65" s="5" t="s">
        <v>314</v>
      </c>
      <c r="E65" s="5" t="s">
        <v>315</v>
      </c>
      <c r="F65" s="7">
        <v>44820</v>
      </c>
      <c r="G65" s="7">
        <v>44821</v>
      </c>
      <c r="H65" s="5">
        <v>1</v>
      </c>
      <c r="I65" s="5">
        <v>1</v>
      </c>
      <c r="J65" s="5">
        <v>1</v>
      </c>
      <c r="K65" s="5" t="s">
        <v>30</v>
      </c>
      <c r="L65" s="5">
        <v>364</v>
      </c>
      <c r="M65" s="5">
        <v>364</v>
      </c>
      <c r="N65" s="5" t="s">
        <v>316</v>
      </c>
      <c r="O65" s="5" t="s">
        <v>32</v>
      </c>
      <c r="P65" s="5" t="s">
        <v>33</v>
      </c>
      <c r="Q65" s="5">
        <v>0</v>
      </c>
      <c r="R65" s="8">
        <v>44820</v>
      </c>
      <c r="S65" s="7">
        <v>44824</v>
      </c>
      <c r="T65" s="5" t="s">
        <v>34</v>
      </c>
      <c r="U65" s="5">
        <v>364</v>
      </c>
      <c r="V65" s="5">
        <v>0</v>
      </c>
      <c r="W65" s="5">
        <v>0</v>
      </c>
      <c r="X65" s="5" t="s">
        <v>317</v>
      </c>
      <c r="Y65" s="5" t="s">
        <v>318</v>
      </c>
    </row>
    <row r="66" s="5" customFormat="1" spans="1:25">
      <c r="A66" s="5" t="s">
        <v>319</v>
      </c>
      <c r="B66" s="5" t="s">
        <v>26</v>
      </c>
      <c r="C66" s="5" t="s">
        <v>27</v>
      </c>
      <c r="D66" s="5" t="s">
        <v>320</v>
      </c>
      <c r="E66" s="5" t="s">
        <v>321</v>
      </c>
      <c r="F66" s="7">
        <v>44820</v>
      </c>
      <c r="G66" s="7">
        <v>44821</v>
      </c>
      <c r="H66" s="5">
        <v>1</v>
      </c>
      <c r="I66" s="5">
        <v>1</v>
      </c>
      <c r="J66" s="5">
        <v>1</v>
      </c>
      <c r="K66" s="5" t="s">
        <v>30</v>
      </c>
      <c r="L66" s="5">
        <v>124</v>
      </c>
      <c r="M66" s="5">
        <v>124</v>
      </c>
      <c r="N66" s="5" t="s">
        <v>322</v>
      </c>
      <c r="O66" s="5" t="s">
        <v>32</v>
      </c>
      <c r="P66" s="5" t="s">
        <v>33</v>
      </c>
      <c r="Q66" s="5">
        <v>0</v>
      </c>
      <c r="R66" s="8">
        <v>44820</v>
      </c>
      <c r="S66" s="7">
        <v>44824</v>
      </c>
      <c r="T66" s="5" t="s">
        <v>34</v>
      </c>
      <c r="U66" s="5">
        <v>124</v>
      </c>
      <c r="V66" s="5">
        <v>0</v>
      </c>
      <c r="W66" s="5">
        <v>0</v>
      </c>
      <c r="X66" s="5" t="s">
        <v>35</v>
      </c>
      <c r="Y66" s="5" t="s">
        <v>323</v>
      </c>
    </row>
    <row r="67" s="5" customFormat="1" spans="1:25">
      <c r="A67" s="5" t="s">
        <v>324</v>
      </c>
      <c r="B67" s="5" t="s">
        <v>26</v>
      </c>
      <c r="C67" s="5" t="s">
        <v>27</v>
      </c>
      <c r="D67" s="5" t="s">
        <v>325</v>
      </c>
      <c r="E67" s="5" t="s">
        <v>220</v>
      </c>
      <c r="F67" s="7">
        <v>44820</v>
      </c>
      <c r="G67" s="7">
        <v>44821</v>
      </c>
      <c r="H67" s="5">
        <v>1</v>
      </c>
      <c r="I67" s="5">
        <v>1</v>
      </c>
      <c r="J67" s="5">
        <v>1</v>
      </c>
      <c r="K67" s="5" t="s">
        <v>30</v>
      </c>
      <c r="L67" s="5">
        <v>946</v>
      </c>
      <c r="M67" s="5">
        <v>946</v>
      </c>
      <c r="N67" s="5" t="s">
        <v>326</v>
      </c>
      <c r="O67" s="5" t="s">
        <v>32</v>
      </c>
      <c r="P67" s="5" t="s">
        <v>33</v>
      </c>
      <c r="Q67" s="5">
        <v>0</v>
      </c>
      <c r="R67" s="8">
        <v>44820</v>
      </c>
      <c r="S67" s="7">
        <v>44824</v>
      </c>
      <c r="T67" s="5" t="s">
        <v>34</v>
      </c>
      <c r="U67" s="5">
        <v>946</v>
      </c>
      <c r="V67" s="5">
        <v>0</v>
      </c>
      <c r="W67" s="5">
        <v>0</v>
      </c>
      <c r="X67" s="5" t="s">
        <v>35</v>
      </c>
      <c r="Y67" s="5" t="s">
        <v>35</v>
      </c>
    </row>
    <row r="68" s="5" customFormat="1" spans="1:25">
      <c r="A68" s="5" t="s">
        <v>327</v>
      </c>
      <c r="B68" s="5" t="s">
        <v>26</v>
      </c>
      <c r="C68" s="5" t="s">
        <v>27</v>
      </c>
      <c r="D68" s="5" t="s">
        <v>328</v>
      </c>
      <c r="E68" s="5" t="s">
        <v>329</v>
      </c>
      <c r="F68" s="7">
        <v>44820</v>
      </c>
      <c r="G68" s="7">
        <v>44821</v>
      </c>
      <c r="H68" s="5">
        <v>1</v>
      </c>
      <c r="I68" s="5">
        <v>1</v>
      </c>
      <c r="J68" s="5">
        <v>1</v>
      </c>
      <c r="K68" s="5" t="s">
        <v>30</v>
      </c>
      <c r="L68" s="5">
        <v>541</v>
      </c>
      <c r="M68" s="5">
        <v>541</v>
      </c>
      <c r="N68" s="5" t="s">
        <v>330</v>
      </c>
      <c r="O68" s="5" t="s">
        <v>32</v>
      </c>
      <c r="P68" s="5" t="s">
        <v>33</v>
      </c>
      <c r="Q68" s="5">
        <v>0</v>
      </c>
      <c r="R68" s="8">
        <v>44820</v>
      </c>
      <c r="S68" s="7">
        <v>44824</v>
      </c>
      <c r="T68" s="5" t="s">
        <v>34</v>
      </c>
      <c r="U68" s="5">
        <v>541</v>
      </c>
      <c r="V68" s="5">
        <v>0</v>
      </c>
      <c r="W68" s="5">
        <v>0</v>
      </c>
      <c r="X68" s="5" t="s">
        <v>35</v>
      </c>
      <c r="Y68" s="5" t="s">
        <v>331</v>
      </c>
    </row>
    <row r="69" s="5" customFormat="1" spans="1:25">
      <c r="A69" s="5" t="s">
        <v>332</v>
      </c>
      <c r="B69" s="5" t="s">
        <v>26</v>
      </c>
      <c r="C69" s="5" t="s">
        <v>27</v>
      </c>
      <c r="D69" s="5" t="s">
        <v>71</v>
      </c>
      <c r="E69" s="5" t="s">
        <v>333</v>
      </c>
      <c r="F69" s="7">
        <v>44820</v>
      </c>
      <c r="G69" s="7">
        <v>44821</v>
      </c>
      <c r="H69" s="5">
        <v>1</v>
      </c>
      <c r="I69" s="5">
        <v>1</v>
      </c>
      <c r="J69" s="5">
        <v>1</v>
      </c>
      <c r="K69" s="5" t="s">
        <v>30</v>
      </c>
      <c r="L69" s="5">
        <v>919</v>
      </c>
      <c r="M69" s="5">
        <v>919</v>
      </c>
      <c r="N69" s="5" t="s">
        <v>334</v>
      </c>
      <c r="O69" s="5" t="s">
        <v>32</v>
      </c>
      <c r="P69" s="5" t="s">
        <v>33</v>
      </c>
      <c r="Q69" s="5">
        <v>0</v>
      </c>
      <c r="R69" s="8">
        <v>44820</v>
      </c>
      <c r="S69" s="7">
        <v>44824</v>
      </c>
      <c r="T69" s="5" t="s">
        <v>34</v>
      </c>
      <c r="U69" s="5">
        <v>919</v>
      </c>
      <c r="V69" s="5">
        <v>0</v>
      </c>
      <c r="W69" s="5">
        <v>0</v>
      </c>
      <c r="X69" s="5" t="s">
        <v>335</v>
      </c>
      <c r="Y69" s="5" t="s">
        <v>336</v>
      </c>
    </row>
    <row r="70" s="5" customFormat="1" spans="1:25">
      <c r="A70" s="5" t="s">
        <v>337</v>
      </c>
      <c r="B70" s="5" t="s">
        <v>26</v>
      </c>
      <c r="C70" s="5" t="s">
        <v>27</v>
      </c>
      <c r="D70" s="5" t="s">
        <v>338</v>
      </c>
      <c r="E70" s="5" t="s">
        <v>339</v>
      </c>
      <c r="F70" s="7">
        <v>44820</v>
      </c>
      <c r="G70" s="7">
        <v>44821</v>
      </c>
      <c r="H70" s="5">
        <v>1</v>
      </c>
      <c r="I70" s="5">
        <v>1</v>
      </c>
      <c r="J70" s="5">
        <v>1</v>
      </c>
      <c r="K70" s="5" t="s">
        <v>30</v>
      </c>
      <c r="L70" s="5">
        <v>233</v>
      </c>
      <c r="M70" s="5">
        <v>233</v>
      </c>
      <c r="N70" s="5" t="s">
        <v>340</v>
      </c>
      <c r="O70" s="5" t="s">
        <v>32</v>
      </c>
      <c r="P70" s="5" t="s">
        <v>33</v>
      </c>
      <c r="Q70" s="5">
        <v>0</v>
      </c>
      <c r="R70" s="8">
        <v>44820</v>
      </c>
      <c r="S70" s="7">
        <v>44824</v>
      </c>
      <c r="T70" s="5" t="s">
        <v>34</v>
      </c>
      <c r="U70" s="5">
        <v>233</v>
      </c>
      <c r="V70" s="5">
        <v>0</v>
      </c>
      <c r="W70" s="5">
        <v>0</v>
      </c>
      <c r="X70" s="5" t="s">
        <v>35</v>
      </c>
      <c r="Y70" s="5" t="s">
        <v>35</v>
      </c>
    </row>
    <row r="71" s="5" customFormat="1" spans="1:25">
      <c r="A71" s="5" t="s">
        <v>341</v>
      </c>
      <c r="B71" s="5" t="s">
        <v>26</v>
      </c>
      <c r="C71" s="5" t="s">
        <v>27</v>
      </c>
      <c r="D71" s="5" t="s">
        <v>342</v>
      </c>
      <c r="E71" s="5" t="s">
        <v>343</v>
      </c>
      <c r="F71" s="7">
        <v>44820</v>
      </c>
      <c r="G71" s="7">
        <v>44821</v>
      </c>
      <c r="H71" s="5">
        <v>1</v>
      </c>
      <c r="I71" s="5">
        <v>1</v>
      </c>
      <c r="J71" s="5">
        <v>1</v>
      </c>
      <c r="K71" s="5" t="s">
        <v>30</v>
      </c>
      <c r="L71" s="5">
        <v>130</v>
      </c>
      <c r="M71" s="5">
        <v>130</v>
      </c>
      <c r="N71" s="5" t="s">
        <v>344</v>
      </c>
      <c r="O71" s="5" t="s">
        <v>32</v>
      </c>
      <c r="P71" s="5" t="s">
        <v>33</v>
      </c>
      <c r="Q71" s="5">
        <v>0</v>
      </c>
      <c r="R71" s="8">
        <v>44820</v>
      </c>
      <c r="S71" s="7">
        <v>44824</v>
      </c>
      <c r="T71" s="5" t="s">
        <v>34</v>
      </c>
      <c r="U71" s="5">
        <v>130</v>
      </c>
      <c r="V71" s="5">
        <v>0</v>
      </c>
      <c r="W71" s="5">
        <v>0</v>
      </c>
      <c r="X71" s="5" t="s">
        <v>35</v>
      </c>
      <c r="Y71" s="5" t="s">
        <v>35</v>
      </c>
    </row>
    <row r="72" s="5" customFormat="1" spans="1:25">
      <c r="A72" s="5" t="s">
        <v>345</v>
      </c>
      <c r="B72" s="5" t="s">
        <v>26</v>
      </c>
      <c r="C72" s="5" t="s">
        <v>27</v>
      </c>
      <c r="D72" s="5" t="s">
        <v>346</v>
      </c>
      <c r="E72" s="5" t="s">
        <v>347</v>
      </c>
      <c r="F72" s="7">
        <v>44820</v>
      </c>
      <c r="G72" s="7">
        <v>44821</v>
      </c>
      <c r="H72" s="5">
        <v>1</v>
      </c>
      <c r="I72" s="5">
        <v>1</v>
      </c>
      <c r="J72" s="5">
        <v>1</v>
      </c>
      <c r="K72" s="5" t="s">
        <v>30</v>
      </c>
      <c r="L72" s="5">
        <v>190</v>
      </c>
      <c r="M72" s="5">
        <v>190</v>
      </c>
      <c r="N72" s="5" t="s">
        <v>348</v>
      </c>
      <c r="O72" s="5" t="s">
        <v>32</v>
      </c>
      <c r="P72" s="5" t="s">
        <v>33</v>
      </c>
      <c r="Q72" s="5">
        <v>0</v>
      </c>
      <c r="R72" s="8">
        <v>44820</v>
      </c>
      <c r="S72" s="7">
        <v>44824</v>
      </c>
      <c r="T72" s="5" t="s">
        <v>34</v>
      </c>
      <c r="U72" s="5">
        <v>190</v>
      </c>
      <c r="V72" s="5">
        <v>0</v>
      </c>
      <c r="W72" s="5">
        <v>0</v>
      </c>
      <c r="X72" s="5" t="s">
        <v>35</v>
      </c>
      <c r="Y72" s="5" t="s">
        <v>349</v>
      </c>
    </row>
    <row r="73" s="5" customFormat="1" spans="1:25">
      <c r="A73" s="5" t="s">
        <v>341</v>
      </c>
      <c r="B73" s="5" t="s">
        <v>26</v>
      </c>
      <c r="C73" s="5" t="s">
        <v>117</v>
      </c>
      <c r="D73" s="5" t="s">
        <v>342</v>
      </c>
      <c r="E73" s="5" t="s">
        <v>343</v>
      </c>
      <c r="F73" s="7">
        <v>44820</v>
      </c>
      <c r="G73" s="7">
        <v>44821</v>
      </c>
      <c r="H73" s="5">
        <v>1</v>
      </c>
      <c r="I73" s="5">
        <v>1</v>
      </c>
      <c r="J73" s="5">
        <v>1</v>
      </c>
      <c r="K73" s="5" t="s">
        <v>30</v>
      </c>
      <c r="L73" s="5">
        <v>-130</v>
      </c>
      <c r="M73" s="5">
        <v>-130</v>
      </c>
      <c r="N73" s="5" t="s">
        <v>344</v>
      </c>
      <c r="O73" s="5" t="s">
        <v>32</v>
      </c>
      <c r="P73" s="5" t="s">
        <v>33</v>
      </c>
      <c r="Q73" s="5">
        <v>0</v>
      </c>
      <c r="R73" s="8">
        <v>44820</v>
      </c>
      <c r="S73" s="7">
        <v>44824</v>
      </c>
      <c r="T73" s="5" t="s">
        <v>34</v>
      </c>
      <c r="U73" s="5">
        <v>-130</v>
      </c>
      <c r="V73" s="5">
        <v>0</v>
      </c>
      <c r="W73" s="5">
        <v>0</v>
      </c>
      <c r="X73" s="5" t="s">
        <v>35</v>
      </c>
      <c r="Y73" s="5" t="s">
        <v>35</v>
      </c>
    </row>
    <row r="74" s="5" customFormat="1" spans="1:25">
      <c r="A74" s="5" t="s">
        <v>350</v>
      </c>
      <c r="B74" s="5" t="s">
        <v>26</v>
      </c>
      <c r="C74" s="5" t="s">
        <v>27</v>
      </c>
      <c r="D74" s="5" t="s">
        <v>351</v>
      </c>
      <c r="E74" s="5" t="s">
        <v>352</v>
      </c>
      <c r="F74" s="7">
        <v>44820</v>
      </c>
      <c r="G74" s="7">
        <v>44821</v>
      </c>
      <c r="H74" s="5">
        <v>1</v>
      </c>
      <c r="I74" s="5">
        <v>1</v>
      </c>
      <c r="J74" s="5">
        <v>1</v>
      </c>
      <c r="K74" s="5" t="s">
        <v>30</v>
      </c>
      <c r="L74" s="5">
        <v>154</v>
      </c>
      <c r="M74" s="5">
        <v>154</v>
      </c>
      <c r="N74" s="5" t="s">
        <v>353</v>
      </c>
      <c r="O74" s="5" t="s">
        <v>32</v>
      </c>
      <c r="P74" s="5" t="s">
        <v>33</v>
      </c>
      <c r="Q74" s="5">
        <v>0</v>
      </c>
      <c r="R74" s="8">
        <v>44820</v>
      </c>
      <c r="S74" s="7">
        <v>44824</v>
      </c>
      <c r="T74" s="5" t="s">
        <v>34</v>
      </c>
      <c r="U74" s="5">
        <v>154</v>
      </c>
      <c r="V74" s="5">
        <v>0</v>
      </c>
      <c r="W74" s="5">
        <v>0</v>
      </c>
      <c r="X74" s="5" t="s">
        <v>35</v>
      </c>
      <c r="Y74" s="5" t="s">
        <v>35</v>
      </c>
    </row>
    <row r="75" s="5" customFormat="1" spans="1:25">
      <c r="A75" s="5" t="s">
        <v>354</v>
      </c>
      <c r="B75" s="5" t="s">
        <v>26</v>
      </c>
      <c r="C75" s="5" t="s">
        <v>27</v>
      </c>
      <c r="D75" s="5" t="s">
        <v>355</v>
      </c>
      <c r="E75" s="5" t="s">
        <v>38</v>
      </c>
      <c r="F75" s="7">
        <v>44820</v>
      </c>
      <c r="G75" s="7">
        <v>44821</v>
      </c>
      <c r="H75" s="5">
        <v>1</v>
      </c>
      <c r="I75" s="5">
        <v>1</v>
      </c>
      <c r="J75" s="5">
        <v>1</v>
      </c>
      <c r="K75" s="5" t="s">
        <v>30</v>
      </c>
      <c r="L75" s="5">
        <v>588</v>
      </c>
      <c r="M75" s="5">
        <v>588</v>
      </c>
      <c r="N75" s="5" t="s">
        <v>356</v>
      </c>
      <c r="O75" s="5" t="s">
        <v>32</v>
      </c>
      <c r="P75" s="5" t="s">
        <v>33</v>
      </c>
      <c r="Q75" s="5">
        <v>0</v>
      </c>
      <c r="R75" s="8">
        <v>44820</v>
      </c>
      <c r="S75" s="7">
        <v>44824</v>
      </c>
      <c r="T75" s="5" t="s">
        <v>34</v>
      </c>
      <c r="U75" s="5">
        <v>588</v>
      </c>
      <c r="V75" s="5">
        <v>0</v>
      </c>
      <c r="W75" s="5">
        <v>0</v>
      </c>
      <c r="X75" s="5" t="s">
        <v>35</v>
      </c>
      <c r="Y75" s="5" t="s">
        <v>357</v>
      </c>
    </row>
    <row r="76" s="5" customFormat="1" spans="1:25">
      <c r="A76" s="5" t="s">
        <v>358</v>
      </c>
      <c r="B76" s="5" t="s">
        <v>26</v>
      </c>
      <c r="C76" s="5" t="s">
        <v>27</v>
      </c>
      <c r="D76" s="5" t="s">
        <v>359</v>
      </c>
      <c r="E76" s="5" t="s">
        <v>360</v>
      </c>
      <c r="F76" s="7">
        <v>44820</v>
      </c>
      <c r="G76" s="7">
        <v>44821</v>
      </c>
      <c r="H76" s="5">
        <v>1</v>
      </c>
      <c r="I76" s="5">
        <v>1</v>
      </c>
      <c r="J76" s="5">
        <v>1</v>
      </c>
      <c r="K76" s="5" t="s">
        <v>30</v>
      </c>
      <c r="L76" s="5">
        <v>184</v>
      </c>
      <c r="M76" s="5">
        <v>184</v>
      </c>
      <c r="N76" s="5" t="s">
        <v>361</v>
      </c>
      <c r="O76" s="5" t="s">
        <v>32</v>
      </c>
      <c r="P76" s="5" t="s">
        <v>33</v>
      </c>
      <c r="Q76" s="5">
        <v>0</v>
      </c>
      <c r="R76" s="8">
        <v>44820</v>
      </c>
      <c r="S76" s="7">
        <v>44824</v>
      </c>
      <c r="T76" s="5" t="s">
        <v>34</v>
      </c>
      <c r="U76" s="5">
        <v>184</v>
      </c>
      <c r="V76" s="5">
        <v>0</v>
      </c>
      <c r="W76" s="5">
        <v>0</v>
      </c>
      <c r="X76" s="5" t="s">
        <v>35</v>
      </c>
      <c r="Y76" s="5" t="s">
        <v>35</v>
      </c>
    </row>
    <row r="77" s="5" customFormat="1" spans="1:25">
      <c r="A77" s="5" t="s">
        <v>362</v>
      </c>
      <c r="B77" s="5" t="s">
        <v>26</v>
      </c>
      <c r="C77" s="5" t="s">
        <v>27</v>
      </c>
      <c r="D77" s="5" t="s">
        <v>363</v>
      </c>
      <c r="E77" s="5" t="s">
        <v>364</v>
      </c>
      <c r="F77" s="7">
        <v>44820</v>
      </c>
      <c r="G77" s="7">
        <v>44821</v>
      </c>
      <c r="H77" s="5">
        <v>1</v>
      </c>
      <c r="I77" s="5">
        <v>1</v>
      </c>
      <c r="J77" s="5">
        <v>1</v>
      </c>
      <c r="K77" s="5" t="s">
        <v>30</v>
      </c>
      <c r="L77" s="5">
        <v>136</v>
      </c>
      <c r="M77" s="5">
        <v>136</v>
      </c>
      <c r="N77" s="5" t="s">
        <v>365</v>
      </c>
      <c r="O77" s="5" t="s">
        <v>32</v>
      </c>
      <c r="P77" s="5" t="s">
        <v>33</v>
      </c>
      <c r="Q77" s="5">
        <v>0</v>
      </c>
      <c r="R77" s="8">
        <v>44820</v>
      </c>
      <c r="S77" s="7">
        <v>44824</v>
      </c>
      <c r="T77" s="5" t="s">
        <v>34</v>
      </c>
      <c r="U77" s="5">
        <v>136</v>
      </c>
      <c r="V77" s="5">
        <v>0</v>
      </c>
      <c r="W77" s="5">
        <v>0</v>
      </c>
      <c r="X77" s="5" t="s">
        <v>35</v>
      </c>
      <c r="Y77" s="5" t="s">
        <v>35</v>
      </c>
    </row>
    <row r="78" s="5" customFormat="1" spans="1:25">
      <c r="A78" s="5" t="s">
        <v>366</v>
      </c>
      <c r="B78" s="5" t="s">
        <v>26</v>
      </c>
      <c r="C78" s="5" t="s">
        <v>27</v>
      </c>
      <c r="D78" s="5" t="s">
        <v>338</v>
      </c>
      <c r="E78" s="5" t="s">
        <v>339</v>
      </c>
      <c r="F78" s="7">
        <v>44820</v>
      </c>
      <c r="G78" s="7">
        <v>44821</v>
      </c>
      <c r="H78" s="5">
        <v>1</v>
      </c>
      <c r="I78" s="5">
        <v>1</v>
      </c>
      <c r="J78" s="5">
        <v>1</v>
      </c>
      <c r="K78" s="5" t="s">
        <v>30</v>
      </c>
      <c r="L78" s="5">
        <v>233</v>
      </c>
      <c r="M78" s="5">
        <v>233</v>
      </c>
      <c r="N78" s="5" t="s">
        <v>367</v>
      </c>
      <c r="O78" s="5" t="s">
        <v>32</v>
      </c>
      <c r="P78" s="5" t="s">
        <v>33</v>
      </c>
      <c r="Q78" s="5">
        <v>0</v>
      </c>
      <c r="R78" s="8">
        <v>44820</v>
      </c>
      <c r="S78" s="7">
        <v>44824</v>
      </c>
      <c r="T78" s="5" t="s">
        <v>34</v>
      </c>
      <c r="U78" s="5">
        <v>233</v>
      </c>
      <c r="V78" s="5">
        <v>0</v>
      </c>
      <c r="W78" s="5">
        <v>0</v>
      </c>
      <c r="X78" s="5" t="s">
        <v>35</v>
      </c>
      <c r="Y78" s="5" t="s">
        <v>35</v>
      </c>
    </row>
    <row r="79" s="5" customFormat="1" spans="1:25">
      <c r="A79" s="5" t="s">
        <v>366</v>
      </c>
      <c r="B79" s="5" t="s">
        <v>26</v>
      </c>
      <c r="C79" s="5" t="s">
        <v>117</v>
      </c>
      <c r="D79" s="5" t="s">
        <v>338</v>
      </c>
      <c r="E79" s="5" t="s">
        <v>339</v>
      </c>
      <c r="F79" s="7">
        <v>44820</v>
      </c>
      <c r="G79" s="7">
        <v>44821</v>
      </c>
      <c r="H79" s="5">
        <v>1</v>
      </c>
      <c r="I79" s="5">
        <v>1</v>
      </c>
      <c r="J79" s="5">
        <v>1</v>
      </c>
      <c r="K79" s="5" t="s">
        <v>30</v>
      </c>
      <c r="L79" s="5">
        <v>-233</v>
      </c>
      <c r="M79" s="5">
        <v>-233</v>
      </c>
      <c r="N79" s="5" t="s">
        <v>367</v>
      </c>
      <c r="O79" s="5" t="s">
        <v>32</v>
      </c>
      <c r="P79" s="5" t="s">
        <v>33</v>
      </c>
      <c r="Q79" s="5">
        <v>0</v>
      </c>
      <c r="R79" s="8">
        <v>44820</v>
      </c>
      <c r="S79" s="7">
        <v>44824</v>
      </c>
      <c r="T79" s="5" t="s">
        <v>34</v>
      </c>
      <c r="U79" s="5">
        <v>-233</v>
      </c>
      <c r="V79" s="5">
        <v>0</v>
      </c>
      <c r="W79" s="5">
        <v>0</v>
      </c>
      <c r="X79" s="5" t="s">
        <v>35</v>
      </c>
      <c r="Y79" s="5" t="s">
        <v>35</v>
      </c>
    </row>
    <row r="80" s="5" customFormat="1" spans="1:25">
      <c r="A80" s="5" t="s">
        <v>368</v>
      </c>
      <c r="B80" s="5" t="s">
        <v>26</v>
      </c>
      <c r="C80" s="5" t="s">
        <v>27</v>
      </c>
      <c r="D80" s="5" t="s">
        <v>369</v>
      </c>
      <c r="E80" s="5" t="s">
        <v>253</v>
      </c>
      <c r="F80" s="7">
        <v>44820</v>
      </c>
      <c r="G80" s="7">
        <v>44821</v>
      </c>
      <c r="H80" s="5">
        <v>1</v>
      </c>
      <c r="I80" s="5">
        <v>1</v>
      </c>
      <c r="J80" s="5">
        <v>1</v>
      </c>
      <c r="K80" s="5" t="s">
        <v>30</v>
      </c>
      <c r="L80" s="5">
        <v>825</v>
      </c>
      <c r="M80" s="5">
        <v>825</v>
      </c>
      <c r="N80" s="5" t="s">
        <v>370</v>
      </c>
      <c r="O80" s="5" t="s">
        <v>32</v>
      </c>
      <c r="P80" s="5" t="s">
        <v>33</v>
      </c>
      <c r="Q80" s="5">
        <v>0</v>
      </c>
      <c r="R80" s="8">
        <v>44820</v>
      </c>
      <c r="S80" s="7">
        <v>44824</v>
      </c>
      <c r="T80" s="5" t="s">
        <v>34</v>
      </c>
      <c r="U80" s="5">
        <v>825</v>
      </c>
      <c r="V80" s="5">
        <v>0</v>
      </c>
      <c r="W80" s="5">
        <v>0</v>
      </c>
      <c r="X80" s="5" t="s">
        <v>371</v>
      </c>
      <c r="Y80" s="5" t="s">
        <v>372</v>
      </c>
    </row>
    <row r="81" s="5" customFormat="1" spans="1:25">
      <c r="A81" s="5" t="s">
        <v>373</v>
      </c>
      <c r="B81" s="5" t="s">
        <v>26</v>
      </c>
      <c r="C81" s="5" t="s">
        <v>27</v>
      </c>
      <c r="D81" s="5" t="s">
        <v>374</v>
      </c>
      <c r="E81" s="5" t="s">
        <v>364</v>
      </c>
      <c r="F81" s="7">
        <v>44820</v>
      </c>
      <c r="G81" s="7">
        <v>44821</v>
      </c>
      <c r="H81" s="5">
        <v>1</v>
      </c>
      <c r="I81" s="5">
        <v>1</v>
      </c>
      <c r="J81" s="5">
        <v>1</v>
      </c>
      <c r="K81" s="5" t="s">
        <v>30</v>
      </c>
      <c r="L81" s="5">
        <v>265</v>
      </c>
      <c r="M81" s="5">
        <v>265</v>
      </c>
      <c r="N81" s="5" t="s">
        <v>375</v>
      </c>
      <c r="O81" s="5" t="s">
        <v>32</v>
      </c>
      <c r="P81" s="5" t="s">
        <v>33</v>
      </c>
      <c r="Q81" s="5">
        <v>0</v>
      </c>
      <c r="R81" s="8">
        <v>44820</v>
      </c>
      <c r="S81" s="7">
        <v>44824</v>
      </c>
      <c r="T81" s="5" t="s">
        <v>34</v>
      </c>
      <c r="U81" s="5">
        <v>265</v>
      </c>
      <c r="V81" s="5">
        <v>0</v>
      </c>
      <c r="W81" s="5">
        <v>0</v>
      </c>
      <c r="X81" s="5" t="s">
        <v>35</v>
      </c>
      <c r="Y81" s="5" t="s">
        <v>35</v>
      </c>
    </row>
    <row r="82" s="5" customFormat="1" spans="1:25">
      <c r="A82" s="5" t="s">
        <v>376</v>
      </c>
      <c r="B82" s="5" t="s">
        <v>26</v>
      </c>
      <c r="C82" s="5" t="s">
        <v>27</v>
      </c>
      <c r="D82" s="5" t="s">
        <v>377</v>
      </c>
      <c r="E82" s="5" t="s">
        <v>378</v>
      </c>
      <c r="F82" s="7">
        <v>44820</v>
      </c>
      <c r="G82" s="7">
        <v>44821</v>
      </c>
      <c r="H82" s="5">
        <v>1</v>
      </c>
      <c r="I82" s="5">
        <v>1</v>
      </c>
      <c r="J82" s="5">
        <v>1</v>
      </c>
      <c r="K82" s="5" t="s">
        <v>30</v>
      </c>
      <c r="L82" s="5">
        <v>422</v>
      </c>
      <c r="M82" s="5">
        <v>422</v>
      </c>
      <c r="N82" s="5" t="s">
        <v>379</v>
      </c>
      <c r="O82" s="5" t="s">
        <v>32</v>
      </c>
      <c r="P82" s="5" t="s">
        <v>33</v>
      </c>
      <c r="Q82" s="5">
        <v>0</v>
      </c>
      <c r="R82" s="8">
        <v>44820</v>
      </c>
      <c r="S82" s="7">
        <v>44824</v>
      </c>
      <c r="T82" s="5" t="s">
        <v>34</v>
      </c>
      <c r="U82" s="5">
        <v>422</v>
      </c>
      <c r="V82" s="5">
        <v>0</v>
      </c>
      <c r="W82" s="5">
        <v>0</v>
      </c>
      <c r="X82" s="5" t="s">
        <v>35</v>
      </c>
      <c r="Y82" s="5" t="s">
        <v>380</v>
      </c>
    </row>
    <row r="83" s="5" customFormat="1" spans="1:25">
      <c r="A83" s="5" t="s">
        <v>381</v>
      </c>
      <c r="B83" s="5" t="s">
        <v>26</v>
      </c>
      <c r="C83" s="5" t="s">
        <v>27</v>
      </c>
      <c r="D83" s="5" t="s">
        <v>382</v>
      </c>
      <c r="E83" s="5" t="s">
        <v>383</v>
      </c>
      <c r="F83" s="7">
        <v>44820</v>
      </c>
      <c r="G83" s="7">
        <v>44821</v>
      </c>
      <c r="H83" s="5">
        <v>1</v>
      </c>
      <c r="I83" s="5">
        <v>1</v>
      </c>
      <c r="J83" s="5">
        <v>1</v>
      </c>
      <c r="K83" s="5" t="s">
        <v>30</v>
      </c>
      <c r="L83" s="5">
        <v>420</v>
      </c>
      <c r="M83" s="5">
        <v>420</v>
      </c>
      <c r="N83" s="5" t="s">
        <v>384</v>
      </c>
      <c r="O83" s="5" t="s">
        <v>32</v>
      </c>
      <c r="P83" s="5" t="s">
        <v>33</v>
      </c>
      <c r="Q83" s="5">
        <v>0</v>
      </c>
      <c r="R83" s="8">
        <v>44820</v>
      </c>
      <c r="S83" s="7">
        <v>44824</v>
      </c>
      <c r="T83" s="5" t="s">
        <v>34</v>
      </c>
      <c r="U83" s="5">
        <v>420</v>
      </c>
      <c r="V83" s="5">
        <v>0</v>
      </c>
      <c r="W83" s="5">
        <v>0</v>
      </c>
      <c r="X83" s="5" t="s">
        <v>385</v>
      </c>
      <c r="Y83" s="5" t="s">
        <v>386</v>
      </c>
    </row>
    <row r="84" s="5" customFormat="1" spans="1:25">
      <c r="A84" s="5" t="s">
        <v>373</v>
      </c>
      <c r="B84" s="5" t="s">
        <v>26</v>
      </c>
      <c r="C84" s="5" t="s">
        <v>117</v>
      </c>
      <c r="D84" s="5" t="s">
        <v>374</v>
      </c>
      <c r="E84" s="5" t="s">
        <v>364</v>
      </c>
      <c r="F84" s="7">
        <v>44820</v>
      </c>
      <c r="G84" s="7">
        <v>44821</v>
      </c>
      <c r="H84" s="5">
        <v>1</v>
      </c>
      <c r="I84" s="5">
        <v>1</v>
      </c>
      <c r="J84" s="5">
        <v>1</v>
      </c>
      <c r="K84" s="5" t="s">
        <v>30</v>
      </c>
      <c r="L84" s="5">
        <v>-265</v>
      </c>
      <c r="M84" s="5">
        <v>-265</v>
      </c>
      <c r="N84" s="5" t="s">
        <v>375</v>
      </c>
      <c r="O84" s="5" t="s">
        <v>32</v>
      </c>
      <c r="P84" s="5" t="s">
        <v>33</v>
      </c>
      <c r="Q84" s="5">
        <v>0</v>
      </c>
      <c r="R84" s="8">
        <v>44820</v>
      </c>
      <c r="S84" s="7">
        <v>44824</v>
      </c>
      <c r="T84" s="5" t="s">
        <v>34</v>
      </c>
      <c r="U84" s="5">
        <v>-265</v>
      </c>
      <c r="V84" s="5">
        <v>0</v>
      </c>
      <c r="W84" s="5">
        <v>0</v>
      </c>
      <c r="X84" s="5" t="s">
        <v>35</v>
      </c>
      <c r="Y84" s="5" t="s">
        <v>35</v>
      </c>
    </row>
    <row r="85" s="5" customFormat="1" spans="1:25">
      <c r="A85" s="5" t="s">
        <v>387</v>
      </c>
      <c r="B85" s="5" t="s">
        <v>26</v>
      </c>
      <c r="C85" s="5" t="s">
        <v>27</v>
      </c>
      <c r="D85" s="5" t="s">
        <v>388</v>
      </c>
      <c r="E85" s="5" t="s">
        <v>177</v>
      </c>
      <c r="F85" s="7">
        <v>44820</v>
      </c>
      <c r="G85" s="7">
        <v>44821</v>
      </c>
      <c r="H85" s="5">
        <v>1</v>
      </c>
      <c r="I85" s="5">
        <v>1</v>
      </c>
      <c r="J85" s="5">
        <v>1</v>
      </c>
      <c r="K85" s="5" t="s">
        <v>30</v>
      </c>
      <c r="L85" s="5">
        <v>516</v>
      </c>
      <c r="M85" s="5">
        <v>516</v>
      </c>
      <c r="N85" s="5" t="s">
        <v>389</v>
      </c>
      <c r="O85" s="5" t="s">
        <v>32</v>
      </c>
      <c r="P85" s="5" t="s">
        <v>33</v>
      </c>
      <c r="Q85" s="5">
        <v>0</v>
      </c>
      <c r="R85" s="8">
        <v>44821</v>
      </c>
      <c r="S85" s="7">
        <v>44824</v>
      </c>
      <c r="T85" s="5" t="s">
        <v>34</v>
      </c>
      <c r="U85" s="5">
        <v>516</v>
      </c>
      <c r="V85" s="5">
        <v>0</v>
      </c>
      <c r="W85" s="5">
        <v>0</v>
      </c>
      <c r="X85" s="5" t="s">
        <v>35</v>
      </c>
      <c r="Y85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topLeftCell="A64" workbookViewId="0">
      <selection activeCell="A86" sqref="A86:C88"/>
    </sheetView>
  </sheetViews>
  <sheetFormatPr defaultColWidth="9" defaultRowHeight="13.5"/>
  <cols>
    <col min="1" max="1" width="12.625" style="5"/>
    <col min="2" max="3" width="10.375" style="5"/>
    <col min="4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390</v>
      </c>
    </row>
    <row r="2" s="5" customFormat="1" spans="1:9">
      <c r="A2" s="6">
        <v>17957044865</v>
      </c>
      <c r="B2" s="7">
        <v>44820</v>
      </c>
      <c r="C2" s="7">
        <v>44821</v>
      </c>
      <c r="D2" s="5">
        <v>862</v>
      </c>
      <c r="E2" s="5" t="str">
        <f>VLOOKUP(A2,HOP!A:L,12,0)</f>
        <v>862.00</v>
      </c>
      <c r="F2" s="5" t="str">
        <f>VLOOKUP(A2,HOP!A:C,3,0)</f>
        <v>2556337</v>
      </c>
      <c r="G2" s="5">
        <f>D2-E2</f>
        <v>0</v>
      </c>
      <c r="H2" s="5" t="str">
        <f>$H$1&amp;F2</f>
        <v>，2556337</v>
      </c>
      <c r="I2" s="5" t="str">
        <f>VLOOKUP(A2,HOP!A:U,21,0)</f>
        <v>直连</v>
      </c>
    </row>
    <row r="3" s="5" customFormat="1" spans="1:9">
      <c r="A3" s="6">
        <v>18654428396</v>
      </c>
      <c r="B3" s="7">
        <v>44820</v>
      </c>
      <c r="C3" s="7">
        <v>44821</v>
      </c>
      <c r="D3" s="5">
        <v>556</v>
      </c>
      <c r="E3" s="5" t="str">
        <f>VLOOKUP(A3,HOP!A:L,12,0)</f>
        <v>556.00</v>
      </c>
      <c r="F3" s="5" t="str">
        <f>VLOOKUP(A3,HOP!A:C,3,0)</f>
        <v>2646539</v>
      </c>
      <c r="G3" s="5">
        <f t="shared" ref="G3:G34" si="0">D3-E3</f>
        <v>0</v>
      </c>
      <c r="H3" s="5" t="str">
        <f t="shared" ref="H3:H34" si="1">$H$1&amp;F3</f>
        <v>，2646539</v>
      </c>
      <c r="I3" s="5" t="str">
        <f>VLOOKUP(A3,HOP!A:U,21,0)</f>
        <v>直连</v>
      </c>
    </row>
    <row r="4" s="5" customFormat="1" spans="1:9">
      <c r="A4" s="6">
        <v>18679372514</v>
      </c>
      <c r="B4" s="7">
        <v>44820</v>
      </c>
      <c r="C4" s="7">
        <v>44821</v>
      </c>
      <c r="D4" s="5">
        <v>552</v>
      </c>
      <c r="E4" s="5" t="str">
        <f>VLOOKUP(A4,HOP!A:L,12,0)</f>
        <v>552.00</v>
      </c>
      <c r="F4" s="5" t="str">
        <f>VLOOKUP(A4,HOP!A:C,3,0)</f>
        <v>2648430</v>
      </c>
      <c r="G4" s="5">
        <f t="shared" si="0"/>
        <v>0</v>
      </c>
      <c r="H4" s="5" t="str">
        <f t="shared" si="1"/>
        <v>，2648430</v>
      </c>
      <c r="I4" s="5" t="str">
        <f>VLOOKUP(A4,HOP!A:U,21,0)</f>
        <v>直连</v>
      </c>
    </row>
    <row r="5" s="5" customFormat="1" spans="1:9">
      <c r="A5" s="6">
        <v>18789342901</v>
      </c>
      <c r="B5" s="7">
        <v>44820</v>
      </c>
      <c r="C5" s="7">
        <v>44821</v>
      </c>
      <c r="D5" s="5">
        <v>551</v>
      </c>
      <c r="E5" s="5">
        <v>551</v>
      </c>
      <c r="F5" s="5" t="str">
        <f>VLOOKUP(A5,HOP!A:C,3,0)</f>
        <v>2659023</v>
      </c>
      <c r="G5" s="5">
        <f t="shared" si="0"/>
        <v>0</v>
      </c>
      <c r="H5" s="5" t="str">
        <f t="shared" si="1"/>
        <v>，2659023</v>
      </c>
      <c r="I5" s="5" t="str">
        <f>VLOOKUP(A5,HOP!A:U,21,0)</f>
        <v>直连</v>
      </c>
    </row>
    <row r="6" s="5" customFormat="1" spans="1:9">
      <c r="A6" s="6">
        <v>18793000436</v>
      </c>
      <c r="B6" s="7">
        <v>44820</v>
      </c>
      <c r="C6" s="7">
        <v>44821</v>
      </c>
      <c r="D6" s="5">
        <v>552</v>
      </c>
      <c r="E6" s="5" t="str">
        <f>VLOOKUP(A6,HOP!A:L,12,0)</f>
        <v>552.00</v>
      </c>
      <c r="F6" s="5" t="str">
        <f>VLOOKUP(A6,HOP!A:C,3,0)</f>
        <v>2659087</v>
      </c>
      <c r="G6" s="5">
        <f t="shared" si="0"/>
        <v>0</v>
      </c>
      <c r="H6" s="5" t="str">
        <f t="shared" si="1"/>
        <v>，2659087</v>
      </c>
      <c r="I6" s="5" t="str">
        <f>VLOOKUP(A6,HOP!A:U,21,0)</f>
        <v>直连</v>
      </c>
    </row>
    <row r="7" s="5" customFormat="1" spans="1:9">
      <c r="A7" s="6">
        <v>18794807836</v>
      </c>
      <c r="B7" s="7">
        <v>44820</v>
      </c>
      <c r="C7" s="7">
        <v>44821</v>
      </c>
      <c r="D7" s="5">
        <v>552</v>
      </c>
      <c r="E7" s="5" t="str">
        <f>VLOOKUP(A7,HOP!A:L,12,0)</f>
        <v>552.00</v>
      </c>
      <c r="F7" s="5" t="str">
        <f>VLOOKUP(A7,HOP!A:C,3,0)</f>
        <v>2659238</v>
      </c>
      <c r="G7" s="5">
        <f t="shared" si="0"/>
        <v>0</v>
      </c>
      <c r="H7" s="5" t="str">
        <f t="shared" si="1"/>
        <v>，2659238</v>
      </c>
      <c r="I7" s="5" t="str">
        <f>VLOOKUP(A7,HOP!A:U,21,0)</f>
        <v>直连</v>
      </c>
    </row>
    <row r="8" s="5" customFormat="1" spans="1:9">
      <c r="A8" s="6">
        <v>18798989400</v>
      </c>
      <c r="B8" s="7">
        <v>44820</v>
      </c>
      <c r="C8" s="7">
        <v>44821</v>
      </c>
      <c r="D8" s="5">
        <v>552</v>
      </c>
      <c r="E8" s="5" t="str">
        <f>VLOOKUP(A8,HOP!A:L,12,0)</f>
        <v>552.00</v>
      </c>
      <c r="F8" s="5" t="str">
        <f>VLOOKUP(A8,HOP!A:C,3,0)</f>
        <v>2659687</v>
      </c>
      <c r="G8" s="5">
        <f t="shared" si="0"/>
        <v>0</v>
      </c>
      <c r="H8" s="5" t="str">
        <f t="shared" si="1"/>
        <v>，2659687</v>
      </c>
      <c r="I8" s="5" t="str">
        <f>VLOOKUP(A8,HOP!A:U,21,0)</f>
        <v>直连</v>
      </c>
    </row>
    <row r="9" s="5" customFormat="1" spans="1:9">
      <c r="A9" s="6">
        <v>18803519927</v>
      </c>
      <c r="B9" s="7">
        <v>44820</v>
      </c>
      <c r="C9" s="7">
        <v>44821</v>
      </c>
      <c r="D9" s="5">
        <v>552</v>
      </c>
      <c r="E9" s="5" t="str">
        <f>VLOOKUP(A9,HOP!A:L,12,0)</f>
        <v>552.00</v>
      </c>
      <c r="F9" s="5" t="str">
        <f>VLOOKUP(A9,HOP!A:C,3,0)</f>
        <v>2660018</v>
      </c>
      <c r="G9" s="5">
        <f t="shared" si="0"/>
        <v>0</v>
      </c>
      <c r="H9" s="5" t="str">
        <f t="shared" si="1"/>
        <v>，2660018</v>
      </c>
      <c r="I9" s="5" t="str">
        <f>VLOOKUP(A9,HOP!A:U,21,0)</f>
        <v>直连</v>
      </c>
    </row>
    <row r="10" s="5" customFormat="1" spans="1:9">
      <c r="A10" s="6">
        <v>18808784871</v>
      </c>
      <c r="B10" s="7">
        <v>44814</v>
      </c>
      <c r="C10" s="7">
        <v>44821</v>
      </c>
      <c r="D10" s="5">
        <v>6818</v>
      </c>
      <c r="E10" s="5" t="str">
        <f>VLOOKUP(A10,HOP!A:L,12,0)</f>
        <v>6818.00</v>
      </c>
      <c r="F10" s="5" t="str">
        <f>VLOOKUP(A10,HOP!A:C,3,0)</f>
        <v>2660591</v>
      </c>
      <c r="G10" s="5">
        <f t="shared" si="0"/>
        <v>0</v>
      </c>
      <c r="H10" s="5" t="str">
        <f t="shared" si="1"/>
        <v>，2660591</v>
      </c>
      <c r="I10" s="5" t="str">
        <f>VLOOKUP(A10,HOP!A:U,21,0)</f>
        <v>直连</v>
      </c>
    </row>
    <row r="11" s="5" customFormat="1" spans="1:9">
      <c r="A11" s="6">
        <v>18827428581</v>
      </c>
      <c r="B11" s="7">
        <v>44820</v>
      </c>
      <c r="C11" s="7">
        <v>44821</v>
      </c>
      <c r="D11" s="5">
        <v>994</v>
      </c>
      <c r="E11" s="5" t="str">
        <f>VLOOKUP(A11,HOP!A:L,12,0)</f>
        <v>994.00</v>
      </c>
      <c r="F11" s="5" t="str">
        <f>VLOOKUP(A11,HOP!A:C,3,0)</f>
        <v>2662476</v>
      </c>
      <c r="G11" s="5">
        <f t="shared" si="0"/>
        <v>0</v>
      </c>
      <c r="H11" s="5" t="str">
        <f t="shared" si="1"/>
        <v>，2662476</v>
      </c>
      <c r="I11" s="5" t="str">
        <f>VLOOKUP(A11,HOP!A:U,21,0)</f>
        <v>直连</v>
      </c>
    </row>
    <row r="12" s="5" customFormat="1" spans="1:9">
      <c r="A12" s="6">
        <v>18839105112</v>
      </c>
      <c r="B12" s="7">
        <v>44819</v>
      </c>
      <c r="C12" s="7">
        <v>44821</v>
      </c>
      <c r="D12" s="5">
        <v>1356</v>
      </c>
      <c r="E12" s="5" t="str">
        <f>VLOOKUP(A12,HOP!A:L,12,0)</f>
        <v>1356.00</v>
      </c>
      <c r="F12" s="5" t="str">
        <f>VLOOKUP(A12,HOP!A:C,3,0)</f>
        <v>2663659</v>
      </c>
      <c r="G12" s="5">
        <f t="shared" si="0"/>
        <v>0</v>
      </c>
      <c r="H12" s="5" t="str">
        <f t="shared" si="1"/>
        <v>，2663659</v>
      </c>
      <c r="I12" s="5" t="str">
        <f>VLOOKUP(A12,HOP!A:U,21,0)</f>
        <v>直连</v>
      </c>
    </row>
    <row r="13" s="5" customFormat="1" spans="1:9">
      <c r="A13" s="6">
        <v>18860996944</v>
      </c>
      <c r="B13" s="7">
        <v>44820</v>
      </c>
      <c r="C13" s="7">
        <v>44821</v>
      </c>
      <c r="D13" s="5">
        <v>1284</v>
      </c>
      <c r="E13" s="5" t="str">
        <f>VLOOKUP(A13,HOP!A:L,12,0)</f>
        <v>1284.00</v>
      </c>
      <c r="F13" s="5" t="str">
        <f>VLOOKUP(A13,HOP!A:C,3,0)</f>
        <v>2666223</v>
      </c>
      <c r="G13" s="5">
        <f t="shared" si="0"/>
        <v>0</v>
      </c>
      <c r="H13" s="5" t="str">
        <f t="shared" si="1"/>
        <v>，2666223</v>
      </c>
      <c r="I13" s="5" t="str">
        <f>VLOOKUP(A13,HOP!A:U,21,0)</f>
        <v>直连</v>
      </c>
    </row>
    <row r="14" s="5" customFormat="1" spans="1:9">
      <c r="A14" s="6">
        <v>18870349687</v>
      </c>
      <c r="B14" s="7">
        <v>44820</v>
      </c>
      <c r="C14" s="7">
        <v>44821</v>
      </c>
      <c r="D14" s="5">
        <v>659</v>
      </c>
      <c r="E14" s="5" t="str">
        <f>VLOOKUP(A14,HOP!A:L,12,0)</f>
        <v>659.00</v>
      </c>
      <c r="F14" s="5" t="str">
        <f>VLOOKUP(A14,HOP!A:C,3,0)</f>
        <v>2667486</v>
      </c>
      <c r="G14" s="5">
        <f t="shared" si="0"/>
        <v>0</v>
      </c>
      <c r="H14" s="5" t="str">
        <f t="shared" si="1"/>
        <v>，2667486</v>
      </c>
      <c r="I14" s="5" t="str">
        <f>VLOOKUP(A14,HOP!A:U,21,0)</f>
        <v>直连</v>
      </c>
    </row>
    <row r="15" s="5" customFormat="1" spans="1:9">
      <c r="A15" s="6">
        <v>18872549802</v>
      </c>
      <c r="B15" s="7">
        <v>44820</v>
      </c>
      <c r="C15" s="7">
        <v>44821</v>
      </c>
      <c r="D15" s="5">
        <v>834</v>
      </c>
      <c r="E15" s="5" t="str">
        <f>VLOOKUP(A15,HOP!A:L,12,0)</f>
        <v>834.00</v>
      </c>
      <c r="F15" s="5" t="str">
        <f>VLOOKUP(A15,HOP!A:C,3,0)</f>
        <v>2667845</v>
      </c>
      <c r="G15" s="5">
        <f t="shared" si="0"/>
        <v>0</v>
      </c>
      <c r="H15" s="5" t="str">
        <f t="shared" si="1"/>
        <v>，2667845</v>
      </c>
      <c r="I15" s="5" t="str">
        <f>VLOOKUP(A15,HOP!A:U,21,0)</f>
        <v>直连</v>
      </c>
    </row>
    <row r="16" s="5" customFormat="1" spans="1:9">
      <c r="A16" s="6">
        <v>18907721243</v>
      </c>
      <c r="B16" s="7">
        <v>44820</v>
      </c>
      <c r="C16" s="7">
        <v>44821</v>
      </c>
      <c r="D16" s="5">
        <v>1595</v>
      </c>
      <c r="E16" s="5" t="str">
        <f>VLOOKUP(A16,HOP!A:L,12,0)</f>
        <v>1595.00</v>
      </c>
      <c r="F16" s="5" t="str">
        <f>VLOOKUP(A16,HOP!A:C,3,0)</f>
        <v>2672575</v>
      </c>
      <c r="G16" s="5">
        <f t="shared" si="0"/>
        <v>0</v>
      </c>
      <c r="H16" s="5" t="str">
        <f t="shared" si="1"/>
        <v>，2672575</v>
      </c>
      <c r="I16" s="5" t="str">
        <f>VLOOKUP(A16,HOP!A:U,21,0)</f>
        <v>直连</v>
      </c>
    </row>
    <row r="17" s="5" customFormat="1" spans="1:9">
      <c r="A17" s="6">
        <v>18910864518</v>
      </c>
      <c r="B17" s="7">
        <v>44819</v>
      </c>
      <c r="C17" s="7">
        <v>44821</v>
      </c>
      <c r="D17" s="5">
        <v>1615</v>
      </c>
      <c r="E17" s="5" t="str">
        <f>VLOOKUP(A17,HOP!A:L,12,0)</f>
        <v>1615.00</v>
      </c>
      <c r="F17" s="5" t="str">
        <f>VLOOKUP(A17,HOP!A:C,3,0)</f>
        <v>2673754</v>
      </c>
      <c r="G17" s="5">
        <f t="shared" si="0"/>
        <v>0</v>
      </c>
      <c r="H17" s="5" t="str">
        <f t="shared" si="1"/>
        <v>，2673754</v>
      </c>
      <c r="I17" s="5" t="str">
        <f>VLOOKUP(A17,HOP!A:U,21,0)</f>
        <v>直连</v>
      </c>
    </row>
    <row r="18" s="5" customFormat="1" spans="1:9">
      <c r="A18" s="6">
        <v>18920889559</v>
      </c>
      <c r="B18" s="7">
        <v>44814</v>
      </c>
      <c r="C18" s="7">
        <v>44821</v>
      </c>
      <c r="D18" s="5">
        <v>4588</v>
      </c>
      <c r="E18" s="5" t="str">
        <f>VLOOKUP(A18,HOP!A:L,12,0)</f>
        <v>4588.00</v>
      </c>
      <c r="F18" s="5" t="str">
        <f>VLOOKUP(A18,HOP!A:C,3,0)</f>
        <v>2680363</v>
      </c>
      <c r="G18" s="5">
        <f t="shared" si="0"/>
        <v>0</v>
      </c>
      <c r="H18" s="5" t="str">
        <f t="shared" si="1"/>
        <v>，2680363</v>
      </c>
      <c r="I18" s="5" t="str">
        <f>VLOOKUP(A18,HOP!A:U,21,0)</f>
        <v>直连</v>
      </c>
    </row>
    <row r="19" s="5" customFormat="1" spans="1:9">
      <c r="A19" s="6">
        <v>18920919399</v>
      </c>
      <c r="B19" s="7">
        <v>44820</v>
      </c>
      <c r="C19" s="7">
        <v>44821</v>
      </c>
      <c r="D19" s="5">
        <v>803</v>
      </c>
      <c r="E19" s="5" t="str">
        <f>VLOOKUP(A19,HOP!A:L,12,0)</f>
        <v>803.00</v>
      </c>
      <c r="F19" s="5" t="str">
        <f>VLOOKUP(A19,HOP!A:C,3,0)</f>
        <v>2680395</v>
      </c>
      <c r="G19" s="5">
        <f t="shared" si="0"/>
        <v>0</v>
      </c>
      <c r="H19" s="5" t="str">
        <f t="shared" si="1"/>
        <v>，2680395</v>
      </c>
      <c r="I19" s="5" t="str">
        <f>VLOOKUP(A19,HOP!A:U,21,0)</f>
        <v>直连</v>
      </c>
    </row>
    <row r="20" s="5" customFormat="1" spans="1:9">
      <c r="A20" s="6">
        <v>18938671002</v>
      </c>
      <c r="B20" s="7">
        <v>44820</v>
      </c>
      <c r="C20" s="7">
        <v>44821</v>
      </c>
      <c r="D20" s="5">
        <v>673</v>
      </c>
      <c r="E20" s="5" t="str">
        <f>VLOOKUP(A20,HOP!A:L,12,0)</f>
        <v>673.00</v>
      </c>
      <c r="F20" s="5" t="str">
        <f>VLOOKUP(A20,HOP!A:C,3,0)</f>
        <v>2682947</v>
      </c>
      <c r="G20" s="5">
        <f t="shared" si="0"/>
        <v>0</v>
      </c>
      <c r="H20" s="5" t="str">
        <f t="shared" si="1"/>
        <v>，2682947</v>
      </c>
      <c r="I20" s="5" t="str">
        <f>VLOOKUP(A20,HOP!A:U,21,0)</f>
        <v>直连</v>
      </c>
    </row>
    <row r="21" s="5" customFormat="1" hidden="1" spans="1:9">
      <c r="A21" s="6">
        <v>18941503244</v>
      </c>
      <c r="B21" s="7">
        <v>44820</v>
      </c>
      <c r="C21" s="7">
        <v>44821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spans="1:9">
      <c r="A22" s="6">
        <v>18941869873</v>
      </c>
      <c r="B22" s="7">
        <v>44819</v>
      </c>
      <c r="C22" s="7">
        <v>44821</v>
      </c>
      <c r="D22" s="5">
        <v>2286</v>
      </c>
      <c r="E22" s="5" t="str">
        <f>VLOOKUP(A22,HOP!A:L,12,0)</f>
        <v>2286.00</v>
      </c>
      <c r="F22" s="5" t="str">
        <f>VLOOKUP(A22,HOP!A:C,3,0)</f>
        <v>2683533</v>
      </c>
      <c r="G22" s="5">
        <f t="shared" si="0"/>
        <v>0</v>
      </c>
      <c r="H22" s="5" t="str">
        <f t="shared" si="1"/>
        <v>，2683533</v>
      </c>
      <c r="I22" s="5" t="str">
        <f>VLOOKUP(A22,HOP!A:U,21,0)</f>
        <v>直连</v>
      </c>
    </row>
    <row r="23" s="5" customFormat="1" spans="1:9">
      <c r="A23" s="6">
        <v>18942716021</v>
      </c>
      <c r="B23" s="7">
        <v>44817</v>
      </c>
      <c r="C23" s="7">
        <v>44821</v>
      </c>
      <c r="D23" s="5">
        <v>5515</v>
      </c>
      <c r="E23" s="5" t="str">
        <f>VLOOKUP(A23,HOP!A:L,12,0)</f>
        <v>5515.00</v>
      </c>
      <c r="F23" s="5" t="str">
        <f>VLOOKUP(A23,HOP!A:C,3,0)</f>
        <v>2683656</v>
      </c>
      <c r="G23" s="5">
        <f t="shared" si="0"/>
        <v>0</v>
      </c>
      <c r="H23" s="5" t="str">
        <f t="shared" si="1"/>
        <v>，2683656</v>
      </c>
      <c r="I23" s="5" t="str">
        <f>VLOOKUP(A23,HOP!A:U,21,0)</f>
        <v>直连</v>
      </c>
    </row>
    <row r="24" s="5" customFormat="1" spans="1:9">
      <c r="A24" s="6">
        <v>18944491247</v>
      </c>
      <c r="B24" s="7">
        <v>44820</v>
      </c>
      <c r="C24" s="7">
        <v>44821</v>
      </c>
      <c r="D24" s="5">
        <v>1181</v>
      </c>
      <c r="E24" s="5" t="str">
        <f>VLOOKUP(A24,HOP!A:L,12,0)</f>
        <v>1181.00</v>
      </c>
      <c r="F24" s="5" t="str">
        <f>VLOOKUP(A24,HOP!A:C,3,0)</f>
        <v>2684403</v>
      </c>
      <c r="G24" s="5">
        <f t="shared" si="0"/>
        <v>0</v>
      </c>
      <c r="H24" s="5" t="str">
        <f t="shared" si="1"/>
        <v>，2684403</v>
      </c>
      <c r="I24" s="5" t="str">
        <f>VLOOKUP(A24,HOP!A:U,21,0)</f>
        <v>直连</v>
      </c>
    </row>
    <row r="25" s="5" customFormat="1" spans="1:9">
      <c r="A25" s="6">
        <v>18946770518</v>
      </c>
      <c r="B25" s="7">
        <v>44820</v>
      </c>
      <c r="C25" s="7">
        <v>44821</v>
      </c>
      <c r="D25" s="5">
        <v>2735</v>
      </c>
      <c r="E25" s="5" t="str">
        <f>VLOOKUP(A25,HOP!A:L,12,0)</f>
        <v>2735.00</v>
      </c>
      <c r="F25" s="5" t="str">
        <f>VLOOKUP(A25,HOP!A:C,3,0)</f>
        <v>2685483</v>
      </c>
      <c r="G25" s="5">
        <f t="shared" si="0"/>
        <v>0</v>
      </c>
      <c r="H25" s="5" t="str">
        <f t="shared" si="1"/>
        <v>，2685483</v>
      </c>
      <c r="I25" s="5" t="str">
        <f>VLOOKUP(A25,HOP!A:U,21,0)</f>
        <v>直连</v>
      </c>
    </row>
    <row r="26" s="5" customFormat="1" spans="1:9">
      <c r="A26" s="6">
        <v>18947440053</v>
      </c>
      <c r="B26" s="7">
        <v>44817</v>
      </c>
      <c r="C26" s="7">
        <v>44821</v>
      </c>
      <c r="D26" s="5">
        <v>3852</v>
      </c>
      <c r="E26" s="5" t="str">
        <f>VLOOKUP(A26,HOP!A:L,12,0)</f>
        <v>3852.00</v>
      </c>
      <c r="F26" s="5" t="str">
        <f>VLOOKUP(A26,HOP!A:C,3,0)</f>
        <v>2685936</v>
      </c>
      <c r="G26" s="5">
        <f t="shared" si="0"/>
        <v>0</v>
      </c>
      <c r="H26" s="5" t="str">
        <f t="shared" si="1"/>
        <v>，2685936</v>
      </c>
      <c r="I26" s="5" t="str">
        <f>VLOOKUP(A26,HOP!A:U,21,0)</f>
        <v>直连</v>
      </c>
    </row>
    <row r="27" s="5" customFormat="1" spans="1:9">
      <c r="A27" s="6">
        <v>18947809109</v>
      </c>
      <c r="B27" s="7">
        <v>44818</v>
      </c>
      <c r="C27" s="7">
        <v>44821</v>
      </c>
      <c r="D27" s="5">
        <v>3364</v>
      </c>
      <c r="E27" s="5" t="str">
        <f>VLOOKUP(A27,HOP!A:L,12,0)</f>
        <v>3364.00</v>
      </c>
      <c r="F27" s="5" t="str">
        <f>VLOOKUP(A27,HOP!A:C,3,0)</f>
        <v>2686085</v>
      </c>
      <c r="G27" s="5">
        <f t="shared" si="0"/>
        <v>0</v>
      </c>
      <c r="H27" s="5" t="str">
        <f t="shared" si="1"/>
        <v>，2686085</v>
      </c>
      <c r="I27" s="5" t="str">
        <f>VLOOKUP(A27,HOP!A:U,21,0)</f>
        <v>直连</v>
      </c>
    </row>
    <row r="28" s="5" customFormat="1" spans="1:9">
      <c r="A28" s="6">
        <v>18948190880</v>
      </c>
      <c r="B28" s="7">
        <v>44820</v>
      </c>
      <c r="C28" s="7">
        <v>44821</v>
      </c>
      <c r="D28" s="5">
        <v>380</v>
      </c>
      <c r="E28" s="5" t="str">
        <f>VLOOKUP(A28,HOP!A:L,12,0)</f>
        <v>380.00</v>
      </c>
      <c r="F28" s="5" t="str">
        <f>VLOOKUP(A28,HOP!A:C,3,0)</f>
        <v>2686322</v>
      </c>
      <c r="G28" s="5">
        <f t="shared" si="0"/>
        <v>0</v>
      </c>
      <c r="H28" s="5" t="str">
        <f t="shared" si="1"/>
        <v>，2686322</v>
      </c>
      <c r="I28" s="5" t="str">
        <f>VLOOKUP(A28,HOP!A:U,21,0)</f>
        <v>直连</v>
      </c>
    </row>
    <row r="29" s="5" customFormat="1" spans="1:9">
      <c r="A29" s="6">
        <v>18949349804</v>
      </c>
      <c r="B29" s="7">
        <v>44820</v>
      </c>
      <c r="C29" s="7">
        <v>44821</v>
      </c>
      <c r="D29" s="5">
        <v>1320</v>
      </c>
      <c r="E29" s="5" t="str">
        <f>VLOOKUP(A29,HOP!A:L,12,0)</f>
        <v>1320.00</v>
      </c>
      <c r="F29" s="5" t="str">
        <f>VLOOKUP(A29,HOP!A:C,3,0)</f>
        <v>2686891</v>
      </c>
      <c r="G29" s="5">
        <f t="shared" si="0"/>
        <v>0</v>
      </c>
      <c r="H29" s="5" t="str">
        <f t="shared" si="1"/>
        <v>，2686891</v>
      </c>
      <c r="I29" s="5" t="str">
        <f>VLOOKUP(A29,HOP!A:U,21,0)</f>
        <v>直连</v>
      </c>
    </row>
    <row r="30" s="5" customFormat="1" spans="1:9">
      <c r="A30" s="6">
        <v>18949934976</v>
      </c>
      <c r="B30" s="7">
        <v>44819</v>
      </c>
      <c r="C30" s="7">
        <v>44821</v>
      </c>
      <c r="D30" s="5">
        <v>2190</v>
      </c>
      <c r="E30" s="5" t="str">
        <f>VLOOKUP(A30,HOP!A:L,12,0)</f>
        <v>2190.00</v>
      </c>
      <c r="F30" s="5" t="str">
        <f>VLOOKUP(A30,HOP!A:C,3,0)</f>
        <v>2687232</v>
      </c>
      <c r="G30" s="5">
        <f t="shared" si="0"/>
        <v>0</v>
      </c>
      <c r="H30" s="5" t="str">
        <f t="shared" si="1"/>
        <v>，2687232</v>
      </c>
      <c r="I30" s="5" t="str">
        <f>VLOOKUP(A30,HOP!A:U,21,0)</f>
        <v>直连</v>
      </c>
    </row>
    <row r="31" s="5" customFormat="1" spans="1:9">
      <c r="A31" s="6">
        <v>18951787616</v>
      </c>
      <c r="B31" s="7">
        <v>44819</v>
      </c>
      <c r="C31" s="7">
        <v>44821</v>
      </c>
      <c r="D31" s="5">
        <v>1132</v>
      </c>
      <c r="E31" s="5" t="str">
        <f>VLOOKUP(A31,HOP!A:L,12,0)</f>
        <v>1132.00</v>
      </c>
      <c r="F31" s="5" t="str">
        <f>VLOOKUP(A31,HOP!A:C,3,0)</f>
        <v>2688016</v>
      </c>
      <c r="G31" s="5">
        <f t="shared" si="0"/>
        <v>0</v>
      </c>
      <c r="H31" s="5" t="str">
        <f t="shared" si="1"/>
        <v>，2688016</v>
      </c>
      <c r="I31" s="5" t="str">
        <f>VLOOKUP(A31,HOP!A:U,21,0)</f>
        <v>直连</v>
      </c>
    </row>
    <row r="32" s="5" customFormat="1" spans="1:9">
      <c r="A32" s="6">
        <v>18952180197</v>
      </c>
      <c r="B32" s="7">
        <v>44820</v>
      </c>
      <c r="C32" s="7">
        <v>44821</v>
      </c>
      <c r="D32" s="5">
        <v>455</v>
      </c>
      <c r="E32" s="5" t="str">
        <f>VLOOKUP(A32,HOP!A:L,12,0)</f>
        <v>455.00</v>
      </c>
      <c r="F32" s="5" t="str">
        <f>VLOOKUP(A32,HOP!A:C,3,0)</f>
        <v>2688220</v>
      </c>
      <c r="G32" s="5">
        <f t="shared" si="0"/>
        <v>0</v>
      </c>
      <c r="H32" s="5" t="str">
        <f t="shared" si="1"/>
        <v>，2688220</v>
      </c>
      <c r="I32" s="5" t="str">
        <f>VLOOKUP(A32,HOP!A:U,21,0)</f>
        <v>直连</v>
      </c>
    </row>
    <row r="33" s="5" customFormat="1" hidden="1" spans="1:9">
      <c r="A33" s="6">
        <v>18952246471</v>
      </c>
      <c r="B33" s="7">
        <v>44820</v>
      </c>
      <c r="C33" s="7">
        <v>44821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spans="1:9">
      <c r="A34" s="6">
        <v>18952885779</v>
      </c>
      <c r="B34" s="7">
        <v>44820</v>
      </c>
      <c r="C34" s="7">
        <v>44821</v>
      </c>
      <c r="D34" s="5">
        <v>410</v>
      </c>
      <c r="E34" s="5" t="str">
        <f>VLOOKUP(A34,HOP!A:L,12,0)</f>
        <v>410.00</v>
      </c>
      <c r="F34" s="5" t="str">
        <f>VLOOKUP(A34,HOP!A:C,3,0)</f>
        <v>2688594</v>
      </c>
      <c r="G34" s="5">
        <f t="shared" si="0"/>
        <v>0</v>
      </c>
      <c r="H34" s="5" t="str">
        <f t="shared" si="1"/>
        <v>，2688594</v>
      </c>
      <c r="I34" s="5" t="str">
        <f>VLOOKUP(A34,HOP!A:U,21,0)</f>
        <v>直连</v>
      </c>
    </row>
    <row r="35" s="5" customFormat="1" spans="1:9">
      <c r="A35" s="6">
        <v>18953224771</v>
      </c>
      <c r="B35" s="7">
        <v>44820</v>
      </c>
      <c r="C35" s="7">
        <v>44821</v>
      </c>
      <c r="D35" s="5">
        <v>246</v>
      </c>
      <c r="E35" s="5" t="str">
        <f>VLOOKUP(A35,HOP!A:L,12,0)</f>
        <v>246.00</v>
      </c>
      <c r="F35" s="5" t="str">
        <f>VLOOKUP(A35,HOP!A:C,3,0)</f>
        <v>2688764</v>
      </c>
      <c r="G35" s="5">
        <f t="shared" ref="G35:G66" si="2">D35-E35</f>
        <v>0</v>
      </c>
      <c r="H35" s="5" t="str">
        <f t="shared" ref="H35:H66" si="3">$H$1&amp;F35</f>
        <v>，2688764</v>
      </c>
      <c r="I35" s="5" t="str">
        <f>VLOOKUP(A35,HOP!A:U,21,0)</f>
        <v>直连</v>
      </c>
    </row>
    <row r="36" s="5" customFormat="1" spans="1:9">
      <c r="A36" s="6">
        <v>18953963081</v>
      </c>
      <c r="B36" s="7">
        <v>44820</v>
      </c>
      <c r="C36" s="7">
        <v>44821</v>
      </c>
      <c r="D36" s="5">
        <v>834</v>
      </c>
      <c r="E36" s="5" t="str">
        <f>VLOOKUP(A36,HOP!A:L,12,0)</f>
        <v>834.00</v>
      </c>
      <c r="F36" s="5" t="str">
        <f>VLOOKUP(A36,HOP!A:C,3,0)</f>
        <v>2689106</v>
      </c>
      <c r="G36" s="5">
        <f t="shared" si="2"/>
        <v>0</v>
      </c>
      <c r="H36" s="5" t="str">
        <f t="shared" si="3"/>
        <v>，2689106</v>
      </c>
      <c r="I36" s="5" t="str">
        <f>VLOOKUP(A36,HOP!A:U,21,0)</f>
        <v>直连</v>
      </c>
    </row>
    <row r="37" s="5" customFormat="1" spans="1:9">
      <c r="A37" s="6">
        <v>18954472313</v>
      </c>
      <c r="B37" s="7">
        <v>44817</v>
      </c>
      <c r="C37" s="7">
        <v>44821</v>
      </c>
      <c r="D37" s="5">
        <v>2308</v>
      </c>
      <c r="E37" s="5" t="str">
        <f>VLOOKUP(A37,HOP!A:L,12,0)</f>
        <v>2308.00</v>
      </c>
      <c r="F37" s="5" t="str">
        <f>VLOOKUP(A37,HOP!A:C,3,0)</f>
        <v>2689314</v>
      </c>
      <c r="G37" s="5">
        <f t="shared" si="2"/>
        <v>0</v>
      </c>
      <c r="H37" s="5" t="str">
        <f t="shared" si="3"/>
        <v>，2689314</v>
      </c>
      <c r="I37" s="5" t="str">
        <f>VLOOKUP(A37,HOP!A:U,21,0)</f>
        <v>直采</v>
      </c>
    </row>
    <row r="38" s="5" customFormat="1" spans="1:9">
      <c r="A38" s="6">
        <v>18954511759</v>
      </c>
      <c r="B38" s="7">
        <v>44819</v>
      </c>
      <c r="C38" s="7">
        <v>44821</v>
      </c>
      <c r="D38" s="5">
        <v>3060</v>
      </c>
      <c r="E38" s="5" t="str">
        <f>VLOOKUP(A38,HOP!A:L,12,0)</f>
        <v>3060.00</v>
      </c>
      <c r="F38" s="5" t="str">
        <f>VLOOKUP(A38,HOP!A:C,3,0)</f>
        <v>2689340</v>
      </c>
      <c r="G38" s="5">
        <f t="shared" si="2"/>
        <v>0</v>
      </c>
      <c r="H38" s="5" t="str">
        <f t="shared" si="3"/>
        <v>，2689340</v>
      </c>
      <c r="I38" s="5" t="str">
        <f>VLOOKUP(A38,HOP!A:U,21,0)</f>
        <v>直采</v>
      </c>
    </row>
    <row r="39" s="5" customFormat="1" spans="1:9">
      <c r="A39" s="6">
        <v>18954681159</v>
      </c>
      <c r="B39" s="7">
        <v>44820</v>
      </c>
      <c r="C39" s="7">
        <v>44821</v>
      </c>
      <c r="D39" s="5">
        <v>2358</v>
      </c>
      <c r="E39" s="5" t="str">
        <f>VLOOKUP(A39,HOP!A:L,12,0)</f>
        <v>2358.00</v>
      </c>
      <c r="F39" s="5" t="str">
        <f>VLOOKUP(A39,HOP!A:C,3,0)</f>
        <v>2689445</v>
      </c>
      <c r="G39" s="5">
        <f t="shared" si="2"/>
        <v>0</v>
      </c>
      <c r="H39" s="5" t="str">
        <f t="shared" si="3"/>
        <v>，2689445</v>
      </c>
      <c r="I39" s="5" t="str">
        <f>VLOOKUP(A39,HOP!A:U,21,0)</f>
        <v>直连</v>
      </c>
    </row>
    <row r="40" s="5" customFormat="1" spans="1:9">
      <c r="A40" s="6">
        <v>18955098110</v>
      </c>
      <c r="B40" s="7">
        <v>44820</v>
      </c>
      <c r="C40" s="7">
        <v>44821</v>
      </c>
      <c r="D40" s="5">
        <v>366</v>
      </c>
      <c r="E40" s="5" t="str">
        <f>VLOOKUP(A40,HOP!A:L,12,0)</f>
        <v>366.00</v>
      </c>
      <c r="F40" s="5" t="str">
        <f>VLOOKUP(A40,HOP!A:C,3,0)</f>
        <v>2689705</v>
      </c>
      <c r="G40" s="5">
        <f t="shared" si="2"/>
        <v>0</v>
      </c>
      <c r="H40" s="5" t="str">
        <f t="shared" si="3"/>
        <v>，2689705</v>
      </c>
      <c r="I40" s="5" t="str">
        <f>VLOOKUP(A40,HOP!A:U,21,0)</f>
        <v>直连</v>
      </c>
    </row>
    <row r="41" s="5" customFormat="1" spans="1:9">
      <c r="A41" s="6">
        <v>18955516441</v>
      </c>
      <c r="B41" s="7">
        <v>44818</v>
      </c>
      <c r="C41" s="7">
        <v>44821</v>
      </c>
      <c r="D41" s="5">
        <v>483</v>
      </c>
      <c r="E41" s="5" t="str">
        <f>VLOOKUP(A41,HOP!A:L,12,0)</f>
        <v>483.00</v>
      </c>
      <c r="F41" s="5" t="str">
        <f>VLOOKUP(A41,HOP!A:C,3,0)</f>
        <v>2689881</v>
      </c>
      <c r="G41" s="5">
        <f t="shared" si="2"/>
        <v>0</v>
      </c>
      <c r="H41" s="5" t="str">
        <f t="shared" si="3"/>
        <v>，2689881</v>
      </c>
      <c r="I41" s="5" t="str">
        <f>VLOOKUP(A41,HOP!A:U,21,0)</f>
        <v>直连</v>
      </c>
    </row>
    <row r="42" s="5" customFormat="1" spans="1:9">
      <c r="A42" s="6">
        <v>18957460892</v>
      </c>
      <c r="B42" s="7">
        <v>44820</v>
      </c>
      <c r="C42" s="7">
        <v>44821</v>
      </c>
      <c r="D42" s="5">
        <v>472</v>
      </c>
      <c r="E42" s="5" t="str">
        <f>VLOOKUP(A42,HOP!A:L,12,0)</f>
        <v>472.00</v>
      </c>
      <c r="F42" s="5" t="str">
        <f>VLOOKUP(A42,HOP!A:C,3,0)</f>
        <v>2690672</v>
      </c>
      <c r="G42" s="5">
        <f t="shared" si="2"/>
        <v>0</v>
      </c>
      <c r="H42" s="5" t="str">
        <f t="shared" si="3"/>
        <v>，2690672</v>
      </c>
      <c r="I42" s="5" t="str">
        <f>VLOOKUP(A42,HOP!A:U,21,0)</f>
        <v>直连</v>
      </c>
    </row>
    <row r="43" s="5" customFormat="1" spans="1:9">
      <c r="A43" s="6">
        <v>18957699545</v>
      </c>
      <c r="B43" s="7">
        <v>44819</v>
      </c>
      <c r="C43" s="7">
        <v>44821</v>
      </c>
      <c r="D43" s="5">
        <v>2473</v>
      </c>
      <c r="E43" s="5" t="str">
        <f>VLOOKUP(A43,HOP!A:L,12,0)</f>
        <v>2473.00</v>
      </c>
      <c r="F43" s="5" t="str">
        <f>VLOOKUP(A43,HOP!A:C,3,0)</f>
        <v>2690796</v>
      </c>
      <c r="G43" s="5">
        <f t="shared" si="2"/>
        <v>0</v>
      </c>
      <c r="H43" s="5" t="str">
        <f t="shared" si="3"/>
        <v>，2690796</v>
      </c>
      <c r="I43" s="5" t="str">
        <f>VLOOKUP(A43,HOP!A:U,21,0)</f>
        <v>直连</v>
      </c>
    </row>
    <row r="44" s="5" customFormat="1" spans="1:9">
      <c r="A44" s="6">
        <v>18957701668</v>
      </c>
      <c r="B44" s="7">
        <v>44820</v>
      </c>
      <c r="C44" s="7">
        <v>44821</v>
      </c>
      <c r="D44" s="5">
        <v>731</v>
      </c>
      <c r="E44" s="5" t="str">
        <f>VLOOKUP(A44,HOP!A:L,12,0)</f>
        <v>731.00</v>
      </c>
      <c r="F44" s="5" t="str">
        <f>VLOOKUP(A44,HOP!A:C,3,0)</f>
        <v>2690798</v>
      </c>
      <c r="G44" s="5">
        <f t="shared" si="2"/>
        <v>0</v>
      </c>
      <c r="H44" s="5" t="str">
        <f t="shared" si="3"/>
        <v>，2690798</v>
      </c>
      <c r="I44" s="5" t="str">
        <f>VLOOKUP(A44,HOP!A:U,21,0)</f>
        <v>直连</v>
      </c>
    </row>
    <row r="45" s="5" customFormat="1" spans="1:9">
      <c r="A45" s="6">
        <v>18957903620</v>
      </c>
      <c r="B45" s="7">
        <v>44820</v>
      </c>
      <c r="C45" s="7">
        <v>44821</v>
      </c>
      <c r="D45" s="5">
        <v>647</v>
      </c>
      <c r="E45" s="5" t="str">
        <f>VLOOKUP(A45,HOP!A:L,12,0)</f>
        <v>647.00</v>
      </c>
      <c r="F45" s="5" t="str">
        <f>VLOOKUP(A45,HOP!A:C,3,0)</f>
        <v>2690946</v>
      </c>
      <c r="G45" s="5">
        <f t="shared" si="2"/>
        <v>0</v>
      </c>
      <c r="H45" s="5" t="str">
        <f t="shared" si="3"/>
        <v>，2690946</v>
      </c>
      <c r="I45" s="5" t="str">
        <f>VLOOKUP(A45,HOP!A:U,21,0)</f>
        <v>直连</v>
      </c>
    </row>
    <row r="46" s="5" customFormat="1" spans="1:9">
      <c r="A46" s="6">
        <v>21010024404</v>
      </c>
      <c r="B46" s="7">
        <v>44820</v>
      </c>
      <c r="C46" s="7">
        <v>44821</v>
      </c>
      <c r="D46" s="5">
        <v>1114</v>
      </c>
      <c r="E46" s="5" t="str">
        <f>VLOOKUP(A46,HOP!A:L,12,0)</f>
        <v>1114.00</v>
      </c>
      <c r="F46" s="5" t="str">
        <f>VLOOKUP(A46,HOP!A:C,3,0)</f>
        <v>2691934</v>
      </c>
      <c r="G46" s="5">
        <f t="shared" si="2"/>
        <v>0</v>
      </c>
      <c r="H46" s="5" t="str">
        <f t="shared" si="3"/>
        <v>，2691934</v>
      </c>
      <c r="I46" s="5" t="str">
        <f>VLOOKUP(A46,HOP!A:U,21,0)</f>
        <v>直连</v>
      </c>
    </row>
    <row r="47" s="5" customFormat="1" spans="1:9">
      <c r="A47" s="6">
        <v>21010163642</v>
      </c>
      <c r="B47" s="7">
        <v>44819</v>
      </c>
      <c r="C47" s="7">
        <v>44821</v>
      </c>
      <c r="D47" s="5">
        <v>3168</v>
      </c>
      <c r="E47" s="5" t="str">
        <f>VLOOKUP(A47,HOP!A:L,12,0)</f>
        <v>3168.00</v>
      </c>
      <c r="F47" s="5" t="str">
        <f>VLOOKUP(A47,HOP!A:C,3,0)</f>
        <v>2691949</v>
      </c>
      <c r="G47" s="5">
        <f t="shared" si="2"/>
        <v>0</v>
      </c>
      <c r="H47" s="5" t="str">
        <f t="shared" si="3"/>
        <v>，2691949</v>
      </c>
      <c r="I47" s="5" t="str">
        <f>VLOOKUP(A47,HOP!A:U,21,0)</f>
        <v>直连</v>
      </c>
    </row>
    <row r="48" s="5" customFormat="1" spans="1:9">
      <c r="A48" s="6">
        <v>21012434031</v>
      </c>
      <c r="B48" s="7">
        <v>44819</v>
      </c>
      <c r="C48" s="7">
        <v>44821</v>
      </c>
      <c r="D48" s="5">
        <v>1700</v>
      </c>
      <c r="E48" s="5" t="str">
        <f>VLOOKUP(A48,HOP!A:L,12,0)</f>
        <v>1700.00</v>
      </c>
      <c r="F48" s="5" t="str">
        <f>VLOOKUP(A48,HOP!A:C,3,0)</f>
        <v>2692321</v>
      </c>
      <c r="G48" s="5">
        <f t="shared" si="2"/>
        <v>0</v>
      </c>
      <c r="H48" s="5" t="str">
        <f t="shared" si="3"/>
        <v>，2692321</v>
      </c>
      <c r="I48" s="5" t="str">
        <f>VLOOKUP(A48,HOP!A:U,21,0)</f>
        <v>直连</v>
      </c>
    </row>
    <row r="49" s="5" customFormat="1" spans="1:9">
      <c r="A49" s="6">
        <v>21013664773</v>
      </c>
      <c r="B49" s="7">
        <v>44820</v>
      </c>
      <c r="C49" s="7">
        <v>44821</v>
      </c>
      <c r="D49" s="5">
        <v>1467</v>
      </c>
      <c r="E49" s="5" t="str">
        <f>VLOOKUP(A49,HOP!A:L,12,0)</f>
        <v>1467.00</v>
      </c>
      <c r="F49" s="5" t="str">
        <f>VLOOKUP(A49,HOP!A:C,3,0)</f>
        <v>2692443</v>
      </c>
      <c r="G49" s="5">
        <f t="shared" si="2"/>
        <v>0</v>
      </c>
      <c r="H49" s="5" t="str">
        <f t="shared" si="3"/>
        <v>，2692443</v>
      </c>
      <c r="I49" s="5" t="str">
        <f>VLOOKUP(A49,HOP!A:U,21,0)</f>
        <v>直连</v>
      </c>
    </row>
    <row r="50" s="5" customFormat="1" spans="1:9">
      <c r="A50" s="6">
        <v>21016532033</v>
      </c>
      <c r="B50" s="7">
        <v>44820</v>
      </c>
      <c r="C50" s="7">
        <v>44821</v>
      </c>
      <c r="D50" s="5">
        <v>478</v>
      </c>
      <c r="E50" s="5" t="str">
        <f>VLOOKUP(A50,HOP!A:L,12,0)</f>
        <v>478.00</v>
      </c>
      <c r="F50" s="5" t="str">
        <f>VLOOKUP(A50,HOP!A:C,3,0)</f>
        <v>2692754</v>
      </c>
      <c r="G50" s="5">
        <f t="shared" si="2"/>
        <v>0</v>
      </c>
      <c r="H50" s="5" t="str">
        <f t="shared" si="3"/>
        <v>，2692754</v>
      </c>
      <c r="I50" s="5" t="str">
        <f>VLOOKUP(A50,HOP!A:U,21,0)</f>
        <v>直采</v>
      </c>
    </row>
    <row r="51" s="5" customFormat="1" spans="1:9">
      <c r="A51" s="6">
        <v>21019767905</v>
      </c>
      <c r="B51" s="7">
        <v>44820</v>
      </c>
      <c r="C51" s="7">
        <v>44821</v>
      </c>
      <c r="D51" s="5">
        <v>281</v>
      </c>
      <c r="E51" s="5" t="str">
        <f>VLOOKUP(A51,HOP!A:L,12,0)</f>
        <v>281.00</v>
      </c>
      <c r="F51" s="5" t="str">
        <f>VLOOKUP(A51,HOP!A:C,3,0)</f>
        <v>2693067</v>
      </c>
      <c r="G51" s="5">
        <f t="shared" si="2"/>
        <v>0</v>
      </c>
      <c r="H51" s="5" t="str">
        <f t="shared" si="3"/>
        <v>，2693067</v>
      </c>
      <c r="I51" s="5" t="str">
        <f>VLOOKUP(A51,HOP!A:U,21,0)</f>
        <v>直连</v>
      </c>
    </row>
    <row r="52" s="5" customFormat="1" spans="1:9">
      <c r="A52" s="6">
        <v>21021312200</v>
      </c>
      <c r="B52" s="7">
        <v>44819</v>
      </c>
      <c r="C52" s="7">
        <v>44821</v>
      </c>
      <c r="D52" s="5">
        <v>1822</v>
      </c>
      <c r="E52" s="5" t="str">
        <f>VLOOKUP(A52,HOP!A:L,12,0)</f>
        <v>1822.00</v>
      </c>
      <c r="F52" s="5" t="str">
        <f>VLOOKUP(A52,HOP!A:C,3,0)</f>
        <v>2693248</v>
      </c>
      <c r="G52" s="5">
        <f t="shared" si="2"/>
        <v>0</v>
      </c>
      <c r="H52" s="5" t="str">
        <f t="shared" si="3"/>
        <v>，2693248</v>
      </c>
      <c r="I52" s="5" t="str">
        <f>VLOOKUP(A52,HOP!A:U,21,0)</f>
        <v>直连</v>
      </c>
    </row>
    <row r="53" s="5" customFormat="1" spans="1:9">
      <c r="A53" s="6">
        <v>21022842940</v>
      </c>
      <c r="B53" s="7">
        <v>44820</v>
      </c>
      <c r="C53" s="7">
        <v>44821</v>
      </c>
      <c r="D53" s="5">
        <v>674</v>
      </c>
      <c r="E53" s="5" t="str">
        <f>VLOOKUP(A53,HOP!A:L,12,0)</f>
        <v>674.00</v>
      </c>
      <c r="F53" s="5" t="str">
        <f>VLOOKUP(A53,HOP!A:C,3,0)</f>
        <v>2693438</v>
      </c>
      <c r="G53" s="5">
        <f t="shared" si="2"/>
        <v>0</v>
      </c>
      <c r="H53" s="5" t="str">
        <f t="shared" si="3"/>
        <v>，2693438</v>
      </c>
      <c r="I53" s="5" t="str">
        <f>VLOOKUP(A53,HOP!A:U,21,0)</f>
        <v>直连</v>
      </c>
    </row>
    <row r="54" s="5" customFormat="1" spans="1:9">
      <c r="A54" s="6">
        <v>21022937161</v>
      </c>
      <c r="B54" s="7">
        <v>44820</v>
      </c>
      <c r="C54" s="7">
        <v>44821</v>
      </c>
      <c r="D54" s="5">
        <v>962</v>
      </c>
      <c r="E54" s="5" t="str">
        <f>VLOOKUP(A54,HOP!A:L,12,0)</f>
        <v>962.00</v>
      </c>
      <c r="F54" s="5" t="str">
        <f>VLOOKUP(A54,HOP!A:C,3,0)</f>
        <v>2693449</v>
      </c>
      <c r="G54" s="5">
        <f t="shared" si="2"/>
        <v>0</v>
      </c>
      <c r="H54" s="5" t="str">
        <f t="shared" si="3"/>
        <v>，2693449</v>
      </c>
      <c r="I54" s="5" t="str">
        <f>VLOOKUP(A54,HOP!A:U,21,0)</f>
        <v>直连</v>
      </c>
    </row>
    <row r="55" s="5" customFormat="1" spans="1:9">
      <c r="A55" s="6">
        <v>21023341152</v>
      </c>
      <c r="B55" s="7">
        <v>44820</v>
      </c>
      <c r="C55" s="7">
        <v>44821</v>
      </c>
      <c r="D55" s="5">
        <v>1107</v>
      </c>
      <c r="E55" s="5" t="str">
        <f>VLOOKUP(A55,HOP!A:L,12,0)</f>
        <v>1107.00</v>
      </c>
      <c r="F55" s="5" t="str">
        <f>VLOOKUP(A55,HOP!A:C,3,0)</f>
        <v>2693521</v>
      </c>
      <c r="G55" s="5">
        <f t="shared" si="2"/>
        <v>0</v>
      </c>
      <c r="H55" s="5" t="str">
        <f t="shared" si="3"/>
        <v>，2693521</v>
      </c>
      <c r="I55" s="5" t="str">
        <f>VLOOKUP(A55,HOP!A:U,21,0)</f>
        <v>直连</v>
      </c>
    </row>
    <row r="56" s="5" customFormat="1" spans="1:9">
      <c r="A56" s="6">
        <v>21023417922</v>
      </c>
      <c r="B56" s="7">
        <v>44820</v>
      </c>
      <c r="C56" s="7">
        <v>44821</v>
      </c>
      <c r="D56" s="5">
        <v>2275</v>
      </c>
      <c r="E56" s="5" t="str">
        <f>VLOOKUP(A56,HOP!A:L,12,0)</f>
        <v>2275.00</v>
      </c>
      <c r="F56" s="5" t="str">
        <f>VLOOKUP(A56,HOP!A:C,3,0)</f>
        <v>2693539</v>
      </c>
      <c r="G56" s="5">
        <f t="shared" si="2"/>
        <v>0</v>
      </c>
      <c r="H56" s="5" t="str">
        <f t="shared" si="3"/>
        <v>，2693539</v>
      </c>
      <c r="I56" s="5" t="str">
        <f>VLOOKUP(A56,HOP!A:U,21,0)</f>
        <v>直连</v>
      </c>
    </row>
    <row r="57" s="5" customFormat="1" spans="1:9">
      <c r="A57" s="6">
        <v>21023682349</v>
      </c>
      <c r="B57" s="7">
        <v>44820</v>
      </c>
      <c r="C57" s="7">
        <v>44821</v>
      </c>
      <c r="D57" s="5">
        <v>581</v>
      </c>
      <c r="E57" s="5" t="str">
        <f>VLOOKUP(A57,HOP!A:L,12,0)</f>
        <v>581.00</v>
      </c>
      <c r="F57" s="5" t="str">
        <f>VLOOKUP(A57,HOP!A:C,3,0)</f>
        <v>2693617</v>
      </c>
      <c r="G57" s="5">
        <f t="shared" si="2"/>
        <v>0</v>
      </c>
      <c r="H57" s="5" t="str">
        <f t="shared" si="3"/>
        <v>，2693617</v>
      </c>
      <c r="I57" s="5" t="str">
        <f>VLOOKUP(A57,HOP!A:U,21,0)</f>
        <v>直采</v>
      </c>
    </row>
    <row r="58" s="5" customFormat="1" spans="1:9">
      <c r="A58" s="6">
        <v>21024138733</v>
      </c>
      <c r="B58" s="7">
        <v>44820</v>
      </c>
      <c r="C58" s="7">
        <v>44821</v>
      </c>
      <c r="D58" s="5">
        <v>1625</v>
      </c>
      <c r="E58" s="5" t="str">
        <f>VLOOKUP(A58,HOP!A:L,12,0)</f>
        <v>1625.00</v>
      </c>
      <c r="F58" s="5" t="str">
        <f>VLOOKUP(A58,HOP!A:C,3,0)</f>
        <v>2693751</v>
      </c>
      <c r="G58" s="5">
        <f t="shared" si="2"/>
        <v>0</v>
      </c>
      <c r="H58" s="5" t="str">
        <f t="shared" si="3"/>
        <v>，2693751</v>
      </c>
      <c r="I58" s="5" t="str">
        <f>VLOOKUP(A58,HOP!A:U,21,0)</f>
        <v>直连</v>
      </c>
    </row>
    <row r="59" s="5" customFormat="1" spans="1:9">
      <c r="A59" s="6">
        <v>21024378429</v>
      </c>
      <c r="B59" s="7">
        <v>44820</v>
      </c>
      <c r="C59" s="7">
        <v>44821</v>
      </c>
      <c r="D59" s="5">
        <v>581</v>
      </c>
      <c r="E59" s="5" t="str">
        <f>VLOOKUP(A59,HOP!A:L,12,0)</f>
        <v>581.00</v>
      </c>
      <c r="F59" s="5" t="str">
        <f>VLOOKUP(A59,HOP!A:C,3,0)</f>
        <v>2693821</v>
      </c>
      <c r="G59" s="5">
        <f t="shared" si="2"/>
        <v>0</v>
      </c>
      <c r="H59" s="5" t="str">
        <f t="shared" si="3"/>
        <v>，2693821</v>
      </c>
      <c r="I59" s="5" t="str">
        <f>VLOOKUP(A59,HOP!A:U,21,0)</f>
        <v>直采</v>
      </c>
    </row>
    <row r="60" s="5" customFormat="1" spans="1:9">
      <c r="A60" s="6">
        <v>21024582268</v>
      </c>
      <c r="B60" s="7">
        <v>44820</v>
      </c>
      <c r="C60" s="7">
        <v>44821</v>
      </c>
      <c r="D60" s="5">
        <v>695</v>
      </c>
      <c r="E60" s="5" t="str">
        <f>VLOOKUP(A60,HOP!A:L,12,0)</f>
        <v>695.00</v>
      </c>
      <c r="F60" s="5" t="str">
        <f>VLOOKUP(A60,HOP!A:C,3,0)</f>
        <v>2693852</v>
      </c>
      <c r="G60" s="5">
        <f t="shared" si="2"/>
        <v>0</v>
      </c>
      <c r="H60" s="5" t="str">
        <f t="shared" si="3"/>
        <v>，2693852</v>
      </c>
      <c r="I60" s="5" t="str">
        <f>VLOOKUP(A60,HOP!A:U,21,0)</f>
        <v>直采</v>
      </c>
    </row>
    <row r="61" s="5" customFormat="1" spans="1:9">
      <c r="A61" s="6">
        <v>21024743541</v>
      </c>
      <c r="B61" s="7">
        <v>44820</v>
      </c>
      <c r="C61" s="7">
        <v>44821</v>
      </c>
      <c r="D61" s="5">
        <v>136</v>
      </c>
      <c r="E61" s="5" t="str">
        <f>VLOOKUP(A61,HOP!A:L,12,0)</f>
        <v>136.00</v>
      </c>
      <c r="F61" s="5" t="str">
        <f>VLOOKUP(A61,HOP!A:C,3,0)</f>
        <v>2693875</v>
      </c>
      <c r="G61" s="5">
        <f t="shared" si="2"/>
        <v>0</v>
      </c>
      <c r="H61" s="5" t="str">
        <f t="shared" si="3"/>
        <v>，2693875</v>
      </c>
      <c r="I61" s="5" t="str">
        <f>VLOOKUP(A61,HOP!A:U,21,0)</f>
        <v>直连</v>
      </c>
    </row>
    <row r="62" s="5" customFormat="1" spans="1:9">
      <c r="A62" s="6">
        <v>21025045971</v>
      </c>
      <c r="B62" s="7">
        <v>44820</v>
      </c>
      <c r="C62" s="7">
        <v>44821</v>
      </c>
      <c r="D62" s="5">
        <v>326</v>
      </c>
      <c r="E62" s="5" t="str">
        <f>VLOOKUP(A62,HOP!A:L,12,0)</f>
        <v>326.00</v>
      </c>
      <c r="F62" s="5" t="str">
        <f>VLOOKUP(A62,HOP!A:C,3,0)</f>
        <v>2693917</v>
      </c>
      <c r="G62" s="5">
        <f t="shared" si="2"/>
        <v>0</v>
      </c>
      <c r="H62" s="5" t="str">
        <f t="shared" si="3"/>
        <v>，2693917</v>
      </c>
      <c r="I62" s="5" t="str">
        <f>VLOOKUP(A62,HOP!A:U,21,0)</f>
        <v>直连</v>
      </c>
    </row>
    <row r="63" s="5" customFormat="1" spans="1:9">
      <c r="A63" s="6">
        <v>21027400992</v>
      </c>
      <c r="B63" s="7">
        <v>44820</v>
      </c>
      <c r="C63" s="7">
        <v>44821</v>
      </c>
      <c r="D63" s="5">
        <v>364</v>
      </c>
      <c r="E63" s="5" t="str">
        <f>VLOOKUP(A63,HOP!A:L,12,0)</f>
        <v>364.00</v>
      </c>
      <c r="F63" s="5" t="str">
        <f>VLOOKUP(A63,HOP!A:C,3,0)</f>
        <v>2694366</v>
      </c>
      <c r="G63" s="5">
        <f t="shared" si="2"/>
        <v>0</v>
      </c>
      <c r="H63" s="5" t="str">
        <f t="shared" si="3"/>
        <v>，2694366</v>
      </c>
      <c r="I63" s="5" t="str">
        <f>VLOOKUP(A63,HOP!A:U,21,0)</f>
        <v>直连</v>
      </c>
    </row>
    <row r="64" s="5" customFormat="1" spans="1:9">
      <c r="A64" s="6">
        <v>21027638695</v>
      </c>
      <c r="B64" s="7">
        <v>44820</v>
      </c>
      <c r="C64" s="7">
        <v>44821</v>
      </c>
      <c r="D64" s="5">
        <v>124</v>
      </c>
      <c r="E64" s="5" t="str">
        <f>VLOOKUP(A64,HOP!A:L,12,0)</f>
        <v>124.00</v>
      </c>
      <c r="F64" s="5" t="str">
        <f>VLOOKUP(A64,HOP!A:C,3,0)</f>
        <v>2694406</v>
      </c>
      <c r="G64" s="5">
        <f t="shared" si="2"/>
        <v>0</v>
      </c>
      <c r="H64" s="5" t="str">
        <f t="shared" si="3"/>
        <v>，2694406</v>
      </c>
      <c r="I64" s="5" t="str">
        <f>VLOOKUP(A64,HOP!A:U,21,0)</f>
        <v>直连</v>
      </c>
    </row>
    <row r="65" s="5" customFormat="1" spans="1:9">
      <c r="A65" s="6">
        <v>21027836568</v>
      </c>
      <c r="B65" s="7">
        <v>44820</v>
      </c>
      <c r="C65" s="7">
        <v>44821</v>
      </c>
      <c r="D65" s="5">
        <v>946</v>
      </c>
      <c r="E65" s="5" t="str">
        <f>VLOOKUP(A65,HOP!A:L,12,0)</f>
        <v>946.00</v>
      </c>
      <c r="F65" s="5" t="str">
        <f>VLOOKUP(A65,HOP!A:C,3,0)</f>
        <v>2694433</v>
      </c>
      <c r="G65" s="5">
        <f t="shared" si="2"/>
        <v>0</v>
      </c>
      <c r="H65" s="5" t="str">
        <f t="shared" si="3"/>
        <v>，2694433</v>
      </c>
      <c r="I65" s="5" t="str">
        <f>VLOOKUP(A65,HOP!A:U,21,0)</f>
        <v>直连</v>
      </c>
    </row>
    <row r="66" s="5" customFormat="1" spans="1:9">
      <c r="A66" s="6">
        <v>21029066073</v>
      </c>
      <c r="B66" s="7">
        <v>44820</v>
      </c>
      <c r="C66" s="7">
        <v>44821</v>
      </c>
      <c r="D66" s="5">
        <v>541</v>
      </c>
      <c r="E66" s="5" t="str">
        <f>VLOOKUP(A66,HOP!A:L,12,0)</f>
        <v>541.00</v>
      </c>
      <c r="F66" s="5" t="str">
        <f>VLOOKUP(A66,HOP!A:C,3,0)</f>
        <v>2694623</v>
      </c>
      <c r="G66" s="5">
        <f t="shared" si="2"/>
        <v>0</v>
      </c>
      <c r="H66" s="5" t="str">
        <f t="shared" si="3"/>
        <v>，2694623</v>
      </c>
      <c r="I66" s="5" t="str">
        <f>VLOOKUP(A66,HOP!A:U,21,0)</f>
        <v>直连</v>
      </c>
    </row>
    <row r="67" s="5" customFormat="1" spans="1:9">
      <c r="A67" s="6">
        <v>21029156055</v>
      </c>
      <c r="B67" s="7">
        <v>44820</v>
      </c>
      <c r="C67" s="7">
        <v>44821</v>
      </c>
      <c r="D67" s="5">
        <v>919</v>
      </c>
      <c r="E67" s="5" t="str">
        <f>VLOOKUP(A67,HOP!A:L,12,0)</f>
        <v>919.00</v>
      </c>
      <c r="F67" s="5" t="str">
        <f>VLOOKUP(A67,HOP!A:C,3,0)</f>
        <v>2694644</v>
      </c>
      <c r="G67" s="5">
        <f>D67-E67</f>
        <v>0</v>
      </c>
      <c r="H67" s="5" t="str">
        <f>$H$1&amp;F67</f>
        <v>，2694644</v>
      </c>
      <c r="I67" s="5" t="str">
        <f>VLOOKUP(A67,HOP!A:U,21,0)</f>
        <v>直连</v>
      </c>
    </row>
    <row r="68" s="5" customFormat="1" spans="1:9">
      <c r="A68" s="6">
        <v>21029498027</v>
      </c>
      <c r="B68" s="7">
        <v>44820</v>
      </c>
      <c r="C68" s="7">
        <v>44821</v>
      </c>
      <c r="D68" s="5">
        <v>233</v>
      </c>
      <c r="E68" s="5" t="str">
        <f>VLOOKUP(A68,HOP!A:L,12,0)</f>
        <v>233.00</v>
      </c>
      <c r="F68" s="5" t="str">
        <f>VLOOKUP(A68,HOP!A:C,3,0)</f>
        <v>2694716</v>
      </c>
      <c r="G68" s="5">
        <f>D68-E68</f>
        <v>0</v>
      </c>
      <c r="H68" s="5" t="str">
        <f>$H$1&amp;F68</f>
        <v>，2694716</v>
      </c>
      <c r="I68" s="5" t="str">
        <f>VLOOKUP(A68,HOP!A:U,21,0)</f>
        <v>直连</v>
      </c>
    </row>
    <row r="69" s="5" customFormat="1" hidden="1" spans="1:9">
      <c r="A69" s="6">
        <v>21029649891</v>
      </c>
      <c r="B69" s="7">
        <v>44820</v>
      </c>
      <c r="C69" s="7">
        <v>44821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>D69-E69</f>
        <v>#N/A</v>
      </c>
      <c r="H69" s="5" t="e">
        <f>$H$1&amp;F69</f>
        <v>#N/A</v>
      </c>
      <c r="I69" s="5" t="e">
        <f>VLOOKUP(A69,HOP!A:U,21,0)</f>
        <v>#N/A</v>
      </c>
    </row>
    <row r="70" s="5" customFormat="1" spans="1:9">
      <c r="A70" s="6">
        <v>21030167256</v>
      </c>
      <c r="B70" s="7">
        <v>44820</v>
      </c>
      <c r="C70" s="7">
        <v>44821</v>
      </c>
      <c r="D70" s="5">
        <v>190</v>
      </c>
      <c r="E70" s="5" t="str">
        <f>VLOOKUP(A70,HOP!A:L,12,0)</f>
        <v>190.00</v>
      </c>
      <c r="F70" s="5" t="str">
        <f>VLOOKUP(A70,HOP!A:C,3,0)</f>
        <v>2694800</v>
      </c>
      <c r="G70" s="5">
        <f>D70-E70</f>
        <v>0</v>
      </c>
      <c r="H70" s="5" t="str">
        <f>$H$1&amp;F70</f>
        <v>，2694800</v>
      </c>
      <c r="I70" s="5" t="str">
        <f>VLOOKUP(A70,HOP!A:U,21,0)</f>
        <v>直连</v>
      </c>
    </row>
    <row r="71" s="5" customFormat="1" spans="1:9">
      <c r="A71" s="6">
        <v>21030899618</v>
      </c>
      <c r="B71" s="7">
        <v>44820</v>
      </c>
      <c r="C71" s="7">
        <v>44821</v>
      </c>
      <c r="D71" s="5">
        <v>154</v>
      </c>
      <c r="E71" s="5" t="str">
        <f>VLOOKUP(A71,HOP!A:L,12,0)</f>
        <v>154.00</v>
      </c>
      <c r="F71" s="5" t="str">
        <f>VLOOKUP(A71,HOP!A:C,3,0)</f>
        <v>2694861</v>
      </c>
      <c r="G71" s="5">
        <f>D71-E71</f>
        <v>0</v>
      </c>
      <c r="H71" s="5" t="str">
        <f>$H$1&amp;F71</f>
        <v>，2694861</v>
      </c>
      <c r="I71" s="5" t="str">
        <f>VLOOKUP(A71,HOP!A:U,21,0)</f>
        <v>直连</v>
      </c>
    </row>
    <row r="72" s="5" customFormat="1" spans="1:9">
      <c r="A72" s="6">
        <v>21030931331</v>
      </c>
      <c r="B72" s="7">
        <v>44820</v>
      </c>
      <c r="C72" s="7">
        <v>44821</v>
      </c>
      <c r="D72" s="5">
        <v>588</v>
      </c>
      <c r="E72" s="5" t="str">
        <f>VLOOKUP(A72,HOP!A:L,12,0)</f>
        <v>588.00</v>
      </c>
      <c r="F72" s="5" t="str">
        <f>VLOOKUP(A72,HOP!A:C,3,0)</f>
        <v>2694864</v>
      </c>
      <c r="G72" s="5">
        <f>D72-E72</f>
        <v>0</v>
      </c>
      <c r="H72" s="5" t="str">
        <f>$H$1&amp;F72</f>
        <v>，2694864</v>
      </c>
      <c r="I72" s="5" t="str">
        <f>VLOOKUP(A72,HOP!A:U,21,0)</f>
        <v>直连</v>
      </c>
    </row>
    <row r="73" s="5" customFormat="1" spans="1:9">
      <c r="A73" s="6">
        <v>21030926082</v>
      </c>
      <c r="B73" s="7">
        <v>44820</v>
      </c>
      <c r="C73" s="7">
        <v>44821</v>
      </c>
      <c r="D73" s="5">
        <v>184</v>
      </c>
      <c r="E73" s="5" t="str">
        <f>VLOOKUP(A73,HOP!A:L,12,0)</f>
        <v>184.00</v>
      </c>
      <c r="F73" s="5" t="str">
        <f>VLOOKUP(A73,HOP!A:C,3,0)</f>
        <v>2694863</v>
      </c>
      <c r="G73" s="5">
        <f>D73-E73</f>
        <v>0</v>
      </c>
      <c r="H73" s="5" t="str">
        <f>$H$1&amp;F73</f>
        <v>，2694863</v>
      </c>
      <c r="I73" s="5" t="str">
        <f>VLOOKUP(A73,HOP!A:U,21,0)</f>
        <v>直连</v>
      </c>
    </row>
    <row r="74" s="5" customFormat="1" spans="1:9">
      <c r="A74" s="6">
        <v>21031144156</v>
      </c>
      <c r="B74" s="7">
        <v>44820</v>
      </c>
      <c r="C74" s="7">
        <v>44821</v>
      </c>
      <c r="D74" s="5">
        <v>136</v>
      </c>
      <c r="E74" s="5" t="str">
        <f>VLOOKUP(A74,HOP!A:L,12,0)</f>
        <v>136.00</v>
      </c>
      <c r="F74" s="5" t="str">
        <f>VLOOKUP(A74,HOP!A:C,3,0)</f>
        <v>2694881</v>
      </c>
      <c r="G74" s="5">
        <f>D74-E74</f>
        <v>0</v>
      </c>
      <c r="H74" s="5" t="str">
        <f>$H$1&amp;F74</f>
        <v>，2694881</v>
      </c>
      <c r="I74" s="5" t="str">
        <f>VLOOKUP(A74,HOP!A:U,21,0)</f>
        <v>直连</v>
      </c>
    </row>
    <row r="75" s="5" customFormat="1" hidden="1" spans="1:9">
      <c r="A75" s="6">
        <v>21031213250</v>
      </c>
      <c r="B75" s="7">
        <v>44820</v>
      </c>
      <c r="C75" s="7">
        <v>44821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>D75-E75</f>
        <v>#N/A</v>
      </c>
      <c r="H75" s="5" t="e">
        <f>$H$1&amp;F75</f>
        <v>#N/A</v>
      </c>
      <c r="I75" s="5" t="e">
        <f>VLOOKUP(A75,HOP!A:U,21,0)</f>
        <v>#N/A</v>
      </c>
    </row>
    <row r="76" s="5" customFormat="1" spans="1:9">
      <c r="A76" s="6">
        <v>21031420448</v>
      </c>
      <c r="B76" s="7">
        <v>44820</v>
      </c>
      <c r="C76" s="7">
        <v>44821</v>
      </c>
      <c r="D76" s="5">
        <v>825</v>
      </c>
      <c r="E76" s="5" t="str">
        <f>VLOOKUP(A76,HOP!A:L,12,0)</f>
        <v>825.00</v>
      </c>
      <c r="F76" s="5" t="str">
        <f>VLOOKUP(A76,HOP!A:C,3,0)</f>
        <v>2694934</v>
      </c>
      <c r="G76" s="5">
        <f>D76-E76</f>
        <v>0</v>
      </c>
      <c r="H76" s="5" t="str">
        <f>$H$1&amp;F76</f>
        <v>，2694934</v>
      </c>
      <c r="I76" s="5" t="str">
        <f>VLOOKUP(A76,HOP!A:U,21,0)</f>
        <v>直连</v>
      </c>
    </row>
    <row r="77" s="5" customFormat="1" hidden="1" spans="1:9">
      <c r="A77" s="6">
        <v>21031833787</v>
      </c>
      <c r="B77" s="7">
        <v>44820</v>
      </c>
      <c r="C77" s="7">
        <v>44821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>D77-E77</f>
        <v>#N/A</v>
      </c>
      <c r="H77" s="5" t="e">
        <f>$H$1&amp;F77</f>
        <v>#N/A</v>
      </c>
      <c r="I77" s="5" t="e">
        <f>VLOOKUP(A77,HOP!A:U,21,0)</f>
        <v>#N/A</v>
      </c>
    </row>
    <row r="78" s="5" customFormat="1" spans="1:9">
      <c r="A78" s="6">
        <v>21031694826</v>
      </c>
      <c r="B78" s="7">
        <v>44820</v>
      </c>
      <c r="C78" s="7">
        <v>44821</v>
      </c>
      <c r="D78" s="5">
        <v>422</v>
      </c>
      <c r="E78" s="5" t="str">
        <f>VLOOKUP(A78,HOP!A:L,12,0)</f>
        <v>422.00</v>
      </c>
      <c r="F78" s="5" t="str">
        <f>VLOOKUP(A78,HOP!A:C,3,0)</f>
        <v>2694974</v>
      </c>
      <c r="G78" s="5">
        <f>D78-E78</f>
        <v>0</v>
      </c>
      <c r="H78" s="5" t="str">
        <f>$H$1&amp;F78</f>
        <v>，2694974</v>
      </c>
      <c r="I78" s="5" t="str">
        <f>VLOOKUP(A78,HOP!A:U,21,0)</f>
        <v>直连</v>
      </c>
    </row>
    <row r="79" s="5" customFormat="1" spans="1:9">
      <c r="A79" s="6">
        <v>21032020461</v>
      </c>
      <c r="B79" s="7">
        <v>44820</v>
      </c>
      <c r="C79" s="7">
        <v>44821</v>
      </c>
      <c r="D79" s="5">
        <v>420</v>
      </c>
      <c r="E79" s="5" t="str">
        <f>VLOOKUP(A79,HOP!A:L,12,0)</f>
        <v>420.00</v>
      </c>
      <c r="F79" s="5" t="str">
        <f>VLOOKUP(A79,HOP!A:C,3,0)</f>
        <v>2695051</v>
      </c>
      <c r="G79" s="5">
        <f>D79-E79</f>
        <v>0</v>
      </c>
      <c r="H79" s="5" t="str">
        <f>$H$1&amp;F79</f>
        <v>，2695051</v>
      </c>
      <c r="I79" s="5" t="str">
        <f>VLOOKUP(A79,HOP!A:U,21,0)</f>
        <v>直连</v>
      </c>
    </row>
    <row r="80" s="5" customFormat="1" spans="1:9">
      <c r="A80" s="6">
        <v>21032981204</v>
      </c>
      <c r="B80" s="7">
        <v>44820</v>
      </c>
      <c r="C80" s="7">
        <v>44821</v>
      </c>
      <c r="D80" s="5">
        <v>516</v>
      </c>
      <c r="E80" s="5" t="str">
        <f>VLOOKUP(A80,HOP!A:L,12,0)</f>
        <v>516.00</v>
      </c>
      <c r="F80" s="5" t="str">
        <f>VLOOKUP(A80,HOP!A:C,3,0)</f>
        <v>2695242</v>
      </c>
      <c r="G80" s="5">
        <f>D80-E80</f>
        <v>0</v>
      </c>
      <c r="H80" s="5" t="str">
        <f>$H$1&amp;F80</f>
        <v>，2695242</v>
      </c>
      <c r="I80" s="5" t="str">
        <f>VLOOKUP(A80,HOP!A:U,21,0)</f>
        <v>直连</v>
      </c>
    </row>
    <row r="82" spans="4:4">
      <c r="D82" s="5">
        <f>SUM(D2:D81)</f>
        <v>90300</v>
      </c>
    </row>
    <row r="83" spans="4:4">
      <c r="D83" s="5" t="s">
        <v>391</v>
      </c>
    </row>
    <row r="86" spans="1:3">
      <c r="A86" s="5" t="s">
        <v>392</v>
      </c>
      <c r="C86" s="5">
        <v>7703</v>
      </c>
    </row>
    <row r="87" spans="1:3">
      <c r="A87" s="5" t="s">
        <v>393</v>
      </c>
      <c r="C87" s="5">
        <v>82597</v>
      </c>
    </row>
    <row r="88" spans="1:3">
      <c r="A88" s="5" t="s">
        <v>394</v>
      </c>
      <c r="C88" s="5">
        <f>SUBTOTAL(9,C86:C87)</f>
        <v>90300</v>
      </c>
    </row>
  </sheetData>
  <autoFilter ref="A1:X80">
    <filterColumn colId="3">
      <filters>
        <filter val="1700"/>
        <filter val="803"/>
        <filter val="1107"/>
        <filter val="2308"/>
        <filter val="410"/>
        <filter val="1114"/>
        <filter val="1615"/>
        <filter val="5515"/>
        <filter val="516"/>
        <filter val="6818"/>
        <filter val="919"/>
        <filter val="420"/>
        <filter val="1320"/>
        <filter val="422"/>
        <filter val="1822"/>
        <filter val="124"/>
        <filter val="825"/>
        <filter val="1625"/>
        <filter val="326"/>
        <filter val="731"/>
        <filter val="1132"/>
        <filter val="233"/>
        <filter val="834"/>
        <filter val="2735"/>
        <filter val="136"/>
        <filter val="541"/>
        <filter val="246"/>
        <filter val="946"/>
        <filter val="647"/>
        <filter val="551"/>
        <filter val="552"/>
        <filter val="3852"/>
        <filter val="154"/>
        <filter val="455"/>
        <filter val="556"/>
        <filter val="1356"/>
        <filter val="2358"/>
        <filter val="659"/>
        <filter val="3060"/>
        <filter val="862"/>
        <filter val="962"/>
        <filter val="364"/>
        <filter val="3364"/>
        <filter val="366"/>
        <filter val="1467"/>
        <filter val="3168"/>
        <filter val="472"/>
        <filter val="673"/>
        <filter val="2473"/>
        <filter val="674"/>
        <filter val="2275"/>
        <filter val="478"/>
        <filter val="380"/>
        <filter val="281"/>
        <filter val="581"/>
        <filter val="1181"/>
        <filter val="483"/>
        <filter val="184"/>
        <filter val="1284"/>
        <filter val="2286"/>
        <filter val="588"/>
        <filter val="4588"/>
        <filter val="190"/>
        <filter val="2190"/>
        <filter val="994"/>
        <filter val="695"/>
        <filter val="159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6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395</v>
      </c>
      <c r="B1" s="2" t="s">
        <v>396</v>
      </c>
      <c r="C1" s="2" t="s">
        <v>397</v>
      </c>
      <c r="D1" s="2" t="s">
        <v>398</v>
      </c>
      <c r="E1" s="2" t="s">
        <v>13</v>
      </c>
      <c r="F1" s="2" t="s">
        <v>5</v>
      </c>
      <c r="G1" s="2" t="s">
        <v>6</v>
      </c>
      <c r="H1" s="2" t="s">
        <v>399</v>
      </c>
      <c r="I1" s="2" t="s">
        <v>400</v>
      </c>
      <c r="J1" s="2" t="s">
        <v>401</v>
      </c>
      <c r="K1" s="2" t="s">
        <v>402</v>
      </c>
      <c r="L1" s="2" t="s">
        <v>403</v>
      </c>
      <c r="M1" s="2" t="s">
        <v>404</v>
      </c>
      <c r="N1" s="2" t="s">
        <v>405</v>
      </c>
      <c r="O1" s="2" t="s">
        <v>406</v>
      </c>
      <c r="P1" s="2" t="s">
        <v>407</v>
      </c>
      <c r="Q1" s="2" t="s">
        <v>408</v>
      </c>
      <c r="R1" s="2" t="s">
        <v>409</v>
      </c>
      <c r="S1" s="2" t="s">
        <v>410</v>
      </c>
      <c r="T1" s="2" t="s">
        <v>411</v>
      </c>
      <c r="U1" s="2" t="s">
        <v>412</v>
      </c>
      <c r="V1" s="2" t="s">
        <v>413</v>
      </c>
    </row>
    <row r="2" s="1" customFormat="1" spans="1:22">
      <c r="A2" s="3">
        <v>21032981204</v>
      </c>
      <c r="B2" s="1" t="s">
        <v>414</v>
      </c>
      <c r="C2" s="1" t="s">
        <v>415</v>
      </c>
      <c r="D2" s="1" t="s">
        <v>416</v>
      </c>
      <c r="E2" s="1" t="s">
        <v>417</v>
      </c>
      <c r="F2" s="1" t="s">
        <v>418</v>
      </c>
      <c r="G2" s="1" t="s">
        <v>414</v>
      </c>
      <c r="H2" s="1" t="s">
        <v>419</v>
      </c>
      <c r="I2" s="1" t="s">
        <v>420</v>
      </c>
      <c r="J2" s="1" t="s">
        <v>30</v>
      </c>
      <c r="K2" s="1" t="s">
        <v>421</v>
      </c>
      <c r="L2" s="1" t="s">
        <v>421</v>
      </c>
      <c r="M2" s="1" t="s">
        <v>422</v>
      </c>
      <c r="N2" s="1" t="s">
        <v>422</v>
      </c>
      <c r="O2" s="1" t="s">
        <v>423</v>
      </c>
      <c r="P2" s="1" t="s">
        <v>424</v>
      </c>
      <c r="Q2" s="1" t="s">
        <v>425</v>
      </c>
      <c r="R2" s="1" t="s">
        <v>426</v>
      </c>
      <c r="S2" s="1" t="s">
        <v>427</v>
      </c>
      <c r="T2" s="1" t="s">
        <v>428</v>
      </c>
      <c r="U2" s="1" t="s">
        <v>429</v>
      </c>
      <c r="V2" s="1" t="s">
        <v>430</v>
      </c>
    </row>
    <row r="3" s="1" customFormat="1" spans="1:22">
      <c r="A3" s="3">
        <v>21032020461</v>
      </c>
      <c r="B3" s="1" t="s">
        <v>418</v>
      </c>
      <c r="C3" s="1" t="s">
        <v>431</v>
      </c>
      <c r="D3" s="1" t="s">
        <v>432</v>
      </c>
      <c r="E3" s="1" t="s">
        <v>433</v>
      </c>
      <c r="F3" s="1" t="s">
        <v>418</v>
      </c>
      <c r="G3" s="1" t="s">
        <v>414</v>
      </c>
      <c r="H3" s="1" t="s">
        <v>419</v>
      </c>
      <c r="I3" s="1" t="s">
        <v>434</v>
      </c>
      <c r="J3" s="1" t="s">
        <v>30</v>
      </c>
      <c r="K3" s="1" t="s">
        <v>435</v>
      </c>
      <c r="L3" s="1" t="s">
        <v>435</v>
      </c>
      <c r="M3" s="1" t="s">
        <v>422</v>
      </c>
      <c r="N3" s="1" t="s">
        <v>422</v>
      </c>
      <c r="O3" s="1" t="s">
        <v>423</v>
      </c>
      <c r="P3" s="1" t="s">
        <v>424</v>
      </c>
      <c r="Q3" s="1" t="s">
        <v>425</v>
      </c>
      <c r="R3" s="1" t="s">
        <v>436</v>
      </c>
      <c r="S3" s="1" t="s">
        <v>427</v>
      </c>
      <c r="T3" s="1" t="s">
        <v>428</v>
      </c>
      <c r="U3" s="1" t="s">
        <v>429</v>
      </c>
      <c r="V3" s="1" t="s">
        <v>437</v>
      </c>
    </row>
    <row r="4" s="1" customFormat="1" spans="1:22">
      <c r="A4" s="3">
        <v>21031694826</v>
      </c>
      <c r="B4" s="1" t="s">
        <v>418</v>
      </c>
      <c r="C4" s="1" t="s">
        <v>438</v>
      </c>
      <c r="D4" s="1" t="s">
        <v>439</v>
      </c>
      <c r="E4" s="1" t="s">
        <v>440</v>
      </c>
      <c r="F4" s="1" t="s">
        <v>418</v>
      </c>
      <c r="G4" s="1" t="s">
        <v>414</v>
      </c>
      <c r="H4" s="1" t="s">
        <v>419</v>
      </c>
      <c r="I4" s="1" t="s">
        <v>441</v>
      </c>
      <c r="J4" s="1" t="s">
        <v>30</v>
      </c>
      <c r="K4" s="1" t="s">
        <v>442</v>
      </c>
      <c r="L4" s="1" t="s">
        <v>442</v>
      </c>
      <c r="M4" s="1" t="s">
        <v>422</v>
      </c>
      <c r="N4" s="1" t="s">
        <v>422</v>
      </c>
      <c r="O4" s="1" t="s">
        <v>423</v>
      </c>
      <c r="P4" s="1" t="s">
        <v>424</v>
      </c>
      <c r="Q4" s="1" t="s">
        <v>425</v>
      </c>
      <c r="R4" s="1" t="s">
        <v>443</v>
      </c>
      <c r="S4" s="1" t="s">
        <v>427</v>
      </c>
      <c r="T4" s="1" t="s">
        <v>428</v>
      </c>
      <c r="U4" s="1" t="s">
        <v>429</v>
      </c>
      <c r="V4" s="1" t="s">
        <v>444</v>
      </c>
    </row>
    <row r="5" s="1" customFormat="1" spans="1:22">
      <c r="A5" s="3">
        <v>21031420448</v>
      </c>
      <c r="B5" s="1" t="s">
        <v>418</v>
      </c>
      <c r="C5" s="1" t="s">
        <v>445</v>
      </c>
      <c r="D5" s="1" t="s">
        <v>446</v>
      </c>
      <c r="E5" s="1" t="s">
        <v>447</v>
      </c>
      <c r="F5" s="1" t="s">
        <v>418</v>
      </c>
      <c r="G5" s="1" t="s">
        <v>414</v>
      </c>
      <c r="H5" s="1" t="s">
        <v>419</v>
      </c>
      <c r="I5" s="1" t="s">
        <v>448</v>
      </c>
      <c r="J5" s="1" t="s">
        <v>30</v>
      </c>
      <c r="K5" s="1" t="s">
        <v>449</v>
      </c>
      <c r="L5" s="1" t="s">
        <v>449</v>
      </c>
      <c r="M5" s="1" t="s">
        <v>422</v>
      </c>
      <c r="N5" s="1" t="s">
        <v>422</v>
      </c>
      <c r="O5" s="1" t="s">
        <v>423</v>
      </c>
      <c r="P5" s="1" t="s">
        <v>424</v>
      </c>
      <c r="Q5" s="1" t="s">
        <v>425</v>
      </c>
      <c r="R5" s="1" t="s">
        <v>450</v>
      </c>
      <c r="S5" s="1" t="s">
        <v>427</v>
      </c>
      <c r="T5" s="1" t="s">
        <v>428</v>
      </c>
      <c r="U5" s="1" t="s">
        <v>429</v>
      </c>
      <c r="V5" s="1" t="s">
        <v>451</v>
      </c>
    </row>
    <row r="6" s="1" customFormat="1" spans="1:22">
      <c r="A6" s="3">
        <v>21031144156</v>
      </c>
      <c r="B6" s="1" t="s">
        <v>418</v>
      </c>
      <c r="C6" s="1" t="s">
        <v>452</v>
      </c>
      <c r="D6" s="1" t="s">
        <v>453</v>
      </c>
      <c r="E6" s="1" t="s">
        <v>454</v>
      </c>
      <c r="F6" s="1" t="s">
        <v>418</v>
      </c>
      <c r="G6" s="1" t="s">
        <v>414</v>
      </c>
      <c r="H6" s="1" t="s">
        <v>419</v>
      </c>
      <c r="I6" s="1" t="s">
        <v>455</v>
      </c>
      <c r="J6" s="1" t="s">
        <v>30</v>
      </c>
      <c r="K6" s="1" t="s">
        <v>456</v>
      </c>
      <c r="L6" s="1" t="s">
        <v>456</v>
      </c>
      <c r="M6" s="1" t="s">
        <v>422</v>
      </c>
      <c r="N6" s="1" t="s">
        <v>422</v>
      </c>
      <c r="O6" s="1" t="s">
        <v>423</v>
      </c>
      <c r="P6" s="1" t="s">
        <v>424</v>
      </c>
      <c r="Q6" s="1" t="s">
        <v>425</v>
      </c>
      <c r="R6" s="1" t="s">
        <v>457</v>
      </c>
      <c r="S6" s="1" t="s">
        <v>427</v>
      </c>
      <c r="T6" s="1" t="s">
        <v>428</v>
      </c>
      <c r="U6" s="1" t="s">
        <v>429</v>
      </c>
      <c r="V6" s="1" t="s">
        <v>458</v>
      </c>
    </row>
    <row r="7" s="1" customFormat="1" spans="1:22">
      <c r="A7" s="3">
        <v>21030931331</v>
      </c>
      <c r="B7" s="1" t="s">
        <v>418</v>
      </c>
      <c r="C7" s="1" t="s">
        <v>459</v>
      </c>
      <c r="D7" s="1" t="s">
        <v>460</v>
      </c>
      <c r="E7" s="1" t="s">
        <v>461</v>
      </c>
      <c r="F7" s="1" t="s">
        <v>418</v>
      </c>
      <c r="G7" s="1" t="s">
        <v>414</v>
      </c>
      <c r="H7" s="1" t="s">
        <v>419</v>
      </c>
      <c r="I7" s="1" t="s">
        <v>462</v>
      </c>
      <c r="J7" s="1" t="s">
        <v>30</v>
      </c>
      <c r="K7" s="1" t="s">
        <v>463</v>
      </c>
      <c r="L7" s="1" t="s">
        <v>463</v>
      </c>
      <c r="M7" s="1" t="s">
        <v>422</v>
      </c>
      <c r="N7" s="1" t="s">
        <v>422</v>
      </c>
      <c r="O7" s="1" t="s">
        <v>423</v>
      </c>
      <c r="P7" s="1" t="s">
        <v>424</v>
      </c>
      <c r="Q7" s="1" t="s">
        <v>425</v>
      </c>
      <c r="R7" s="1" t="s">
        <v>464</v>
      </c>
      <c r="S7" s="1" t="s">
        <v>427</v>
      </c>
      <c r="T7" s="1" t="s">
        <v>428</v>
      </c>
      <c r="U7" s="1" t="s">
        <v>429</v>
      </c>
      <c r="V7" s="1" t="s">
        <v>465</v>
      </c>
    </row>
    <row r="8" s="1" customFormat="1" spans="1:22">
      <c r="A8" s="3">
        <v>21030926082</v>
      </c>
      <c r="B8" s="1" t="s">
        <v>418</v>
      </c>
      <c r="C8" s="1" t="s">
        <v>466</v>
      </c>
      <c r="D8" s="1" t="s">
        <v>467</v>
      </c>
      <c r="E8" s="1" t="s">
        <v>468</v>
      </c>
      <c r="F8" s="1" t="s">
        <v>418</v>
      </c>
      <c r="G8" s="1" t="s">
        <v>414</v>
      </c>
      <c r="H8" s="1" t="s">
        <v>419</v>
      </c>
      <c r="I8" s="1" t="s">
        <v>469</v>
      </c>
      <c r="J8" s="1" t="s">
        <v>30</v>
      </c>
      <c r="K8" s="1" t="s">
        <v>470</v>
      </c>
      <c r="L8" s="1" t="s">
        <v>470</v>
      </c>
      <c r="M8" s="1" t="s">
        <v>422</v>
      </c>
      <c r="N8" s="1" t="s">
        <v>422</v>
      </c>
      <c r="O8" s="1" t="s">
        <v>423</v>
      </c>
      <c r="P8" s="1" t="s">
        <v>424</v>
      </c>
      <c r="Q8" s="1" t="s">
        <v>425</v>
      </c>
      <c r="R8" s="1" t="s">
        <v>471</v>
      </c>
      <c r="S8" s="1" t="s">
        <v>427</v>
      </c>
      <c r="T8" s="1" t="s">
        <v>428</v>
      </c>
      <c r="U8" s="1" t="s">
        <v>429</v>
      </c>
      <c r="V8" s="1" t="s">
        <v>458</v>
      </c>
    </row>
    <row r="9" s="1" customFormat="1" spans="1:22">
      <c r="A9" s="3">
        <v>21030899618</v>
      </c>
      <c r="B9" s="1" t="s">
        <v>418</v>
      </c>
      <c r="C9" s="1" t="s">
        <v>472</v>
      </c>
      <c r="D9" s="1" t="s">
        <v>473</v>
      </c>
      <c r="E9" s="1" t="s">
        <v>474</v>
      </c>
      <c r="F9" s="1" t="s">
        <v>418</v>
      </c>
      <c r="G9" s="1" t="s">
        <v>414</v>
      </c>
      <c r="H9" s="1" t="s">
        <v>419</v>
      </c>
      <c r="I9" s="1" t="s">
        <v>475</v>
      </c>
      <c r="J9" s="1" t="s">
        <v>30</v>
      </c>
      <c r="K9" s="1" t="s">
        <v>476</v>
      </c>
      <c r="L9" s="1" t="s">
        <v>476</v>
      </c>
      <c r="M9" s="1" t="s">
        <v>422</v>
      </c>
      <c r="N9" s="1" t="s">
        <v>422</v>
      </c>
      <c r="O9" s="1" t="s">
        <v>423</v>
      </c>
      <c r="P9" s="1" t="s">
        <v>424</v>
      </c>
      <c r="Q9" s="1" t="s">
        <v>425</v>
      </c>
      <c r="R9" s="1" t="s">
        <v>477</v>
      </c>
      <c r="S9" s="1" t="s">
        <v>427</v>
      </c>
      <c r="T9" s="1" t="s">
        <v>428</v>
      </c>
      <c r="U9" s="1" t="s">
        <v>429</v>
      </c>
      <c r="V9" s="1" t="s">
        <v>458</v>
      </c>
    </row>
    <row r="10" s="1" customFormat="1" spans="1:22">
      <c r="A10" s="3">
        <v>21030167256</v>
      </c>
      <c r="B10" s="1" t="s">
        <v>418</v>
      </c>
      <c r="C10" s="1" t="s">
        <v>478</v>
      </c>
      <c r="D10" s="1" t="s">
        <v>479</v>
      </c>
      <c r="E10" s="1" t="s">
        <v>480</v>
      </c>
      <c r="F10" s="1" t="s">
        <v>418</v>
      </c>
      <c r="G10" s="1" t="s">
        <v>414</v>
      </c>
      <c r="H10" s="1" t="s">
        <v>419</v>
      </c>
      <c r="I10" s="1" t="s">
        <v>481</v>
      </c>
      <c r="J10" s="1" t="s">
        <v>30</v>
      </c>
      <c r="K10" s="1" t="s">
        <v>482</v>
      </c>
      <c r="L10" s="1" t="s">
        <v>482</v>
      </c>
      <c r="M10" s="1" t="s">
        <v>422</v>
      </c>
      <c r="N10" s="1" t="s">
        <v>422</v>
      </c>
      <c r="O10" s="1" t="s">
        <v>423</v>
      </c>
      <c r="P10" s="1" t="s">
        <v>424</v>
      </c>
      <c r="Q10" s="1" t="s">
        <v>425</v>
      </c>
      <c r="R10" s="1" t="s">
        <v>483</v>
      </c>
      <c r="S10" s="1" t="s">
        <v>427</v>
      </c>
      <c r="T10" s="1" t="s">
        <v>428</v>
      </c>
      <c r="U10" s="1" t="s">
        <v>429</v>
      </c>
      <c r="V10" s="1" t="s">
        <v>437</v>
      </c>
    </row>
    <row r="11" s="1" customFormat="1" spans="1:22">
      <c r="A11" s="3">
        <v>21029498027</v>
      </c>
      <c r="B11" s="1" t="s">
        <v>418</v>
      </c>
      <c r="C11" s="1" t="s">
        <v>484</v>
      </c>
      <c r="D11" s="1" t="s">
        <v>485</v>
      </c>
      <c r="E11" s="1" t="s">
        <v>486</v>
      </c>
      <c r="F11" s="1" t="s">
        <v>418</v>
      </c>
      <c r="G11" s="1" t="s">
        <v>414</v>
      </c>
      <c r="H11" s="1" t="s">
        <v>419</v>
      </c>
      <c r="I11" s="1" t="s">
        <v>487</v>
      </c>
      <c r="J11" s="1" t="s">
        <v>30</v>
      </c>
      <c r="K11" s="1" t="s">
        <v>488</v>
      </c>
      <c r="L11" s="1" t="s">
        <v>488</v>
      </c>
      <c r="M11" s="1" t="s">
        <v>422</v>
      </c>
      <c r="N11" s="1" t="s">
        <v>422</v>
      </c>
      <c r="O11" s="1" t="s">
        <v>423</v>
      </c>
      <c r="P11" s="1" t="s">
        <v>424</v>
      </c>
      <c r="Q11" s="1" t="s">
        <v>425</v>
      </c>
      <c r="R11" s="1" t="s">
        <v>489</v>
      </c>
      <c r="S11" s="1" t="s">
        <v>427</v>
      </c>
      <c r="T11" s="1" t="s">
        <v>428</v>
      </c>
      <c r="U11" s="1" t="s">
        <v>429</v>
      </c>
      <c r="V11" s="1" t="s">
        <v>458</v>
      </c>
    </row>
    <row r="12" s="1" customFormat="1" spans="1:22">
      <c r="A12" s="3">
        <v>21029156055</v>
      </c>
      <c r="B12" s="1" t="s">
        <v>418</v>
      </c>
      <c r="C12" s="1" t="s">
        <v>490</v>
      </c>
      <c r="D12" s="1" t="s">
        <v>491</v>
      </c>
      <c r="E12" s="1" t="s">
        <v>492</v>
      </c>
      <c r="F12" s="1" t="s">
        <v>418</v>
      </c>
      <c r="G12" s="1" t="s">
        <v>414</v>
      </c>
      <c r="H12" s="1" t="s">
        <v>419</v>
      </c>
      <c r="I12" s="1" t="s">
        <v>493</v>
      </c>
      <c r="J12" s="1" t="s">
        <v>30</v>
      </c>
      <c r="K12" s="1" t="s">
        <v>494</v>
      </c>
      <c r="L12" s="1" t="s">
        <v>494</v>
      </c>
      <c r="M12" s="1" t="s">
        <v>422</v>
      </c>
      <c r="N12" s="1" t="s">
        <v>422</v>
      </c>
      <c r="O12" s="1" t="s">
        <v>423</v>
      </c>
      <c r="P12" s="1" t="s">
        <v>424</v>
      </c>
      <c r="Q12" s="1" t="s">
        <v>425</v>
      </c>
      <c r="R12" s="1" t="s">
        <v>495</v>
      </c>
      <c r="S12" s="1" t="s">
        <v>427</v>
      </c>
      <c r="T12" s="1" t="s">
        <v>428</v>
      </c>
      <c r="U12" s="1" t="s">
        <v>429</v>
      </c>
      <c r="V12" s="1" t="s">
        <v>496</v>
      </c>
    </row>
    <row r="13" s="1" customFormat="1" spans="1:22">
      <c r="A13" s="3">
        <v>21029066073</v>
      </c>
      <c r="B13" s="1" t="s">
        <v>418</v>
      </c>
      <c r="C13" s="1" t="s">
        <v>497</v>
      </c>
      <c r="D13" s="1" t="s">
        <v>498</v>
      </c>
      <c r="E13" s="1" t="s">
        <v>499</v>
      </c>
      <c r="F13" s="1" t="s">
        <v>418</v>
      </c>
      <c r="G13" s="1" t="s">
        <v>414</v>
      </c>
      <c r="H13" s="1" t="s">
        <v>419</v>
      </c>
      <c r="I13" s="1" t="s">
        <v>500</v>
      </c>
      <c r="J13" s="1" t="s">
        <v>30</v>
      </c>
      <c r="K13" s="1" t="s">
        <v>501</v>
      </c>
      <c r="L13" s="1" t="s">
        <v>501</v>
      </c>
      <c r="M13" s="1" t="s">
        <v>422</v>
      </c>
      <c r="N13" s="1" t="s">
        <v>422</v>
      </c>
      <c r="O13" s="1" t="s">
        <v>423</v>
      </c>
      <c r="P13" s="1" t="s">
        <v>424</v>
      </c>
      <c r="Q13" s="1" t="s">
        <v>425</v>
      </c>
      <c r="R13" s="1" t="s">
        <v>502</v>
      </c>
      <c r="S13" s="1" t="s">
        <v>427</v>
      </c>
      <c r="T13" s="1" t="s">
        <v>428</v>
      </c>
      <c r="U13" s="1" t="s">
        <v>429</v>
      </c>
      <c r="V13" s="1" t="s">
        <v>444</v>
      </c>
    </row>
    <row r="14" s="1" customFormat="1" spans="1:22">
      <c r="A14" s="3">
        <v>21027836568</v>
      </c>
      <c r="B14" s="1" t="s">
        <v>418</v>
      </c>
      <c r="C14" s="1" t="s">
        <v>503</v>
      </c>
      <c r="D14" s="1" t="s">
        <v>504</v>
      </c>
      <c r="E14" s="1" t="s">
        <v>505</v>
      </c>
      <c r="F14" s="1" t="s">
        <v>418</v>
      </c>
      <c r="G14" s="1" t="s">
        <v>414</v>
      </c>
      <c r="H14" s="1" t="s">
        <v>419</v>
      </c>
      <c r="I14" s="1" t="s">
        <v>506</v>
      </c>
      <c r="J14" s="1" t="s">
        <v>30</v>
      </c>
      <c r="K14" s="1" t="s">
        <v>507</v>
      </c>
      <c r="L14" s="1" t="s">
        <v>507</v>
      </c>
      <c r="M14" s="1" t="s">
        <v>422</v>
      </c>
      <c r="N14" s="1" t="s">
        <v>422</v>
      </c>
      <c r="O14" s="1" t="s">
        <v>423</v>
      </c>
      <c r="P14" s="1" t="s">
        <v>424</v>
      </c>
      <c r="Q14" s="1" t="s">
        <v>425</v>
      </c>
      <c r="R14" s="1" t="s">
        <v>508</v>
      </c>
      <c r="S14" s="1" t="s">
        <v>427</v>
      </c>
      <c r="T14" s="1" t="s">
        <v>428</v>
      </c>
      <c r="U14" s="1" t="s">
        <v>429</v>
      </c>
      <c r="V14" s="1" t="s">
        <v>509</v>
      </c>
    </row>
    <row r="15" s="1" customFormat="1" spans="1:22">
      <c r="A15" s="3">
        <v>21027638695</v>
      </c>
      <c r="B15" s="1" t="s">
        <v>418</v>
      </c>
      <c r="C15" s="1" t="s">
        <v>510</v>
      </c>
      <c r="D15" s="1" t="s">
        <v>511</v>
      </c>
      <c r="E15" s="1" t="s">
        <v>512</v>
      </c>
      <c r="F15" s="1" t="s">
        <v>418</v>
      </c>
      <c r="G15" s="1" t="s">
        <v>414</v>
      </c>
      <c r="H15" s="1" t="s">
        <v>419</v>
      </c>
      <c r="I15" s="1" t="s">
        <v>513</v>
      </c>
      <c r="J15" s="1" t="s">
        <v>30</v>
      </c>
      <c r="K15" s="1" t="s">
        <v>514</v>
      </c>
      <c r="L15" s="1" t="s">
        <v>514</v>
      </c>
      <c r="M15" s="1" t="s">
        <v>422</v>
      </c>
      <c r="N15" s="1" t="s">
        <v>422</v>
      </c>
      <c r="O15" s="1" t="s">
        <v>423</v>
      </c>
      <c r="P15" s="1" t="s">
        <v>424</v>
      </c>
      <c r="Q15" s="1" t="s">
        <v>425</v>
      </c>
      <c r="R15" s="1" t="s">
        <v>515</v>
      </c>
      <c r="S15" s="1" t="s">
        <v>427</v>
      </c>
      <c r="T15" s="1" t="s">
        <v>428</v>
      </c>
      <c r="U15" s="1" t="s">
        <v>429</v>
      </c>
      <c r="V15" s="1" t="s">
        <v>516</v>
      </c>
    </row>
    <row r="16" s="1" customFormat="1" spans="1:22">
      <c r="A16" s="3">
        <v>21027400992</v>
      </c>
      <c r="B16" s="1" t="s">
        <v>418</v>
      </c>
      <c r="C16" s="1" t="s">
        <v>517</v>
      </c>
      <c r="D16" s="1" t="s">
        <v>518</v>
      </c>
      <c r="E16" s="1" t="s">
        <v>519</v>
      </c>
      <c r="F16" s="1" t="s">
        <v>418</v>
      </c>
      <c r="G16" s="1" t="s">
        <v>414</v>
      </c>
      <c r="H16" s="1" t="s">
        <v>419</v>
      </c>
      <c r="I16" s="1" t="s">
        <v>520</v>
      </c>
      <c r="J16" s="1" t="s">
        <v>30</v>
      </c>
      <c r="K16" s="1" t="s">
        <v>521</v>
      </c>
      <c r="L16" s="1" t="s">
        <v>521</v>
      </c>
      <c r="M16" s="1" t="s">
        <v>422</v>
      </c>
      <c r="N16" s="1" t="s">
        <v>422</v>
      </c>
      <c r="O16" s="1" t="s">
        <v>423</v>
      </c>
      <c r="P16" s="1" t="s">
        <v>424</v>
      </c>
      <c r="Q16" s="1" t="s">
        <v>425</v>
      </c>
      <c r="R16" s="1" t="s">
        <v>522</v>
      </c>
      <c r="S16" s="1" t="s">
        <v>427</v>
      </c>
      <c r="T16" s="1" t="s">
        <v>428</v>
      </c>
      <c r="U16" s="1" t="s">
        <v>429</v>
      </c>
      <c r="V16" s="1" t="s">
        <v>523</v>
      </c>
    </row>
    <row r="17" s="1" customFormat="1" spans="1:22">
      <c r="A17" s="3">
        <v>21025045971</v>
      </c>
      <c r="B17" s="1" t="s">
        <v>418</v>
      </c>
      <c r="C17" s="1" t="s">
        <v>524</v>
      </c>
      <c r="D17" s="1" t="s">
        <v>525</v>
      </c>
      <c r="E17" s="1" t="s">
        <v>526</v>
      </c>
      <c r="F17" s="1" t="s">
        <v>418</v>
      </c>
      <c r="G17" s="1" t="s">
        <v>414</v>
      </c>
      <c r="H17" s="1" t="s">
        <v>419</v>
      </c>
      <c r="I17" s="1" t="s">
        <v>527</v>
      </c>
      <c r="J17" s="1" t="s">
        <v>30</v>
      </c>
      <c r="K17" s="1" t="s">
        <v>528</v>
      </c>
      <c r="L17" s="1" t="s">
        <v>528</v>
      </c>
      <c r="M17" s="1" t="s">
        <v>422</v>
      </c>
      <c r="N17" s="1" t="s">
        <v>422</v>
      </c>
      <c r="O17" s="1" t="s">
        <v>423</v>
      </c>
      <c r="P17" s="1" t="s">
        <v>424</v>
      </c>
      <c r="Q17" s="1" t="s">
        <v>425</v>
      </c>
      <c r="R17" s="1" t="s">
        <v>529</v>
      </c>
      <c r="S17" s="1" t="s">
        <v>427</v>
      </c>
      <c r="T17" s="1" t="s">
        <v>428</v>
      </c>
      <c r="U17" s="1" t="s">
        <v>429</v>
      </c>
      <c r="V17" s="1" t="s">
        <v>530</v>
      </c>
    </row>
    <row r="18" s="1" customFormat="1" spans="1:22">
      <c r="A18" s="3">
        <v>21024743541</v>
      </c>
      <c r="B18" s="1" t="s">
        <v>418</v>
      </c>
      <c r="C18" s="1" t="s">
        <v>531</v>
      </c>
      <c r="D18" s="1" t="s">
        <v>532</v>
      </c>
      <c r="E18" s="1" t="s">
        <v>533</v>
      </c>
      <c r="F18" s="1" t="s">
        <v>418</v>
      </c>
      <c r="G18" s="1" t="s">
        <v>414</v>
      </c>
      <c r="H18" s="1" t="s">
        <v>419</v>
      </c>
      <c r="I18" s="1" t="s">
        <v>455</v>
      </c>
      <c r="J18" s="1" t="s">
        <v>30</v>
      </c>
      <c r="K18" s="1" t="s">
        <v>456</v>
      </c>
      <c r="L18" s="1" t="s">
        <v>456</v>
      </c>
      <c r="M18" s="1" t="s">
        <v>422</v>
      </c>
      <c r="N18" s="1" t="s">
        <v>422</v>
      </c>
      <c r="O18" s="1" t="s">
        <v>423</v>
      </c>
      <c r="P18" s="1" t="s">
        <v>424</v>
      </c>
      <c r="Q18" s="1" t="s">
        <v>425</v>
      </c>
      <c r="R18" s="1" t="s">
        <v>534</v>
      </c>
      <c r="S18" s="1" t="s">
        <v>427</v>
      </c>
      <c r="T18" s="1" t="s">
        <v>428</v>
      </c>
      <c r="U18" s="1" t="s">
        <v>429</v>
      </c>
      <c r="V18" s="1" t="s">
        <v>458</v>
      </c>
    </row>
    <row r="19" s="1" customFormat="1" spans="1:22">
      <c r="A19" s="3">
        <v>21024582268</v>
      </c>
      <c r="B19" s="1" t="s">
        <v>418</v>
      </c>
      <c r="C19" s="1" t="s">
        <v>535</v>
      </c>
      <c r="D19" s="1" t="s">
        <v>536</v>
      </c>
      <c r="E19" s="1" t="s">
        <v>537</v>
      </c>
      <c r="F19" s="1" t="s">
        <v>418</v>
      </c>
      <c r="G19" s="1" t="s">
        <v>414</v>
      </c>
      <c r="H19" s="1" t="s">
        <v>419</v>
      </c>
      <c r="I19" s="1" t="s">
        <v>538</v>
      </c>
      <c r="J19" s="1" t="s">
        <v>30</v>
      </c>
      <c r="K19" s="1" t="s">
        <v>539</v>
      </c>
      <c r="L19" s="1" t="s">
        <v>539</v>
      </c>
      <c r="M19" s="1" t="s">
        <v>422</v>
      </c>
      <c r="N19" s="1" t="s">
        <v>422</v>
      </c>
      <c r="O19" s="1" t="s">
        <v>423</v>
      </c>
      <c r="P19" s="1" t="s">
        <v>424</v>
      </c>
      <c r="Q19" s="1" t="s">
        <v>425</v>
      </c>
      <c r="R19" s="1" t="s">
        <v>540</v>
      </c>
      <c r="S19" s="1" t="s">
        <v>427</v>
      </c>
      <c r="T19" s="1" t="s">
        <v>428</v>
      </c>
      <c r="U19" s="1" t="s">
        <v>541</v>
      </c>
      <c r="V19" s="1" t="s">
        <v>458</v>
      </c>
    </row>
    <row r="20" s="1" customFormat="1" spans="1:22">
      <c r="A20" s="3">
        <v>21024378429</v>
      </c>
      <c r="B20" s="1" t="s">
        <v>418</v>
      </c>
      <c r="C20" s="1" t="s">
        <v>542</v>
      </c>
      <c r="D20" s="1" t="s">
        <v>543</v>
      </c>
      <c r="E20" s="1" t="s">
        <v>544</v>
      </c>
      <c r="F20" s="1" t="s">
        <v>418</v>
      </c>
      <c r="G20" s="1" t="s">
        <v>414</v>
      </c>
      <c r="H20" s="1" t="s">
        <v>419</v>
      </c>
      <c r="I20" s="1" t="s">
        <v>545</v>
      </c>
      <c r="J20" s="1" t="s">
        <v>30</v>
      </c>
      <c r="K20" s="1" t="s">
        <v>546</v>
      </c>
      <c r="L20" s="1" t="s">
        <v>546</v>
      </c>
      <c r="M20" s="1" t="s">
        <v>422</v>
      </c>
      <c r="N20" s="1" t="s">
        <v>422</v>
      </c>
      <c r="O20" s="1" t="s">
        <v>423</v>
      </c>
      <c r="P20" s="1" t="s">
        <v>424</v>
      </c>
      <c r="Q20" s="1" t="s">
        <v>425</v>
      </c>
      <c r="R20" s="1" t="s">
        <v>547</v>
      </c>
      <c r="S20" s="1" t="s">
        <v>427</v>
      </c>
      <c r="T20" s="1" t="s">
        <v>428</v>
      </c>
      <c r="U20" s="1" t="s">
        <v>541</v>
      </c>
      <c r="V20" s="1" t="s">
        <v>458</v>
      </c>
    </row>
    <row r="21" s="1" customFormat="1" spans="1:22">
      <c r="A21" s="3">
        <v>21024138733</v>
      </c>
      <c r="B21" s="1" t="s">
        <v>418</v>
      </c>
      <c r="C21" s="1" t="s">
        <v>548</v>
      </c>
      <c r="D21" s="1" t="s">
        <v>549</v>
      </c>
      <c r="E21" s="1" t="s">
        <v>550</v>
      </c>
      <c r="F21" s="1" t="s">
        <v>418</v>
      </c>
      <c r="G21" s="1" t="s">
        <v>414</v>
      </c>
      <c r="H21" s="1" t="s">
        <v>419</v>
      </c>
      <c r="I21" s="1" t="s">
        <v>551</v>
      </c>
      <c r="J21" s="1" t="s">
        <v>30</v>
      </c>
      <c r="K21" s="1" t="s">
        <v>552</v>
      </c>
      <c r="L21" s="1" t="s">
        <v>552</v>
      </c>
      <c r="M21" s="1" t="s">
        <v>422</v>
      </c>
      <c r="N21" s="1" t="s">
        <v>422</v>
      </c>
      <c r="O21" s="1" t="s">
        <v>423</v>
      </c>
      <c r="P21" s="1" t="s">
        <v>424</v>
      </c>
      <c r="Q21" s="1" t="s">
        <v>425</v>
      </c>
      <c r="R21" s="1" t="s">
        <v>553</v>
      </c>
      <c r="S21" s="1" t="s">
        <v>427</v>
      </c>
      <c r="T21" s="1" t="s">
        <v>428</v>
      </c>
      <c r="U21" s="1" t="s">
        <v>429</v>
      </c>
      <c r="V21" s="1" t="s">
        <v>430</v>
      </c>
    </row>
    <row r="22" s="1" customFormat="1" spans="1:22">
      <c r="A22" s="3">
        <v>21023682349</v>
      </c>
      <c r="B22" s="1" t="s">
        <v>418</v>
      </c>
      <c r="C22" s="1" t="s">
        <v>554</v>
      </c>
      <c r="D22" s="1" t="s">
        <v>543</v>
      </c>
      <c r="E22" s="1" t="s">
        <v>555</v>
      </c>
      <c r="F22" s="1" t="s">
        <v>418</v>
      </c>
      <c r="G22" s="1" t="s">
        <v>414</v>
      </c>
      <c r="H22" s="1" t="s">
        <v>419</v>
      </c>
      <c r="I22" s="1" t="s">
        <v>545</v>
      </c>
      <c r="J22" s="1" t="s">
        <v>30</v>
      </c>
      <c r="K22" s="1" t="s">
        <v>546</v>
      </c>
      <c r="L22" s="1" t="s">
        <v>546</v>
      </c>
      <c r="M22" s="1" t="s">
        <v>422</v>
      </c>
      <c r="N22" s="1" t="s">
        <v>422</v>
      </c>
      <c r="O22" s="1" t="s">
        <v>423</v>
      </c>
      <c r="P22" s="1" t="s">
        <v>424</v>
      </c>
      <c r="Q22" s="1" t="s">
        <v>425</v>
      </c>
      <c r="R22" s="1" t="s">
        <v>556</v>
      </c>
      <c r="S22" s="1" t="s">
        <v>427</v>
      </c>
      <c r="T22" s="1" t="s">
        <v>428</v>
      </c>
      <c r="U22" s="1" t="s">
        <v>541</v>
      </c>
      <c r="V22" s="1" t="s">
        <v>458</v>
      </c>
    </row>
    <row r="23" s="1" customFormat="1" spans="1:22">
      <c r="A23" s="3">
        <v>21023417922</v>
      </c>
      <c r="B23" s="1" t="s">
        <v>418</v>
      </c>
      <c r="C23" s="1" t="s">
        <v>557</v>
      </c>
      <c r="D23" s="1" t="s">
        <v>558</v>
      </c>
      <c r="E23" s="1" t="s">
        <v>559</v>
      </c>
      <c r="F23" s="1" t="s">
        <v>418</v>
      </c>
      <c r="G23" s="1" t="s">
        <v>414</v>
      </c>
      <c r="H23" s="1" t="s">
        <v>419</v>
      </c>
      <c r="I23" s="1" t="s">
        <v>560</v>
      </c>
      <c r="J23" s="1" t="s">
        <v>30</v>
      </c>
      <c r="K23" s="1" t="s">
        <v>561</v>
      </c>
      <c r="L23" s="1" t="s">
        <v>561</v>
      </c>
      <c r="M23" s="1" t="s">
        <v>422</v>
      </c>
      <c r="N23" s="1" t="s">
        <v>422</v>
      </c>
      <c r="O23" s="1" t="s">
        <v>423</v>
      </c>
      <c r="P23" s="1" t="s">
        <v>424</v>
      </c>
      <c r="Q23" s="1" t="s">
        <v>425</v>
      </c>
      <c r="R23" s="1" t="s">
        <v>562</v>
      </c>
      <c r="S23" s="1" t="s">
        <v>427</v>
      </c>
      <c r="T23" s="1" t="s">
        <v>428</v>
      </c>
      <c r="U23" s="1" t="s">
        <v>429</v>
      </c>
      <c r="V23" s="1" t="s">
        <v>563</v>
      </c>
    </row>
    <row r="24" s="1" customFormat="1" spans="1:22">
      <c r="A24" s="3">
        <v>21023341152</v>
      </c>
      <c r="B24" s="1" t="s">
        <v>418</v>
      </c>
      <c r="C24" s="1" t="s">
        <v>564</v>
      </c>
      <c r="D24" s="1" t="s">
        <v>565</v>
      </c>
      <c r="E24" s="1" t="s">
        <v>566</v>
      </c>
      <c r="F24" s="1" t="s">
        <v>418</v>
      </c>
      <c r="G24" s="1" t="s">
        <v>414</v>
      </c>
      <c r="H24" s="1" t="s">
        <v>419</v>
      </c>
      <c r="I24" s="1" t="s">
        <v>567</v>
      </c>
      <c r="J24" s="1" t="s">
        <v>30</v>
      </c>
      <c r="K24" s="1" t="s">
        <v>568</v>
      </c>
      <c r="L24" s="1" t="s">
        <v>568</v>
      </c>
      <c r="M24" s="1" t="s">
        <v>422</v>
      </c>
      <c r="N24" s="1" t="s">
        <v>422</v>
      </c>
      <c r="O24" s="1" t="s">
        <v>423</v>
      </c>
      <c r="P24" s="1" t="s">
        <v>424</v>
      </c>
      <c r="Q24" s="1" t="s">
        <v>425</v>
      </c>
      <c r="R24" s="1" t="s">
        <v>569</v>
      </c>
      <c r="S24" s="1" t="s">
        <v>427</v>
      </c>
      <c r="T24" s="1" t="s">
        <v>428</v>
      </c>
      <c r="U24" s="1" t="s">
        <v>429</v>
      </c>
      <c r="V24" s="1" t="s">
        <v>570</v>
      </c>
    </row>
    <row r="25" s="1" customFormat="1" spans="1:22">
      <c r="A25" s="3">
        <v>21022937161</v>
      </c>
      <c r="B25" s="1" t="s">
        <v>571</v>
      </c>
      <c r="C25" s="1" t="s">
        <v>572</v>
      </c>
      <c r="D25" s="1" t="s">
        <v>573</v>
      </c>
      <c r="E25" s="1" t="s">
        <v>574</v>
      </c>
      <c r="F25" s="1" t="s">
        <v>418</v>
      </c>
      <c r="G25" s="1" t="s">
        <v>414</v>
      </c>
      <c r="H25" s="1" t="s">
        <v>419</v>
      </c>
      <c r="I25" s="1" t="s">
        <v>575</v>
      </c>
      <c r="J25" s="1" t="s">
        <v>30</v>
      </c>
      <c r="K25" s="1" t="s">
        <v>576</v>
      </c>
      <c r="L25" s="1" t="s">
        <v>576</v>
      </c>
      <c r="M25" s="1" t="s">
        <v>422</v>
      </c>
      <c r="N25" s="1" t="s">
        <v>422</v>
      </c>
      <c r="O25" s="1" t="s">
        <v>423</v>
      </c>
      <c r="P25" s="1" t="s">
        <v>424</v>
      </c>
      <c r="Q25" s="1" t="s">
        <v>425</v>
      </c>
      <c r="R25" s="1" t="s">
        <v>577</v>
      </c>
      <c r="S25" s="1" t="s">
        <v>427</v>
      </c>
      <c r="T25" s="1" t="s">
        <v>428</v>
      </c>
      <c r="U25" s="1" t="s">
        <v>429</v>
      </c>
      <c r="V25" s="1" t="s">
        <v>451</v>
      </c>
    </row>
    <row r="26" s="1" customFormat="1" spans="1:22">
      <c r="A26" s="3">
        <v>21022842940</v>
      </c>
      <c r="B26" s="1" t="s">
        <v>571</v>
      </c>
      <c r="C26" s="1" t="s">
        <v>578</v>
      </c>
      <c r="D26" s="1" t="s">
        <v>579</v>
      </c>
      <c r="E26" s="1" t="s">
        <v>580</v>
      </c>
      <c r="F26" s="1" t="s">
        <v>418</v>
      </c>
      <c r="G26" s="1" t="s">
        <v>414</v>
      </c>
      <c r="H26" s="1" t="s">
        <v>419</v>
      </c>
      <c r="I26" s="1" t="s">
        <v>581</v>
      </c>
      <c r="J26" s="1" t="s">
        <v>30</v>
      </c>
      <c r="K26" s="1" t="s">
        <v>582</v>
      </c>
      <c r="L26" s="1" t="s">
        <v>582</v>
      </c>
      <c r="M26" s="1" t="s">
        <v>422</v>
      </c>
      <c r="N26" s="1" t="s">
        <v>422</v>
      </c>
      <c r="O26" s="1" t="s">
        <v>423</v>
      </c>
      <c r="P26" s="1" t="s">
        <v>424</v>
      </c>
      <c r="Q26" s="1" t="s">
        <v>425</v>
      </c>
      <c r="R26" s="1" t="s">
        <v>583</v>
      </c>
      <c r="S26" s="1" t="s">
        <v>427</v>
      </c>
      <c r="T26" s="1" t="s">
        <v>428</v>
      </c>
      <c r="U26" s="1" t="s">
        <v>429</v>
      </c>
      <c r="V26" s="1" t="s">
        <v>523</v>
      </c>
    </row>
    <row r="27" s="1" customFormat="1" spans="1:22">
      <c r="A27" s="3">
        <v>21012434031</v>
      </c>
      <c r="B27" s="1" t="s">
        <v>571</v>
      </c>
      <c r="C27" s="1" t="s">
        <v>584</v>
      </c>
      <c r="D27" s="1" t="s">
        <v>585</v>
      </c>
      <c r="E27" s="1" t="s">
        <v>586</v>
      </c>
      <c r="F27" s="1" t="s">
        <v>571</v>
      </c>
      <c r="G27" s="1" t="s">
        <v>414</v>
      </c>
      <c r="H27" s="1" t="s">
        <v>419</v>
      </c>
      <c r="I27" s="1" t="s">
        <v>587</v>
      </c>
      <c r="J27" s="1" t="s">
        <v>30</v>
      </c>
      <c r="K27" s="1" t="s">
        <v>588</v>
      </c>
      <c r="L27" s="1" t="s">
        <v>588</v>
      </c>
      <c r="M27" s="1" t="s">
        <v>422</v>
      </c>
      <c r="N27" s="1" t="s">
        <v>422</v>
      </c>
      <c r="O27" s="1" t="s">
        <v>423</v>
      </c>
      <c r="P27" s="1" t="s">
        <v>424</v>
      </c>
      <c r="Q27" s="1" t="s">
        <v>425</v>
      </c>
      <c r="R27" s="1" t="s">
        <v>589</v>
      </c>
      <c r="S27" s="1" t="s">
        <v>427</v>
      </c>
      <c r="T27" s="1" t="s">
        <v>428</v>
      </c>
      <c r="U27" s="1" t="s">
        <v>429</v>
      </c>
      <c r="V27" s="1" t="s">
        <v>590</v>
      </c>
    </row>
    <row r="28" s="1" customFormat="1" spans="1:22">
      <c r="A28" s="3">
        <v>18952180197</v>
      </c>
      <c r="B28" s="1" t="s">
        <v>591</v>
      </c>
      <c r="C28" s="1" t="s">
        <v>592</v>
      </c>
      <c r="D28" s="1" t="s">
        <v>593</v>
      </c>
      <c r="E28" s="1" t="s">
        <v>594</v>
      </c>
      <c r="F28" s="1" t="s">
        <v>418</v>
      </c>
      <c r="G28" s="1" t="s">
        <v>414</v>
      </c>
      <c r="H28" s="1" t="s">
        <v>419</v>
      </c>
      <c r="I28" s="1" t="s">
        <v>595</v>
      </c>
      <c r="J28" s="1" t="s">
        <v>30</v>
      </c>
      <c r="K28" s="1" t="s">
        <v>596</v>
      </c>
      <c r="L28" s="1" t="s">
        <v>596</v>
      </c>
      <c r="M28" s="1" t="s">
        <v>422</v>
      </c>
      <c r="N28" s="1" t="s">
        <v>422</v>
      </c>
      <c r="O28" s="1" t="s">
        <v>423</v>
      </c>
      <c r="P28" s="1" t="s">
        <v>424</v>
      </c>
      <c r="Q28" s="1" t="s">
        <v>425</v>
      </c>
      <c r="R28" s="1" t="s">
        <v>597</v>
      </c>
      <c r="S28" s="1" t="s">
        <v>427</v>
      </c>
      <c r="T28" s="1" t="s">
        <v>428</v>
      </c>
      <c r="U28" s="1" t="s">
        <v>429</v>
      </c>
      <c r="V28" s="1" t="s">
        <v>598</v>
      </c>
    </row>
    <row r="29" s="1" customFormat="1" spans="1:22">
      <c r="A29" s="3">
        <v>18942716021</v>
      </c>
      <c r="B29" s="1" t="s">
        <v>599</v>
      </c>
      <c r="C29" s="1" t="s">
        <v>600</v>
      </c>
      <c r="D29" s="1" t="s">
        <v>601</v>
      </c>
      <c r="E29" s="1" t="s">
        <v>602</v>
      </c>
      <c r="F29" s="1" t="s">
        <v>603</v>
      </c>
      <c r="G29" s="1" t="s">
        <v>414</v>
      </c>
      <c r="H29" s="1" t="s">
        <v>419</v>
      </c>
      <c r="I29" s="1" t="s">
        <v>604</v>
      </c>
      <c r="J29" s="1" t="s">
        <v>30</v>
      </c>
      <c r="K29" s="1" t="s">
        <v>605</v>
      </c>
      <c r="L29" s="1" t="s">
        <v>605</v>
      </c>
      <c r="M29" s="1" t="s">
        <v>422</v>
      </c>
      <c r="N29" s="1" t="s">
        <v>422</v>
      </c>
      <c r="O29" s="1" t="s">
        <v>423</v>
      </c>
      <c r="P29" s="1" t="s">
        <v>424</v>
      </c>
      <c r="Q29" s="1" t="s">
        <v>425</v>
      </c>
      <c r="R29" s="1" t="s">
        <v>606</v>
      </c>
      <c r="S29" s="1" t="s">
        <v>427</v>
      </c>
      <c r="T29" s="1" t="s">
        <v>428</v>
      </c>
      <c r="U29" s="1" t="s">
        <v>429</v>
      </c>
      <c r="V29" s="1" t="s">
        <v>430</v>
      </c>
    </row>
    <row r="30" s="1" customFormat="1" spans="1:22">
      <c r="A30" s="3">
        <v>21021312200</v>
      </c>
      <c r="B30" s="1" t="s">
        <v>571</v>
      </c>
      <c r="C30" s="1" t="s">
        <v>607</v>
      </c>
      <c r="D30" s="1" t="s">
        <v>608</v>
      </c>
      <c r="E30" s="1" t="s">
        <v>609</v>
      </c>
      <c r="F30" s="1" t="s">
        <v>571</v>
      </c>
      <c r="G30" s="1" t="s">
        <v>414</v>
      </c>
      <c r="H30" s="1" t="s">
        <v>419</v>
      </c>
      <c r="I30" s="1" t="s">
        <v>610</v>
      </c>
      <c r="J30" s="1" t="s">
        <v>30</v>
      </c>
      <c r="K30" s="1" t="s">
        <v>611</v>
      </c>
      <c r="L30" s="1" t="s">
        <v>611</v>
      </c>
      <c r="M30" s="1" t="s">
        <v>422</v>
      </c>
      <c r="N30" s="1" t="s">
        <v>422</v>
      </c>
      <c r="O30" s="1" t="s">
        <v>423</v>
      </c>
      <c r="P30" s="1" t="s">
        <v>424</v>
      </c>
      <c r="Q30" s="1" t="s">
        <v>425</v>
      </c>
      <c r="R30" s="1" t="s">
        <v>612</v>
      </c>
      <c r="S30" s="1" t="s">
        <v>427</v>
      </c>
      <c r="T30" s="1" t="s">
        <v>428</v>
      </c>
      <c r="U30" s="1" t="s">
        <v>429</v>
      </c>
      <c r="V30" s="1" t="s">
        <v>570</v>
      </c>
    </row>
    <row r="31" s="1" customFormat="1" spans="1:22">
      <c r="A31" s="3">
        <v>18803519927</v>
      </c>
      <c r="B31" s="1" t="s">
        <v>613</v>
      </c>
      <c r="C31" s="1" t="s">
        <v>614</v>
      </c>
      <c r="D31" s="1" t="s">
        <v>615</v>
      </c>
      <c r="E31" s="1" t="s">
        <v>616</v>
      </c>
      <c r="F31" s="1" t="s">
        <v>418</v>
      </c>
      <c r="G31" s="1" t="s">
        <v>414</v>
      </c>
      <c r="H31" s="1" t="s">
        <v>419</v>
      </c>
      <c r="I31" s="1" t="s">
        <v>617</v>
      </c>
      <c r="J31" s="1" t="s">
        <v>30</v>
      </c>
      <c r="K31" s="1" t="s">
        <v>618</v>
      </c>
      <c r="L31" s="1" t="s">
        <v>618</v>
      </c>
      <c r="M31" s="1" t="s">
        <v>422</v>
      </c>
      <c r="N31" s="1" t="s">
        <v>422</v>
      </c>
      <c r="O31" s="1" t="s">
        <v>423</v>
      </c>
      <c r="P31" s="1" t="s">
        <v>424</v>
      </c>
      <c r="Q31" s="1" t="s">
        <v>425</v>
      </c>
      <c r="R31" s="1" t="s">
        <v>619</v>
      </c>
      <c r="S31" s="1" t="s">
        <v>427</v>
      </c>
      <c r="T31" s="1" t="s">
        <v>428</v>
      </c>
      <c r="U31" s="1" t="s">
        <v>429</v>
      </c>
      <c r="V31" s="1" t="s">
        <v>570</v>
      </c>
    </row>
    <row r="32" s="1" customFormat="1" spans="1:22">
      <c r="A32" s="3">
        <v>18798989400</v>
      </c>
      <c r="B32" s="1" t="s">
        <v>620</v>
      </c>
      <c r="C32" s="1" t="s">
        <v>621</v>
      </c>
      <c r="D32" s="1" t="s">
        <v>615</v>
      </c>
      <c r="E32" s="1" t="s">
        <v>622</v>
      </c>
      <c r="F32" s="1" t="s">
        <v>418</v>
      </c>
      <c r="G32" s="1" t="s">
        <v>414</v>
      </c>
      <c r="H32" s="1" t="s">
        <v>419</v>
      </c>
      <c r="I32" s="1" t="s">
        <v>623</v>
      </c>
      <c r="J32" s="1" t="s">
        <v>30</v>
      </c>
      <c r="K32" s="1" t="s">
        <v>618</v>
      </c>
      <c r="L32" s="1" t="s">
        <v>618</v>
      </c>
      <c r="M32" s="1" t="s">
        <v>422</v>
      </c>
      <c r="N32" s="1" t="s">
        <v>422</v>
      </c>
      <c r="O32" s="1" t="s">
        <v>423</v>
      </c>
      <c r="P32" s="1" t="s">
        <v>424</v>
      </c>
      <c r="Q32" s="1" t="s">
        <v>425</v>
      </c>
      <c r="R32" s="1" t="s">
        <v>624</v>
      </c>
      <c r="S32" s="1" t="s">
        <v>427</v>
      </c>
      <c r="T32" s="1" t="s">
        <v>428</v>
      </c>
      <c r="U32" s="1" t="s">
        <v>429</v>
      </c>
      <c r="V32" s="1" t="s">
        <v>570</v>
      </c>
    </row>
    <row r="33" s="1" customFormat="1" spans="1:22">
      <c r="A33" s="3">
        <v>18794807836</v>
      </c>
      <c r="B33" s="1" t="s">
        <v>620</v>
      </c>
      <c r="C33" s="1" t="s">
        <v>625</v>
      </c>
      <c r="D33" s="1" t="s">
        <v>615</v>
      </c>
      <c r="E33" s="1" t="s">
        <v>626</v>
      </c>
      <c r="F33" s="1" t="s">
        <v>418</v>
      </c>
      <c r="G33" s="1" t="s">
        <v>414</v>
      </c>
      <c r="H33" s="1" t="s">
        <v>419</v>
      </c>
      <c r="I33" s="1" t="s">
        <v>623</v>
      </c>
      <c r="J33" s="1" t="s">
        <v>30</v>
      </c>
      <c r="K33" s="1" t="s">
        <v>618</v>
      </c>
      <c r="L33" s="1" t="s">
        <v>618</v>
      </c>
      <c r="M33" s="1" t="s">
        <v>422</v>
      </c>
      <c r="N33" s="1" t="s">
        <v>422</v>
      </c>
      <c r="O33" s="1" t="s">
        <v>423</v>
      </c>
      <c r="P33" s="1" t="s">
        <v>424</v>
      </c>
      <c r="Q33" s="1" t="s">
        <v>425</v>
      </c>
      <c r="R33" s="1" t="s">
        <v>627</v>
      </c>
      <c r="S33" s="1" t="s">
        <v>427</v>
      </c>
      <c r="T33" s="1" t="s">
        <v>428</v>
      </c>
      <c r="U33" s="1" t="s">
        <v>429</v>
      </c>
      <c r="V33" s="1" t="s">
        <v>570</v>
      </c>
    </row>
    <row r="34" s="1" customFormat="1" spans="1:22">
      <c r="A34" s="3">
        <v>18793000436</v>
      </c>
      <c r="B34" s="1" t="s">
        <v>620</v>
      </c>
      <c r="C34" s="1" t="s">
        <v>628</v>
      </c>
      <c r="D34" s="1" t="s">
        <v>615</v>
      </c>
      <c r="E34" s="1" t="s">
        <v>629</v>
      </c>
      <c r="F34" s="1" t="s">
        <v>418</v>
      </c>
      <c r="G34" s="1" t="s">
        <v>414</v>
      </c>
      <c r="H34" s="1" t="s">
        <v>419</v>
      </c>
      <c r="I34" s="1" t="s">
        <v>623</v>
      </c>
      <c r="J34" s="1" t="s">
        <v>30</v>
      </c>
      <c r="K34" s="1" t="s">
        <v>618</v>
      </c>
      <c r="L34" s="1" t="s">
        <v>618</v>
      </c>
      <c r="M34" s="1" t="s">
        <v>422</v>
      </c>
      <c r="N34" s="1" t="s">
        <v>422</v>
      </c>
      <c r="O34" s="1" t="s">
        <v>423</v>
      </c>
      <c r="P34" s="1" t="s">
        <v>424</v>
      </c>
      <c r="Q34" s="1" t="s">
        <v>425</v>
      </c>
      <c r="R34" s="1" t="s">
        <v>630</v>
      </c>
      <c r="S34" s="1" t="s">
        <v>427</v>
      </c>
      <c r="T34" s="1" t="s">
        <v>428</v>
      </c>
      <c r="U34" s="1" t="s">
        <v>429</v>
      </c>
      <c r="V34" s="1" t="s">
        <v>570</v>
      </c>
    </row>
    <row r="35" s="1" customFormat="1" spans="1:22">
      <c r="A35" s="3">
        <v>18789342901</v>
      </c>
      <c r="B35" s="1" t="s">
        <v>620</v>
      </c>
      <c r="C35" s="1" t="s">
        <v>631</v>
      </c>
      <c r="D35" s="1" t="s">
        <v>615</v>
      </c>
      <c r="E35" s="1" t="s">
        <v>632</v>
      </c>
      <c r="F35" s="1" t="s">
        <v>418</v>
      </c>
      <c r="G35" s="1" t="s">
        <v>414</v>
      </c>
      <c r="H35" s="1" t="s">
        <v>419</v>
      </c>
      <c r="I35" s="1" t="s">
        <v>623</v>
      </c>
      <c r="J35" s="1" t="s">
        <v>30</v>
      </c>
      <c r="K35" s="1" t="s">
        <v>618</v>
      </c>
      <c r="L35" s="1" t="s">
        <v>618</v>
      </c>
      <c r="M35" s="1" t="s">
        <v>422</v>
      </c>
      <c r="N35" s="1" t="s">
        <v>422</v>
      </c>
      <c r="O35" s="1" t="s">
        <v>423</v>
      </c>
      <c r="P35" s="1" t="s">
        <v>424</v>
      </c>
      <c r="Q35" s="1" t="s">
        <v>425</v>
      </c>
      <c r="R35" s="1" t="s">
        <v>633</v>
      </c>
      <c r="S35" s="1" t="s">
        <v>427</v>
      </c>
      <c r="T35" s="1" t="s">
        <v>428</v>
      </c>
      <c r="U35" s="1" t="s">
        <v>429</v>
      </c>
      <c r="V35" s="1" t="s">
        <v>570</v>
      </c>
    </row>
    <row r="36" s="1" customFormat="1" spans="1:22">
      <c r="A36" s="3">
        <v>18679372514</v>
      </c>
      <c r="B36" s="1" t="s">
        <v>634</v>
      </c>
      <c r="C36" s="1" t="s">
        <v>635</v>
      </c>
      <c r="D36" s="1" t="s">
        <v>615</v>
      </c>
      <c r="E36" s="1" t="s">
        <v>636</v>
      </c>
      <c r="F36" s="1" t="s">
        <v>418</v>
      </c>
      <c r="G36" s="1" t="s">
        <v>414</v>
      </c>
      <c r="H36" s="1" t="s">
        <v>419</v>
      </c>
      <c r="I36" s="1" t="s">
        <v>637</v>
      </c>
      <c r="J36" s="1" t="s">
        <v>30</v>
      </c>
      <c r="K36" s="1" t="s">
        <v>618</v>
      </c>
      <c r="L36" s="1" t="s">
        <v>618</v>
      </c>
      <c r="M36" s="1" t="s">
        <v>422</v>
      </c>
      <c r="N36" s="1" t="s">
        <v>422</v>
      </c>
      <c r="O36" s="1" t="s">
        <v>423</v>
      </c>
      <c r="P36" s="1" t="s">
        <v>424</v>
      </c>
      <c r="Q36" s="1" t="s">
        <v>425</v>
      </c>
      <c r="R36" s="1" t="s">
        <v>638</v>
      </c>
      <c r="S36" s="1" t="s">
        <v>427</v>
      </c>
      <c r="T36" s="1" t="s">
        <v>428</v>
      </c>
      <c r="U36" s="1" t="s">
        <v>429</v>
      </c>
      <c r="V36" s="1" t="s">
        <v>570</v>
      </c>
    </row>
    <row r="37" s="1" customFormat="1" spans="1:22">
      <c r="A37" s="3">
        <v>18654428396</v>
      </c>
      <c r="B37" s="1" t="s">
        <v>639</v>
      </c>
      <c r="C37" s="1" t="s">
        <v>640</v>
      </c>
      <c r="D37" s="1" t="s">
        <v>615</v>
      </c>
      <c r="E37" s="1" t="s">
        <v>641</v>
      </c>
      <c r="F37" s="1" t="s">
        <v>418</v>
      </c>
      <c r="G37" s="1" t="s">
        <v>414</v>
      </c>
      <c r="H37" s="1" t="s">
        <v>419</v>
      </c>
      <c r="I37" s="1" t="s">
        <v>642</v>
      </c>
      <c r="J37" s="1" t="s">
        <v>30</v>
      </c>
      <c r="K37" s="1" t="s">
        <v>643</v>
      </c>
      <c r="L37" s="1" t="s">
        <v>643</v>
      </c>
      <c r="M37" s="1" t="s">
        <v>422</v>
      </c>
      <c r="N37" s="1" t="s">
        <v>422</v>
      </c>
      <c r="O37" s="1" t="s">
        <v>423</v>
      </c>
      <c r="P37" s="1" t="s">
        <v>424</v>
      </c>
      <c r="Q37" s="1" t="s">
        <v>425</v>
      </c>
      <c r="R37" s="1" t="s">
        <v>644</v>
      </c>
      <c r="S37" s="1" t="s">
        <v>427</v>
      </c>
      <c r="T37" s="1" t="s">
        <v>428</v>
      </c>
      <c r="U37" s="1" t="s">
        <v>429</v>
      </c>
      <c r="V37" s="1" t="s">
        <v>570</v>
      </c>
    </row>
    <row r="38" s="1" customFormat="1" spans="1:22">
      <c r="A38" s="3">
        <v>18954681159</v>
      </c>
      <c r="B38" s="1" t="s">
        <v>603</v>
      </c>
      <c r="C38" s="1" t="s">
        <v>645</v>
      </c>
      <c r="D38" s="1" t="s">
        <v>646</v>
      </c>
      <c r="E38" s="1" t="s">
        <v>647</v>
      </c>
      <c r="F38" s="1" t="s">
        <v>418</v>
      </c>
      <c r="G38" s="1" t="s">
        <v>414</v>
      </c>
      <c r="H38" s="1" t="s">
        <v>419</v>
      </c>
      <c r="I38" s="1" t="s">
        <v>648</v>
      </c>
      <c r="J38" s="1" t="s">
        <v>30</v>
      </c>
      <c r="K38" s="1" t="s">
        <v>649</v>
      </c>
      <c r="L38" s="1" t="s">
        <v>649</v>
      </c>
      <c r="M38" s="1" t="s">
        <v>422</v>
      </c>
      <c r="N38" s="1" t="s">
        <v>422</v>
      </c>
      <c r="O38" s="1" t="s">
        <v>423</v>
      </c>
      <c r="P38" s="1" t="s">
        <v>424</v>
      </c>
      <c r="Q38" s="1" t="s">
        <v>425</v>
      </c>
      <c r="R38" s="1" t="s">
        <v>650</v>
      </c>
      <c r="S38" s="1" t="s">
        <v>427</v>
      </c>
      <c r="T38" s="1" t="s">
        <v>428</v>
      </c>
      <c r="U38" s="1" t="s">
        <v>429</v>
      </c>
      <c r="V38" s="1" t="s">
        <v>444</v>
      </c>
    </row>
    <row r="39" s="1" customFormat="1" spans="1:22">
      <c r="A39" s="3">
        <v>17957044865</v>
      </c>
      <c r="B39" s="1" t="s">
        <v>651</v>
      </c>
      <c r="C39" s="1" t="s">
        <v>652</v>
      </c>
      <c r="D39" s="1" t="s">
        <v>653</v>
      </c>
      <c r="E39" s="1" t="s">
        <v>654</v>
      </c>
      <c r="F39" s="1" t="s">
        <v>418</v>
      </c>
      <c r="G39" s="1" t="s">
        <v>414</v>
      </c>
      <c r="H39" s="1" t="s">
        <v>419</v>
      </c>
      <c r="I39" s="1" t="s">
        <v>655</v>
      </c>
      <c r="J39" s="1" t="s">
        <v>30</v>
      </c>
      <c r="K39" s="1" t="s">
        <v>656</v>
      </c>
      <c r="L39" s="1" t="s">
        <v>656</v>
      </c>
      <c r="M39" s="1" t="s">
        <v>422</v>
      </c>
      <c r="N39" s="1" t="s">
        <v>422</v>
      </c>
      <c r="O39" s="1" t="s">
        <v>423</v>
      </c>
      <c r="P39" s="1" t="s">
        <v>424</v>
      </c>
      <c r="Q39" s="1" t="s">
        <v>425</v>
      </c>
      <c r="R39" s="1" t="s">
        <v>657</v>
      </c>
      <c r="S39" s="1" t="s">
        <v>427</v>
      </c>
      <c r="T39" s="1" t="s">
        <v>428</v>
      </c>
      <c r="U39" s="1" t="s">
        <v>429</v>
      </c>
      <c r="V39" s="1" t="s">
        <v>658</v>
      </c>
    </row>
    <row r="40" s="1" customFormat="1" spans="1:22">
      <c r="A40" s="3">
        <v>18920889559</v>
      </c>
      <c r="B40" s="1" t="s">
        <v>659</v>
      </c>
      <c r="C40" s="1" t="s">
        <v>660</v>
      </c>
      <c r="D40" s="1" t="s">
        <v>661</v>
      </c>
      <c r="E40" s="1" t="s">
        <v>662</v>
      </c>
      <c r="F40" s="1" t="s">
        <v>663</v>
      </c>
      <c r="G40" s="1" t="s">
        <v>414</v>
      </c>
      <c r="H40" s="1" t="s">
        <v>419</v>
      </c>
      <c r="I40" s="1" t="s">
        <v>664</v>
      </c>
      <c r="J40" s="1" t="s">
        <v>30</v>
      </c>
      <c r="K40" s="1" t="s">
        <v>665</v>
      </c>
      <c r="L40" s="1" t="s">
        <v>665</v>
      </c>
      <c r="M40" s="1" t="s">
        <v>422</v>
      </c>
      <c r="N40" s="1" t="s">
        <v>422</v>
      </c>
      <c r="O40" s="1" t="s">
        <v>423</v>
      </c>
      <c r="P40" s="1" t="s">
        <v>424</v>
      </c>
      <c r="Q40" s="1" t="s">
        <v>425</v>
      </c>
      <c r="R40" s="1" t="s">
        <v>666</v>
      </c>
      <c r="S40" s="1" t="s">
        <v>427</v>
      </c>
      <c r="T40" s="1" t="s">
        <v>428</v>
      </c>
      <c r="U40" s="1" t="s">
        <v>429</v>
      </c>
      <c r="V40" s="1" t="s">
        <v>523</v>
      </c>
    </row>
    <row r="41" s="1" customFormat="1" spans="1:22">
      <c r="A41" s="3">
        <v>18910864518</v>
      </c>
      <c r="B41" s="1" t="s">
        <v>667</v>
      </c>
      <c r="C41" s="1" t="s">
        <v>668</v>
      </c>
      <c r="D41" s="1" t="s">
        <v>669</v>
      </c>
      <c r="E41" s="1" t="s">
        <v>670</v>
      </c>
      <c r="F41" s="1" t="s">
        <v>571</v>
      </c>
      <c r="G41" s="1" t="s">
        <v>414</v>
      </c>
      <c r="H41" s="1" t="s">
        <v>419</v>
      </c>
      <c r="I41" s="1" t="s">
        <v>671</v>
      </c>
      <c r="J41" s="1" t="s">
        <v>30</v>
      </c>
      <c r="K41" s="1" t="s">
        <v>672</v>
      </c>
      <c r="L41" s="1" t="s">
        <v>672</v>
      </c>
      <c r="M41" s="1" t="s">
        <v>422</v>
      </c>
      <c r="N41" s="1" t="s">
        <v>422</v>
      </c>
      <c r="O41" s="1" t="s">
        <v>423</v>
      </c>
      <c r="P41" s="1" t="s">
        <v>424</v>
      </c>
      <c r="Q41" s="1" t="s">
        <v>425</v>
      </c>
      <c r="R41" s="1" t="s">
        <v>673</v>
      </c>
      <c r="S41" s="1" t="s">
        <v>427</v>
      </c>
      <c r="T41" s="1" t="s">
        <v>428</v>
      </c>
      <c r="U41" s="1" t="s">
        <v>429</v>
      </c>
      <c r="V41" s="1" t="s">
        <v>570</v>
      </c>
    </row>
    <row r="42" s="1" customFormat="1" spans="1:22">
      <c r="A42" s="3">
        <v>18955516441</v>
      </c>
      <c r="B42" s="1" t="s">
        <v>603</v>
      </c>
      <c r="C42" s="1" t="s">
        <v>674</v>
      </c>
      <c r="D42" s="1" t="s">
        <v>675</v>
      </c>
      <c r="E42" s="1" t="s">
        <v>676</v>
      </c>
      <c r="F42" s="1" t="s">
        <v>677</v>
      </c>
      <c r="G42" s="1" t="s">
        <v>414</v>
      </c>
      <c r="H42" s="1" t="s">
        <v>419</v>
      </c>
      <c r="I42" s="1" t="s">
        <v>678</v>
      </c>
      <c r="J42" s="1" t="s">
        <v>30</v>
      </c>
      <c r="K42" s="1" t="s">
        <v>500</v>
      </c>
      <c r="L42" s="1" t="s">
        <v>500</v>
      </c>
      <c r="M42" s="1" t="s">
        <v>422</v>
      </c>
      <c r="N42" s="1" t="s">
        <v>422</v>
      </c>
      <c r="O42" s="1" t="s">
        <v>423</v>
      </c>
      <c r="P42" s="1" t="s">
        <v>424</v>
      </c>
      <c r="Q42" s="1" t="s">
        <v>425</v>
      </c>
      <c r="R42" s="1" t="s">
        <v>679</v>
      </c>
      <c r="S42" s="1" t="s">
        <v>427</v>
      </c>
      <c r="T42" s="1" t="s">
        <v>428</v>
      </c>
      <c r="U42" s="1" t="s">
        <v>429</v>
      </c>
      <c r="V42" s="1" t="s">
        <v>680</v>
      </c>
    </row>
    <row r="43" s="1" customFormat="1" spans="1:22">
      <c r="A43" s="3">
        <v>18870349687</v>
      </c>
      <c r="B43" s="1" t="s">
        <v>681</v>
      </c>
      <c r="C43" s="1" t="s">
        <v>682</v>
      </c>
      <c r="D43" s="1" t="s">
        <v>683</v>
      </c>
      <c r="E43" s="1" t="s">
        <v>684</v>
      </c>
      <c r="F43" s="1" t="s">
        <v>418</v>
      </c>
      <c r="G43" s="1" t="s">
        <v>414</v>
      </c>
      <c r="H43" s="1" t="s">
        <v>419</v>
      </c>
      <c r="I43" s="1" t="s">
        <v>685</v>
      </c>
      <c r="J43" s="1" t="s">
        <v>30</v>
      </c>
      <c r="K43" s="1" t="s">
        <v>686</v>
      </c>
      <c r="L43" s="1" t="s">
        <v>686</v>
      </c>
      <c r="M43" s="1" t="s">
        <v>422</v>
      </c>
      <c r="N43" s="1" t="s">
        <v>422</v>
      </c>
      <c r="O43" s="1" t="s">
        <v>423</v>
      </c>
      <c r="P43" s="1" t="s">
        <v>424</v>
      </c>
      <c r="Q43" s="1" t="s">
        <v>425</v>
      </c>
      <c r="R43" s="1" t="s">
        <v>687</v>
      </c>
      <c r="S43" s="1" t="s">
        <v>427</v>
      </c>
      <c r="T43" s="1" t="s">
        <v>428</v>
      </c>
      <c r="U43" s="1" t="s">
        <v>429</v>
      </c>
      <c r="V43" s="1" t="s">
        <v>688</v>
      </c>
    </row>
    <row r="44" s="1" customFormat="1" spans="1:22">
      <c r="A44" s="3">
        <v>18954472313</v>
      </c>
      <c r="B44" s="1" t="s">
        <v>591</v>
      </c>
      <c r="C44" s="1" t="s">
        <v>689</v>
      </c>
      <c r="D44" s="1" t="s">
        <v>690</v>
      </c>
      <c r="E44" s="1" t="s">
        <v>691</v>
      </c>
      <c r="F44" s="1" t="s">
        <v>603</v>
      </c>
      <c r="G44" s="1" t="s">
        <v>414</v>
      </c>
      <c r="H44" s="1" t="s">
        <v>419</v>
      </c>
      <c r="I44" s="1" t="s">
        <v>692</v>
      </c>
      <c r="J44" s="1" t="s">
        <v>30</v>
      </c>
      <c r="K44" s="1" t="s">
        <v>693</v>
      </c>
      <c r="L44" s="1" t="s">
        <v>693</v>
      </c>
      <c r="M44" s="1" t="s">
        <v>422</v>
      </c>
      <c r="N44" s="1" t="s">
        <v>422</v>
      </c>
      <c r="O44" s="1" t="s">
        <v>423</v>
      </c>
      <c r="P44" s="1" t="s">
        <v>424</v>
      </c>
      <c r="Q44" s="1" t="s">
        <v>425</v>
      </c>
      <c r="R44" s="1" t="s">
        <v>694</v>
      </c>
      <c r="S44" s="1" t="s">
        <v>427</v>
      </c>
      <c r="T44" s="1" t="s">
        <v>428</v>
      </c>
      <c r="U44" s="1" t="s">
        <v>541</v>
      </c>
      <c r="V44" s="1" t="s">
        <v>516</v>
      </c>
    </row>
    <row r="45" s="1" customFormat="1" spans="1:22">
      <c r="A45" s="3">
        <v>18954511759</v>
      </c>
      <c r="B45" s="1" t="s">
        <v>591</v>
      </c>
      <c r="C45" s="1" t="s">
        <v>695</v>
      </c>
      <c r="D45" s="1" t="s">
        <v>696</v>
      </c>
      <c r="E45" s="1" t="s">
        <v>697</v>
      </c>
      <c r="F45" s="1" t="s">
        <v>571</v>
      </c>
      <c r="G45" s="1" t="s">
        <v>414</v>
      </c>
      <c r="H45" s="1" t="s">
        <v>419</v>
      </c>
      <c r="I45" s="1" t="s">
        <v>698</v>
      </c>
      <c r="J45" s="1" t="s">
        <v>30</v>
      </c>
      <c r="K45" s="1" t="s">
        <v>699</v>
      </c>
      <c r="L45" s="1" t="s">
        <v>699</v>
      </c>
      <c r="M45" s="1" t="s">
        <v>422</v>
      </c>
      <c r="N45" s="1" t="s">
        <v>422</v>
      </c>
      <c r="O45" s="1" t="s">
        <v>423</v>
      </c>
      <c r="P45" s="1" t="s">
        <v>424</v>
      </c>
      <c r="Q45" s="1" t="s">
        <v>425</v>
      </c>
      <c r="R45" s="1" t="s">
        <v>700</v>
      </c>
      <c r="S45" s="1" t="s">
        <v>427</v>
      </c>
      <c r="T45" s="1" t="s">
        <v>428</v>
      </c>
      <c r="U45" s="1" t="s">
        <v>541</v>
      </c>
      <c r="V45" s="1" t="s">
        <v>458</v>
      </c>
    </row>
    <row r="46" s="1" customFormat="1" spans="1:22">
      <c r="A46" s="4">
        <v>1.89545117592689e+17</v>
      </c>
      <c r="B46" s="1" t="s">
        <v>701</v>
      </c>
      <c r="C46" s="1" t="s">
        <v>702</v>
      </c>
      <c r="D46" s="1" t="s">
        <v>696</v>
      </c>
      <c r="E46" s="1" t="s">
        <v>697</v>
      </c>
      <c r="F46" s="1" t="s">
        <v>571</v>
      </c>
      <c r="G46" s="1" t="s">
        <v>414</v>
      </c>
      <c r="H46" s="1" t="s">
        <v>419</v>
      </c>
      <c r="I46" s="1" t="s">
        <v>423</v>
      </c>
      <c r="J46" s="1" t="s">
        <v>703</v>
      </c>
      <c r="K46" s="1" t="s">
        <v>423</v>
      </c>
      <c r="L46" s="1" t="s">
        <v>423</v>
      </c>
      <c r="M46" s="1" t="s">
        <v>422</v>
      </c>
      <c r="N46" s="1" t="s">
        <v>422</v>
      </c>
      <c r="O46" s="1" t="s">
        <v>423</v>
      </c>
      <c r="P46" s="1" t="s">
        <v>424</v>
      </c>
      <c r="Q46" s="1" t="s">
        <v>425</v>
      </c>
      <c r="R46" s="1" t="s">
        <v>704</v>
      </c>
      <c r="S46" s="1" t="s">
        <v>427</v>
      </c>
      <c r="T46" s="1" t="s">
        <v>428</v>
      </c>
      <c r="U46" s="1" t="s">
        <v>541</v>
      </c>
      <c r="V46" s="1" t="s">
        <v>458</v>
      </c>
    </row>
    <row r="47" s="1" customFormat="1" spans="1:22">
      <c r="A47" s="3">
        <v>18827428581</v>
      </c>
      <c r="B47" s="1" t="s">
        <v>705</v>
      </c>
      <c r="C47" s="1" t="s">
        <v>706</v>
      </c>
      <c r="D47" s="1" t="s">
        <v>707</v>
      </c>
      <c r="E47" s="1" t="s">
        <v>708</v>
      </c>
      <c r="F47" s="1" t="s">
        <v>418</v>
      </c>
      <c r="G47" s="1" t="s">
        <v>414</v>
      </c>
      <c r="H47" s="1" t="s">
        <v>419</v>
      </c>
      <c r="I47" s="1" t="s">
        <v>709</v>
      </c>
      <c r="J47" s="1" t="s">
        <v>30</v>
      </c>
      <c r="K47" s="1" t="s">
        <v>710</v>
      </c>
      <c r="L47" s="1" t="s">
        <v>710</v>
      </c>
      <c r="M47" s="1" t="s">
        <v>422</v>
      </c>
      <c r="N47" s="1" t="s">
        <v>422</v>
      </c>
      <c r="O47" s="1" t="s">
        <v>423</v>
      </c>
      <c r="P47" s="1" t="s">
        <v>424</v>
      </c>
      <c r="Q47" s="1" t="s">
        <v>425</v>
      </c>
      <c r="R47" s="1" t="s">
        <v>711</v>
      </c>
      <c r="S47" s="1" t="s">
        <v>427</v>
      </c>
      <c r="T47" s="1" t="s">
        <v>428</v>
      </c>
      <c r="U47" s="1" t="s">
        <v>429</v>
      </c>
      <c r="V47" s="1" t="s">
        <v>496</v>
      </c>
    </row>
    <row r="48" s="1" customFormat="1" spans="1:22">
      <c r="A48" s="3">
        <v>21016532033</v>
      </c>
      <c r="B48" s="1" t="s">
        <v>571</v>
      </c>
      <c r="C48" s="1" t="s">
        <v>712</v>
      </c>
      <c r="D48" s="1" t="s">
        <v>713</v>
      </c>
      <c r="E48" s="1" t="s">
        <v>714</v>
      </c>
      <c r="F48" s="1" t="s">
        <v>418</v>
      </c>
      <c r="G48" s="1" t="s">
        <v>414</v>
      </c>
      <c r="H48" s="1" t="s">
        <v>419</v>
      </c>
      <c r="I48" s="1" t="s">
        <v>715</v>
      </c>
      <c r="J48" s="1" t="s">
        <v>30</v>
      </c>
      <c r="K48" s="1" t="s">
        <v>716</v>
      </c>
      <c r="L48" s="1" t="s">
        <v>716</v>
      </c>
      <c r="M48" s="1" t="s">
        <v>422</v>
      </c>
      <c r="N48" s="1" t="s">
        <v>422</v>
      </c>
      <c r="O48" s="1" t="s">
        <v>423</v>
      </c>
      <c r="P48" s="1" t="s">
        <v>424</v>
      </c>
      <c r="Q48" s="1" t="s">
        <v>425</v>
      </c>
      <c r="R48" s="1" t="s">
        <v>717</v>
      </c>
      <c r="S48" s="1" t="s">
        <v>427</v>
      </c>
      <c r="T48" s="1" t="s">
        <v>428</v>
      </c>
      <c r="U48" s="1" t="s">
        <v>541</v>
      </c>
      <c r="V48" s="1" t="s">
        <v>458</v>
      </c>
    </row>
    <row r="49" s="1" customFormat="1" spans="1:22">
      <c r="A49" s="3">
        <v>21010163642</v>
      </c>
      <c r="B49" s="1" t="s">
        <v>571</v>
      </c>
      <c r="C49" s="1" t="s">
        <v>718</v>
      </c>
      <c r="D49" s="1" t="s">
        <v>719</v>
      </c>
      <c r="E49" s="1" t="s">
        <v>720</v>
      </c>
      <c r="F49" s="1" t="s">
        <v>571</v>
      </c>
      <c r="G49" s="1" t="s">
        <v>414</v>
      </c>
      <c r="H49" s="1" t="s">
        <v>419</v>
      </c>
      <c r="I49" s="1" t="s">
        <v>721</v>
      </c>
      <c r="J49" s="1" t="s">
        <v>30</v>
      </c>
      <c r="K49" s="1" t="s">
        <v>722</v>
      </c>
      <c r="L49" s="1" t="s">
        <v>722</v>
      </c>
      <c r="M49" s="1" t="s">
        <v>422</v>
      </c>
      <c r="N49" s="1" t="s">
        <v>422</v>
      </c>
      <c r="O49" s="1" t="s">
        <v>423</v>
      </c>
      <c r="P49" s="1" t="s">
        <v>424</v>
      </c>
      <c r="Q49" s="1" t="s">
        <v>425</v>
      </c>
      <c r="R49" s="1" t="s">
        <v>723</v>
      </c>
      <c r="S49" s="1" t="s">
        <v>427</v>
      </c>
      <c r="T49" s="1" t="s">
        <v>428</v>
      </c>
      <c r="U49" s="1" t="s">
        <v>429</v>
      </c>
      <c r="V49" s="1" t="s">
        <v>680</v>
      </c>
    </row>
    <row r="50" s="1" customFormat="1" spans="1:22">
      <c r="A50" s="3">
        <v>18944491247</v>
      </c>
      <c r="B50" s="1" t="s">
        <v>724</v>
      </c>
      <c r="C50" s="1" t="s">
        <v>725</v>
      </c>
      <c r="D50" s="1" t="s">
        <v>726</v>
      </c>
      <c r="E50" s="1" t="s">
        <v>727</v>
      </c>
      <c r="F50" s="1" t="s">
        <v>418</v>
      </c>
      <c r="G50" s="1" t="s">
        <v>414</v>
      </c>
      <c r="H50" s="1" t="s">
        <v>419</v>
      </c>
      <c r="I50" s="1" t="s">
        <v>728</v>
      </c>
      <c r="J50" s="1" t="s">
        <v>30</v>
      </c>
      <c r="K50" s="1" t="s">
        <v>729</v>
      </c>
      <c r="L50" s="1" t="s">
        <v>729</v>
      </c>
      <c r="M50" s="1" t="s">
        <v>422</v>
      </c>
      <c r="N50" s="1" t="s">
        <v>422</v>
      </c>
      <c r="O50" s="1" t="s">
        <v>423</v>
      </c>
      <c r="P50" s="1" t="s">
        <v>424</v>
      </c>
      <c r="Q50" s="1" t="s">
        <v>425</v>
      </c>
      <c r="R50" s="1" t="s">
        <v>730</v>
      </c>
      <c r="S50" s="1" t="s">
        <v>427</v>
      </c>
      <c r="T50" s="1" t="s">
        <v>428</v>
      </c>
      <c r="U50" s="1" t="s">
        <v>429</v>
      </c>
      <c r="V50" s="1" t="s">
        <v>451</v>
      </c>
    </row>
    <row r="51" s="1" customFormat="1" spans="1:22">
      <c r="A51" s="3">
        <v>18938671002</v>
      </c>
      <c r="B51" s="1" t="s">
        <v>599</v>
      </c>
      <c r="C51" s="1" t="s">
        <v>731</v>
      </c>
      <c r="D51" s="1" t="s">
        <v>732</v>
      </c>
      <c r="E51" s="1" t="s">
        <v>733</v>
      </c>
      <c r="F51" s="1" t="s">
        <v>418</v>
      </c>
      <c r="G51" s="1" t="s">
        <v>414</v>
      </c>
      <c r="H51" s="1" t="s">
        <v>419</v>
      </c>
      <c r="I51" s="1" t="s">
        <v>734</v>
      </c>
      <c r="J51" s="1" t="s">
        <v>30</v>
      </c>
      <c r="K51" s="1" t="s">
        <v>735</v>
      </c>
      <c r="L51" s="1" t="s">
        <v>735</v>
      </c>
      <c r="M51" s="1" t="s">
        <v>422</v>
      </c>
      <c r="N51" s="1" t="s">
        <v>422</v>
      </c>
      <c r="O51" s="1" t="s">
        <v>423</v>
      </c>
      <c r="P51" s="1" t="s">
        <v>424</v>
      </c>
      <c r="Q51" s="1" t="s">
        <v>425</v>
      </c>
      <c r="R51" s="1" t="s">
        <v>736</v>
      </c>
      <c r="S51" s="1" t="s">
        <v>427</v>
      </c>
      <c r="T51" s="1" t="s">
        <v>428</v>
      </c>
      <c r="U51" s="1" t="s">
        <v>429</v>
      </c>
      <c r="V51" s="1" t="s">
        <v>451</v>
      </c>
    </row>
    <row r="52" s="1" customFormat="1" spans="1:22">
      <c r="A52" s="3">
        <v>18957699545</v>
      </c>
      <c r="B52" s="1" t="s">
        <v>677</v>
      </c>
      <c r="C52" s="1" t="s">
        <v>737</v>
      </c>
      <c r="D52" s="1" t="s">
        <v>738</v>
      </c>
      <c r="E52" s="1" t="s">
        <v>739</v>
      </c>
      <c r="F52" s="1" t="s">
        <v>571</v>
      </c>
      <c r="G52" s="1" t="s">
        <v>414</v>
      </c>
      <c r="H52" s="1" t="s">
        <v>419</v>
      </c>
      <c r="I52" s="1" t="s">
        <v>740</v>
      </c>
      <c r="J52" s="1" t="s">
        <v>30</v>
      </c>
      <c r="K52" s="1" t="s">
        <v>741</v>
      </c>
      <c r="L52" s="1" t="s">
        <v>741</v>
      </c>
      <c r="M52" s="1" t="s">
        <v>422</v>
      </c>
      <c r="N52" s="1" t="s">
        <v>422</v>
      </c>
      <c r="O52" s="1" t="s">
        <v>423</v>
      </c>
      <c r="P52" s="1" t="s">
        <v>424</v>
      </c>
      <c r="Q52" s="1" t="s">
        <v>425</v>
      </c>
      <c r="R52" s="1" t="s">
        <v>742</v>
      </c>
      <c r="S52" s="1" t="s">
        <v>427</v>
      </c>
      <c r="T52" s="1" t="s">
        <v>428</v>
      </c>
      <c r="U52" s="1" t="s">
        <v>429</v>
      </c>
      <c r="V52" s="1" t="s">
        <v>451</v>
      </c>
    </row>
    <row r="53" s="1" customFormat="1" spans="1:22">
      <c r="A53" s="3">
        <v>18952885779</v>
      </c>
      <c r="B53" s="1" t="s">
        <v>591</v>
      </c>
      <c r="C53" s="1" t="s">
        <v>743</v>
      </c>
      <c r="D53" s="1" t="s">
        <v>744</v>
      </c>
      <c r="E53" s="1" t="s">
        <v>745</v>
      </c>
      <c r="F53" s="1" t="s">
        <v>418</v>
      </c>
      <c r="G53" s="1" t="s">
        <v>414</v>
      </c>
      <c r="H53" s="1" t="s">
        <v>419</v>
      </c>
      <c r="I53" s="1" t="s">
        <v>746</v>
      </c>
      <c r="J53" s="1" t="s">
        <v>30</v>
      </c>
      <c r="K53" s="1" t="s">
        <v>747</v>
      </c>
      <c r="L53" s="1" t="s">
        <v>747</v>
      </c>
      <c r="M53" s="1" t="s">
        <v>422</v>
      </c>
      <c r="N53" s="1" t="s">
        <v>422</v>
      </c>
      <c r="O53" s="1" t="s">
        <v>423</v>
      </c>
      <c r="P53" s="1" t="s">
        <v>424</v>
      </c>
      <c r="Q53" s="1" t="s">
        <v>425</v>
      </c>
      <c r="R53" s="1" t="s">
        <v>748</v>
      </c>
      <c r="S53" s="1" t="s">
        <v>427</v>
      </c>
      <c r="T53" s="1" t="s">
        <v>428</v>
      </c>
      <c r="U53" s="1" t="s">
        <v>429</v>
      </c>
      <c r="V53" s="1" t="s">
        <v>437</v>
      </c>
    </row>
    <row r="54" s="1" customFormat="1" spans="1:22">
      <c r="A54" s="3">
        <v>18949349804</v>
      </c>
      <c r="B54" s="1" t="s">
        <v>749</v>
      </c>
      <c r="C54" s="1" t="s">
        <v>750</v>
      </c>
      <c r="D54" s="1" t="s">
        <v>751</v>
      </c>
      <c r="E54" s="1" t="s">
        <v>752</v>
      </c>
      <c r="F54" s="1" t="s">
        <v>418</v>
      </c>
      <c r="G54" s="1" t="s">
        <v>414</v>
      </c>
      <c r="H54" s="1" t="s">
        <v>419</v>
      </c>
      <c r="I54" s="1" t="s">
        <v>753</v>
      </c>
      <c r="J54" s="1" t="s">
        <v>30</v>
      </c>
      <c r="K54" s="1" t="s">
        <v>754</v>
      </c>
      <c r="L54" s="1" t="s">
        <v>754</v>
      </c>
      <c r="M54" s="1" t="s">
        <v>422</v>
      </c>
      <c r="N54" s="1" t="s">
        <v>422</v>
      </c>
      <c r="O54" s="1" t="s">
        <v>423</v>
      </c>
      <c r="P54" s="1" t="s">
        <v>424</v>
      </c>
      <c r="Q54" s="1" t="s">
        <v>425</v>
      </c>
      <c r="R54" s="1" t="s">
        <v>755</v>
      </c>
      <c r="S54" s="1" t="s">
        <v>427</v>
      </c>
      <c r="T54" s="1" t="s">
        <v>428</v>
      </c>
      <c r="U54" s="1" t="s">
        <v>429</v>
      </c>
      <c r="V54" s="1" t="s">
        <v>756</v>
      </c>
    </row>
    <row r="55" s="1" customFormat="1" spans="1:22">
      <c r="A55" s="3">
        <v>18957460892</v>
      </c>
      <c r="B55" s="1" t="s">
        <v>603</v>
      </c>
      <c r="C55" s="1" t="s">
        <v>757</v>
      </c>
      <c r="D55" s="1" t="s">
        <v>758</v>
      </c>
      <c r="E55" s="1" t="s">
        <v>759</v>
      </c>
      <c r="F55" s="1" t="s">
        <v>418</v>
      </c>
      <c r="G55" s="1" t="s">
        <v>414</v>
      </c>
      <c r="H55" s="1" t="s">
        <v>419</v>
      </c>
      <c r="I55" s="1" t="s">
        <v>760</v>
      </c>
      <c r="J55" s="1" t="s">
        <v>30</v>
      </c>
      <c r="K55" s="1" t="s">
        <v>761</v>
      </c>
      <c r="L55" s="1" t="s">
        <v>761</v>
      </c>
      <c r="M55" s="1" t="s">
        <v>422</v>
      </c>
      <c r="N55" s="1" t="s">
        <v>422</v>
      </c>
      <c r="O55" s="1" t="s">
        <v>423</v>
      </c>
      <c r="P55" s="1" t="s">
        <v>424</v>
      </c>
      <c r="Q55" s="1" t="s">
        <v>425</v>
      </c>
      <c r="R55" s="1" t="s">
        <v>762</v>
      </c>
      <c r="S55" s="1" t="s">
        <v>427</v>
      </c>
      <c r="T55" s="1" t="s">
        <v>428</v>
      </c>
      <c r="U55" s="1" t="s">
        <v>429</v>
      </c>
      <c r="V55" s="1" t="s">
        <v>763</v>
      </c>
    </row>
    <row r="56" s="1" customFormat="1" spans="1:22">
      <c r="A56" s="3">
        <v>18872549802</v>
      </c>
      <c r="B56" s="1" t="s">
        <v>764</v>
      </c>
      <c r="C56" s="1" t="s">
        <v>765</v>
      </c>
      <c r="D56" s="1" t="s">
        <v>766</v>
      </c>
      <c r="E56" s="1" t="s">
        <v>767</v>
      </c>
      <c r="F56" s="1" t="s">
        <v>418</v>
      </c>
      <c r="G56" s="1" t="s">
        <v>414</v>
      </c>
      <c r="H56" s="1" t="s">
        <v>419</v>
      </c>
      <c r="I56" s="1" t="s">
        <v>768</v>
      </c>
      <c r="J56" s="1" t="s">
        <v>30</v>
      </c>
      <c r="K56" s="1" t="s">
        <v>769</v>
      </c>
      <c r="L56" s="1" t="s">
        <v>769</v>
      </c>
      <c r="M56" s="1" t="s">
        <v>422</v>
      </c>
      <c r="N56" s="1" t="s">
        <v>422</v>
      </c>
      <c r="O56" s="1" t="s">
        <v>423</v>
      </c>
      <c r="P56" s="1" t="s">
        <v>424</v>
      </c>
      <c r="Q56" s="1" t="s">
        <v>425</v>
      </c>
      <c r="R56" s="1" t="s">
        <v>770</v>
      </c>
      <c r="S56" s="1" t="s">
        <v>427</v>
      </c>
      <c r="T56" s="1" t="s">
        <v>428</v>
      </c>
      <c r="U56" s="1" t="s">
        <v>429</v>
      </c>
      <c r="V56" s="1" t="s">
        <v>563</v>
      </c>
    </row>
    <row r="57" s="1" customFormat="1" spans="1:22">
      <c r="A57" s="3">
        <v>18947440053</v>
      </c>
      <c r="B57" s="1" t="s">
        <v>663</v>
      </c>
      <c r="C57" s="1" t="s">
        <v>771</v>
      </c>
      <c r="D57" s="1" t="s">
        <v>772</v>
      </c>
      <c r="E57" s="1" t="s">
        <v>773</v>
      </c>
      <c r="F57" s="1" t="s">
        <v>603</v>
      </c>
      <c r="G57" s="1" t="s">
        <v>414</v>
      </c>
      <c r="H57" s="1" t="s">
        <v>419</v>
      </c>
      <c r="I57" s="1" t="s">
        <v>774</v>
      </c>
      <c r="J57" s="1" t="s">
        <v>30</v>
      </c>
      <c r="K57" s="1" t="s">
        <v>775</v>
      </c>
      <c r="L57" s="1" t="s">
        <v>775</v>
      </c>
      <c r="M57" s="1" t="s">
        <v>422</v>
      </c>
      <c r="N57" s="1" t="s">
        <v>422</v>
      </c>
      <c r="O57" s="1" t="s">
        <v>423</v>
      </c>
      <c r="P57" s="1" t="s">
        <v>424</v>
      </c>
      <c r="Q57" s="1" t="s">
        <v>425</v>
      </c>
      <c r="R57" s="1" t="s">
        <v>776</v>
      </c>
      <c r="S57" s="1" t="s">
        <v>427</v>
      </c>
      <c r="T57" s="1" t="s">
        <v>428</v>
      </c>
      <c r="U57" s="1" t="s">
        <v>429</v>
      </c>
      <c r="V57" s="1" t="s">
        <v>570</v>
      </c>
    </row>
    <row r="58" s="1" customFormat="1" spans="1:22">
      <c r="A58" s="3">
        <v>18941869873</v>
      </c>
      <c r="B58" s="1" t="s">
        <v>599</v>
      </c>
      <c r="C58" s="1" t="s">
        <v>777</v>
      </c>
      <c r="D58" s="1" t="s">
        <v>778</v>
      </c>
      <c r="E58" s="1" t="s">
        <v>779</v>
      </c>
      <c r="F58" s="1" t="s">
        <v>571</v>
      </c>
      <c r="G58" s="1" t="s">
        <v>414</v>
      </c>
      <c r="H58" s="1" t="s">
        <v>419</v>
      </c>
      <c r="I58" s="1" t="s">
        <v>780</v>
      </c>
      <c r="J58" s="1" t="s">
        <v>30</v>
      </c>
      <c r="K58" s="1" t="s">
        <v>781</v>
      </c>
      <c r="L58" s="1" t="s">
        <v>781</v>
      </c>
      <c r="M58" s="1" t="s">
        <v>422</v>
      </c>
      <c r="N58" s="1" t="s">
        <v>422</v>
      </c>
      <c r="O58" s="1" t="s">
        <v>423</v>
      </c>
      <c r="P58" s="1" t="s">
        <v>424</v>
      </c>
      <c r="Q58" s="1" t="s">
        <v>425</v>
      </c>
      <c r="R58" s="1" t="s">
        <v>782</v>
      </c>
      <c r="S58" s="1" t="s">
        <v>427</v>
      </c>
      <c r="T58" s="1" t="s">
        <v>428</v>
      </c>
      <c r="U58" s="1" t="s">
        <v>429</v>
      </c>
      <c r="V58" s="1" t="s">
        <v>783</v>
      </c>
    </row>
    <row r="59" s="1" customFormat="1" spans="1:22">
      <c r="A59" s="3">
        <v>18808784871</v>
      </c>
      <c r="B59" s="1" t="s">
        <v>613</v>
      </c>
      <c r="C59" s="1" t="s">
        <v>784</v>
      </c>
      <c r="D59" s="1" t="s">
        <v>785</v>
      </c>
      <c r="E59" s="1" t="s">
        <v>786</v>
      </c>
      <c r="F59" s="1" t="s">
        <v>663</v>
      </c>
      <c r="G59" s="1" t="s">
        <v>414</v>
      </c>
      <c r="H59" s="1" t="s">
        <v>419</v>
      </c>
      <c r="I59" s="1" t="s">
        <v>787</v>
      </c>
      <c r="J59" s="1" t="s">
        <v>30</v>
      </c>
      <c r="K59" s="1" t="s">
        <v>788</v>
      </c>
      <c r="L59" s="1" t="s">
        <v>788</v>
      </c>
      <c r="M59" s="1" t="s">
        <v>422</v>
      </c>
      <c r="N59" s="1" t="s">
        <v>422</v>
      </c>
      <c r="O59" s="1" t="s">
        <v>423</v>
      </c>
      <c r="P59" s="1" t="s">
        <v>424</v>
      </c>
      <c r="Q59" s="1" t="s">
        <v>425</v>
      </c>
      <c r="R59" s="1" t="s">
        <v>789</v>
      </c>
      <c r="S59" s="1" t="s">
        <v>427</v>
      </c>
      <c r="T59" s="1" t="s">
        <v>428</v>
      </c>
      <c r="U59" s="1" t="s">
        <v>429</v>
      </c>
      <c r="V59" s="1" t="s">
        <v>790</v>
      </c>
    </row>
    <row r="60" s="1" customFormat="1" spans="1:22">
      <c r="A60" s="3">
        <v>21010024404</v>
      </c>
      <c r="B60" s="1" t="s">
        <v>677</v>
      </c>
      <c r="C60" s="1" t="s">
        <v>791</v>
      </c>
      <c r="D60" s="1" t="s">
        <v>792</v>
      </c>
      <c r="E60" s="1" t="s">
        <v>793</v>
      </c>
      <c r="F60" s="1" t="s">
        <v>418</v>
      </c>
      <c r="G60" s="1" t="s">
        <v>414</v>
      </c>
      <c r="H60" s="1" t="s">
        <v>419</v>
      </c>
      <c r="I60" s="1" t="s">
        <v>794</v>
      </c>
      <c r="J60" s="1" t="s">
        <v>30</v>
      </c>
      <c r="K60" s="1" t="s">
        <v>795</v>
      </c>
      <c r="L60" s="1" t="s">
        <v>795</v>
      </c>
      <c r="M60" s="1" t="s">
        <v>422</v>
      </c>
      <c r="N60" s="1" t="s">
        <v>422</v>
      </c>
      <c r="O60" s="1" t="s">
        <v>423</v>
      </c>
      <c r="P60" s="1" t="s">
        <v>424</v>
      </c>
      <c r="Q60" s="1" t="s">
        <v>425</v>
      </c>
      <c r="R60" s="1" t="s">
        <v>796</v>
      </c>
      <c r="S60" s="1" t="s">
        <v>427</v>
      </c>
      <c r="T60" s="1" t="s">
        <v>428</v>
      </c>
      <c r="U60" s="1" t="s">
        <v>429</v>
      </c>
      <c r="V60" s="1" t="s">
        <v>430</v>
      </c>
    </row>
    <row r="61" s="1" customFormat="1" spans="1:22">
      <c r="A61" s="3">
        <v>18920919399</v>
      </c>
      <c r="B61" s="1" t="s">
        <v>659</v>
      </c>
      <c r="C61" s="1" t="s">
        <v>797</v>
      </c>
      <c r="D61" s="1" t="s">
        <v>798</v>
      </c>
      <c r="E61" s="1" t="s">
        <v>799</v>
      </c>
      <c r="F61" s="1" t="s">
        <v>418</v>
      </c>
      <c r="G61" s="1" t="s">
        <v>414</v>
      </c>
      <c r="H61" s="1" t="s">
        <v>419</v>
      </c>
      <c r="I61" s="1" t="s">
        <v>800</v>
      </c>
      <c r="J61" s="1" t="s">
        <v>30</v>
      </c>
      <c r="K61" s="1" t="s">
        <v>801</v>
      </c>
      <c r="L61" s="1" t="s">
        <v>801</v>
      </c>
      <c r="M61" s="1" t="s">
        <v>422</v>
      </c>
      <c r="N61" s="1" t="s">
        <v>422</v>
      </c>
      <c r="O61" s="1" t="s">
        <v>423</v>
      </c>
      <c r="P61" s="1" t="s">
        <v>424</v>
      </c>
      <c r="Q61" s="1" t="s">
        <v>425</v>
      </c>
      <c r="R61" s="1" t="s">
        <v>802</v>
      </c>
      <c r="S61" s="1" t="s">
        <v>427</v>
      </c>
      <c r="T61" s="1" t="s">
        <v>428</v>
      </c>
      <c r="U61" s="1" t="s">
        <v>429</v>
      </c>
      <c r="V61" s="1" t="s">
        <v>803</v>
      </c>
    </row>
    <row r="62" s="1" customFormat="1" spans="1:22">
      <c r="A62" s="3">
        <v>21013664773</v>
      </c>
      <c r="B62" s="1" t="s">
        <v>571</v>
      </c>
      <c r="C62" s="1" t="s">
        <v>804</v>
      </c>
      <c r="D62" s="1" t="s">
        <v>805</v>
      </c>
      <c r="E62" s="1" t="s">
        <v>806</v>
      </c>
      <c r="F62" s="1" t="s">
        <v>418</v>
      </c>
      <c r="G62" s="1" t="s">
        <v>414</v>
      </c>
      <c r="H62" s="1" t="s">
        <v>419</v>
      </c>
      <c r="I62" s="1" t="s">
        <v>807</v>
      </c>
      <c r="J62" s="1" t="s">
        <v>30</v>
      </c>
      <c r="K62" s="1" t="s">
        <v>808</v>
      </c>
      <c r="L62" s="1" t="s">
        <v>808</v>
      </c>
      <c r="M62" s="1" t="s">
        <v>422</v>
      </c>
      <c r="N62" s="1" t="s">
        <v>422</v>
      </c>
      <c r="O62" s="1" t="s">
        <v>423</v>
      </c>
      <c r="P62" s="1" t="s">
        <v>424</v>
      </c>
      <c r="Q62" s="1" t="s">
        <v>425</v>
      </c>
      <c r="R62" s="1" t="s">
        <v>809</v>
      </c>
      <c r="S62" s="1" t="s">
        <v>427</v>
      </c>
      <c r="T62" s="1" t="s">
        <v>428</v>
      </c>
      <c r="U62" s="1" t="s">
        <v>429</v>
      </c>
      <c r="V62" s="1" t="s">
        <v>451</v>
      </c>
    </row>
    <row r="63" s="1" customFormat="1" spans="1:22">
      <c r="A63" s="3">
        <v>18907721243</v>
      </c>
      <c r="B63" s="1" t="s">
        <v>810</v>
      </c>
      <c r="C63" s="1" t="s">
        <v>811</v>
      </c>
      <c r="D63" s="1" t="s">
        <v>812</v>
      </c>
      <c r="E63" s="1" t="s">
        <v>813</v>
      </c>
      <c r="F63" s="1" t="s">
        <v>418</v>
      </c>
      <c r="G63" s="1" t="s">
        <v>414</v>
      </c>
      <c r="H63" s="1" t="s">
        <v>419</v>
      </c>
      <c r="I63" s="1" t="s">
        <v>814</v>
      </c>
      <c r="J63" s="1" t="s">
        <v>30</v>
      </c>
      <c r="K63" s="1" t="s">
        <v>815</v>
      </c>
      <c r="L63" s="1" t="s">
        <v>815</v>
      </c>
      <c r="M63" s="1" t="s">
        <v>422</v>
      </c>
      <c r="N63" s="1" t="s">
        <v>422</v>
      </c>
      <c r="O63" s="1" t="s">
        <v>423</v>
      </c>
      <c r="P63" s="1" t="s">
        <v>424</v>
      </c>
      <c r="Q63" s="1" t="s">
        <v>425</v>
      </c>
      <c r="R63" s="1" t="s">
        <v>816</v>
      </c>
      <c r="S63" s="1" t="s">
        <v>427</v>
      </c>
      <c r="T63" s="1" t="s">
        <v>428</v>
      </c>
      <c r="U63" s="1" t="s">
        <v>429</v>
      </c>
      <c r="V63" s="1" t="s">
        <v>570</v>
      </c>
    </row>
    <row r="64" s="1" customFormat="1" spans="1:22">
      <c r="A64" s="3">
        <v>18947809109</v>
      </c>
      <c r="B64" s="1" t="s">
        <v>663</v>
      </c>
      <c r="C64" s="1" t="s">
        <v>817</v>
      </c>
      <c r="D64" s="1" t="s">
        <v>818</v>
      </c>
      <c r="E64" s="1" t="s">
        <v>819</v>
      </c>
      <c r="F64" s="1" t="s">
        <v>677</v>
      </c>
      <c r="G64" s="1" t="s">
        <v>414</v>
      </c>
      <c r="H64" s="1" t="s">
        <v>419</v>
      </c>
      <c r="I64" s="1" t="s">
        <v>820</v>
      </c>
      <c r="J64" s="1" t="s">
        <v>30</v>
      </c>
      <c r="K64" s="1" t="s">
        <v>821</v>
      </c>
      <c r="L64" s="1" t="s">
        <v>821</v>
      </c>
      <c r="M64" s="1" t="s">
        <v>422</v>
      </c>
      <c r="N64" s="1" t="s">
        <v>422</v>
      </c>
      <c r="O64" s="1" t="s">
        <v>423</v>
      </c>
      <c r="P64" s="1" t="s">
        <v>424</v>
      </c>
      <c r="Q64" s="1" t="s">
        <v>425</v>
      </c>
      <c r="R64" s="1" t="s">
        <v>822</v>
      </c>
      <c r="S64" s="1" t="s">
        <v>427</v>
      </c>
      <c r="T64" s="1" t="s">
        <v>428</v>
      </c>
      <c r="U64" s="1" t="s">
        <v>429</v>
      </c>
      <c r="V64" s="1" t="s">
        <v>451</v>
      </c>
    </row>
    <row r="65" s="1" customFormat="1" spans="1:22">
      <c r="A65" s="3">
        <v>18860996944</v>
      </c>
      <c r="B65" s="1" t="s">
        <v>823</v>
      </c>
      <c r="C65" s="1" t="s">
        <v>824</v>
      </c>
      <c r="D65" s="1" t="s">
        <v>825</v>
      </c>
      <c r="E65" s="1" t="s">
        <v>826</v>
      </c>
      <c r="F65" s="1" t="s">
        <v>418</v>
      </c>
      <c r="G65" s="1" t="s">
        <v>414</v>
      </c>
      <c r="H65" s="1" t="s">
        <v>419</v>
      </c>
      <c r="I65" s="1" t="s">
        <v>827</v>
      </c>
      <c r="J65" s="1" t="s">
        <v>30</v>
      </c>
      <c r="K65" s="1" t="s">
        <v>828</v>
      </c>
      <c r="L65" s="1" t="s">
        <v>828</v>
      </c>
      <c r="M65" s="1" t="s">
        <v>422</v>
      </c>
      <c r="N65" s="1" t="s">
        <v>422</v>
      </c>
      <c r="O65" s="1" t="s">
        <v>423</v>
      </c>
      <c r="P65" s="1" t="s">
        <v>424</v>
      </c>
      <c r="Q65" s="1" t="s">
        <v>425</v>
      </c>
      <c r="R65" s="1" t="s">
        <v>829</v>
      </c>
      <c r="S65" s="1" t="s">
        <v>427</v>
      </c>
      <c r="T65" s="1" t="s">
        <v>428</v>
      </c>
      <c r="U65" s="1" t="s">
        <v>429</v>
      </c>
      <c r="V65" s="1" t="s">
        <v>830</v>
      </c>
    </row>
    <row r="66" s="1" customFormat="1" spans="1:22">
      <c r="A66" s="3">
        <v>18953963081</v>
      </c>
      <c r="B66" s="1" t="s">
        <v>591</v>
      </c>
      <c r="C66" s="1" t="s">
        <v>831</v>
      </c>
      <c r="D66" s="1" t="s">
        <v>832</v>
      </c>
      <c r="E66" s="1" t="s">
        <v>833</v>
      </c>
      <c r="F66" s="1" t="s">
        <v>418</v>
      </c>
      <c r="G66" s="1" t="s">
        <v>414</v>
      </c>
      <c r="H66" s="1" t="s">
        <v>419</v>
      </c>
      <c r="I66" s="1" t="s">
        <v>834</v>
      </c>
      <c r="J66" s="1" t="s">
        <v>30</v>
      </c>
      <c r="K66" s="1" t="s">
        <v>769</v>
      </c>
      <c r="L66" s="1" t="s">
        <v>769</v>
      </c>
      <c r="M66" s="1" t="s">
        <v>422</v>
      </c>
      <c r="N66" s="1" t="s">
        <v>422</v>
      </c>
      <c r="O66" s="1" t="s">
        <v>423</v>
      </c>
      <c r="P66" s="1" t="s">
        <v>424</v>
      </c>
      <c r="Q66" s="1" t="s">
        <v>425</v>
      </c>
      <c r="R66" s="1" t="s">
        <v>835</v>
      </c>
      <c r="S66" s="1" t="s">
        <v>427</v>
      </c>
      <c r="T66" s="1" t="s">
        <v>428</v>
      </c>
      <c r="U66" s="1" t="s">
        <v>429</v>
      </c>
      <c r="V66" s="1" t="s">
        <v>836</v>
      </c>
    </row>
    <row r="67" s="1" customFormat="1" spans="1:22">
      <c r="A67" s="3">
        <v>18949934976</v>
      </c>
      <c r="B67" s="1" t="s">
        <v>749</v>
      </c>
      <c r="C67" s="1" t="s">
        <v>837</v>
      </c>
      <c r="D67" s="1" t="s">
        <v>838</v>
      </c>
      <c r="E67" s="1" t="s">
        <v>839</v>
      </c>
      <c r="F67" s="1" t="s">
        <v>571</v>
      </c>
      <c r="G67" s="1" t="s">
        <v>414</v>
      </c>
      <c r="H67" s="1" t="s">
        <v>419</v>
      </c>
      <c r="I67" s="1" t="s">
        <v>840</v>
      </c>
      <c r="J67" s="1" t="s">
        <v>30</v>
      </c>
      <c r="K67" s="1" t="s">
        <v>841</v>
      </c>
      <c r="L67" s="1" t="s">
        <v>841</v>
      </c>
      <c r="M67" s="1" t="s">
        <v>422</v>
      </c>
      <c r="N67" s="1" t="s">
        <v>422</v>
      </c>
      <c r="O67" s="1" t="s">
        <v>423</v>
      </c>
      <c r="P67" s="1" t="s">
        <v>424</v>
      </c>
      <c r="Q67" s="1" t="s">
        <v>425</v>
      </c>
      <c r="R67" s="1" t="s">
        <v>842</v>
      </c>
      <c r="S67" s="1" t="s">
        <v>427</v>
      </c>
      <c r="T67" s="1" t="s">
        <v>428</v>
      </c>
      <c r="U67" s="1" t="s">
        <v>429</v>
      </c>
      <c r="V67" s="1" t="s">
        <v>437</v>
      </c>
    </row>
    <row r="68" s="1" customFormat="1" spans="1:22">
      <c r="A68" s="3">
        <v>18957701668</v>
      </c>
      <c r="B68" s="1" t="s">
        <v>677</v>
      </c>
      <c r="C68" s="1" t="s">
        <v>843</v>
      </c>
      <c r="D68" s="1" t="s">
        <v>844</v>
      </c>
      <c r="E68" s="1" t="s">
        <v>845</v>
      </c>
      <c r="F68" s="1" t="s">
        <v>418</v>
      </c>
      <c r="G68" s="1" t="s">
        <v>414</v>
      </c>
      <c r="H68" s="1" t="s">
        <v>419</v>
      </c>
      <c r="I68" s="1" t="s">
        <v>846</v>
      </c>
      <c r="J68" s="1" t="s">
        <v>30</v>
      </c>
      <c r="K68" s="1" t="s">
        <v>847</v>
      </c>
      <c r="L68" s="1" t="s">
        <v>847</v>
      </c>
      <c r="M68" s="1" t="s">
        <v>422</v>
      </c>
      <c r="N68" s="1" t="s">
        <v>422</v>
      </c>
      <c r="O68" s="1" t="s">
        <v>423</v>
      </c>
      <c r="P68" s="1" t="s">
        <v>424</v>
      </c>
      <c r="Q68" s="1" t="s">
        <v>425</v>
      </c>
      <c r="R68" s="1" t="s">
        <v>848</v>
      </c>
      <c r="S68" s="1" t="s">
        <v>427</v>
      </c>
      <c r="T68" s="1" t="s">
        <v>428</v>
      </c>
      <c r="U68" s="1" t="s">
        <v>429</v>
      </c>
      <c r="V68" s="1" t="s">
        <v>451</v>
      </c>
    </row>
    <row r="69" s="1" customFormat="1" spans="1:22">
      <c r="A69" s="3">
        <v>18948190880</v>
      </c>
      <c r="B69" s="1" t="s">
        <v>663</v>
      </c>
      <c r="C69" s="1" t="s">
        <v>849</v>
      </c>
      <c r="D69" s="1" t="s">
        <v>850</v>
      </c>
      <c r="E69" s="1" t="s">
        <v>851</v>
      </c>
      <c r="F69" s="1" t="s">
        <v>418</v>
      </c>
      <c r="G69" s="1" t="s">
        <v>414</v>
      </c>
      <c r="H69" s="1" t="s">
        <v>419</v>
      </c>
      <c r="I69" s="1" t="s">
        <v>852</v>
      </c>
      <c r="J69" s="1" t="s">
        <v>30</v>
      </c>
      <c r="K69" s="1" t="s">
        <v>853</v>
      </c>
      <c r="L69" s="1" t="s">
        <v>853</v>
      </c>
      <c r="M69" s="1" t="s">
        <v>422</v>
      </c>
      <c r="N69" s="1" t="s">
        <v>422</v>
      </c>
      <c r="O69" s="1" t="s">
        <v>423</v>
      </c>
      <c r="P69" s="1" t="s">
        <v>424</v>
      </c>
      <c r="Q69" s="1" t="s">
        <v>425</v>
      </c>
      <c r="R69" s="1" t="s">
        <v>854</v>
      </c>
      <c r="S69" s="1" t="s">
        <v>427</v>
      </c>
      <c r="T69" s="1" t="s">
        <v>428</v>
      </c>
      <c r="U69" s="1" t="s">
        <v>429</v>
      </c>
      <c r="V69" s="1" t="s">
        <v>516</v>
      </c>
    </row>
    <row r="70" s="1" customFormat="1" spans="1:22">
      <c r="A70" s="3">
        <v>18955098110</v>
      </c>
      <c r="B70" s="1" t="s">
        <v>603</v>
      </c>
      <c r="C70" s="1" t="s">
        <v>855</v>
      </c>
      <c r="D70" s="1" t="s">
        <v>856</v>
      </c>
      <c r="E70" s="1" t="s">
        <v>857</v>
      </c>
      <c r="F70" s="1" t="s">
        <v>418</v>
      </c>
      <c r="G70" s="1" t="s">
        <v>414</v>
      </c>
      <c r="H70" s="1" t="s">
        <v>419</v>
      </c>
      <c r="I70" s="1" t="s">
        <v>858</v>
      </c>
      <c r="J70" s="1" t="s">
        <v>30</v>
      </c>
      <c r="K70" s="1" t="s">
        <v>859</v>
      </c>
      <c r="L70" s="1" t="s">
        <v>859</v>
      </c>
      <c r="M70" s="1" t="s">
        <v>422</v>
      </c>
      <c r="N70" s="1" t="s">
        <v>422</v>
      </c>
      <c r="O70" s="1" t="s">
        <v>423</v>
      </c>
      <c r="P70" s="1" t="s">
        <v>424</v>
      </c>
      <c r="Q70" s="1" t="s">
        <v>425</v>
      </c>
      <c r="R70" s="1" t="s">
        <v>860</v>
      </c>
      <c r="S70" s="1" t="s">
        <v>427</v>
      </c>
      <c r="T70" s="1" t="s">
        <v>428</v>
      </c>
      <c r="U70" s="1" t="s">
        <v>429</v>
      </c>
      <c r="V70" s="1" t="s">
        <v>516</v>
      </c>
    </row>
    <row r="71" s="1" customFormat="1" spans="1:22">
      <c r="A71" s="3">
        <v>18946770518</v>
      </c>
      <c r="B71" s="1" t="s">
        <v>663</v>
      </c>
      <c r="C71" s="1" t="s">
        <v>861</v>
      </c>
      <c r="D71" s="1" t="s">
        <v>862</v>
      </c>
      <c r="E71" s="1" t="s">
        <v>863</v>
      </c>
      <c r="F71" s="1" t="s">
        <v>418</v>
      </c>
      <c r="G71" s="1" t="s">
        <v>414</v>
      </c>
      <c r="H71" s="1" t="s">
        <v>419</v>
      </c>
      <c r="I71" s="1" t="s">
        <v>864</v>
      </c>
      <c r="J71" s="1" t="s">
        <v>30</v>
      </c>
      <c r="K71" s="1" t="s">
        <v>865</v>
      </c>
      <c r="L71" s="1" t="s">
        <v>865</v>
      </c>
      <c r="M71" s="1" t="s">
        <v>422</v>
      </c>
      <c r="N71" s="1" t="s">
        <v>422</v>
      </c>
      <c r="O71" s="1" t="s">
        <v>423</v>
      </c>
      <c r="P71" s="1" t="s">
        <v>424</v>
      </c>
      <c r="Q71" s="1" t="s">
        <v>425</v>
      </c>
      <c r="R71" s="1" t="s">
        <v>866</v>
      </c>
      <c r="S71" s="1" t="s">
        <v>427</v>
      </c>
      <c r="T71" s="1" t="s">
        <v>428</v>
      </c>
      <c r="U71" s="1" t="s">
        <v>429</v>
      </c>
      <c r="V71" s="1" t="s">
        <v>451</v>
      </c>
    </row>
    <row r="72" s="1" customFormat="1" spans="1:22">
      <c r="A72" s="3">
        <v>18953224771</v>
      </c>
      <c r="B72" s="1" t="s">
        <v>591</v>
      </c>
      <c r="C72" s="1" t="s">
        <v>867</v>
      </c>
      <c r="D72" s="1" t="s">
        <v>868</v>
      </c>
      <c r="E72" s="1" t="s">
        <v>869</v>
      </c>
      <c r="F72" s="1" t="s">
        <v>418</v>
      </c>
      <c r="G72" s="1" t="s">
        <v>414</v>
      </c>
      <c r="H72" s="1" t="s">
        <v>419</v>
      </c>
      <c r="I72" s="1" t="s">
        <v>870</v>
      </c>
      <c r="J72" s="1" t="s">
        <v>30</v>
      </c>
      <c r="K72" s="1" t="s">
        <v>871</v>
      </c>
      <c r="L72" s="1" t="s">
        <v>871</v>
      </c>
      <c r="M72" s="1" t="s">
        <v>422</v>
      </c>
      <c r="N72" s="1" t="s">
        <v>422</v>
      </c>
      <c r="O72" s="1" t="s">
        <v>423</v>
      </c>
      <c r="P72" s="1" t="s">
        <v>424</v>
      </c>
      <c r="Q72" s="1" t="s">
        <v>425</v>
      </c>
      <c r="R72" s="1" t="s">
        <v>872</v>
      </c>
      <c r="S72" s="1" t="s">
        <v>427</v>
      </c>
      <c r="T72" s="1" t="s">
        <v>428</v>
      </c>
      <c r="U72" s="1" t="s">
        <v>429</v>
      </c>
      <c r="V72" s="1" t="s">
        <v>680</v>
      </c>
    </row>
    <row r="73" s="1" customFormat="1" spans="1:22">
      <c r="A73" s="3">
        <v>21019767905</v>
      </c>
      <c r="B73" s="1" t="s">
        <v>571</v>
      </c>
      <c r="C73" s="1" t="s">
        <v>873</v>
      </c>
      <c r="D73" s="1" t="s">
        <v>874</v>
      </c>
      <c r="E73" s="1" t="s">
        <v>875</v>
      </c>
      <c r="F73" s="1" t="s">
        <v>418</v>
      </c>
      <c r="G73" s="1" t="s">
        <v>414</v>
      </c>
      <c r="H73" s="1" t="s">
        <v>419</v>
      </c>
      <c r="I73" s="1" t="s">
        <v>876</v>
      </c>
      <c r="J73" s="1" t="s">
        <v>30</v>
      </c>
      <c r="K73" s="1" t="s">
        <v>877</v>
      </c>
      <c r="L73" s="1" t="s">
        <v>877</v>
      </c>
      <c r="M73" s="1" t="s">
        <v>422</v>
      </c>
      <c r="N73" s="1" t="s">
        <v>422</v>
      </c>
      <c r="O73" s="1" t="s">
        <v>423</v>
      </c>
      <c r="P73" s="1" t="s">
        <v>424</v>
      </c>
      <c r="Q73" s="1" t="s">
        <v>425</v>
      </c>
      <c r="R73" s="1" t="s">
        <v>878</v>
      </c>
      <c r="S73" s="1" t="s">
        <v>427</v>
      </c>
      <c r="T73" s="1" t="s">
        <v>428</v>
      </c>
      <c r="U73" s="1" t="s">
        <v>429</v>
      </c>
      <c r="V73" s="1" t="s">
        <v>516</v>
      </c>
    </row>
    <row r="74" s="1" customFormat="1" spans="1:22">
      <c r="A74" s="3">
        <v>18951787616</v>
      </c>
      <c r="B74" s="1" t="s">
        <v>749</v>
      </c>
      <c r="C74" s="1" t="s">
        <v>879</v>
      </c>
      <c r="D74" s="1" t="s">
        <v>874</v>
      </c>
      <c r="E74" s="1" t="s">
        <v>880</v>
      </c>
      <c r="F74" s="1" t="s">
        <v>571</v>
      </c>
      <c r="G74" s="1" t="s">
        <v>414</v>
      </c>
      <c r="H74" s="1" t="s">
        <v>419</v>
      </c>
      <c r="I74" s="1" t="s">
        <v>881</v>
      </c>
      <c r="J74" s="1" t="s">
        <v>30</v>
      </c>
      <c r="K74" s="1" t="s">
        <v>882</v>
      </c>
      <c r="L74" s="1" t="s">
        <v>882</v>
      </c>
      <c r="M74" s="1" t="s">
        <v>422</v>
      </c>
      <c r="N74" s="1" t="s">
        <v>422</v>
      </c>
      <c r="O74" s="1" t="s">
        <v>423</v>
      </c>
      <c r="P74" s="1" t="s">
        <v>424</v>
      </c>
      <c r="Q74" s="1" t="s">
        <v>425</v>
      </c>
      <c r="R74" s="1" t="s">
        <v>883</v>
      </c>
      <c r="S74" s="1" t="s">
        <v>427</v>
      </c>
      <c r="T74" s="1" t="s">
        <v>428</v>
      </c>
      <c r="U74" s="1" t="s">
        <v>429</v>
      </c>
      <c r="V74" s="1" t="s">
        <v>516</v>
      </c>
    </row>
    <row r="75" s="1" customFormat="1" spans="1:22">
      <c r="A75" s="3">
        <v>18839105112</v>
      </c>
      <c r="B75" s="1" t="s">
        <v>884</v>
      </c>
      <c r="C75" s="1" t="s">
        <v>885</v>
      </c>
      <c r="D75" s="1" t="s">
        <v>491</v>
      </c>
      <c r="E75" s="1" t="s">
        <v>886</v>
      </c>
      <c r="F75" s="1" t="s">
        <v>571</v>
      </c>
      <c r="G75" s="1" t="s">
        <v>414</v>
      </c>
      <c r="H75" s="1" t="s">
        <v>419</v>
      </c>
      <c r="I75" s="1" t="s">
        <v>887</v>
      </c>
      <c r="J75" s="1" t="s">
        <v>30</v>
      </c>
      <c r="K75" s="1" t="s">
        <v>888</v>
      </c>
      <c r="L75" s="1" t="s">
        <v>888</v>
      </c>
      <c r="M75" s="1" t="s">
        <v>422</v>
      </c>
      <c r="N75" s="1" t="s">
        <v>422</v>
      </c>
      <c r="O75" s="1" t="s">
        <v>423</v>
      </c>
      <c r="P75" s="1" t="s">
        <v>424</v>
      </c>
      <c r="Q75" s="1" t="s">
        <v>425</v>
      </c>
      <c r="R75" s="1" t="s">
        <v>889</v>
      </c>
      <c r="S75" s="1" t="s">
        <v>427</v>
      </c>
      <c r="T75" s="1" t="s">
        <v>428</v>
      </c>
      <c r="U75" s="1" t="s">
        <v>429</v>
      </c>
      <c r="V75" s="1" t="s">
        <v>496</v>
      </c>
    </row>
    <row r="76" s="1" customFormat="1" spans="1:22">
      <c r="A76" s="3">
        <v>18957903620</v>
      </c>
      <c r="B76" s="1" t="s">
        <v>677</v>
      </c>
      <c r="C76" s="1" t="s">
        <v>890</v>
      </c>
      <c r="D76" s="1" t="s">
        <v>891</v>
      </c>
      <c r="E76" s="1" t="s">
        <v>892</v>
      </c>
      <c r="F76" s="1" t="s">
        <v>418</v>
      </c>
      <c r="G76" s="1" t="s">
        <v>414</v>
      </c>
      <c r="H76" s="1" t="s">
        <v>419</v>
      </c>
      <c r="I76" s="1" t="s">
        <v>893</v>
      </c>
      <c r="J76" s="1" t="s">
        <v>30</v>
      </c>
      <c r="K76" s="1" t="s">
        <v>894</v>
      </c>
      <c r="L76" s="1" t="s">
        <v>894</v>
      </c>
      <c r="M76" s="1" t="s">
        <v>422</v>
      </c>
      <c r="N76" s="1" t="s">
        <v>422</v>
      </c>
      <c r="O76" s="1" t="s">
        <v>423</v>
      </c>
      <c r="P76" s="1" t="s">
        <v>424</v>
      </c>
      <c r="Q76" s="1" t="s">
        <v>425</v>
      </c>
      <c r="R76" s="1" t="s">
        <v>895</v>
      </c>
      <c r="S76" s="1" t="s">
        <v>427</v>
      </c>
      <c r="T76" s="1" t="s">
        <v>428</v>
      </c>
      <c r="U76" s="1" t="s">
        <v>429</v>
      </c>
      <c r="V76" s="1" t="s">
        <v>437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2022-09-20T01:57:33Z</dcterms:created>
  <dcterms:modified xsi:type="dcterms:W3CDTF">2022-09-20T02:41:53Z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BEA4FA65B3974886983386CC6847C551</vt:lpwstr>
  </property>
  <property fmtid="{D5CDD505-2E9C-101B-9397-08002B2CF9AE}" pid="3" name="KSOProductBuildVer">
    <vt:lpwstr>2052-11.1.0.12358</vt:lpwstr>
  </property>
</Properties>
</file>