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</definedName>
  </definedNames>
  <calcPr calcId="144525"/>
</workbook>
</file>

<file path=xl/sharedStrings.xml><?xml version="1.0" encoding="utf-8"?>
<sst xmlns="http://schemas.openxmlformats.org/spreadsheetml/2006/main" count="201" uniqueCount="102">
  <si>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</si>
  <si>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</si>
  <si>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</si>
  <si>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</si>
  <si>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</si>
  <si>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</si>
  <si>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</si>
  <si>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</si>
  <si>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</si>
  <si>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</si>
  <si>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</si>
  <si>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</si>
  <si>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</si>
  <si>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</si>
  <si>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</si>
  <si>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</si>
  <si>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</si>
  <si>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</si>
  <si>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</si>
  <si>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</si>
  <si>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</si>
  <si>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</si>
  <si>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</si>
  <si>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</si>
  <si>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</si>
  <si>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18944288360	</t>
  </si>
  <si>
    <t>Ctrip</t>
  </si>
  <si>
    <t>正常</t>
  </si>
  <si>
    <t>[浦北]宜尚酒店（浦北诚信商业广场店）(83841214)</t>
  </si>
  <si>
    <t>高级大床房&lt;双人入住&gt;&lt;内宾&gt;&lt;预付&gt;&lt;双早&gt;</t>
  </si>
  <si>
    <t>CNY</t>
  </si>
  <si>
    <t>龙穗</t>
  </si>
  <si>
    <t>CA11323220920CNY</t>
  </si>
  <si>
    <t>未提现</t>
  </si>
  <si>
    <t>携程开票</t>
  </si>
  <si>
    <t xml:space="preserve">	</t>
  </si>
  <si>
    <t xml:space="preserve">21012085536	</t>
  </si>
  <si>
    <t>[厦门]柏曼酒店(厦门机场湖里大道店)(83812728)</t>
  </si>
  <si>
    <t>曼享大床房&lt;双人入住&gt;&lt;内宾&gt;&lt;预付&gt;&lt;双早&gt;</t>
  </si>
  <si>
    <t>杨铭</t>
  </si>
  <si>
    <t xml:space="preserve">21018520556	</t>
  </si>
  <si>
    <t>杨学超</t>
  </si>
  <si>
    <t xml:space="preserve">999221028475075	</t>
  </si>
  <si>
    <t>[侯马]侯马新田广场亚朵酒店(50191161)</t>
  </si>
  <si>
    <t>雅致大床房&lt;双人入住&gt;&lt;内宾&gt;&lt;预付&gt;&lt;单早&gt;</t>
  </si>
  <si>
    <t>胡志强</t>
  </si>
  <si>
    <t>退单</t>
  </si>
  <si>
    <t>，</t>
  </si>
  <si>
    <t>18944288360此单多收753.36元待退回</t>
  </si>
  <si>
    <t>A220920094958481</t>
  </si>
  <si>
    <t>A2209200953391861</t>
  </si>
  <si>
    <t>CNY / HKD 当前参考汇率: 1.119818121</t>
  </si>
  <si>
    <t>总计： 1610.56 CNY/
1803.53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</si>
  <si>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</si>
  <si>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</si>
  <si>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</si>
  <si>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</si>
  <si>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</si>
  <si>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</si>
  <si>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</si>
  <si>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</si>
  <si>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</si>
  <si>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</si>
  <si>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</si>
  <si>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</si>
  <si>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</si>
  <si>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</si>
  <si>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</si>
  <si>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</si>
  <si>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</si>
  <si>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</si>
  <si>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</si>
  <si>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2022-09-16</t>
  </si>
  <si>
    <t>2694521</t>
  </si>
  <si>
    <t>侯马新田广场亚朵酒店</t>
  </si>
  <si>
    <t>2022-09-17</t>
  </si>
  <si>
    <t>退房日月结</t>
  </si>
  <si>
    <t>236.04</t>
  </si>
  <si>
    <t>RMB</t>
  </si>
  <si>
    <t>0</t>
  </si>
  <si>
    <t>0.00</t>
  </si>
  <si>
    <t>携程汇智国内直连</t>
  </si>
  <si>
    <t>1861</t>
  </si>
  <si>
    <t>2022-09-16 16:32:53</t>
  </si>
  <si>
    <t>否</t>
  </si>
  <si>
    <t>汇智国际旅游发展有限公司</t>
  </si>
  <si>
    <t>直连</t>
  </si>
  <si>
    <t>中国</t>
  </si>
  <si>
    <t>2022-09-15</t>
  </si>
  <si>
    <t>2692924</t>
  </si>
  <si>
    <t>柏曼酒店(厦门机场湖里大道店)</t>
  </si>
  <si>
    <t>310.58</t>
  </si>
  <si>
    <t>2022-09-15 16:51:33</t>
  </si>
  <si>
    <t>2692287</t>
  </si>
  <si>
    <t>2022-09-15 08:53:08</t>
  </si>
  <si>
    <t>2022-09-09</t>
  </si>
  <si>
    <t>2684287</t>
  </si>
  <si>
    <t>宜尚酒店（浦北诚信商业广场店）</t>
  </si>
  <si>
    <t>2022-09-13</t>
  </si>
  <si>
    <t>1004.48</t>
  </si>
  <si>
    <t>-1004</t>
  </si>
  <si>
    <t>2022-09-09 10:30:27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</si>
</sst>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14</xdr:col>
      <xdr:colOff>600075</xdr:colOff>
      <xdr:row>53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0687050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44817</v>
      </c>
      <c r="G2" s="6">
        <v>44821</v>
      </c>
      <c r="H2" s="4">
        <v>1</v>
      </c>
      <c r="I2" s="4">
        <v>4</v>
      </c>
      <c r="J2" s="4">
        <v>4</v>
      </c>
      <c r="K2" s="4" t="s">
        <v>30</v>
      </c>
      <c r="L2" s="4">
        <v>1004.48</v>
      </c>
      <c r="M2" s="4">
        <v>1004.48</v>
      </c>
      <c r="N2" s="4" t="s">
        <v>31</v>
      </c>
      <c r="O2" s="4" t="s">
        <v>32</v>
      </c>
      <c r="P2" s="4" t="s">
        <v>33</v>
      </c>
      <c r="Q2" s="4">
        <v>0</v>
      </c>
      <c r="R2" s="7">
        <v>44813</v>
      </c>
      <c r="S2" s="6">
        <v>44824</v>
      </c>
      <c r="T2" s="4" t="s">
        <v>34</v>
      </c>
      <c r="U2" s="4">
        <v>1004.48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44820</v>
      </c>
      <c r="G3" s="6">
        <v>44821</v>
      </c>
      <c r="H3" s="4">
        <v>1</v>
      </c>
      <c r="I3" s="4">
        <v>1</v>
      </c>
      <c r="J3" s="4">
        <v>1</v>
      </c>
      <c r="K3" s="4" t="s">
        <v>30</v>
      </c>
      <c r="L3" s="4">
        <v>310.58</v>
      </c>
      <c r="M3" s="4">
        <v>310.58</v>
      </c>
      <c r="N3" s="4" t="s">
        <v>39</v>
      </c>
      <c r="O3" s="4" t="s">
        <v>32</v>
      </c>
      <c r="P3" s="4" t="s">
        <v>33</v>
      </c>
      <c r="Q3" s="4">
        <v>0</v>
      </c>
      <c r="R3" s="7">
        <v>44819</v>
      </c>
      <c r="S3" s="6">
        <v>44824</v>
      </c>
      <c r="T3" s="4" t="s">
        <v>34</v>
      </c>
      <c r="U3" s="4">
        <v>310.58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37</v>
      </c>
      <c r="E4" s="4" t="s">
        <v>38</v>
      </c>
      <c r="F4" s="6">
        <v>44820</v>
      </c>
      <c r="G4" s="6">
        <v>44821</v>
      </c>
      <c r="H4" s="4">
        <v>1</v>
      </c>
      <c r="I4" s="4">
        <v>1</v>
      </c>
      <c r="J4" s="4">
        <v>1</v>
      </c>
      <c r="K4" s="4" t="s">
        <v>30</v>
      </c>
      <c r="L4" s="4">
        <v>310.58</v>
      </c>
      <c r="M4" s="4">
        <v>310.58</v>
      </c>
      <c r="N4" s="4" t="s">
        <v>41</v>
      </c>
      <c r="O4" s="4" t="s">
        <v>32</v>
      </c>
      <c r="P4" s="4" t="s">
        <v>33</v>
      </c>
      <c r="Q4" s="4">
        <v>0</v>
      </c>
      <c r="R4" s="7">
        <v>44819</v>
      </c>
      <c r="S4" s="6">
        <v>44824</v>
      </c>
      <c r="T4" s="4" t="s">
        <v>34</v>
      </c>
      <c r="U4" s="4">
        <v>310.58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44820</v>
      </c>
      <c r="G5" s="6">
        <v>44821</v>
      </c>
      <c r="H5" s="4">
        <v>1</v>
      </c>
      <c r="I5" s="4">
        <v>1</v>
      </c>
      <c r="J5" s="4">
        <v>1</v>
      </c>
      <c r="K5" s="4" t="s">
        <v>30</v>
      </c>
      <c r="L5" s="4">
        <v>236.04</v>
      </c>
      <c r="M5" s="4">
        <v>236.04</v>
      </c>
      <c r="N5" s="4" t="s">
        <v>45</v>
      </c>
      <c r="O5" s="4" t="s">
        <v>32</v>
      </c>
      <c r="P5" s="4" t="s">
        <v>33</v>
      </c>
      <c r="Q5" s="4">
        <v>0</v>
      </c>
      <c r="R5" s="7">
        <v>44820</v>
      </c>
      <c r="S5" s="6">
        <v>44824</v>
      </c>
      <c r="T5" s="4" t="s">
        <v>34</v>
      </c>
      <c r="U5" s="4">
        <v>236.04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25</v>
      </c>
      <c r="B6" s="4" t="s">
        <v>26</v>
      </c>
      <c r="C6" s="4" t="s">
        <v>46</v>
      </c>
      <c r="D6" s="4" t="s">
        <v>28</v>
      </c>
      <c r="E6" s="4" t="s">
        <v>29</v>
      </c>
      <c r="F6" s="6">
        <v>44817</v>
      </c>
      <c r="G6" s="6">
        <v>44821</v>
      </c>
      <c r="H6" s="4">
        <v>1</v>
      </c>
      <c r="I6" s="4">
        <v>4</v>
      </c>
      <c r="J6" s="4">
        <v>4</v>
      </c>
      <c r="K6" s="4" t="s">
        <v>30</v>
      </c>
      <c r="L6" s="4">
        <v>-251.12</v>
      </c>
      <c r="M6" s="4">
        <v>-251.12</v>
      </c>
      <c r="N6" s="4" t="s">
        <v>31</v>
      </c>
      <c r="O6" s="4" t="s">
        <v>32</v>
      </c>
      <c r="P6" s="4" t="s">
        <v>33</v>
      </c>
      <c r="Q6" s="4">
        <v>0</v>
      </c>
      <c r="R6" s="7">
        <v>44813</v>
      </c>
      <c r="S6" s="6">
        <v>44824</v>
      </c>
      <c r="T6" s="4" t="s">
        <v>34</v>
      </c>
      <c r="U6" s="4">
        <v>-251.12</v>
      </c>
      <c r="V6" s="4">
        <v>0</v>
      </c>
      <c r="W6" s="4">
        <v>0</v>
      </c>
      <c r="X6" s="4" t="s">
        <v>35</v>
      </c>
      <c r="Y6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A13" sqref="A13:E16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47</v>
      </c>
    </row>
    <row r="2" s="4" customFormat="1" spans="1:10">
      <c r="A2" s="5">
        <v>18944288360</v>
      </c>
      <c r="B2" s="6">
        <v>44817</v>
      </c>
      <c r="C2" s="6">
        <v>44821</v>
      </c>
      <c r="D2" s="4">
        <v>753.36</v>
      </c>
      <c r="E2" s="4" t="str">
        <f>VLOOKUP(A2,HOP!A:L,12,0)</f>
        <v>0.00</v>
      </c>
      <c r="F2" s="4" t="str">
        <f>VLOOKUP(A2,HOP!A:C,3,0)</f>
        <v>2684287</v>
      </c>
      <c r="G2" s="4">
        <f>D2-E2</f>
        <v>753.36</v>
      </c>
      <c r="H2" s="4" t="str">
        <f>$H$1&amp;F2</f>
        <v>，2684287</v>
      </c>
      <c r="I2" s="4" t="str">
        <f>VLOOKUP(A2,HOP!A:U,21,0)</f>
        <v>直连</v>
      </c>
      <c r="J2" s="4" t="s">
        <v>48</v>
      </c>
    </row>
    <row r="3" s="4" customFormat="1" spans="1:9">
      <c r="A3" s="5">
        <v>21012085536</v>
      </c>
      <c r="B3" s="6">
        <v>44820</v>
      </c>
      <c r="C3" s="6">
        <v>44821</v>
      </c>
      <c r="D3" s="4">
        <v>310.58</v>
      </c>
      <c r="E3" s="4" t="str">
        <f>VLOOKUP(A3,HOP!A:L,12,0)</f>
        <v>310.58</v>
      </c>
      <c r="F3" s="4" t="str">
        <f>VLOOKUP(A3,HOP!A:C,3,0)</f>
        <v>2692287</v>
      </c>
      <c r="G3" s="4">
        <f>D3-E3</f>
        <v>0</v>
      </c>
      <c r="H3" s="4" t="str">
        <f>$H$1&amp;F3</f>
        <v>，2692287</v>
      </c>
      <c r="I3" s="4" t="str">
        <f>VLOOKUP(A3,HOP!A:U,21,0)</f>
        <v>直连</v>
      </c>
    </row>
    <row r="4" s="4" customFormat="1" spans="1:9">
      <c r="A4" s="5">
        <v>21018520556</v>
      </c>
      <c r="B4" s="6">
        <v>44820</v>
      </c>
      <c r="C4" s="6">
        <v>44821</v>
      </c>
      <c r="D4" s="4">
        <v>310.58</v>
      </c>
      <c r="E4" s="4" t="str">
        <f>VLOOKUP(A4,HOP!A:L,12,0)</f>
        <v>310.58</v>
      </c>
      <c r="F4" s="4" t="str">
        <f>VLOOKUP(A4,HOP!A:C,3,0)</f>
        <v>2692924</v>
      </c>
      <c r="G4" s="4">
        <f>D4-E4</f>
        <v>0</v>
      </c>
      <c r="H4" s="4" t="str">
        <f>$H$1&amp;F4</f>
        <v>，2692924</v>
      </c>
      <c r="I4" s="4" t="str">
        <f>VLOOKUP(A4,HOP!A:U,21,0)</f>
        <v>直连</v>
      </c>
    </row>
    <row r="5" s="4" customFormat="1" spans="1:9">
      <c r="A5" s="5">
        <v>999221028475075</v>
      </c>
      <c r="B5" s="6">
        <v>44820</v>
      </c>
      <c r="C5" s="6">
        <v>44821</v>
      </c>
      <c r="D5" s="4">
        <v>236.04</v>
      </c>
      <c r="E5" s="4" t="str">
        <f>VLOOKUP(A5,HOP!A:L,12,0)</f>
        <v>236.04</v>
      </c>
      <c r="F5" s="4" t="str">
        <f>VLOOKUP(A5,HOP!A:C,3,0)</f>
        <v>2694521</v>
      </c>
      <c r="G5" s="4">
        <f>D5-E5</f>
        <v>0</v>
      </c>
      <c r="H5" s="4" t="str">
        <f>$H$1&amp;F5</f>
        <v>，2694521</v>
      </c>
      <c r="I5" s="4" t="str">
        <f>VLOOKUP(A5,HOP!A:U,21,0)</f>
        <v>直连</v>
      </c>
    </row>
    <row r="7" spans="4:4">
      <c r="D7" s="4">
        <f>SUM(D2:D6)</f>
        <v>1610.56</v>
      </c>
    </row>
    <row r="13" spans="1:5">
      <c r="A13" s="4" t="s">
        <v>49</v>
      </c>
      <c r="D13" s="4">
        <v>857.2</v>
      </c>
      <c r="E13" s="4">
        <v>959.9</v>
      </c>
    </row>
    <row r="14" spans="1:5">
      <c r="A14" s="4" t="s">
        <v>50</v>
      </c>
      <c r="D14" s="4">
        <v>753.36</v>
      </c>
      <c r="E14" s="4">
        <v>843.63</v>
      </c>
    </row>
    <row r="15" spans="1:5">
      <c r="A15" s="4" t="s">
        <v>51</v>
      </c>
      <c r="D15" s="4">
        <f>SUM(D13:D14)</f>
        <v>1610.56</v>
      </c>
      <c r="E15" s="4">
        <f>SUM(E13:E14)</f>
        <v>1803.53</v>
      </c>
    </row>
    <row r="16" spans="1:1">
      <c r="A16" s="4" t="s">
        <v>52</v>
      </c>
    </row>
  </sheetData>
  <autoFilter ref="A1:XFD5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2">
      <c r="A1" s="2" t="s">
        <v>53</v>
      </c>
      <c r="B1" s="2" t="s">
        <v>54</v>
      </c>
      <c r="C1" s="2" t="s">
        <v>55</v>
      </c>
      <c r="D1" s="2" t="s">
        <v>56</v>
      </c>
      <c r="E1" s="2" t="s">
        <v>13</v>
      </c>
      <c r="F1" s="2" t="s">
        <v>5</v>
      </c>
      <c r="G1" s="2" t="s">
        <v>6</v>
      </c>
      <c r="H1" s="2" t="s">
        <v>57</v>
      </c>
      <c r="I1" s="2" t="s">
        <v>58</v>
      </c>
      <c r="J1" s="2" t="s">
        <v>59</v>
      </c>
      <c r="K1" s="2" t="s">
        <v>60</v>
      </c>
      <c r="L1" s="2" t="s">
        <v>61</v>
      </c>
      <c r="M1" s="2" t="s">
        <v>62</v>
      </c>
      <c r="N1" s="2" t="s">
        <v>63</v>
      </c>
      <c r="O1" s="2" t="s">
        <v>64</v>
      </c>
      <c r="P1" s="2" t="s">
        <v>65</v>
      </c>
      <c r="Q1" s="2" t="s">
        <v>66</v>
      </c>
      <c r="R1" s="2" t="s">
        <v>67</v>
      </c>
      <c r="S1" s="2" t="s">
        <v>68</v>
      </c>
      <c r="T1" s="2" t="s">
        <v>69</v>
      </c>
      <c r="U1" s="2" t="s">
        <v>70</v>
      </c>
      <c r="V1" s="2" t="s">
        <v>71</v>
      </c>
    </row>
    <row r="2" s="1" customFormat="1" spans="1:22">
      <c r="A2" s="3">
        <v>999221028475075</v>
      </c>
      <c r="B2" s="1" t="s">
        <v>72</v>
      </c>
      <c r="C2" s="1" t="s">
        <v>73</v>
      </c>
      <c r="D2" s="1" t="s">
        <v>74</v>
      </c>
      <c r="E2" s="1" t="s">
        <v>45</v>
      </c>
      <c r="F2" s="1" t="s">
        <v>72</v>
      </c>
      <c r="G2" s="1" t="s">
        <v>75</v>
      </c>
      <c r="H2" s="1" t="s">
        <v>76</v>
      </c>
      <c r="I2" s="1" t="s">
        <v>77</v>
      </c>
      <c r="J2" s="1" t="s">
        <v>78</v>
      </c>
      <c r="K2" s="1" t="s">
        <v>77</v>
      </c>
      <c r="L2" s="1" t="s">
        <v>77</v>
      </c>
      <c r="M2" s="1" t="s">
        <v>79</v>
      </c>
      <c r="N2" s="1" t="s">
        <v>79</v>
      </c>
      <c r="O2" s="1" t="s">
        <v>80</v>
      </c>
      <c r="P2" s="1" t="s">
        <v>81</v>
      </c>
      <c r="Q2" s="1" t="s">
        <v>82</v>
      </c>
      <c r="R2" s="1" t="s">
        <v>83</v>
      </c>
      <c r="S2" s="1" t="s">
        <v>84</v>
      </c>
      <c r="T2" s="1" t="s">
        <v>85</v>
      </c>
      <c r="U2" s="1" t="s">
        <v>86</v>
      </c>
      <c r="V2" s="1" t="s">
        <v>87</v>
      </c>
    </row>
    <row r="3" s="1" customFormat="1" spans="1:22">
      <c r="A3" s="3">
        <v>21018520556</v>
      </c>
      <c r="B3" s="1" t="s">
        <v>88</v>
      </c>
      <c r="C3" s="1" t="s">
        <v>89</v>
      </c>
      <c r="D3" s="1" t="s">
        <v>90</v>
      </c>
      <c r="E3" s="1" t="s">
        <v>41</v>
      </c>
      <c r="F3" s="1" t="s">
        <v>72</v>
      </c>
      <c r="G3" s="1" t="s">
        <v>75</v>
      </c>
      <c r="H3" s="1" t="s">
        <v>76</v>
      </c>
      <c r="I3" s="1" t="s">
        <v>91</v>
      </c>
      <c r="J3" s="1" t="s">
        <v>78</v>
      </c>
      <c r="K3" s="1" t="s">
        <v>91</v>
      </c>
      <c r="L3" s="1" t="s">
        <v>91</v>
      </c>
      <c r="M3" s="1" t="s">
        <v>79</v>
      </c>
      <c r="N3" s="1" t="s">
        <v>79</v>
      </c>
      <c r="O3" s="1" t="s">
        <v>80</v>
      </c>
      <c r="P3" s="1" t="s">
        <v>81</v>
      </c>
      <c r="Q3" s="1" t="s">
        <v>82</v>
      </c>
      <c r="R3" s="1" t="s">
        <v>92</v>
      </c>
      <c r="S3" s="1" t="s">
        <v>84</v>
      </c>
      <c r="T3" s="1" t="s">
        <v>85</v>
      </c>
      <c r="U3" s="1" t="s">
        <v>86</v>
      </c>
      <c r="V3" s="1" t="s">
        <v>87</v>
      </c>
    </row>
    <row r="4" s="1" customFormat="1" spans="1:22">
      <c r="A4" s="3">
        <v>21012085536</v>
      </c>
      <c r="B4" s="1" t="s">
        <v>88</v>
      </c>
      <c r="C4" s="1" t="s">
        <v>93</v>
      </c>
      <c r="D4" s="1" t="s">
        <v>90</v>
      </c>
      <c r="E4" s="1" t="s">
        <v>39</v>
      </c>
      <c r="F4" s="1" t="s">
        <v>72</v>
      </c>
      <c r="G4" s="1" t="s">
        <v>75</v>
      </c>
      <c r="H4" s="1" t="s">
        <v>76</v>
      </c>
      <c r="I4" s="1" t="s">
        <v>91</v>
      </c>
      <c r="J4" s="1" t="s">
        <v>78</v>
      </c>
      <c r="K4" s="1" t="s">
        <v>91</v>
      </c>
      <c r="L4" s="1" t="s">
        <v>91</v>
      </c>
      <c r="M4" s="1" t="s">
        <v>79</v>
      </c>
      <c r="N4" s="1" t="s">
        <v>79</v>
      </c>
      <c r="O4" s="1" t="s">
        <v>80</v>
      </c>
      <c r="P4" s="1" t="s">
        <v>81</v>
      </c>
      <c r="Q4" s="1" t="s">
        <v>82</v>
      </c>
      <c r="R4" s="1" t="s">
        <v>94</v>
      </c>
      <c r="S4" s="1" t="s">
        <v>84</v>
      </c>
      <c r="T4" s="1" t="s">
        <v>85</v>
      </c>
      <c r="U4" s="1" t="s">
        <v>86</v>
      </c>
      <c r="V4" s="1" t="s">
        <v>87</v>
      </c>
    </row>
    <row r="5" s="1" customFormat="1" spans="1:22">
      <c r="A5" s="3">
        <v>18944288360</v>
      </c>
      <c r="B5" s="1" t="s">
        <v>95</v>
      </c>
      <c r="C5" s="1" t="s">
        <v>96</v>
      </c>
      <c r="D5" s="1" t="s">
        <v>97</v>
      </c>
      <c r="E5" s="1" t="s">
        <v>31</v>
      </c>
      <c r="F5" s="1" t="s">
        <v>98</v>
      </c>
      <c r="G5" s="1" t="s">
        <v>75</v>
      </c>
      <c r="H5" s="1" t="s">
        <v>76</v>
      </c>
      <c r="I5" s="1" t="s">
        <v>99</v>
      </c>
      <c r="J5" s="1" t="s">
        <v>78</v>
      </c>
      <c r="K5" s="1" t="s">
        <v>99</v>
      </c>
      <c r="L5" s="1" t="s">
        <v>80</v>
      </c>
      <c r="M5" s="1" t="s">
        <v>100</v>
      </c>
      <c r="N5" s="1" t="s">
        <v>100</v>
      </c>
      <c r="O5" s="1" t="s">
        <v>80</v>
      </c>
      <c r="P5" s="1" t="s">
        <v>81</v>
      </c>
      <c r="Q5" s="1" t="s">
        <v>82</v>
      </c>
      <c r="R5" s="1" t="s">
        <v>101</v>
      </c>
      <c r="S5" s="1" t="s">
        <v>84</v>
      </c>
      <c r="T5" s="1" t="s">
        <v>85</v>
      </c>
      <c r="U5" s="1" t="s">
        <v>86</v>
      </c>
      <c r="V5" s="1" t="s">
        <v>87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2022-09-20T01:31:54Z</dcterms:created>
  <dcterms:modified xsi:type="dcterms:W3CDTF">2022-09-20T01:54:54Z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922F2F3C835C41A3BCCF5A26C0137405</vt:lpwstr>
  </property>
  <property fmtid="{D5CDD505-2E9C-101B-9397-08002B2CF9AE}" pid="3" name="KSOProductBuildVer">
    <vt:lpwstr>2052-11.1.0.12358</vt:lpwstr>
  </property>
</Properties>
</file>