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对账!$1:$144</definedName>
  </definedNames>
  <calcPr calcId="144525"/>
</workbook>
</file>

<file path=xl/sharedStrings.xml><?xml version="1.0" encoding="utf-8"?>
<sst xmlns="http://schemas.openxmlformats.org/spreadsheetml/2006/main" count="4512" uniqueCount="1519">
  <si>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</si>
  <si>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</si>
  <si>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</si>
  <si>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</si>
  <si>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</si>
  <si>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</si>
  <si>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</si>
  <si>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</si>
  <si>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</si>
  <si>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</si>
  <si>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</si>
  <si>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</si>
  <si>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</si>
  <si>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</si>
  <si>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</si>
  <si>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</si>
  <si>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</si>
  <si>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</si>
  <si>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</si>
  <si>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</si>
  <si>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</si>
  <si>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</si>
  <si>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</si>
  <si>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</si>
  <si>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</si>
  <si>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18019410871	</t>
  </si>
  <si>
    <t>Ctrip</t>
  </si>
  <si>
    <t>正常</t>
  </si>
  <si>
    <t>[东京]东京芝赛莱斯廷酒店(Hotel the Celestine Tokyo Shiba)(55270114)</t>
  </si>
  <si>
    <t>中型双人房&lt;1&gt;&lt;不退款&gt;&lt;2人入住&gt;</t>
  </si>
  <si>
    <t>HKD</t>
  </si>
  <si>
    <t>kiyoshige/rumiko,kiyoshige/rumiko</t>
  </si>
  <si>
    <t>CA13030220921HKD</t>
  </si>
  <si>
    <t>未提现</t>
  </si>
  <si>
    <t>携程开票</t>
  </si>
  <si>
    <t xml:space="preserve">	</t>
  </si>
  <si>
    <t xml:space="preserve">18091915552	</t>
  </si>
  <si>
    <t>[米兰]米兰温莎酒店(Windsor Hotel Milano)(92027602)</t>
  </si>
  <si>
    <t>豪华房(双床)&lt;2人入住&gt;&lt;不退款&gt;&lt;早餐&gt;</t>
  </si>
  <si>
    <t>Costa/Carolina</t>
  </si>
  <si>
    <t xml:space="preserve">1957722129	</t>
  </si>
  <si>
    <t xml:space="preserve">18351724161	</t>
  </si>
  <si>
    <t>[新加坡]狮子峰普维斯酒店(Lion Peak Hotel Purvis)(55478453)</t>
  </si>
  <si>
    <t>城市双层床房(无窗)&lt;2人入住&gt;&lt;不退款&gt;</t>
  </si>
  <si>
    <t>SUK/SUKYOUNG,SUK/SUKYOUNG</t>
  </si>
  <si>
    <t xml:space="preserve">6386954	</t>
  </si>
  <si>
    <t xml:space="preserve">18362894372	</t>
  </si>
  <si>
    <t>[拉斯维加斯]奥尔良娱乐场酒店(The Orleans Hotel &amp; Casino)(55281192)</t>
  </si>
  <si>
    <t>大道景观房（2张大床）&lt;2人入住&gt;&lt;不退款&gt;</t>
  </si>
  <si>
    <t>Fitzpatrick/Gerry</t>
  </si>
  <si>
    <t xml:space="preserve">18412951776	</t>
  </si>
  <si>
    <t>[胡志明市]中央皇宫酒店(Central Palace Hotel)(55451625)</t>
  </si>
  <si>
    <t>豪华房（双人床或双床）&lt;2人入住&gt;&lt;不退款&gt;&lt;早餐&gt;</t>
  </si>
  <si>
    <t>LOO/NYUK LENG</t>
  </si>
  <si>
    <t xml:space="preserve">61014	</t>
  </si>
  <si>
    <t xml:space="preserve">18437925294	</t>
  </si>
  <si>
    <t>[拉斯维加斯]拉斯维加斯康士登酒店(The Cosmopolitan of Las Vegas)(55346196)</t>
  </si>
  <si>
    <t>露台一室房&lt;2人入住&gt;&lt;不退款&gt;</t>
  </si>
  <si>
    <t>HUGHES/BRANDON</t>
  </si>
  <si>
    <t xml:space="preserve">447592051081	</t>
  </si>
  <si>
    <t xml:space="preserve">18489776327	</t>
  </si>
  <si>
    <t>[因斯布鲁克]赛勒酒店(Hotel Sailer)(55694487)</t>
  </si>
  <si>
    <t>普通套房, 2 张单人床&lt;2人入住&gt;&lt;不退款&gt;&lt;早餐&gt;</t>
  </si>
  <si>
    <t>Kaltenbach/Jidanun ,Kaltenbach /Juergen</t>
  </si>
  <si>
    <t xml:space="preserve">EXP-1982290648	</t>
  </si>
  <si>
    <t xml:space="preserve">18545745920	</t>
  </si>
  <si>
    <t>[Sao Pedro de Penaferrim]鹏雅隆阁度假酒店(Penha Longa Resort)(55426593)</t>
  </si>
  <si>
    <t>豪华客房&lt;2人入住&gt;&lt;不退款&gt;&lt;早餐&gt;</t>
  </si>
  <si>
    <t>WONG/JIN YI KERN,LIEW YI HSIEN/NATHALIE</t>
  </si>
  <si>
    <t xml:space="preserve">406127809	</t>
  </si>
  <si>
    <t xml:space="preserve">18585680077	</t>
  </si>
  <si>
    <t>[新加坡]新加坡卡尔登酒店 (Staycation Approved)(Carlton Hotel Singapore (Staycation Approved))(55851906)</t>
  </si>
  <si>
    <t>行政房&lt;1&gt;&lt;不退款&gt;&lt;2人入住&gt;</t>
  </si>
  <si>
    <t>XIN/HONGYAN</t>
  </si>
  <si>
    <t xml:space="preserve">18594372311	</t>
  </si>
  <si>
    <t>[莫斯村]特雷托丽酒店(Hotel Tre Torri)(90360426)</t>
  </si>
  <si>
    <t>经济房&lt;2人入住&gt;&lt;不退款&gt;&lt;早餐&gt;</t>
  </si>
  <si>
    <t>cona/Costanza Silvia</t>
  </si>
  <si>
    <t xml:space="preserve">18613632761	</t>
  </si>
  <si>
    <t>[曼谷]阿瓦尼阿特里姆曼谷酒店(SHA认证)(Avani Atrium Bangkok Hotel (SHA Certified))(55665998)</t>
  </si>
  <si>
    <t>阿瓦尼尊贵房&lt;2人入住&gt;&lt;不退款&gt;</t>
  </si>
  <si>
    <t>Dandade/Pramod,Dandade/Pramod,Dandade/Pramod,Dandade/Pramod</t>
  </si>
  <si>
    <t xml:space="preserve">53426736	</t>
  </si>
  <si>
    <t xml:space="preserve">18634634843	</t>
  </si>
  <si>
    <t>[阿尔勒]朱利叶斯凯撒阿尔勒水疗酒店 - 美憬阁(Jules César Arles Hotel &amp; Spa-MGallery)(55884284)</t>
  </si>
  <si>
    <t>经典双人房&lt;2人入住&gt;&lt;不退款&gt;</t>
  </si>
  <si>
    <t>Strom/Erik</t>
  </si>
  <si>
    <t xml:space="preserve">LNWDJNXJ	</t>
  </si>
  <si>
    <t xml:space="preserve">18660271073	</t>
  </si>
  <si>
    <t>[巴厘岛]乌布乡村酒店(Ubud Village Hotel)(55884309)</t>
  </si>
  <si>
    <t>豪华房&lt;2人入住&gt;&lt;不退款&gt;</t>
  </si>
  <si>
    <t>Thiyagarajan/Prakash,Thiyagarajan/Prakash</t>
  </si>
  <si>
    <t xml:space="preserve">18662187633	</t>
  </si>
  <si>
    <t>[巴塞罗那]奥利维亚巴美思酒店(Olivia Balmes Hotel)(55639560)</t>
  </si>
  <si>
    <t>设计房&lt;2人入住&gt;&lt;不退款&gt;</t>
  </si>
  <si>
    <t>Yow/Hui Qi,Ee/Jun Wei</t>
  </si>
  <si>
    <t xml:space="preserve">11419629	</t>
  </si>
  <si>
    <t xml:space="preserve">18686289652	</t>
  </si>
  <si>
    <t>[卡利亚里]撒丁岛套房和餐厅酒店(Sardegna Hotel - Suites &amp; Restaurant)(90392655)</t>
  </si>
  <si>
    <t>经典双人房/双床房&lt;2人入住&gt;&lt;不退款&gt;&lt;早餐&gt;</t>
  </si>
  <si>
    <t>ALMARCHA CONEJERO/JOAQUIN,DAKHLAOUI BOUITA /HALA</t>
  </si>
  <si>
    <t xml:space="preserve">85504	</t>
  </si>
  <si>
    <t xml:space="preserve">18708527102	</t>
  </si>
  <si>
    <t>[迈阿密]迈阿密YVE酒店(YVE Hotel Miami)(70391896)</t>
  </si>
  <si>
    <t>精明特大床房&lt;2人入住&gt;&lt;不退款&gt;</t>
  </si>
  <si>
    <t>Leki/Katrin</t>
  </si>
  <si>
    <t xml:space="preserve">18753895840	</t>
  </si>
  <si>
    <t>[贾斯珀]玛琳洛奇酒店(Maligne Lodge)(91545260)</t>
  </si>
  <si>
    <t>标准特大床房&lt;2人入住&gt;&lt;不退款&gt;</t>
  </si>
  <si>
    <t>Ong/Ruo Yan</t>
  </si>
  <si>
    <t xml:space="preserve">252337883	</t>
  </si>
  <si>
    <t xml:space="preserve">18773636285	</t>
  </si>
  <si>
    <t>[马赛]宜必思马赛中心欧洲地中海酒店(Ibis Marseille Centre Euromed)(55280838)</t>
  </si>
  <si>
    <t>标准大床房&lt;2人入住&gt;&lt;不退款&gt;</t>
  </si>
  <si>
    <t>HUI/SZE WAN,KIM/MOSES</t>
  </si>
  <si>
    <t xml:space="preserve">2657184	</t>
  </si>
  <si>
    <t xml:space="preserve">6190WIF526	</t>
  </si>
  <si>
    <t xml:space="preserve">18817200880	</t>
  </si>
  <si>
    <t>[纽卡斯尔]希尔顿纽卡尔斯国际机场逸林酒店(DoubleTree by Hilton Hotel Newcastle International Airport)(55414295)</t>
  </si>
  <si>
    <t>双人房&lt;2人入住&gt;&lt;不退款&gt;</t>
  </si>
  <si>
    <t>WANG/ZIFAN</t>
  </si>
  <si>
    <t xml:space="preserve">SH13646864	</t>
  </si>
  <si>
    <t xml:space="preserve">18817279532	</t>
  </si>
  <si>
    <t>[乔治市]槟城温宝利酒店 (槟城对抗新冠肺炎认证)(The Wembley – A St Giles Hotel, Penang)(55680470)</t>
  </si>
  <si>
    <t>高级双床房&lt;2人入住&gt;&lt;不退款&gt;&lt;早餐&gt;</t>
  </si>
  <si>
    <t>Ooi/HOOI THING</t>
  </si>
  <si>
    <t xml:space="preserve">659104	</t>
  </si>
  <si>
    <t xml:space="preserve">18819950954	</t>
  </si>
  <si>
    <t>[柏林]柏林中央火车站诺富姆城市酒店B(Novum Hotel City B Berlin Centrum)(55439331)</t>
  </si>
  <si>
    <t>三人房&lt;2人入住&gt;&lt;不退款&gt;</t>
  </si>
  <si>
    <t>Jost/Stefanie</t>
  </si>
  <si>
    <t xml:space="preserve">EXPEDIA_1998151461	</t>
  </si>
  <si>
    <t xml:space="preserve">18841585933	</t>
  </si>
  <si>
    <t>[碧瑶]海约翰坎普庄园酒店(The Manor at Camp John Hay)(90400211)</t>
  </si>
  <si>
    <t>园景豪华房&lt;2人入住&gt;&lt;不退款&gt;</t>
  </si>
  <si>
    <t>TRAIN/ALINE PECSON</t>
  </si>
  <si>
    <t xml:space="preserve">159931	</t>
  </si>
  <si>
    <t xml:space="preserve">18851595447	</t>
  </si>
  <si>
    <t>[贾斯珀]通金酒店(Tonquin Inn)(55402781)</t>
  </si>
  <si>
    <t>标准特大床房&lt;不退款&gt;&lt;2人入住&gt;</t>
  </si>
  <si>
    <t>WU YE/MANLI</t>
  </si>
  <si>
    <t xml:space="preserve">2665133	</t>
  </si>
  <si>
    <t xml:space="preserve">253425253	</t>
  </si>
  <si>
    <t xml:space="preserve">18862690478	</t>
  </si>
  <si>
    <t>[巴黎]朗东堡10号巴黎北站宜必思酒店(Ibis Paris Gare du Nord Château Landon 10ème)(60467311)</t>
  </si>
  <si>
    <t>双人床房&lt;2人入住&gt;&lt;不退款&gt;&lt;早餐&gt;</t>
  </si>
  <si>
    <t>FAUVARQUE/VALERIE</t>
  </si>
  <si>
    <t xml:space="preserve">18863149270	</t>
  </si>
  <si>
    <t>[首尔]美利来酒店首尔明洞(Migliore Hotel Seoul Myeongdong)(55312270)</t>
  </si>
  <si>
    <t>标准双床房&lt;2人入住&gt;&lt;不退款&gt;</t>
  </si>
  <si>
    <t>kim/chong</t>
  </si>
  <si>
    <t xml:space="preserve">CH12208258552/CH12208258551	</t>
  </si>
  <si>
    <t xml:space="preserve">18872811109	</t>
  </si>
  <si>
    <t>Caine/Vaughan</t>
  </si>
  <si>
    <t xml:space="preserve">18874250708	</t>
  </si>
  <si>
    <t>[拉斯维加斯]拉斯维加斯特朗普国际酒店(Trump International Hotel Las Vegas)(55944686)</t>
  </si>
  <si>
    <t>高级特大床房&lt;不退款&gt;&lt;2人入住&gt;</t>
  </si>
  <si>
    <t>KANG/Brian</t>
  </si>
  <si>
    <t xml:space="preserve">18881206291	</t>
  </si>
  <si>
    <t>[巴厘岛]库塔帕拉迪索酒店(Kuta Paradiso Hotel)(55956312)</t>
  </si>
  <si>
    <t>Philllips/Elisabeth</t>
  </si>
  <si>
    <t>RZ-2001450200</t>
  </si>
  <si>
    <t xml:space="preserve">RZ-2001450201	</t>
  </si>
  <si>
    <t xml:space="preserve">18900958207	</t>
  </si>
  <si>
    <t>过时取消</t>
  </si>
  <si>
    <t>Brian/KANG</t>
  </si>
  <si>
    <t xml:space="preserve">18908960031	</t>
  </si>
  <si>
    <t>[威斯敏斯特城]迪利酒店(The Dilly)(55329313)</t>
  </si>
  <si>
    <t>迪利经典房&lt;2人入住&gt;&lt;不退款&gt;</t>
  </si>
  <si>
    <t>Blaesi/Marion</t>
  </si>
  <si>
    <t xml:space="preserve">169984942	</t>
  </si>
  <si>
    <t>取消</t>
  </si>
  <si>
    <t xml:space="preserve">18917192051	</t>
  </si>
  <si>
    <t>[帕赛市]马尼拉金凤凰酒店(Golden Phoenix Hotel-Manila)(55841687)</t>
  </si>
  <si>
    <t>豪华特大床房&lt;2人入住&gt;&lt;不退款&gt;</t>
  </si>
  <si>
    <t>Meng Tan/Kah,Meng Tan/Kah</t>
  </si>
  <si>
    <t xml:space="preserve">2209030073	</t>
  </si>
  <si>
    <t xml:space="preserve">18917912993	</t>
  </si>
  <si>
    <t>[约克]皇家约克酒店(Principal York)(60480380)</t>
  </si>
  <si>
    <t>客房&lt;2人入住&gt;&lt;不退款&gt;</t>
  </si>
  <si>
    <t>Geropantas/Konstantinos</t>
  </si>
  <si>
    <t xml:space="preserve">24645494	</t>
  </si>
  <si>
    <t xml:space="preserve">18918310955	</t>
  </si>
  <si>
    <t>[拉斯维加斯]黄金海岸娱乐场酒店(Gold Coast Hotel and Casino)(55851824)</t>
  </si>
  <si>
    <t>高级客房, 2 张双人床房&lt;2人入住&gt;&lt;不退款&gt;</t>
  </si>
  <si>
    <t>Mercado/Gerardo</t>
  </si>
  <si>
    <t xml:space="preserve">116198917	</t>
  </si>
  <si>
    <t xml:space="preserve">18919525595	</t>
  </si>
  <si>
    <t>[德累斯顿]玛丽蒂姆德累斯顿酒店(Maritim Hotel &amp; Internationales Congress Center Dresden)(56196397)</t>
  </si>
  <si>
    <t>经典双人床房&lt;2人入住&gt;&lt;不退款&gt;&lt;早餐&gt;</t>
  </si>
  <si>
    <t>Weber/Ingo</t>
  </si>
  <si>
    <t xml:space="preserve">116238672	</t>
  </si>
  <si>
    <t xml:space="preserve">18925057143	</t>
  </si>
  <si>
    <t>[巴厘岛]宾当巴厘岛度假村(Bintang Bali Resort)(55757208)</t>
  </si>
  <si>
    <t>Hemanth Raj/Dhanya,Hemanth Raj/Dhanya</t>
  </si>
  <si>
    <t xml:space="preserve">5767307	</t>
  </si>
  <si>
    <t xml:space="preserve">18935403950	</t>
  </si>
  <si>
    <t>[杜伦]杜伦丽笙酒店(Radisson Blu Hotel, Durham)(55280996)</t>
  </si>
  <si>
    <t>标准客房&lt;2人入住&gt;&lt;不退款&gt;</t>
  </si>
  <si>
    <t>HUANG/JUNTAO</t>
  </si>
  <si>
    <t xml:space="preserve">R3689273813	</t>
  </si>
  <si>
    <t xml:space="preserve">18936124737	</t>
  </si>
  <si>
    <t>[王南安科]杜布亚谷酒店(Debua Valley)(95388336)</t>
  </si>
  <si>
    <t>独立别墅, 1 张双人床或 2 张单人床&lt;2人入住&gt;&lt;不退款&gt;&lt;早餐&gt;</t>
  </si>
  <si>
    <t>Sittimaneewan/Nannarat</t>
  </si>
  <si>
    <t xml:space="preserve">2682467	</t>
  </si>
  <si>
    <t xml:space="preserve">acknowledge	</t>
  </si>
  <si>
    <t xml:space="preserve">18939278762	</t>
  </si>
  <si>
    <t>[圣查尔斯]圣查尔斯酒店(Sleep Inn Saint Charles)(90370896)</t>
  </si>
  <si>
    <t>套房1特大床&lt;2人入住&gt;&lt;不退款&gt;</t>
  </si>
  <si>
    <t>CLARK/DARREN BENJAMIN ,FARRAR/JERALYNN FAITH</t>
  </si>
  <si>
    <t xml:space="preserve">26264152	</t>
  </si>
  <si>
    <t xml:space="preserve">18940897797	</t>
  </si>
  <si>
    <t>[格拉斯哥]格拉斯哥希尔顿逸林城市酒店(DoubleTree by Hilton Glasgow Central)(55707859)</t>
  </si>
  <si>
    <t>标准双人房&lt;2人入住&gt;&lt;不退款&gt;</t>
  </si>
  <si>
    <t>QIAN/LEI</t>
  </si>
  <si>
    <t xml:space="preserve">2683331	</t>
  </si>
  <si>
    <t xml:space="preserve">SH13838373	</t>
  </si>
  <si>
    <t xml:space="preserve">18941683885	</t>
  </si>
  <si>
    <t>[塞维利亚]方特克鲁兹赛维拉希瑟斯酒店(Fontecruz Sevilla Seises)(57270841)</t>
  </si>
  <si>
    <t>双人床房&lt;2人入住&gt;&lt;不退款&gt;</t>
  </si>
  <si>
    <t>Alvarez/Gerardo</t>
  </si>
  <si>
    <t xml:space="preserve">64891830	</t>
  </si>
  <si>
    <t xml:space="preserve">18941773721	</t>
  </si>
  <si>
    <t>[科隆]艾温中央华丽酒店(Centro Hotel Ayun DELUXE)(55491628)</t>
  </si>
  <si>
    <t>BIERMANN/LEA,SCHWECKNER / CHIARA</t>
  </si>
  <si>
    <t xml:space="preserve">2683513	</t>
  </si>
  <si>
    <t xml:space="preserve">202-4037697-1	</t>
  </si>
  <si>
    <t xml:space="preserve">18943859290	</t>
  </si>
  <si>
    <t>[梅里尼亚克]梅里尼亚克全套房公寓酒店(All Suites Appart Hotel Merignac)(80331439)</t>
  </si>
  <si>
    <t>开放式客房, 1 张双人床&lt;2人入住&gt;&lt;不退款&gt;</t>
  </si>
  <si>
    <t>ANNUNZIATA /STEPHANE</t>
  </si>
  <si>
    <t xml:space="preserve">2008810943	</t>
  </si>
  <si>
    <t xml:space="preserve">18943962805	</t>
  </si>
  <si>
    <t>[瓜亚基尔]瓜亚基尔机场假日酒店(Holiday Inn Guayaquil Airport, an IHG Hotel)(60494241)</t>
  </si>
  <si>
    <t>2张双人床房&lt;2人入住&gt;&lt;不退款&gt;</t>
  </si>
  <si>
    <t>Hernandez/Jossua</t>
  </si>
  <si>
    <t xml:space="preserve">27241572	</t>
  </si>
  <si>
    <t xml:space="preserve">18946315581	</t>
  </si>
  <si>
    <t>[马尔默]马尔默克拉丽奥酒店(Clarion Hotel Malmö Live)(55328971)</t>
  </si>
  <si>
    <t>客房&lt;2人入住&gt;&lt;不退款&gt;&lt;早餐&gt;</t>
  </si>
  <si>
    <t>Siggelsten/Marcel</t>
  </si>
  <si>
    <t xml:space="preserve">2685265	</t>
  </si>
  <si>
    <t xml:space="preserve">79650247	</t>
  </si>
  <si>
    <t xml:space="preserve">18946712900	</t>
  </si>
  <si>
    <t>[哈密尔顿]费尔蒙哈密尔顿公主海滩俱乐部酒店(Hamilton Princess &amp; Beach Club - a Fairmont Managed Hotel)(89917267)</t>
  </si>
  <si>
    <t>豪华客房, 1 张特大床,花园景观&lt;2人入住&gt;&lt;不退款&gt;</t>
  </si>
  <si>
    <t>Hyppolite /Jeanne Fernande</t>
  </si>
  <si>
    <t xml:space="preserve">HAM6wbGtYl	</t>
  </si>
  <si>
    <t xml:space="preserve">18947088184	</t>
  </si>
  <si>
    <t>[多伦多]多伦多瑞吉酒店(The St. Regis Toronto)(60514254)</t>
  </si>
  <si>
    <t>豪华客房, 1 张特大床,城市景观&lt;2人入住&gt;&lt;不退款&gt;</t>
  </si>
  <si>
    <t>GAGNE/JULIE</t>
  </si>
  <si>
    <t xml:space="preserve">Acknowledged	</t>
  </si>
  <si>
    <t xml:space="preserve">18948837595	</t>
  </si>
  <si>
    <t>[民丹岛]娜湾假日酒店(Nirwana Resort Hotel)(55402676)</t>
  </si>
  <si>
    <t>娜湾房&lt;2人入住&gt;&lt;不退款&gt;</t>
  </si>
  <si>
    <t>Ruppa Venugopal/Karthick Babu</t>
  </si>
  <si>
    <t xml:space="preserve">M900425	</t>
  </si>
  <si>
    <t xml:space="preserve">18949275874	</t>
  </si>
  <si>
    <t>[乔治市]槟城尼奥酒店 (槟城对抗新冠肺炎认证)(Neo+ Penang (PenangFightCovid-19 Certified))(55665849)</t>
  </si>
  <si>
    <t>尼奥双床房&lt;2人入住&gt;&lt;不退款&gt;</t>
  </si>
  <si>
    <t>IZHAR/NUR FAIZAH</t>
  </si>
  <si>
    <t xml:space="preserve">162895	</t>
  </si>
  <si>
    <t xml:space="preserve">18949539925	</t>
  </si>
  <si>
    <t>[伊灵]Hampton by Hilton London Park Royal(95084227)</t>
  </si>
  <si>
    <t>双床房, 2 张单人床&lt;2人入住&gt;&lt;不退款&gt;&lt;早餐&gt;</t>
  </si>
  <si>
    <t>Lee/Siu Lun</t>
  </si>
  <si>
    <t xml:space="preserve">SH13865635	</t>
  </si>
  <si>
    <t xml:space="preserve">18949749231	</t>
  </si>
  <si>
    <t>[斯普林菲尔德]尤金/斯普林菲尔德宾馆(GuestHouse Inn &amp; Suites Eugene/Springfield)(90387940)</t>
  </si>
  <si>
    <t>2张大床房&lt;2人入住&gt;&lt;不退款&gt;</t>
  </si>
  <si>
    <t>XIA/TIANYU</t>
  </si>
  <si>
    <t xml:space="preserve">2687141	</t>
  </si>
  <si>
    <t xml:space="preserve">18950120249	</t>
  </si>
  <si>
    <t>[马尼拉]马尼拉海滨大厦酒店(Riviera Mansion Hotel)(55694681)</t>
  </si>
  <si>
    <t>豪华客房, 1 张双人床&lt;2人入住&gt;&lt;不退款&gt;</t>
  </si>
  <si>
    <t>Angelica Mae Eva/Ma.,Angelica Mae Eva/Ma.</t>
  </si>
  <si>
    <t xml:space="preserve">298118	</t>
  </si>
  <si>
    <t xml:space="preserve">18950566132	</t>
  </si>
  <si>
    <t>[曼谷]曼谷拉差达瑞士酒店 (SHA Extra Plus)(Swissotel Bangkok Ratchada (SHA Extra Plus))(54503361)</t>
  </si>
  <si>
    <t>瑞士优选房&lt;2人入住&gt;&lt;不退款&gt;</t>
  </si>
  <si>
    <t>SUN/ZHENG</t>
  </si>
  <si>
    <t xml:space="preserve">2060535	</t>
  </si>
  <si>
    <t xml:space="preserve">18951223737	</t>
  </si>
  <si>
    <t>[杜伊斯堡]温德姆杜伊斯堡霍夫酒店(Wyndham Duisburger Hof)(55320738)</t>
  </si>
  <si>
    <t>Hein/Rita</t>
  </si>
  <si>
    <t xml:space="preserve">EXP-2010190957	</t>
  </si>
  <si>
    <t xml:space="preserve">18952181877	</t>
  </si>
  <si>
    <t>[格罗宁根]格罗宁根马提尼广场美居酒店(Mercure Hotel Groningen Martiniplaza)(55626172)</t>
  </si>
  <si>
    <t>Glemet/Herve</t>
  </si>
  <si>
    <t xml:space="preserve">1241WIF534	</t>
  </si>
  <si>
    <t xml:space="preserve">18952301121	</t>
  </si>
  <si>
    <t>[罗斯蒙特]洛伊斯芝加哥奥黑尔酒店(Loews Chicago O'Hare Hotel)(55478340)</t>
  </si>
  <si>
    <t>豪华2张双人床房&lt;2人入住&gt;&lt;不退款&gt;</t>
  </si>
  <si>
    <t>Stevens/Linda</t>
  </si>
  <si>
    <t xml:space="preserve">18952475037	</t>
  </si>
  <si>
    <t>[吉隆坡]辉盛凯贝丽(Capri by Fraser Bukit Bintang)(89938245)</t>
  </si>
  <si>
    <t>行政双床一室房&lt;2人入住&gt;&lt;不退款&gt;&lt;早餐&gt;</t>
  </si>
  <si>
    <t>Christie/Ganjarat</t>
  </si>
  <si>
    <t xml:space="preserve">2688426	</t>
  </si>
  <si>
    <t xml:space="preserve">49304659-1	</t>
  </si>
  <si>
    <t xml:space="preserve">18952676771	</t>
  </si>
  <si>
    <t>[洛杉矶]洛杉矶国际机场温德姆拉昆塔套房酒店(La Quinta Inn &amp; Suites by Wyndham LAX)(91595309)</t>
  </si>
  <si>
    <t>客房, 1 张特大床房&lt;2人入住&gt;&lt;不退款&gt;&lt;早餐&gt;</t>
  </si>
  <si>
    <t>Nunes/Carlos Alexandre</t>
  </si>
  <si>
    <t xml:space="preserve">2688509	</t>
  </si>
  <si>
    <t xml:space="preserve">034-104074	</t>
  </si>
  <si>
    <t xml:space="preserve">18953731660	</t>
  </si>
  <si>
    <t>[甲米]安娜塔布里度假酒店(SHA Extra Plus)(Ananta Burin Resort(SHA Extra Plus))(55626228)</t>
  </si>
  <si>
    <t>高级房(无景)&lt;2人入住&gt;&lt;不退款&gt;</t>
  </si>
  <si>
    <t>CHOBPRAKOBKIT/KAWISA</t>
  </si>
  <si>
    <t xml:space="preserve">2202104	</t>
  </si>
  <si>
    <t xml:space="preserve">18953947605	</t>
  </si>
  <si>
    <t>[塞尔米]雅典娜机场酒店(Athina Airport Hotel)(55403018)</t>
  </si>
  <si>
    <t>标准房&lt;2人入住&gt;&lt;不退款&gt;</t>
  </si>
  <si>
    <t>Pascu/Anton,Botea/Cosmin</t>
  </si>
  <si>
    <t xml:space="preserve">18954718925	</t>
  </si>
  <si>
    <t>[莫吉奥]蒙彼利埃佛尔姆酒店及水疗(Forme Hotel &amp; Spa Montpellier)(80330566)</t>
  </si>
  <si>
    <t>标准间&lt;2人入住&gt;&lt;不退款&gt;</t>
  </si>
  <si>
    <t>FUMAT/Esther</t>
  </si>
  <si>
    <t xml:space="preserve">2010975382	</t>
  </si>
  <si>
    <t xml:space="preserve">18954791218	</t>
  </si>
  <si>
    <t>[海斯]伦敦希思罗斯德恩公寓(Staycity Aparthotels London Heathrow)(55733453)</t>
  </si>
  <si>
    <t>一间卧室标准公寓&lt;2人入住&gt;&lt;不退款&gt;</t>
  </si>
  <si>
    <t>HWANG/HYUNSANG</t>
  </si>
  <si>
    <t xml:space="preserve">HBD-178767-164-5528530	</t>
  </si>
  <si>
    <t xml:space="preserve">18954791924	</t>
  </si>
  <si>
    <t>[迈阿密泉]迈阿密国际机场克拉丽奥套房酒店(Clarion Inn &amp; Suites Miami International Airport)(55320453)</t>
  </si>
  <si>
    <t>双大床房(无烟)&lt;2人入住&gt;&lt;不退款&gt;</t>
  </si>
  <si>
    <t>Zong/Sarah Nora</t>
  </si>
  <si>
    <t xml:space="preserve">18954839356	</t>
  </si>
  <si>
    <t>[null](91811530)</t>
  </si>
  <si>
    <t xml:space="preserve">18954898942	</t>
  </si>
  <si>
    <t>[巨港]阿尔特斯酒店(The Alts Hotel)(90402426)</t>
  </si>
  <si>
    <t>高级双人房&lt;2人入住&gt;&lt;不退款&gt;</t>
  </si>
  <si>
    <t>LI/CHIENNING</t>
  </si>
  <si>
    <t xml:space="preserve">469063	</t>
  </si>
  <si>
    <t xml:space="preserve">18955828088	</t>
  </si>
  <si>
    <t>[马六甲]奥洛拉酒店(Aurora)(92029703)</t>
  </si>
  <si>
    <t>高级大床房（无窗）&lt;2人入住&gt;&lt;不退款&gt;</t>
  </si>
  <si>
    <t>Mathiallakan/Nirosha Dewi,RG/Kishendran</t>
  </si>
  <si>
    <t xml:space="preserve">18955975103	</t>
  </si>
  <si>
    <t>[null](77371637)</t>
  </si>
  <si>
    <t xml:space="preserve">18956156857	</t>
  </si>
  <si>
    <t>[柏林]柏林施柏阁酒店(Steigenberger Hotel Am Kanzleramt)(55822293)</t>
  </si>
  <si>
    <t>高级房&lt;2人入住&gt;&lt;不退款&gt;</t>
  </si>
  <si>
    <t>Payne/Dr. Wolfgang</t>
  </si>
  <si>
    <t xml:space="preserve">4637SE110522	</t>
  </si>
  <si>
    <t xml:space="preserve">18956222947	</t>
  </si>
  <si>
    <t>[新加坡]新加坡M Social酒店 (Staycation Approved)(M Social Singapore (Staycation Approved))(68031202)</t>
  </si>
  <si>
    <t>特色双床客房&lt;2人入住&gt;&lt;不退款&gt;</t>
  </si>
  <si>
    <t>Li/Cheuk Wai Ivan</t>
  </si>
  <si>
    <t xml:space="preserve">12620748	</t>
  </si>
  <si>
    <t xml:space="preserve">18956199471	</t>
  </si>
  <si>
    <t>[圣希利斯]布鲁塞尔中心米迪美居酒店(Mercure Hotel Brussels Centre Midi)(55612006)</t>
  </si>
  <si>
    <t>高级双床房&lt;2人入住&gt;&lt;不退款&gt;</t>
  </si>
  <si>
    <t>Marin Ros/Juan Carlos</t>
  </si>
  <si>
    <t xml:space="preserve">2690206	</t>
  </si>
  <si>
    <t xml:space="preserve">7233WIC536	</t>
  </si>
  <si>
    <t xml:space="preserve">18957084810	</t>
  </si>
  <si>
    <t>[圣安东尼奥]吉布斯市区河滨酒店(Hotel Gibbs Downtown Riverwalk)(92030050)</t>
  </si>
  <si>
    <t>两张大床房&lt;2人入住&gt;&lt;不退款&gt;&lt;早餐&gt;</t>
  </si>
  <si>
    <t>Ponce/Elias</t>
  </si>
  <si>
    <t xml:space="preserve">32087932	</t>
  </si>
  <si>
    <t xml:space="preserve">18957384515	</t>
  </si>
  <si>
    <t>[迪拜]迪拜阿尔巴沙宜必思酒店(Ibis Dubai Al Barsha)(60494145)</t>
  </si>
  <si>
    <t>尊贵房&lt;2人入住&gt;&lt;不退款&gt;&lt;早餐&gt;</t>
  </si>
  <si>
    <t>KOVACS/DANIEL</t>
  </si>
  <si>
    <t xml:space="preserve">From Allocation	</t>
  </si>
  <si>
    <t xml:space="preserve">18957744073	</t>
  </si>
  <si>
    <t>[康瑟尔布拉夫斯]康瑟尔布拉夫斯客栈及套房品质酒店(Quality Inn and Suites Council Bluffs)(89918940)</t>
  </si>
  <si>
    <t>客房(大床)&lt;2人入住&gt;&lt;不退款&gt;&lt;早餐&gt;</t>
  </si>
  <si>
    <t>STEGGERDA /BONNIE</t>
  </si>
  <si>
    <t xml:space="preserve">27298305	</t>
  </si>
  <si>
    <t xml:space="preserve">18957885232	</t>
  </si>
  <si>
    <t>[库里提巴]库里提巴出发旅馆(Go Inn Curitiba)(55254472)</t>
  </si>
  <si>
    <t>CUNHA/JOSUE HENRIQUE</t>
  </si>
  <si>
    <t xml:space="preserve">2690938	</t>
  </si>
  <si>
    <t xml:space="preserve">64480609	</t>
  </si>
  <si>
    <t xml:space="preserve">18958065150	</t>
  </si>
  <si>
    <t>[索罗加巴]索罗卡巴纳西诺旅馆(Nacional Inn Sorocaba)(89932497)</t>
  </si>
  <si>
    <t>大床房&lt;2人入住&gt;&lt;不退款&gt;&lt;早餐&gt;</t>
  </si>
  <si>
    <t>RODRIGUES DOS SANTOS/SIDNEI ,AMARAL CAMARGO/ROBINSON</t>
  </si>
  <si>
    <t xml:space="preserve">64484464	</t>
  </si>
  <si>
    <t xml:space="preserve">18958281234	</t>
  </si>
  <si>
    <t>[Rop Mueang]普苏公园景观酒店(Phusuay Park View Hotel)(90401802)</t>
  </si>
  <si>
    <t>标准双人间&lt;2人入住&gt;&lt;不退款&gt;&lt;早餐&gt;</t>
  </si>
  <si>
    <t>CHATPATTARASIRI/KRITPAT</t>
  </si>
  <si>
    <t xml:space="preserve">18959395017	</t>
  </si>
  <si>
    <t>WONG/KONG SING</t>
  </si>
  <si>
    <t xml:space="preserve">2691412	</t>
  </si>
  <si>
    <t xml:space="preserve">18818758-1	</t>
  </si>
  <si>
    <t xml:space="preserve">21003118987	</t>
  </si>
  <si>
    <t>[亚特兰大]亚特兰大北伯克罕村凯艺全套房酒店(Quality Suites Atlanta Buckhead Village North)(55505430)</t>
  </si>
  <si>
    <t>套房, 1 张大床房&lt;2人入住&gt;&lt;不退款&gt;&lt;早餐&gt;</t>
  </si>
  <si>
    <t>JOHNSON /MICHELLE ANDRICE</t>
  </si>
  <si>
    <t xml:space="preserve">21010564660	</t>
  </si>
  <si>
    <t>[赫雷斯-德拉弗龙特拉]杰雷兹苏活精品 SPA 酒店(Soho Boutique Jerez &amp; Spa)(55519543)</t>
  </si>
  <si>
    <t>Jimenez Gimenez/Ana Jose</t>
  </si>
  <si>
    <t xml:space="preserve">21563	</t>
  </si>
  <si>
    <t xml:space="preserve">21010592578	</t>
  </si>
  <si>
    <t>[巴西利亚]库比契克广场酒店(Kubitschek Plaza Hotel)(89919324)</t>
  </si>
  <si>
    <t>双床房&lt;2人入住&gt;&lt;不退款&gt;&lt;早餐&gt;</t>
  </si>
  <si>
    <t>Juan Pedro Medeiros de Mesquita/Mayara santos oliveira</t>
  </si>
  <si>
    <t xml:space="preserve">9162370252767	</t>
  </si>
  <si>
    <t xml:space="preserve">21010684522	</t>
  </si>
  <si>
    <t>[拉斯维加斯]云霄塔娱乐场度假酒店(The STRAT Hotel, Casino &amp; Skypod)(54503342)</t>
  </si>
  <si>
    <t>CAVALETTI/MAURIZIO</t>
  </si>
  <si>
    <t xml:space="preserve">21011565461	</t>
  </si>
  <si>
    <t>[阿什维尔]奥特莱特中心舒适套房酒店(Comfort Suites Outlet Center)(55270567)</t>
  </si>
  <si>
    <t>无障碍特大床套房带沙发床（无烟）&lt;2人入住&gt;&lt;不退款&gt;&lt;早餐&gt;</t>
  </si>
  <si>
    <t>Forman/Tony</t>
  </si>
  <si>
    <t xml:space="preserve">2692224	</t>
  </si>
  <si>
    <t xml:space="preserve">27508017	</t>
  </si>
  <si>
    <t xml:space="preserve">21010926390	</t>
  </si>
  <si>
    <t>[里约热内卢]蒙蒂阿莱格酒店(Hotel Monte Alegre)(77366714)</t>
  </si>
  <si>
    <t>标准间&lt;2人入住&gt;&lt;不退款&gt;&lt;早餐&gt;</t>
  </si>
  <si>
    <t>SANT ANNA/GUILBER SIMAS</t>
  </si>
  <si>
    <t xml:space="preserve">9157388139200	</t>
  </si>
  <si>
    <t xml:space="preserve">21015792941	</t>
  </si>
  <si>
    <t>[拉斯维加斯]日落站娱乐场酒店(Sunset Station Hotel &amp; Casino)(55694421)</t>
  </si>
  <si>
    <t>豪华客房&lt;2人入住&gt;&lt;不退款&gt;</t>
  </si>
  <si>
    <t>Tapscott/Minh</t>
  </si>
  <si>
    <t xml:space="preserve">21016309546	</t>
  </si>
  <si>
    <t>[杜塞尔多夫]滨海大道旅程旅馆酒店(Trip Inn Hotel Esplanade)(56196663)</t>
  </si>
  <si>
    <t>Suh/Sharon</t>
  </si>
  <si>
    <t xml:space="preserve">21018419988	</t>
  </si>
  <si>
    <t>[里昂]里昂波斯科罗酒店(Boscolo Lyon)(78201909)</t>
  </si>
  <si>
    <t>行政房&lt;2人入住&gt;&lt;不退款&gt;</t>
  </si>
  <si>
    <t>SHANJESCHELNIG/MICHELLE XIAO YANG</t>
  </si>
  <si>
    <t xml:space="preserve">21019796662	</t>
  </si>
  <si>
    <t>[古晋]铂尔曼酒店&amp;度假村(Pullman Kuching)(55665915)</t>
  </si>
  <si>
    <t>家庭房&lt;2人入住&gt;&lt;不退款&gt;</t>
  </si>
  <si>
    <t>Aseng/Mark Anak</t>
  </si>
  <si>
    <t xml:space="preserve">21023657086	</t>
  </si>
  <si>
    <t>[拉差布里]幸福之家酒店(Happy Home)(95388699)</t>
  </si>
  <si>
    <t>Leesuvat/Passakorn</t>
  </si>
  <si>
    <t xml:space="preserve">2693603	</t>
  </si>
  <si>
    <t xml:space="preserve">21023909616	</t>
  </si>
  <si>
    <t>[纽约]纽约联排酒店(Row NYC New York)(55367754)</t>
  </si>
  <si>
    <t>Superior Full/Queen&lt;2人入住&gt;&lt;不退款&gt;</t>
  </si>
  <si>
    <t>hajjar/mackenzie</t>
  </si>
  <si>
    <t xml:space="preserve">4658683	</t>
  </si>
  <si>
    <t xml:space="preserve">21024068384	</t>
  </si>
  <si>
    <t>[波哥大]埃斯特拉拉丰塔纳酒店(Hotel Estelar La Fontana)(56206228)</t>
  </si>
  <si>
    <t>标准房, 1 张大床&lt;2人入住&gt;&lt;不退款&gt;&lt;早餐&gt;</t>
  </si>
  <si>
    <t>ALEJANDRO VASQUEZ ARANGO/JUAN</t>
  </si>
  <si>
    <t xml:space="preserve">9162413059094	</t>
  </si>
  <si>
    <t xml:space="preserve">21024110833	</t>
  </si>
  <si>
    <t>[马尼库尔勒翁格尔]巴黎迪森蓝标酒店 - 马恩拉瓦莱(Radisson Blu Hotel Paris, Marne-la-Vallée)(60467479)</t>
  </si>
  <si>
    <t>尊贵高尔夫球场景观房&lt;2人入住&gt;&lt;不退款&gt;</t>
  </si>
  <si>
    <t>LU/KECHENG</t>
  </si>
  <si>
    <t xml:space="preserve">36671330	</t>
  </si>
  <si>
    <t xml:space="preserve">21024161159	</t>
  </si>
  <si>
    <t>[弗洛里森特]弗洛里森特 - 圣路易凯艺酒店(Quality Inn Florissant - St Louis)(94363426)</t>
  </si>
  <si>
    <t>标准间1特大床&lt;2人入住&gt;&lt;不退款&gt;&lt;早餐&gt;</t>
  </si>
  <si>
    <t>HOWELL/CAITLIN</t>
  </si>
  <si>
    <t xml:space="preserve">21024782728	</t>
  </si>
  <si>
    <t>[坡州市]西耶娜酒店(Hotel Sienna)(55779762)</t>
  </si>
  <si>
    <t>商务双床房&lt;2人入住&gt;&lt;不退款&gt;&lt;早餐&gt;</t>
  </si>
  <si>
    <t>LEE/YUNA</t>
  </si>
  <si>
    <t xml:space="preserve">21026226662	</t>
  </si>
  <si>
    <t>[莫龙]莫龙卡玛彦海滩酒店(Camayan Beach Resort Hotel)(95386354)</t>
  </si>
  <si>
    <t>豪华房&lt;3人入住&gt;&lt;不退款&gt;&lt;早餐&gt;</t>
  </si>
  <si>
    <t>Wang/Fang</t>
  </si>
  <si>
    <t xml:space="preserve">21026226663	</t>
  </si>
  <si>
    <t>豪华房&lt;4人入住&gt;&lt;不退款&gt;&lt;早餐&gt;</t>
  </si>
  <si>
    <t xml:space="preserve">21026436763	</t>
  </si>
  <si>
    <t>[曼谷]曼谷文华中心点大酒店 (SHA Plus+)(Mandarin Hotel Managed by Centre Point)(56174574)</t>
  </si>
  <si>
    <t>豪华双床房&lt;2人入住&gt;&lt;不退款&gt;&lt;早餐&gt;</t>
  </si>
  <si>
    <t>Tanased/Siridilokpat</t>
  </si>
  <si>
    <t xml:space="preserve">2694178	</t>
  </si>
  <si>
    <t xml:space="preserve">21026694390	</t>
  </si>
  <si>
    <t>[邦坎县]库马欧之环酒店(The Ring Khokmao)(95389059)</t>
  </si>
  <si>
    <t>标准双人间&lt;2人入住&gt;&lt;不退款&gt;</t>
  </si>
  <si>
    <t>Hanafi/Norasma</t>
  </si>
  <si>
    <t xml:space="preserve">???????????????	</t>
  </si>
  <si>
    <t xml:space="preserve">21027007667	</t>
  </si>
  <si>
    <t>[曼谷]曼谷奥克伍德酒店 (SHA Plus+)(Oakwood Hotel &amp; Residence Bangkok (SHA Plus+))(55822155)</t>
  </si>
  <si>
    <t>LEE/HYUNJAE</t>
  </si>
  <si>
    <t xml:space="preserve">116909771	</t>
  </si>
  <si>
    <t xml:space="preserve">21028061169	</t>
  </si>
  <si>
    <t>[新德里]新德里机场诺富特酒店(Novotel New Delhi Aerocity Hotel)(55733372)</t>
  </si>
  <si>
    <t>标准双床房&lt;2人入住&gt;&lt;不退款&gt;&lt;早餐&gt;</t>
  </si>
  <si>
    <t>SHAKYA/TENZING D,WANG CHUK/JAMPHEL,DORJEE/TENZIN KESANG</t>
  </si>
  <si>
    <t xml:space="preserve">2694448	</t>
  </si>
  <si>
    <t xml:space="preserve">2149071	</t>
  </si>
  <si>
    <t xml:space="preserve">21029735348	</t>
  </si>
  <si>
    <t>[鲁尔蒙德]范德瓦尔克橘园剧院酒店(Van der Valk TheaterHotel de Oranjerie)(55543078)</t>
  </si>
  <si>
    <t>舒适房&lt;2人入住&gt;&lt;不退款&gt;</t>
  </si>
  <si>
    <t>Dierckx/Rob,Wolf/Zappa,Dierckx/Vivianne,Wolf/Eloise,Dierckx/Peter,Dierckx/Ria</t>
  </si>
  <si>
    <t>ORA-FX114070</t>
  </si>
  <si>
    <t>ORA-FX114071</t>
  </si>
  <si>
    <t> ORA-FX114072</t>
  </si>
  <si>
    <t xml:space="preserve">ORA-FX114073	</t>
  </si>
  <si>
    <t xml:space="preserve">21030267798	</t>
  </si>
  <si>
    <t>[埃森]埃森住宿酒店(GHOTEL hotel &amp; living Essen)(55354647)</t>
  </si>
  <si>
    <t>商务双人房&lt;2人入住&gt;&lt;不退款&gt;</t>
  </si>
  <si>
    <t>WAHED/IDRISS</t>
  </si>
  <si>
    <t xml:space="preserve">70411SE038515	</t>
  </si>
  <si>
    <t xml:space="preserve">21030880606	</t>
  </si>
  <si>
    <t>[曼谷]曼谷铂尔曼素坤逸大酒店 (SHA Plus+)(Pullman Bangkok Grande Sukhumvit (SHA Plus+))(55452115)</t>
  </si>
  <si>
    <t>城景尊贵豪华双床房&lt;2人入住&gt;&lt;不退款&gt;&lt;早餐&gt;</t>
  </si>
  <si>
    <t>DJOKO/RIDWAN</t>
  </si>
  <si>
    <t xml:space="preserve">A096WIG632	</t>
  </si>
  <si>
    <t xml:space="preserve">21030934270	</t>
  </si>
  <si>
    <t>[南岸]墨尔本朗廷酒店(The Langham Melbourne)(55666017)</t>
  </si>
  <si>
    <t>高级特大床房&lt;2人入住&gt;&lt;不退款&gt;&lt;早餐&gt;</t>
  </si>
  <si>
    <t>ZOU/LERONG</t>
  </si>
  <si>
    <t xml:space="preserve">GM9G1310814522	</t>
  </si>
  <si>
    <t xml:space="preserve">21032626323	</t>
  </si>
  <si>
    <t>[萨尔茨堡]欧洲萨尔茨堡奥地利流行酒店(Austria Trend Hotel Europa Salzburg)(55270552)</t>
  </si>
  <si>
    <t>经典房&lt;2人入住&gt;&lt;不退款&gt;&lt;早餐&gt;</t>
  </si>
  <si>
    <t>Bene Watts/Adam Jerome</t>
  </si>
  <si>
    <t xml:space="preserve">HBD-6298-228-995476	</t>
  </si>
  <si>
    <t xml:space="preserve">21032699826	</t>
  </si>
  <si>
    <t>[梅斯基特]尤里卡娱乐场度假酒店(Eureka Casino Resort)(70393615)</t>
  </si>
  <si>
    <t>豪华双人大床房&lt;2人入住&gt;&lt;不退款&gt;</t>
  </si>
  <si>
    <t>Catley/Cheryl</t>
  </si>
  <si>
    <t xml:space="preserve">21032711202	</t>
  </si>
  <si>
    <t>[法兰克福]法兰克福梅斯智选假日酒店(Holiday Inn Express Frankfurt Messe, an IHG Hotel)(55402791)</t>
  </si>
  <si>
    <t>WU/XUJUN,LIN/XIAOMIN,Chen/Jin,Chen/Hao</t>
  </si>
  <si>
    <t xml:space="preserve">21033057259	</t>
  </si>
  <si>
    <t>[乔治市]麦卡利斯特路格兰德酒店(Grand Inn Hotel - Macalister Road)(89916658)</t>
  </si>
  <si>
    <t>标准房, 1 张大床&lt;2人入住&gt;&lt;不退款&gt;</t>
  </si>
  <si>
    <t>ADNIN/TAUFIQ</t>
  </si>
  <si>
    <t xml:space="preserve">2695268	</t>
  </si>
  <si>
    <t xml:space="preserve">05132	</t>
  </si>
  <si>
    <t xml:space="preserve">21033528387	</t>
  </si>
  <si>
    <t>[戈亚尼亚]金利兹精品酒店(Golden Lis Hotel Boutique)(90354991)</t>
  </si>
  <si>
    <t>卢卡斯卡萨尔房&lt;2人入住&gt;&lt;不退款&gt;&lt;早餐&gt;</t>
  </si>
  <si>
    <t>bernardes alvares/janyne</t>
  </si>
  <si>
    <t xml:space="preserve">9162452151190	</t>
  </si>
  <si>
    <t xml:space="preserve">21034106963	</t>
  </si>
  <si>
    <t>[普雷图河畔圣若泽]国家酒店 - 城际(Hotel Nacional Distributed by Intercity)(91808946)</t>
  </si>
  <si>
    <t>Lemos/Lays</t>
  </si>
  <si>
    <t xml:space="preserve">64613589	</t>
  </si>
  <si>
    <t xml:space="preserve">21034246161	</t>
  </si>
  <si>
    <t>[巴厘岛]格兰德巴龙度假酒店(Grand Barong Resort)(55956302)</t>
  </si>
  <si>
    <t>Belarbi/Sabrine</t>
  </si>
  <si>
    <t xml:space="preserve">602935	</t>
  </si>
  <si>
    <t xml:space="preserve">21034417515	</t>
  </si>
  <si>
    <t>[北干巴鲁]北干巴鲁王子酒店(Hotel Pangeran Pekanbaru)(94992752)</t>
  </si>
  <si>
    <t>RAHMAWATI/UMI</t>
  </si>
  <si>
    <t xml:space="preserve">139340	</t>
  </si>
  <si>
    <t xml:space="preserve">21034904221	</t>
  </si>
  <si>
    <t>[拉斯维加斯]拉斯维加斯马戏团娱乐场酒店(Circus Circus Hotel, Casino &amp; Theme Park)(60480200)</t>
  </si>
  <si>
    <t>庄园两张大床房&lt;2人入住&gt;&lt;不退款&gt;</t>
  </si>
  <si>
    <t>Ma/Wei</t>
  </si>
  <si>
    <t xml:space="preserve">21035064231	</t>
  </si>
  <si>
    <t>[帕拉尼亚克]马尼拉新濠天地凯悦酒店(Hyatt Regency Manila City of Dreams)(55270434)</t>
  </si>
  <si>
    <t>凯悦特大床房&lt;2人入住&gt;&lt;不退款&gt;</t>
  </si>
  <si>
    <t>Roldan/Cheryl</t>
  </si>
  <si>
    <t xml:space="preserve">25583858	</t>
  </si>
  <si>
    <t xml:space="preserve">21035293523	</t>
  </si>
  <si>
    <t>Kundova/Alena</t>
  </si>
  <si>
    <t xml:space="preserve">21035537905	</t>
  </si>
  <si>
    <t>HUANG/HUAJIE</t>
  </si>
  <si>
    <t xml:space="preserve">21035659768	</t>
  </si>
  <si>
    <t>SHAN/HUA</t>
  </si>
  <si>
    <t xml:space="preserve">2061760	</t>
  </si>
  <si>
    <t xml:space="preserve">21036282367	</t>
  </si>
  <si>
    <t>[日惹]日惹美利亚酒店(Melia Purosani Yogyakarta)(55414009)</t>
  </si>
  <si>
    <t>CHEN/JINYIN</t>
  </si>
  <si>
    <t xml:space="preserve">2203790750	</t>
  </si>
  <si>
    <t xml:space="preserve">21036568152	</t>
  </si>
  <si>
    <t>ABU BAKAR /SHARIFAH FATIMAH BINTI</t>
  </si>
  <si>
    <t xml:space="preserve">603059	</t>
  </si>
  <si>
    <t xml:space="preserve">21037377061	</t>
  </si>
  <si>
    <t>[南雅加达]雅加达太贝特POP!酒店(POP! Hotel Tebet Jakarta)(69451920)</t>
  </si>
  <si>
    <t>DWI F/ICHSAN</t>
  </si>
  <si>
    <t xml:space="preserve">2696076	</t>
  </si>
  <si>
    <t xml:space="preserve">21037683484	</t>
  </si>
  <si>
    <t>[南雅加达]格兰德克蒙酒店(Grandkemang Hotel)(60480597)</t>
  </si>
  <si>
    <t>超值豪华房&lt;2人入住&gt;&lt;不退款&gt;</t>
  </si>
  <si>
    <t>Wicaksana/Dimas</t>
  </si>
  <si>
    <t xml:space="preserve">2696161	</t>
  </si>
  <si>
    <t xml:space="preserve">21038414495	</t>
  </si>
  <si>
    <t>Shenoda/RAMY</t>
  </si>
  <si>
    <t xml:space="preserve">21038527967	</t>
  </si>
  <si>
    <t>[Batu Sub-District]阿斯顿因巴图(ASTON Inn Batu)(55799305)</t>
  </si>
  <si>
    <t>豪华间&lt;2人入住&gt;&lt;不退款&gt;</t>
  </si>
  <si>
    <t>kurniati /Dian</t>
  </si>
  <si>
    <t xml:space="preserve">21038612305	</t>
  </si>
  <si>
    <t>[Teluk Tering]和谐会议酒店及服务公寓(Harmoni One Convention Hotel and Service Apartments)(91807847)</t>
  </si>
  <si>
    <t>精致特大床套房&lt;2人入住&gt;&lt;不退款&gt;&lt;早餐&gt;</t>
  </si>
  <si>
    <t>ABRAZAK/AIZUDDIN</t>
  </si>
  <si>
    <t xml:space="preserve">21038751979	</t>
  </si>
  <si>
    <t>[群山]群山西方酒店(Gunsan Western Hotel)(96748292)</t>
  </si>
  <si>
    <t>lee/mihwa</t>
  </si>
  <si>
    <t xml:space="preserve">2696409	</t>
  </si>
  <si>
    <t xml:space="preserve">21038833412	</t>
  </si>
  <si>
    <t>[磅波]素万那普标志酒店(The Iconic Suvarnbhumi)(68545258)</t>
  </si>
  <si>
    <t>豪华双人间&lt;2人入住&gt;&lt;不退款&gt;</t>
  </si>
  <si>
    <t>CHONAWIT/THONGKAM,WENWISET/CHATWIPA</t>
  </si>
  <si>
    <t xml:space="preserve">2696426	</t>
  </si>
  <si>
    <t xml:space="preserve">34434950	</t>
  </si>
  <si>
    <t xml:space="preserve">21038897425	</t>
  </si>
  <si>
    <t>[华城市]艾尔加酒店(Elga Hotel)(55337285)</t>
  </si>
  <si>
    <t>豪华双人房&lt;2人入住&gt;&lt;不退款&gt;&lt;早餐&gt;</t>
  </si>
  <si>
    <t>KIM/KI NA</t>
  </si>
  <si>
    <t xml:space="preserve">2696443	</t>
  </si>
  <si>
    <t xml:space="preserve">21038866771	</t>
  </si>
  <si>
    <t>[皮拉尔]皮拉尔宜必思酒店(Ibis Pilar)(70794623)</t>
  </si>
  <si>
    <t>标准双人床&lt;2人入住&gt;&lt;不退款&gt;</t>
  </si>
  <si>
    <t>Zaburlin/Carlos</t>
  </si>
  <si>
    <t xml:space="preserve">2696436	</t>
  </si>
  <si>
    <t xml:space="preserve">8646WIG532	</t>
  </si>
  <si>
    <t xml:space="preserve">21038967544	</t>
  </si>
  <si>
    <t>[迪拜]迪拜宜必思亚利加酒店(Ibis Al Rigga)(55439196)</t>
  </si>
  <si>
    <t>Upo/Gemma Bautista</t>
  </si>
  <si>
    <t xml:space="preserve">2696454	</t>
  </si>
  <si>
    <t xml:space="preserve">21039004381	</t>
  </si>
  <si>
    <t>[巴厘巴板]巴厘巴板苏黎酒店(Zurich Hotel Balikpapan)(89934224)</t>
  </si>
  <si>
    <t>小型套房&lt;2人入住&gt;&lt;不退款&gt;&lt;早餐&gt;</t>
  </si>
  <si>
    <t>Gunawan/Juwanda</t>
  </si>
  <si>
    <t xml:space="preserve">2696461	</t>
  </si>
  <si>
    <t xml:space="preserve">21039994289	</t>
  </si>
  <si>
    <t>[格雷斯]伦敦瑟罗克M25宜必思酒店(ibis London Thurrock M25)(80332332)</t>
  </si>
  <si>
    <t>birindji/ahmet</t>
  </si>
  <si>
    <t xml:space="preserve">21040038759	</t>
  </si>
  <si>
    <t>[迈阿密]米科苏基加明度假酒店(Miccosukee Resort and Gaming)(90378939)</t>
  </si>
  <si>
    <t>Jumper/Jennifer</t>
  </si>
  <si>
    <t xml:space="preserve">21040059435	</t>
  </si>
  <si>
    <t>[鹿特丹]羽翼 - 鹿特丹弗莱彻餐厅酒店(Fletcher Hotel-Restaurant Wings-Rotterdam)(55944531)</t>
  </si>
  <si>
    <t>舒适双人床房&lt;2人入住&gt;&lt;不退款&gt;</t>
  </si>
  <si>
    <t>UGUZER/AZIZ</t>
  </si>
  <si>
    <t xml:space="preserve">135-FX15171	</t>
  </si>
  <si>
    <t xml:space="preserve">21040177055	</t>
  </si>
  <si>
    <t>[春武里]塔尼公寓(Thani Residence)(95389145)</t>
  </si>
  <si>
    <t>PONYIAM/YIAMPON</t>
  </si>
  <si>
    <t xml:space="preserve">21040241489	</t>
  </si>
  <si>
    <t>[理查森]蔚景温德姆理查森酒店(Wingate by Wyndham Richardson)(55733218)</t>
  </si>
  <si>
    <t>特大号床间 - 带无障碍淋浴 - 适合残障/听障人士入住/禁烟&lt;2人入住&gt;&lt;不退款&gt;</t>
  </si>
  <si>
    <t>Hence/Precious</t>
  </si>
  <si>
    <t xml:space="preserve">21040299734	</t>
  </si>
  <si>
    <t>[迪拜]迪拜酋长国购物广场宜必思酒店(Ibis Mall of The Emirates Dubai)(55328737)</t>
  </si>
  <si>
    <t>Ali hassan/Yacoub</t>
  </si>
  <si>
    <t xml:space="preserve">21040333076	</t>
  </si>
  <si>
    <t>[班加罗尔]班加罗尔丽笙酒店(Radisson Blu Atria Bengaluru)(55768449)</t>
  </si>
  <si>
    <t>Lotlikar/Rahul</t>
  </si>
  <si>
    <t xml:space="preserve">0036815340	</t>
  </si>
  <si>
    <t xml:space="preserve">18572217780	</t>
  </si>
  <si>
    <t>赔款</t>
  </si>
  <si>
    <t>[大邱]英特博果行政酒店(Hotel Interburgo Exco)(46053022)</t>
  </si>
  <si>
    <t>家庭双床房&lt;2人入住&gt;&lt;不退款&gt;</t>
  </si>
  <si>
    <t>yun/soojin</t>
  </si>
  <si>
    <t xml:space="preserve">22054552	</t>
  </si>
  <si>
    <t xml:space="preserve">18205144426	</t>
  </si>
  <si>
    <t>[米兰]米兰地中海乌纳酒店(Unahotels Mediterraneo Milano)(46053022)</t>
  </si>
  <si>
    <t>经典双人房&lt;2人入住&gt;&lt;不退款&gt;&lt;早餐&gt;</t>
  </si>
  <si>
    <t>Pontecorvo/Marco</t>
  </si>
  <si>
    <t xml:space="preserve">18806044512	</t>
  </si>
  <si>
    <t>[哥打京那巴鲁]克拉甘酒店(The Klagan Hotel)(46053022)</t>
  </si>
  <si>
    <t>KIM/SANG WOO</t>
  </si>
  <si>
    <t xml:space="preserve">18819717952	</t>
  </si>
  <si>
    <t>[胡志明市]西贡馨乐庭丽晶酒店(Citadines Regency Saigon)(46053022)</t>
  </si>
  <si>
    <t>经典房间&lt;2人入住&gt;&lt;不退款&gt;&lt;早餐&gt;</t>
  </si>
  <si>
    <t>Vu/Minh Phuong</t>
  </si>
  <si>
    <t xml:space="preserve">18804646919	</t>
  </si>
  <si>
    <t>[墨西哥城]墨西哥城历史中心欢朋酒店(Hampton Inn &amp; Suites Mexico City - Centro Historico)(46053022)</t>
  </si>
  <si>
    <t>经典客房&lt;2人入住&gt;&lt;不退款&gt;&lt;早餐&gt;</t>
  </si>
  <si>
    <t>Miwa/Takuya</t>
  </si>
  <si>
    <t xml:space="preserve">63520879	</t>
  </si>
  <si>
    <t>，</t>
  </si>
  <si>
    <t>本期扣款957.99</t>
  </si>
  <si>
    <t>本期扣款675</t>
  </si>
  <si>
    <t>本期扣款398元</t>
  </si>
  <si>
    <t>本期扣款387元</t>
  </si>
  <si>
    <t>本期扣款157.82元</t>
  </si>
  <si>
    <t xml:space="preserve"> 200902.19 HKD</t>
  </si>
  <si>
    <t>A220921101032481</t>
  </si>
  <si>
    <t>A220921101116481</t>
  </si>
  <si>
    <t>A220921101231481</t>
  </si>
  <si>
    <t>总计：200902.19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</si>
  <si>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</si>
  <si>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</si>
  <si>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</si>
  <si>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</si>
  <si>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</si>
  <si>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</si>
  <si>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</si>
  <si>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</si>
  <si>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</si>
  <si>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</si>
  <si>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</si>
  <si>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</si>
  <si>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</si>
  <si>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</si>
  <si>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</si>
  <si>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</si>
  <si>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</si>
  <si>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</si>
  <si>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</si>
  <si>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</si>
  <si>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2696729</t>
  </si>
  <si>
    <t>班加罗尔丽笙酒店</t>
  </si>
  <si>
    <t>Lotlikar Rahul</t>
  </si>
  <si>
    <t>2022-09-18</t>
  </si>
  <si>
    <t>退房日周结</t>
  </si>
  <si>
    <t>592.49</t>
  </si>
  <si>
    <t>664.00</t>
  </si>
  <si>
    <t>0</t>
  </si>
  <si>
    <t>0.00</t>
  </si>
  <si>
    <t>携程汇智国际直连</t>
  </si>
  <si>
    <t>925</t>
  </si>
  <si>
    <t>2022-09-17 23:00:39</t>
  </si>
  <si>
    <t>否</t>
  </si>
  <si>
    <t>汇智国际旅游发展有限公司</t>
  </si>
  <si>
    <t>直连</t>
  </si>
  <si>
    <t>印度</t>
  </si>
  <si>
    <t>2696722</t>
  </si>
  <si>
    <t>迪拜酋长国购物广场宜必思酒店</t>
  </si>
  <si>
    <t>Ali hassan Yacoub</t>
  </si>
  <si>
    <t>318.55</t>
  </si>
  <si>
    <t>357.00</t>
  </si>
  <si>
    <t>2022-09-17 22:49:27</t>
  </si>
  <si>
    <t>阿拉伯联合酋长国</t>
  </si>
  <si>
    <t>2696711</t>
  </si>
  <si>
    <t>蔚景温德姆理查森酒店</t>
  </si>
  <si>
    <t>Hence Precious</t>
  </si>
  <si>
    <t>549.66</t>
  </si>
  <si>
    <t>616.00</t>
  </si>
  <si>
    <t>2022-09-17 22:44:37</t>
  </si>
  <si>
    <t>美国</t>
  </si>
  <si>
    <t>2696686</t>
  </si>
  <si>
    <t>萨尼住宅酒店</t>
  </si>
  <si>
    <t>PONYIAM YIAMPON</t>
  </si>
  <si>
    <t>133.85</t>
  </si>
  <si>
    <t>150.00</t>
  </si>
  <si>
    <t>2022-09-17 22:35:10</t>
  </si>
  <si>
    <t>泰国</t>
  </si>
  <si>
    <t>2696650</t>
  </si>
  <si>
    <t>羽翼 - 鹿特丹弗莱彻餐厅酒店</t>
  </si>
  <si>
    <t>UGUZER AZIZ</t>
  </si>
  <si>
    <t>814.67</t>
  </si>
  <si>
    <t>913.00</t>
  </si>
  <si>
    <t>2022-09-17 22:14:45</t>
  </si>
  <si>
    <t>荷兰</t>
  </si>
  <si>
    <t>2696644</t>
  </si>
  <si>
    <t>米科苏基加明度假酒店</t>
  </si>
  <si>
    <t>Jumper Jennifer</t>
  </si>
  <si>
    <t>835.19</t>
  </si>
  <si>
    <t>936.00</t>
  </si>
  <si>
    <t>2022-09-17 22:06:30</t>
  </si>
  <si>
    <t>2696638</t>
  </si>
  <si>
    <t>伦敦瑟罗克M25宜必思酒店</t>
  </si>
  <si>
    <t>birindji ahmet</t>
  </si>
  <si>
    <t>596.95</t>
  </si>
  <si>
    <t>669.00</t>
  </si>
  <si>
    <t>2022-09-17 22:01:38</t>
  </si>
  <si>
    <t>英国</t>
  </si>
  <si>
    <t>2696461</t>
  </si>
  <si>
    <t>巴厘巴板苏黎酒店</t>
  </si>
  <si>
    <t>Gunawan Juwanda</t>
  </si>
  <si>
    <t>338.18</t>
  </si>
  <si>
    <t>379.00</t>
  </si>
  <si>
    <t>2022-09-17 20:01:22</t>
  </si>
  <si>
    <t>印度尼西亚</t>
  </si>
  <si>
    <t>2696454</t>
  </si>
  <si>
    <t>迪拜宜必思亚利加酒店</t>
  </si>
  <si>
    <t>Upo Gemma Bautista</t>
  </si>
  <si>
    <t>276.61</t>
  </si>
  <si>
    <t>310.00</t>
  </si>
  <si>
    <t>2022-09-17 19:56:27</t>
  </si>
  <si>
    <t>2696436</t>
  </si>
  <si>
    <t>皮拉尔宜必思酒店</t>
  </si>
  <si>
    <t>Zaburlin Carlos</t>
  </si>
  <si>
    <t>655.84</t>
  </si>
  <si>
    <t>735.00</t>
  </si>
  <si>
    <t>2022-09-17 19:49:58</t>
  </si>
  <si>
    <t>阿根廷</t>
  </si>
  <si>
    <t>2696426</t>
  </si>
  <si>
    <t>素万那普标志酒店</t>
  </si>
  <si>
    <t>CHONAWIT THONGKAM,WENWISET CHATWIPA</t>
  </si>
  <si>
    <t>89.23</t>
  </si>
  <si>
    <t>100.00</t>
  </si>
  <si>
    <t>2022-09-17 19:36:24</t>
  </si>
  <si>
    <t>2696409</t>
  </si>
  <si>
    <t>群山西方酒店</t>
  </si>
  <si>
    <t>lee mihwa</t>
  </si>
  <si>
    <t>330.15</t>
  </si>
  <si>
    <t>370.00</t>
  </si>
  <si>
    <t>2022-09-17 19:25:39</t>
  </si>
  <si>
    <t>韩国</t>
  </si>
  <si>
    <t>2696372</t>
  </si>
  <si>
    <t>和谐会议酒店及服务公寓</t>
  </si>
  <si>
    <t>ABRAZAK AIZUDDIN</t>
  </si>
  <si>
    <t>264.12</t>
  </si>
  <si>
    <t>296.00</t>
  </si>
  <si>
    <t>2022-09-17 19:03:23</t>
  </si>
  <si>
    <t>2696360</t>
  </si>
  <si>
    <t>阿斯顿因巴图</t>
  </si>
  <si>
    <t>kurniati Dian</t>
  </si>
  <si>
    <t>400.64</t>
  </si>
  <si>
    <t>449.00</t>
  </si>
  <si>
    <t>2022-09-17 18:53:38</t>
  </si>
  <si>
    <t>2696323</t>
  </si>
  <si>
    <t>迪拜阿尔巴沙宜必思酒店</t>
  </si>
  <si>
    <t>Shenoda RAMY</t>
  </si>
  <si>
    <t>226.64</t>
  </si>
  <si>
    <t>254.00</t>
  </si>
  <si>
    <t>2022-09-17 18:33:35</t>
  </si>
  <si>
    <t>2696161</t>
  </si>
  <si>
    <t>格兰德克蒙酒店</t>
  </si>
  <si>
    <t>Wicaksana Dimas</t>
  </si>
  <si>
    <t>256.98</t>
  </si>
  <si>
    <t>288.00</t>
  </si>
  <si>
    <t>2022-09-17 16:45:57</t>
  </si>
  <si>
    <t>2696076</t>
  </si>
  <si>
    <t>雅加达太贝特POP!酒店</t>
  </si>
  <si>
    <t>DWI F ICHSAN</t>
  </si>
  <si>
    <t>142.77</t>
  </si>
  <si>
    <t>160.00</t>
  </si>
  <si>
    <t>2022-09-17 15:56:57</t>
  </si>
  <si>
    <t>2695914</t>
  </si>
  <si>
    <t>格兰德巴龙度假酒店</t>
  </si>
  <si>
    <t>ABU BAKAR SHARIFAH FATIMAH BINTI</t>
  </si>
  <si>
    <t>143.66</t>
  </si>
  <si>
    <t>161.00</t>
  </si>
  <si>
    <t>2022-09-17 14:15:52</t>
  </si>
  <si>
    <t>2695861</t>
  </si>
  <si>
    <t>日惹美利亚酒店</t>
  </si>
  <si>
    <t>CHEN JINYIN</t>
  </si>
  <si>
    <t>649.59</t>
  </si>
  <si>
    <t>728.00</t>
  </si>
  <si>
    <t>2022-09-17 13:51:30</t>
  </si>
  <si>
    <t>2695746</t>
  </si>
  <si>
    <t>曼谷拉差达瑞士酒店 (SHA Extra Plus)</t>
  </si>
  <si>
    <t>SHAN HUA</t>
  </si>
  <si>
    <t>555.01</t>
  </si>
  <si>
    <t>622.00</t>
  </si>
  <si>
    <t>2022-09-17 13:07:41</t>
  </si>
  <si>
    <t>直采</t>
  </si>
  <si>
    <t>2695725</t>
  </si>
  <si>
    <t>曼谷文华中心点大酒店 (SHA Plus+)</t>
  </si>
  <si>
    <t>HUANG HUAJIE</t>
  </si>
  <si>
    <t>292.67</t>
  </si>
  <si>
    <t>328.00</t>
  </si>
  <si>
    <t>2022-09-17 12:18:04</t>
  </si>
  <si>
    <t>2695689</t>
  </si>
  <si>
    <t>迈阿密国际机场克拉丽奥套房酒店</t>
  </si>
  <si>
    <t>Kundova Alena</t>
  </si>
  <si>
    <t>614.79</t>
  </si>
  <si>
    <t>689.00</t>
  </si>
  <si>
    <t>2022-09-17 11:50:48</t>
  </si>
  <si>
    <t>2695651</t>
  </si>
  <si>
    <t>马尼拉梦之城凯悦酒店</t>
  </si>
  <si>
    <t>Roldan Cheryl</t>
  </si>
  <si>
    <t>1210.85</t>
  </si>
  <si>
    <t>1357.00</t>
  </si>
  <si>
    <t>2022-09-17 12:02:02</t>
  </si>
  <si>
    <t>菲律宾</t>
  </si>
  <si>
    <t>2695623</t>
  </si>
  <si>
    <t>拉斯维加斯马戏团娱乐场酒店</t>
  </si>
  <si>
    <t>Ma Wei</t>
  </si>
  <si>
    <t>2444.90</t>
  </si>
  <si>
    <t>2740.00</t>
  </si>
  <si>
    <t>2022-09-17 11:33:42</t>
  </si>
  <si>
    <t>2695535</t>
  </si>
  <si>
    <t>北干巴鲁王子酒店</t>
  </si>
  <si>
    <t>RAHMAWATI UMI</t>
  </si>
  <si>
    <t>843.22</t>
  </si>
  <si>
    <t>945.00</t>
  </si>
  <si>
    <t>2022-09-17 09:52:21</t>
  </si>
  <si>
    <t>2022-09-16</t>
  </si>
  <si>
    <t>2694178</t>
  </si>
  <si>
    <t>Tanased Siridilokpat</t>
  </si>
  <si>
    <t>291.05</t>
  </si>
  <si>
    <t>326.00</t>
  </si>
  <si>
    <t>2022-09-16 13:15:55</t>
  </si>
  <si>
    <t>2022-09-13</t>
  </si>
  <si>
    <t>2690214</t>
  </si>
  <si>
    <t>新加坡M Social酒店 (Staycation Approved)</t>
  </si>
  <si>
    <t>Li Cheuk Wai Ivan</t>
  </si>
  <si>
    <t>1114.98</t>
  </si>
  <si>
    <t>1261.00</t>
  </si>
  <si>
    <t>2022-09-13 16:39:40</t>
  </si>
  <si>
    <t>新加坡</t>
  </si>
  <si>
    <t>2022-09-12</t>
  </si>
  <si>
    <t>2689004</t>
  </si>
  <si>
    <t>安娜塔布里度假酒店(SHA Extra Plus)</t>
  </si>
  <si>
    <t>CHOBPRAKOBKIT KAWISA</t>
  </si>
  <si>
    <t>219.33</t>
  </si>
  <si>
    <t>248.00</t>
  </si>
  <si>
    <t>2022-09-12 18:25:18</t>
  </si>
  <si>
    <t>2690206</t>
  </si>
  <si>
    <t>布鲁塞尔中心米迪美爵酒店</t>
  </si>
  <si>
    <t>Marin Ros Juan Carlos</t>
  </si>
  <si>
    <t>4029.30</t>
  </si>
  <si>
    <t>4557.00</t>
  </si>
  <si>
    <t>2022-09-13 16:47:32</t>
  </si>
  <si>
    <t>比利时</t>
  </si>
  <si>
    <t>2022-09-15</t>
  </si>
  <si>
    <t>2692724</t>
  </si>
  <si>
    <t>滨海大道旅程旅馆酒店</t>
  </si>
  <si>
    <t>Suh Sharon</t>
  </si>
  <si>
    <t>615.87</t>
  </si>
  <si>
    <t>693.00</t>
  </si>
  <si>
    <t>2022-09-15 14:21:43</t>
  </si>
  <si>
    <t>德国</t>
  </si>
  <si>
    <t>2693731</t>
  </si>
  <si>
    <t>巴黎迪森蓝标酒店 - 马恩拉瓦莱</t>
  </si>
  <si>
    <t>LU KECHENG</t>
  </si>
  <si>
    <t>1186.53</t>
  </si>
  <si>
    <t>1329.00</t>
  </si>
  <si>
    <t>2022-09-16 05:48:02</t>
  </si>
  <si>
    <t>法国</t>
  </si>
  <si>
    <t>2694276</t>
  </si>
  <si>
    <t>曼谷奥克伍德酒店 (SHA Plus+)</t>
  </si>
  <si>
    <t>LEE HYUNJAE</t>
  </si>
  <si>
    <t>549.07</t>
  </si>
  <si>
    <t>615.00</t>
  </si>
  <si>
    <t>2022-09-16 14:08:16</t>
  </si>
  <si>
    <t>2693696</t>
  </si>
  <si>
    <t>埃斯特拉拉丰塔纳酒店</t>
  </si>
  <si>
    <t>ALEJANDRO VASQUEZ ARANGO JUAN</t>
  </si>
  <si>
    <t>373.19</t>
  </si>
  <si>
    <t>418.00</t>
  </si>
  <si>
    <t>2022-09-16 04:23:35</t>
  </si>
  <si>
    <t>哥伦比亚</t>
  </si>
  <si>
    <t>2690182</t>
  </si>
  <si>
    <t>柏林施柏阁酒店</t>
  </si>
  <si>
    <t>Payne Dr. Wolfgang</t>
  </si>
  <si>
    <t>1095.52</t>
  </si>
  <si>
    <t>1239.00</t>
  </si>
  <si>
    <t>2022-09-13 16:32:09</t>
  </si>
  <si>
    <t>2690081</t>
  </si>
  <si>
    <t>喜登概念斯图尔特-爱丁堡公寓式酒店</t>
  </si>
  <si>
    <t>LI QIONG</t>
  </si>
  <si>
    <t>2138.00</t>
  </si>
  <si>
    <t>2418.00</t>
  </si>
  <si>
    <t>2022-09-13 15:29:17</t>
  </si>
  <si>
    <t>2694858</t>
  </si>
  <si>
    <t>曼谷铂尔曼素坤逸大酒店</t>
  </si>
  <si>
    <t>DJOKO RIDWAN</t>
  </si>
  <si>
    <t>741.02</t>
  </si>
  <si>
    <t>830.00</t>
  </si>
  <si>
    <t>2022-09-16 21:01:02</t>
  </si>
  <si>
    <t>2695524</t>
  </si>
  <si>
    <t>Belarbi Sabrine</t>
  </si>
  <si>
    <t>2022-09-17 09:44:45</t>
  </si>
  <si>
    <t>2690641</t>
  </si>
  <si>
    <t>KOVACS DANIEL</t>
  </si>
  <si>
    <t>449.17</t>
  </si>
  <si>
    <t>508.00</t>
  </si>
  <si>
    <t>2022-09-13 22:49:03</t>
  </si>
  <si>
    <t>2693069</t>
  </si>
  <si>
    <t>古晋铂尔曼酒店</t>
  </si>
  <si>
    <t>Aseng Mark Anak</t>
  </si>
  <si>
    <t>661.19</t>
  </si>
  <si>
    <t>744.00</t>
  </si>
  <si>
    <t>2022-09-15 18:25:54</t>
  </si>
  <si>
    <t>马来西亚</t>
  </si>
  <si>
    <t>2694865</t>
  </si>
  <si>
    <t>墨尔本朗廷酒店</t>
  </si>
  <si>
    <t>ZOU LERONG</t>
  </si>
  <si>
    <t>1732.03</t>
  </si>
  <si>
    <t>1940.00</t>
  </si>
  <si>
    <t>2022-09-16 21:10:42</t>
  </si>
  <si>
    <t>澳大利亚</t>
  </si>
  <si>
    <t>2695268</t>
  </si>
  <si>
    <t>麦卡利斯特路格兰德酒店</t>
  </si>
  <si>
    <t>ADNIN TAUFIQ</t>
  </si>
  <si>
    <t>223.97</t>
  </si>
  <si>
    <t>251.00</t>
  </si>
  <si>
    <t>2022-09-17 02:54:21</t>
  </si>
  <si>
    <t>2690023</t>
  </si>
  <si>
    <t>马六甲奥罗拉酒店</t>
  </si>
  <si>
    <t>Mathiallakan Nirosha Dewi,RG Kishendran</t>
  </si>
  <si>
    <t>422.65</t>
  </si>
  <si>
    <t>478.00</t>
  </si>
  <si>
    <t>2022-09-13 14:33:43</t>
  </si>
  <si>
    <t>2692056</t>
  </si>
  <si>
    <t>云霄塔娱乐场度假酒店</t>
  </si>
  <si>
    <t>CAVALETTI MAURIZIO</t>
  </si>
  <si>
    <t>4080.91</t>
  </si>
  <si>
    <t>4592.00</t>
  </si>
  <si>
    <t>2022-09-15 02:25:21</t>
  </si>
  <si>
    <t>2693681</t>
  </si>
  <si>
    <t>纽约联排酒店</t>
  </si>
  <si>
    <t>hajjar mackenzie</t>
  </si>
  <si>
    <t>3321.22</t>
  </si>
  <si>
    <t>3720.00</t>
  </si>
  <si>
    <t>2022-09-16 03:49:05</t>
  </si>
  <si>
    <t>2688338</t>
  </si>
  <si>
    <t>洛伊斯芝加哥奥黑尔酒店</t>
  </si>
  <si>
    <t>Stevens Linda</t>
  </si>
  <si>
    <t>1369.05</t>
  </si>
  <si>
    <t>1548.00</t>
  </si>
  <si>
    <t>2022-09-12 08:59:50</t>
  </si>
  <si>
    <t>2692683</t>
  </si>
  <si>
    <t>日落站娱乐场酒店</t>
  </si>
  <si>
    <t>Tapscott Minh</t>
  </si>
  <si>
    <t>1987.13</t>
  </si>
  <si>
    <t>2236.00</t>
  </si>
  <si>
    <t>2022-09-15 13:45:25</t>
  </si>
  <si>
    <t>2689577</t>
  </si>
  <si>
    <t>Zong Sarah Nora</t>
  </si>
  <si>
    <t>609.21</t>
  </si>
  <si>
    <t>2022-09-13 07:45:31</t>
  </si>
  <si>
    <t>2695157</t>
  </si>
  <si>
    <t>欧洲萨尔茨堡奥地利流行酒店</t>
  </si>
  <si>
    <t>Bene Watts Adam Jerome</t>
  </si>
  <si>
    <t>882.09</t>
  </si>
  <si>
    <t>988.00</t>
  </si>
  <si>
    <t>2022-09-17 00:20:25</t>
  </si>
  <si>
    <t>奥地利</t>
  </si>
  <si>
    <t>2022-09-14</t>
  </si>
  <si>
    <t>2691565</t>
  </si>
  <si>
    <t>亚特兰大北伯克罕村凯艺全套房酒店</t>
  </si>
  <si>
    <t>JOHNSON MICHELLE ANDRICE</t>
  </si>
  <si>
    <t>1378.73</t>
  </si>
  <si>
    <t>1550.00</t>
  </si>
  <si>
    <t>2022-09-14 18:47:51</t>
  </si>
  <si>
    <t>2692224</t>
  </si>
  <si>
    <t>奥特莱特中心舒适套房酒店</t>
  </si>
  <si>
    <t>Forman Tony</t>
  </si>
  <si>
    <t>1357.04</t>
  </si>
  <si>
    <t>1527.00</t>
  </si>
  <si>
    <t>2022-09-15 07:51:26</t>
  </si>
  <si>
    <t>2690869</t>
  </si>
  <si>
    <t>康瑟尔布拉夫斯客栈及套房品质酒店</t>
  </si>
  <si>
    <t>STEGGERDA BONNIE</t>
  </si>
  <si>
    <t>1156.35</t>
  </si>
  <si>
    <t>1300.00</t>
  </si>
  <si>
    <t>2022-09-14 05:59:37</t>
  </si>
  <si>
    <t>2694817</t>
  </si>
  <si>
    <t>埃森住宿酒店</t>
  </si>
  <si>
    <t>WAHED IDRISS</t>
  </si>
  <si>
    <t>2022-09-16 20:11:48</t>
  </si>
  <si>
    <t>2689575</t>
  </si>
  <si>
    <t>伦敦希思罗斯德恩公寓</t>
  </si>
  <si>
    <t>HWANG HYUNSANG</t>
  </si>
  <si>
    <t>900.12</t>
  </si>
  <si>
    <t>1018.00</t>
  </si>
  <si>
    <t>2022-09-13 07:41:39</t>
  </si>
  <si>
    <t>2694448</t>
  </si>
  <si>
    <t>新德里机场诺富特酒店</t>
  </si>
  <si>
    <t>SHAKYA TENZING D,WANG CHUK JAMPHEL,DORJEE TENZIN KESANG</t>
  </si>
  <si>
    <t>1787.39</t>
  </si>
  <si>
    <t>2002.00</t>
  </si>
  <si>
    <t>2022-09-16 15:47:11</t>
  </si>
  <si>
    <t>2690938</t>
  </si>
  <si>
    <t>库里提巴出发旅馆</t>
  </si>
  <si>
    <t>CUNHA JOSUE HENRIQUE</t>
  </si>
  <si>
    <t>725.83</t>
  </si>
  <si>
    <t>816.00</t>
  </si>
  <si>
    <t>2022-09-14 08:45:58</t>
  </si>
  <si>
    <t>巴西</t>
  </si>
  <si>
    <t>2692017</t>
  </si>
  <si>
    <t>杰雷兹苏活精品 SPA 酒店</t>
  </si>
  <si>
    <t>Jimenez Gimenez Ana Jose</t>
  </si>
  <si>
    <t>1226.41</t>
  </si>
  <si>
    <t>1380.00</t>
  </si>
  <si>
    <t>2022-09-15 01:25:12</t>
  </si>
  <si>
    <t>西班牙</t>
  </si>
  <si>
    <t>2688509</t>
  </si>
  <si>
    <t>洛杉矶国际机场温德姆拉昆塔套房酒店</t>
  </si>
  <si>
    <t>Nunes Carlos Alexandre</t>
  </si>
  <si>
    <t>917.12</t>
  </si>
  <si>
    <t>1037.00</t>
  </si>
  <si>
    <t>2022-09-12 11:43:26</t>
  </si>
  <si>
    <t>2694741</t>
  </si>
  <si>
    <t xml:space="preserve">范德瓦尔克橘园剧院酒店 </t>
  </si>
  <si>
    <t>Dierckx Rob,Wolf Zappa,Dierckx Vivianne,Wolf Eloise,Dierckx Peter,Dierckx Ria</t>
  </si>
  <si>
    <t>5610.36</t>
  </si>
  <si>
    <t>6284.00</t>
  </si>
  <si>
    <t>2022-09-16 19:03:38</t>
  </si>
  <si>
    <t>2693882</t>
  </si>
  <si>
    <t>西耶娜酒店</t>
  </si>
  <si>
    <t>LEE YUNA</t>
  </si>
  <si>
    <t>569.61</t>
  </si>
  <si>
    <t>638.00</t>
  </si>
  <si>
    <t>2022-09-16 09:46:48</t>
  </si>
  <si>
    <t>2689100</t>
  </si>
  <si>
    <t>阿西娜机场酒店</t>
  </si>
  <si>
    <t>Pascu Anton,Botea Cosmin</t>
  </si>
  <si>
    <t>439.55</t>
  </si>
  <si>
    <t>497.00</t>
  </si>
  <si>
    <t>2022-09-12 19:49:04</t>
  </si>
  <si>
    <t>希腊</t>
  </si>
  <si>
    <t>2695494</t>
  </si>
  <si>
    <t>国家广场旅馆酒店</t>
  </si>
  <si>
    <t>Lemos Lays</t>
  </si>
  <si>
    <t>214.15</t>
  </si>
  <si>
    <t>240.00</t>
  </si>
  <si>
    <t>2022-09-17 09:17:16</t>
  </si>
  <si>
    <t>2693603</t>
  </si>
  <si>
    <t>幸福家园 旅馆</t>
  </si>
  <si>
    <t>Leesuvat Passakorn</t>
  </si>
  <si>
    <t>108.03</t>
  </si>
  <si>
    <t>121.00</t>
  </si>
  <si>
    <t>2022-09-16 02:08:54</t>
  </si>
  <si>
    <t>2695389</t>
  </si>
  <si>
    <t>金利兹精品酒店</t>
  </si>
  <si>
    <t>bernardes alvares janyne</t>
  </si>
  <si>
    <t>425.63</t>
  </si>
  <si>
    <t>477.00</t>
  </si>
  <si>
    <t>2022-09-17 06:43:11</t>
  </si>
  <si>
    <t>2692077</t>
  </si>
  <si>
    <t>蒙蒂阿莱格酒店</t>
  </si>
  <si>
    <t>SANT ANNA GUILBER SIMAS</t>
  </si>
  <si>
    <t>430.13</t>
  </si>
  <si>
    <t>484.00</t>
  </si>
  <si>
    <t>2022-09-15 08:11:53</t>
  </si>
  <si>
    <t>2694226</t>
  </si>
  <si>
    <t>库马欧之环酒店</t>
  </si>
  <si>
    <t>Hanafi Norasma</t>
  </si>
  <si>
    <t>107.14</t>
  </si>
  <si>
    <t>120.00</t>
  </si>
  <si>
    <t>2022-09-16 13:34:58</t>
  </si>
  <si>
    <t>2692918</t>
  </si>
  <si>
    <t>里昂波斯科罗酒店</t>
  </si>
  <si>
    <t>SHANJESCHELNIG MICHELLE XIAO YANG</t>
  </si>
  <si>
    <t>4575.03</t>
  </si>
  <si>
    <t>5148.00</t>
  </si>
  <si>
    <t>2022-09-15 16:45:11</t>
  </si>
  <si>
    <t>2691012</t>
  </si>
  <si>
    <t>索罗加巴国家酒店</t>
  </si>
  <si>
    <t>RODRIGUES DOS SANTOS SIDNEI,AMARAL CAMARGO ROBINSON</t>
  </si>
  <si>
    <t>187.68</t>
  </si>
  <si>
    <t>211.00</t>
  </si>
  <si>
    <t>2022-09-14 10:06:36</t>
  </si>
  <si>
    <t>2691087</t>
  </si>
  <si>
    <t>普苏公园景观酒店</t>
  </si>
  <si>
    <t>CHATPATTARASIRI KRITPAT</t>
  </si>
  <si>
    <t>143.21</t>
  </si>
  <si>
    <t>2022-09-14 11:20:46</t>
  </si>
  <si>
    <t>2692026</t>
  </si>
  <si>
    <t>库比契克广场酒店</t>
  </si>
  <si>
    <t>Juan Pedro Medeiros de Mesquita Mayara santos oliveira</t>
  </si>
  <si>
    <t>299.49</t>
  </si>
  <si>
    <t>337.00</t>
  </si>
  <si>
    <t>2022-09-15 01:37:28</t>
  </si>
  <si>
    <t>2689491</t>
  </si>
  <si>
    <t>蒙彼利埃佛尔姆酒店及水疗</t>
  </si>
  <si>
    <t>FUMAT Esther</t>
  </si>
  <si>
    <t>1421.79</t>
  </si>
  <si>
    <t>1608.00</t>
  </si>
  <si>
    <t>2022-09-13 03:56:52</t>
  </si>
  <si>
    <t>2693763</t>
  </si>
  <si>
    <t>弗洛里森特 - 圣路易凯艺酒店</t>
  </si>
  <si>
    <t>HOWELL CAITLIN</t>
  </si>
  <si>
    <t>495.50</t>
  </si>
  <si>
    <t>555.00</t>
  </si>
  <si>
    <t>2022-09-16 06:58:19</t>
  </si>
  <si>
    <t>2690501</t>
  </si>
  <si>
    <t>吉布斯市区河滨酒店</t>
  </si>
  <si>
    <t>Ponce Elias</t>
  </si>
  <si>
    <t>2354.62</t>
  </si>
  <si>
    <t>2663.00</t>
  </si>
  <si>
    <t>2022-09-13 21:12:07</t>
  </si>
  <si>
    <t>2689633</t>
  </si>
  <si>
    <t>阿尔特斯酒店</t>
  </si>
  <si>
    <t>LI CHIENNING</t>
  </si>
  <si>
    <t>261.72</t>
  </si>
  <si>
    <t>2022-09-13 09:06:30</t>
  </si>
  <si>
    <t>2688426</t>
  </si>
  <si>
    <t>辉盛凯贝丽打</t>
  </si>
  <si>
    <t>Christie Ganjarat</t>
  </si>
  <si>
    <t>1004.68</t>
  </si>
  <si>
    <t>1136.00</t>
  </si>
  <si>
    <t>2022-09-12 15:34:20</t>
  </si>
  <si>
    <t>2691412</t>
  </si>
  <si>
    <t>WONG KONG SING</t>
  </si>
  <si>
    <t>2120.57</t>
  </si>
  <si>
    <t>2384.00</t>
  </si>
  <si>
    <t>2022-09-14 16:39:44</t>
  </si>
  <si>
    <t>2022-09-10</t>
  </si>
  <si>
    <t>2686697</t>
  </si>
  <si>
    <t>娜湾假日酒店</t>
  </si>
  <si>
    <t>Ruppa Venugopal Karthick Babu</t>
  </si>
  <si>
    <t>1719.27</t>
  </si>
  <si>
    <t>1944.00</t>
  </si>
  <si>
    <t>2022-09-10 21:19:56</t>
  </si>
  <si>
    <t>2022-08-25</t>
  </si>
  <si>
    <t>2666764</t>
  </si>
  <si>
    <t>首尔明洞美利来酒店</t>
  </si>
  <si>
    <t>kim chong</t>
  </si>
  <si>
    <t>2022-09-03</t>
  </si>
  <si>
    <t>9247.14</t>
  </si>
  <si>
    <t>10556.10</t>
  </si>
  <si>
    <t>2022-08-25 09:57:56</t>
  </si>
  <si>
    <t>2022-08-26</t>
  </si>
  <si>
    <t>2668203</t>
  </si>
  <si>
    <t>拉斯维加斯特朗普国际酒店</t>
  </si>
  <si>
    <t>KANG Brian</t>
  </si>
  <si>
    <t>5722.94</t>
  </si>
  <si>
    <t>6542.00</t>
  </si>
  <si>
    <t>-6541</t>
  </si>
  <si>
    <t>-5722</t>
  </si>
  <si>
    <t>2022-08-26 11:44:37</t>
  </si>
  <si>
    <t>2685758</t>
  </si>
  <si>
    <t>多伦多瑞吉酒店</t>
  </si>
  <si>
    <t>GAGNE JULIE</t>
  </si>
  <si>
    <t>3356.30</t>
  </si>
  <si>
    <t>3795.00</t>
  </si>
  <si>
    <t>2022-09-10 09:50:37</t>
  </si>
  <si>
    <t>加拿大</t>
  </si>
  <si>
    <t>2685460</t>
  </si>
  <si>
    <t>费尔蒙哈密尔顿公主海滩俱乐部酒店</t>
  </si>
  <si>
    <t>Hyppolite Jeanne Fernande</t>
  </si>
  <si>
    <t>7957.39</t>
  </si>
  <si>
    <t>8958.00</t>
  </si>
  <si>
    <t>2022-09-10 01:40:47</t>
  </si>
  <si>
    <t>百慕大</t>
  </si>
  <si>
    <t>2022-08-23</t>
  </si>
  <si>
    <t>2665133</t>
  </si>
  <si>
    <t>通金酒店</t>
  </si>
  <si>
    <t>WU YE MANLI</t>
  </si>
  <si>
    <t>1905.54</t>
  </si>
  <si>
    <t>2179.00</t>
  </si>
  <si>
    <t>2022-08-23 23:19:11</t>
  </si>
  <si>
    <t>2022-08-05</t>
  </si>
  <si>
    <t>2644802</t>
  </si>
  <si>
    <t>朱利叶斯凯撒阿尔勒水疗酒店 - 美憬阁</t>
  </si>
  <si>
    <t>Strom Erik</t>
  </si>
  <si>
    <t>2427.71</t>
  </si>
  <si>
    <t>2818.00</t>
  </si>
  <si>
    <t>2022-08-05 07:17:44</t>
  </si>
  <si>
    <t>2022-08-20</t>
  </si>
  <si>
    <t>2661472</t>
  </si>
  <si>
    <t>希尔顿纽卡尔斯国际机场逸林酒店</t>
  </si>
  <si>
    <t>WANG ZIFAN</t>
  </si>
  <si>
    <t>521.49</t>
  </si>
  <si>
    <t>599.00</t>
  </si>
  <si>
    <t>2022-08-20 15:42:36</t>
  </si>
  <si>
    <t>2022-08-06</t>
  </si>
  <si>
    <t>2646817</t>
  </si>
  <si>
    <t>乌布乡村酒店</t>
  </si>
  <si>
    <t>Thiyagarajan Prakash,Thiyagarajan Prakash</t>
  </si>
  <si>
    <t>807.96</t>
  </si>
  <si>
    <t>2022-08-06 22:12:33</t>
  </si>
  <si>
    <t>2022-08-01</t>
  </si>
  <si>
    <t>2640789</t>
  </si>
  <si>
    <t>特雷托丽酒店</t>
  </si>
  <si>
    <t>cona Costanza Silvia</t>
  </si>
  <si>
    <t>284.10</t>
  </si>
  <si>
    <t>330.00</t>
  </si>
  <si>
    <t>2022-08-01 22:22:38</t>
  </si>
  <si>
    <t>意大利</t>
  </si>
  <si>
    <t>2688224</t>
  </si>
  <si>
    <t xml:space="preserve">格罗宁根马提尼广场美爵酒店 </t>
  </si>
  <si>
    <t>Glemet Herve</t>
  </si>
  <si>
    <t>1340.75</t>
  </si>
  <si>
    <t>1516.00</t>
  </si>
  <si>
    <t>2022-09-12 05:03:05</t>
  </si>
  <si>
    <t>2022-07-28</t>
  </si>
  <si>
    <t>2636072</t>
  </si>
  <si>
    <t>鹏哈龙格度假酒店</t>
  </si>
  <si>
    <t>WONG JIN YI KERN,LIEW YI HSIEN NATHALIE</t>
  </si>
  <si>
    <t>1514.04</t>
  </si>
  <si>
    <t>1755.00</t>
  </si>
  <si>
    <t>2022-07-28 21:26:56</t>
  </si>
  <si>
    <t>葡萄牙</t>
  </si>
  <si>
    <t>2022-09-09</t>
  </si>
  <si>
    <t>2685265</t>
  </si>
  <si>
    <t>马尔默克拉丽奥酒店</t>
  </si>
  <si>
    <t>Siggelsten Marcel</t>
  </si>
  <si>
    <t>1061.52</t>
  </si>
  <si>
    <t>1195.00</t>
  </si>
  <si>
    <t>2022-09-09 22:40:28</t>
  </si>
  <si>
    <t>瑞典</t>
  </si>
  <si>
    <t>2661859</t>
  </si>
  <si>
    <t>柏林中央火车站诺富姆城市酒店B</t>
  </si>
  <si>
    <t>Jost Stefanie</t>
  </si>
  <si>
    <t>1123.94</t>
  </si>
  <si>
    <t>1291.00</t>
  </si>
  <si>
    <t>2022-08-20 22:33:48</t>
  </si>
  <si>
    <t>2022-09-11</t>
  </si>
  <si>
    <t>2687776</t>
  </si>
  <si>
    <t>温德姆杜伊斯堡霍夫酒店</t>
  </si>
  <si>
    <t>Hein Rita</t>
  </si>
  <si>
    <t>487.30</t>
  </si>
  <si>
    <t>551.00</t>
  </si>
  <si>
    <t>2022-09-11 19:07:56</t>
  </si>
  <si>
    <t>2684068</t>
  </si>
  <si>
    <t>瓜亚基尔机场假日酒店</t>
  </si>
  <si>
    <t>Hernandez Jossua</t>
  </si>
  <si>
    <t>880.31</t>
  </si>
  <si>
    <t>991.00</t>
  </si>
  <si>
    <t>2022-09-09 05:15:06</t>
  </si>
  <si>
    <t>厄瓜多尔</t>
  </si>
  <si>
    <t>2022-08-07</t>
  </si>
  <si>
    <t>2647102</t>
  </si>
  <si>
    <t>奥利维亚巴美思酒店</t>
  </si>
  <si>
    <t>Yow Hui Qi,Ee Jun Wei</t>
  </si>
  <si>
    <t>3235.27</t>
  </si>
  <si>
    <t>3748.00</t>
  </si>
  <si>
    <t>2022-08-07 15:12:14</t>
  </si>
  <si>
    <t>2683953</t>
  </si>
  <si>
    <t>梅里尼亚克全套房公寓酒店</t>
  </si>
  <si>
    <t>ANNUNZIATA STEPHANE</t>
  </si>
  <si>
    <t>2821.24</t>
  </si>
  <si>
    <t>3176.00</t>
  </si>
  <si>
    <t>2022-09-09 01:36:24</t>
  </si>
  <si>
    <t>2022-08-30</t>
  </si>
  <si>
    <t>2673060</t>
  </si>
  <si>
    <t>迪利酒店</t>
  </si>
  <si>
    <t>Blaesi Marion</t>
  </si>
  <si>
    <t>2465.75</t>
  </si>
  <si>
    <t>2795.00</t>
  </si>
  <si>
    <t>2022-08-30 14:51:12</t>
  </si>
  <si>
    <t>2022-05-29</t>
  </si>
  <si>
    <t>2568436</t>
  </si>
  <si>
    <t>东京芝赛莱斯廷酒店</t>
  </si>
  <si>
    <t>kiyoshige rumiko,kiyoshige rumiko</t>
  </si>
  <si>
    <t>628.50</t>
  </si>
  <si>
    <t>2022-05-29 20:17:40</t>
  </si>
  <si>
    <t>日本</t>
  </si>
  <si>
    <t>2666581</t>
  </si>
  <si>
    <t>朗东堡10号巴黎北站宜必思酒店</t>
  </si>
  <si>
    <t>FAUVARQUE VALERIE</t>
  </si>
  <si>
    <t>886.51</t>
  </si>
  <si>
    <t>1012.00</t>
  </si>
  <si>
    <t>2022-08-25 03:13:05</t>
  </si>
  <si>
    <t>2668785</t>
  </si>
  <si>
    <t>库塔帕拉迪索酒店</t>
  </si>
  <si>
    <t>Philllips Elisabeth</t>
  </si>
  <si>
    <t>647.35</t>
  </si>
  <si>
    <t>740.00</t>
  </si>
  <si>
    <t>2022-08-26 19:17:26</t>
  </si>
  <si>
    <t>2687466</t>
  </si>
  <si>
    <t>SUN ZHENG</t>
  </si>
  <si>
    <t>3435.89</t>
  </si>
  <si>
    <t>3885.00</t>
  </si>
  <si>
    <t>2022-09-11 14:47:21</t>
  </si>
  <si>
    <t>2677643</t>
  </si>
  <si>
    <t>马尼拉金凤凰酒店-隔离酒店</t>
  </si>
  <si>
    <t>Meng Tan Kah,Meng Tan Kah</t>
  </si>
  <si>
    <t>379.71</t>
  </si>
  <si>
    <t>431.00</t>
  </si>
  <si>
    <t>2022-09-03 15:36:41</t>
  </si>
  <si>
    <t>2664204</t>
  </si>
  <si>
    <t>海约翰坎普庄园酒店</t>
  </si>
  <si>
    <t>TRAIN ALINE PECSON</t>
  </si>
  <si>
    <t>1901.16</t>
  </si>
  <si>
    <t>2174.00</t>
  </si>
  <si>
    <t>2022-08-23 17:39:17</t>
  </si>
  <si>
    <t>2687315</t>
  </si>
  <si>
    <t>海滨大厦酒店</t>
  </si>
  <si>
    <t>Angelica Mae Eva Ma.,Angelica Mae Eva Ma.</t>
  </si>
  <si>
    <t>259.13</t>
  </si>
  <si>
    <t>293.00</t>
  </si>
  <si>
    <t>2022-09-11 12:16:23</t>
  </si>
  <si>
    <t>2686855</t>
  </si>
  <si>
    <t>槟城尼奥酒店</t>
  </si>
  <si>
    <t>IZHAR NUR FAIZAH</t>
  </si>
  <si>
    <t>668.61</t>
  </si>
  <si>
    <t>756.00</t>
  </si>
  <si>
    <t>2022-09-10 23:48:03</t>
  </si>
  <si>
    <t>2022-07-16</t>
  </si>
  <si>
    <t>2623065</t>
  </si>
  <si>
    <t>中央皇宫酒店</t>
  </si>
  <si>
    <t>LOO NYUK LENG</t>
  </si>
  <si>
    <t>799.54</t>
  </si>
  <si>
    <t>927.00</t>
  </si>
  <si>
    <t>2022-07-16 11:29:14</t>
  </si>
  <si>
    <t>越南</t>
  </si>
  <si>
    <t>2640054</t>
  </si>
  <si>
    <t>新加坡卡尔登酒店</t>
  </si>
  <si>
    <t>XIN HONGYAN,Hwa / Foo Yong</t>
  </si>
  <si>
    <t>6372.38</t>
  </si>
  <si>
    <t>7402.00</t>
  </si>
  <si>
    <t>2022-08-01 11:58:26</t>
  </si>
  <si>
    <t>2022-07-10</t>
  </si>
  <si>
    <t>2616868</t>
  </si>
  <si>
    <t>狮子峰普维斯酒店</t>
  </si>
  <si>
    <t>SUK SUKYOUNG,SUK SUKYOUNG</t>
  </si>
  <si>
    <t>361.58</t>
  </si>
  <si>
    <t>423.00</t>
  </si>
  <si>
    <t>-422</t>
  </si>
  <si>
    <t>-361</t>
  </si>
  <si>
    <t>2022-09-06 17:59:53</t>
  </si>
  <si>
    <t>2022-09-04</t>
  </si>
  <si>
    <t>2678380</t>
  </si>
  <si>
    <t>黄金海岸赌场酒店</t>
  </si>
  <si>
    <t>Mercado Gerardo</t>
  </si>
  <si>
    <t>1652.76</t>
  </si>
  <si>
    <t>1876.00</t>
  </si>
  <si>
    <t>2022-09-04 06:09:50</t>
  </si>
  <si>
    <t>2022-07-18</t>
  </si>
  <si>
    <t>2625478</t>
  </si>
  <si>
    <t>拉斯维加斯康士登酒店</t>
  </si>
  <si>
    <t>HUGHES BRANDON</t>
  </si>
  <si>
    <t>10207.69</t>
  </si>
  <si>
    <t>11835.00</t>
  </si>
  <si>
    <t>2022-07-18 23:11:01</t>
  </si>
  <si>
    <t>2022-08-03</t>
  </si>
  <si>
    <t>2642830</t>
  </si>
  <si>
    <t>曼谷阿瓦尼中庭酒店</t>
  </si>
  <si>
    <t>Dandade Pramod,Dandade Pramod,Dandade Pramod,Dandade Pramod</t>
  </si>
  <si>
    <t>941.09</t>
  </si>
  <si>
    <t>1092.00</t>
  </si>
  <si>
    <t>2022-08-03 16:32:11</t>
  </si>
  <si>
    <t>2661482</t>
  </si>
  <si>
    <t>槟城温宝利酒店 (槟城对抗新冠肺炎认证)</t>
  </si>
  <si>
    <t>Ooi HOOI THING</t>
  </si>
  <si>
    <t>1004.67</t>
  </si>
  <si>
    <t>1154.00</t>
  </si>
  <si>
    <t>2022-08-22 16:00:54</t>
  </si>
  <si>
    <t>2022-09-08</t>
  </si>
  <si>
    <t>2683513</t>
  </si>
  <si>
    <t>艾温中央华丽酒店</t>
  </si>
  <si>
    <t>BIERMANN LEA,SCHWECKNER CHIARA</t>
  </si>
  <si>
    <t>1122.17</t>
  </si>
  <si>
    <t>1262.00</t>
  </si>
  <si>
    <t>2022-09-08 17:06:51</t>
  </si>
  <si>
    <t>2022-07-24</t>
  </si>
  <si>
    <t>2630733</t>
  </si>
  <si>
    <t>赛勒酒店</t>
  </si>
  <si>
    <t>Kaltenbach Jidanun,Kaltenbach Juergen</t>
  </si>
  <si>
    <t>3122.16</t>
  </si>
  <si>
    <t>3622.00</t>
  </si>
  <si>
    <t>2022-07-24 03:07:53</t>
  </si>
  <si>
    <t>2022-09-05</t>
  </si>
  <si>
    <t>2679326</t>
  </si>
  <si>
    <t>玛丽蒂姆德雷斯顿酒店</t>
  </si>
  <si>
    <t>Weber Ingo</t>
  </si>
  <si>
    <t>989.36</t>
  </si>
  <si>
    <t>1123.00</t>
  </si>
  <si>
    <t>2022-09-05 02:48:19</t>
  </si>
  <si>
    <t>2667948</t>
  </si>
  <si>
    <t>迈阿密YVE酒店</t>
  </si>
  <si>
    <t>Caine Vaughan</t>
  </si>
  <si>
    <t>1887.82</t>
  </si>
  <si>
    <t>2158.00</t>
  </si>
  <si>
    <t>2022-08-26 04:48:23</t>
  </si>
  <si>
    <t>2022-08-11</t>
  </si>
  <si>
    <t>2651124</t>
  </si>
  <si>
    <t>Leki Katrin</t>
  </si>
  <si>
    <t>845.43</t>
  </si>
  <si>
    <t>981.00</t>
  </si>
  <si>
    <t>2022-08-11 00:46:05</t>
  </si>
  <si>
    <t>2683331</t>
  </si>
  <si>
    <t>格拉斯哥希尔顿逸林城市酒店</t>
  </si>
  <si>
    <t>QIAN LEI</t>
  </si>
  <si>
    <t>1152.40</t>
  </si>
  <si>
    <t>1296.00</t>
  </si>
  <si>
    <t>2022-09-08 14:32:49</t>
  </si>
  <si>
    <t>2022-07-11</t>
  </si>
  <si>
    <t>2617833</t>
  </si>
  <si>
    <t>奥尔良娱乐场酒店</t>
  </si>
  <si>
    <t>Fitzpatrick Gerry</t>
  </si>
  <si>
    <t>1789.10</t>
  </si>
  <si>
    <t>2093.00</t>
  </si>
  <si>
    <t>2022-07-11 17:15:04</t>
  </si>
  <si>
    <t>2683489</t>
  </si>
  <si>
    <t>方特克鲁兹赛维拉希瑟斯酒店</t>
  </si>
  <si>
    <t>Alvarez Gerardo</t>
  </si>
  <si>
    <t>2729.84</t>
  </si>
  <si>
    <t>3070.00</t>
  </si>
  <si>
    <t>2022-09-08 17:04:30</t>
  </si>
  <si>
    <t>2022-09-06</t>
  </si>
  <si>
    <t>2681145</t>
  </si>
  <si>
    <t>宾当巴厘岛度假村</t>
  </si>
  <si>
    <t>Hemanth Raj Dhanya,Hemanth Raj Dhanya</t>
  </si>
  <si>
    <t>645.24</t>
  </si>
  <si>
    <t>729.00</t>
  </si>
  <si>
    <t>2022-09-06 18:28:17</t>
  </si>
  <si>
    <t>2022-08-16</t>
  </si>
  <si>
    <t>2657184</t>
  </si>
  <si>
    <t>宜必思马赛中心欧洲地中海酒店</t>
  </si>
  <si>
    <t>HUI SZE WAN,KIM MOSES</t>
  </si>
  <si>
    <t>1022.39</t>
  </si>
  <si>
    <t>1181.00</t>
  </si>
  <si>
    <t>2022-08-16 19:15:30</t>
  </si>
  <si>
    <t>2678118</t>
  </si>
  <si>
    <t>皇家约克酒店</t>
  </si>
  <si>
    <t>Geropantas Konstantinos</t>
  </si>
  <si>
    <t>3642.05</t>
  </si>
  <si>
    <t>4134.00</t>
  </si>
  <si>
    <t>2022-09-03 20:35:57</t>
  </si>
  <si>
    <t>2022-09-07</t>
  </si>
  <si>
    <t>2682378</t>
  </si>
  <si>
    <t>杜伦丽笙酒店</t>
  </si>
  <si>
    <t>HUANG JUNTAO</t>
  </si>
  <si>
    <t>9133.69</t>
  </si>
  <si>
    <t>10288.00</t>
  </si>
  <si>
    <t>2022-09-07 19:30:54</t>
  </si>
  <si>
    <t>2022-06-11</t>
  </si>
  <si>
    <t>2585605</t>
  </si>
  <si>
    <t>米兰温莎酒店</t>
  </si>
  <si>
    <t>Costa Carolina</t>
  </si>
  <si>
    <t>1232.07</t>
  </si>
  <si>
    <t>1439.00</t>
  </si>
  <si>
    <t>2022-06-11 06:07:36</t>
  </si>
  <si>
    <t>2682467</t>
  </si>
  <si>
    <t>杜布亚谷酒店</t>
  </si>
  <si>
    <t>Sittimaneewan Nannarat</t>
  </si>
  <si>
    <t>372.88</t>
  </si>
  <si>
    <t>420.00</t>
  </si>
  <si>
    <t>2022-09-07 21:02:17</t>
  </si>
  <si>
    <t>2687141</t>
  </si>
  <si>
    <t>尤金/斯普林菲尔德宾馆</t>
  </si>
  <si>
    <t>XIA TIANYU</t>
  </si>
  <si>
    <t>1695.39</t>
  </si>
  <si>
    <t>1917.00</t>
  </si>
  <si>
    <t>2022-09-11 09:32:35</t>
  </si>
  <si>
    <t>2683070</t>
  </si>
  <si>
    <t>圣查尔斯酒店</t>
  </si>
  <si>
    <t>CLARK DARREN BENJAMIN,FARRAR JERALYNN FAITH</t>
  </si>
  <si>
    <t>872.31</t>
  </si>
  <si>
    <t>2022-09-08 10:57:18</t>
  </si>
  <si>
    <t>2022-08-09</t>
  </si>
  <si>
    <t>2648906</t>
  </si>
  <si>
    <t>撒丁岛套房和餐厅酒店</t>
  </si>
  <si>
    <t>ALMARCHA CONEJERO JOAQUIN,DAKHLAOUI BOUITA HALA</t>
  </si>
  <si>
    <t>668.12</t>
  </si>
  <si>
    <t>774.00</t>
  </si>
  <si>
    <t>2022-08-09 01:05:47</t>
  </si>
  <si>
    <t>2687001</t>
  </si>
  <si>
    <t>Hampton by Hilton London Park Royal</t>
  </si>
  <si>
    <t>Lee Siu Lun</t>
  </si>
  <si>
    <t>847.26</t>
  </si>
  <si>
    <t>958.00</t>
  </si>
  <si>
    <t>2022-09-11 04:02:14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</si>
</sst>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44821</v>
      </c>
      <c r="G2" s="6">
        <v>44822</v>
      </c>
      <c r="H2" s="4">
        <v>1</v>
      </c>
      <c r="I2" s="4">
        <v>1</v>
      </c>
      <c r="J2" s="4">
        <v>1</v>
      </c>
      <c r="K2" s="4" t="s">
        <v>30</v>
      </c>
      <c r="L2" s="4">
        <v>735</v>
      </c>
      <c r="M2" s="4">
        <v>735</v>
      </c>
      <c r="N2" s="4" t="s">
        <v>31</v>
      </c>
      <c r="O2" s="4" t="s">
        <v>32</v>
      </c>
      <c r="P2" s="4" t="s">
        <v>33</v>
      </c>
      <c r="Q2" s="4">
        <v>0</v>
      </c>
      <c r="R2" s="7">
        <v>44710</v>
      </c>
      <c r="S2" s="6">
        <v>44825</v>
      </c>
      <c r="T2" s="4" t="s">
        <v>34</v>
      </c>
      <c r="U2" s="4">
        <v>735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44821</v>
      </c>
      <c r="G3" s="6">
        <v>44822</v>
      </c>
      <c r="H3" s="4">
        <v>1</v>
      </c>
      <c r="I3" s="4">
        <v>1</v>
      </c>
      <c r="J3" s="4">
        <v>1</v>
      </c>
      <c r="K3" s="4" t="s">
        <v>30</v>
      </c>
      <c r="L3" s="4">
        <v>1439</v>
      </c>
      <c r="M3" s="4">
        <v>1439</v>
      </c>
      <c r="N3" s="4" t="s">
        <v>39</v>
      </c>
      <c r="O3" s="4" t="s">
        <v>32</v>
      </c>
      <c r="P3" s="4" t="s">
        <v>33</v>
      </c>
      <c r="Q3" s="4">
        <v>0</v>
      </c>
      <c r="R3" s="7">
        <v>44723</v>
      </c>
      <c r="S3" s="6">
        <v>44825</v>
      </c>
      <c r="T3" s="4" t="s">
        <v>34</v>
      </c>
      <c r="U3" s="4">
        <v>1439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44821</v>
      </c>
      <c r="G4" s="6">
        <v>44822</v>
      </c>
      <c r="H4" s="4">
        <v>1</v>
      </c>
      <c r="I4" s="4">
        <v>1</v>
      </c>
      <c r="J4" s="4">
        <v>1</v>
      </c>
      <c r="K4" s="4" t="s">
        <v>30</v>
      </c>
      <c r="L4" s="4">
        <v>423</v>
      </c>
      <c r="M4" s="4">
        <v>423</v>
      </c>
      <c r="N4" s="4" t="s">
        <v>44</v>
      </c>
      <c r="O4" s="4" t="s">
        <v>32</v>
      </c>
      <c r="P4" s="4" t="s">
        <v>33</v>
      </c>
      <c r="Q4" s="4">
        <v>0</v>
      </c>
      <c r="R4" s="7">
        <v>44752</v>
      </c>
      <c r="S4" s="6">
        <v>44825</v>
      </c>
      <c r="T4" s="4" t="s">
        <v>34</v>
      </c>
      <c r="U4" s="4">
        <v>423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44820</v>
      </c>
      <c r="G5" s="6">
        <v>44822</v>
      </c>
      <c r="H5" s="4">
        <v>1</v>
      </c>
      <c r="I5" s="4">
        <v>2</v>
      </c>
      <c r="J5" s="4">
        <v>2</v>
      </c>
      <c r="K5" s="4" t="s">
        <v>30</v>
      </c>
      <c r="L5" s="4">
        <v>2093</v>
      </c>
      <c r="M5" s="4">
        <v>2093</v>
      </c>
      <c r="N5" s="4" t="s">
        <v>49</v>
      </c>
      <c r="O5" s="4" t="s">
        <v>32</v>
      </c>
      <c r="P5" s="4" t="s">
        <v>33</v>
      </c>
      <c r="Q5" s="4">
        <v>0</v>
      </c>
      <c r="R5" s="7">
        <v>44753</v>
      </c>
      <c r="S5" s="6">
        <v>44825</v>
      </c>
      <c r="T5" s="4" t="s">
        <v>34</v>
      </c>
      <c r="U5" s="4">
        <v>2093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44819</v>
      </c>
      <c r="G6" s="6">
        <v>44822</v>
      </c>
      <c r="H6" s="4">
        <v>1</v>
      </c>
      <c r="I6" s="4">
        <v>3</v>
      </c>
      <c r="J6" s="4">
        <v>3</v>
      </c>
      <c r="K6" s="4" t="s">
        <v>30</v>
      </c>
      <c r="L6" s="4">
        <v>927</v>
      </c>
      <c r="M6" s="4">
        <v>927</v>
      </c>
      <c r="N6" s="4" t="s">
        <v>53</v>
      </c>
      <c r="O6" s="4" t="s">
        <v>32</v>
      </c>
      <c r="P6" s="4" t="s">
        <v>33</v>
      </c>
      <c r="Q6" s="4">
        <v>0</v>
      </c>
      <c r="R6" s="7">
        <v>44758</v>
      </c>
      <c r="S6" s="6">
        <v>44825</v>
      </c>
      <c r="T6" s="4" t="s">
        <v>34</v>
      </c>
      <c r="U6" s="4">
        <v>927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44819</v>
      </c>
      <c r="G7" s="6">
        <v>44822</v>
      </c>
      <c r="H7" s="4">
        <v>1</v>
      </c>
      <c r="I7" s="4">
        <v>3</v>
      </c>
      <c r="J7" s="4">
        <v>3</v>
      </c>
      <c r="K7" s="4" t="s">
        <v>30</v>
      </c>
      <c r="L7" s="4">
        <v>11835</v>
      </c>
      <c r="M7" s="4">
        <v>11835</v>
      </c>
      <c r="N7" s="4" t="s">
        <v>58</v>
      </c>
      <c r="O7" s="4" t="s">
        <v>32</v>
      </c>
      <c r="P7" s="4" t="s">
        <v>33</v>
      </c>
      <c r="Q7" s="4">
        <v>0</v>
      </c>
      <c r="R7" s="7">
        <v>44760</v>
      </c>
      <c r="S7" s="6">
        <v>44825</v>
      </c>
      <c r="T7" s="4" t="s">
        <v>34</v>
      </c>
      <c r="U7" s="4">
        <v>11835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44820</v>
      </c>
      <c r="G8" s="6">
        <v>44822</v>
      </c>
      <c r="H8" s="4">
        <v>1</v>
      </c>
      <c r="I8" s="4">
        <v>2</v>
      </c>
      <c r="J8" s="4">
        <v>2</v>
      </c>
      <c r="K8" s="4" t="s">
        <v>30</v>
      </c>
      <c r="L8" s="4">
        <v>3622</v>
      </c>
      <c r="M8" s="4">
        <v>3622</v>
      </c>
      <c r="N8" s="4" t="s">
        <v>63</v>
      </c>
      <c r="O8" s="4" t="s">
        <v>32</v>
      </c>
      <c r="P8" s="4" t="s">
        <v>33</v>
      </c>
      <c r="Q8" s="4">
        <v>0</v>
      </c>
      <c r="R8" s="7">
        <v>44766</v>
      </c>
      <c r="S8" s="6">
        <v>44825</v>
      </c>
      <c r="T8" s="4" t="s">
        <v>34</v>
      </c>
      <c r="U8" s="4">
        <v>3622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44821</v>
      </c>
      <c r="G9" s="6">
        <v>44822</v>
      </c>
      <c r="H9" s="4">
        <v>1</v>
      </c>
      <c r="I9" s="4">
        <v>1</v>
      </c>
      <c r="J9" s="4">
        <v>1</v>
      </c>
      <c r="K9" s="4" t="s">
        <v>30</v>
      </c>
      <c r="L9" s="4">
        <v>1755</v>
      </c>
      <c r="M9" s="4">
        <v>1755</v>
      </c>
      <c r="N9" s="4" t="s">
        <v>68</v>
      </c>
      <c r="O9" s="4" t="s">
        <v>32</v>
      </c>
      <c r="P9" s="4" t="s">
        <v>33</v>
      </c>
      <c r="Q9" s="4">
        <v>0</v>
      </c>
      <c r="R9" s="7">
        <v>44770</v>
      </c>
      <c r="S9" s="6">
        <v>44825</v>
      </c>
      <c r="T9" s="4" t="s">
        <v>34</v>
      </c>
      <c r="U9" s="4">
        <v>1755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44817</v>
      </c>
      <c r="G10" s="6">
        <v>44822</v>
      </c>
      <c r="H10" s="4">
        <v>1</v>
      </c>
      <c r="I10" s="4">
        <v>5</v>
      </c>
      <c r="J10" s="4">
        <v>5</v>
      </c>
      <c r="K10" s="4" t="s">
        <v>30</v>
      </c>
      <c r="L10" s="4">
        <v>7402</v>
      </c>
      <c r="M10" s="4">
        <v>7402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44774</v>
      </c>
      <c r="S10" s="6">
        <v>44825</v>
      </c>
      <c r="T10" s="4" t="s">
        <v>34</v>
      </c>
      <c r="U10" s="4">
        <v>7402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44821</v>
      </c>
      <c r="G11" s="6">
        <v>44822</v>
      </c>
      <c r="H11" s="4">
        <v>1</v>
      </c>
      <c r="I11" s="4">
        <v>1</v>
      </c>
      <c r="J11" s="4">
        <v>1</v>
      </c>
      <c r="K11" s="4" t="s">
        <v>30</v>
      </c>
      <c r="L11" s="4">
        <v>330</v>
      </c>
      <c r="M11" s="4">
        <v>330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44774</v>
      </c>
      <c r="S11" s="6">
        <v>44825</v>
      </c>
      <c r="T11" s="4" t="s">
        <v>34</v>
      </c>
      <c r="U11" s="4">
        <v>330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44820</v>
      </c>
      <c r="G12" s="6">
        <v>44822</v>
      </c>
      <c r="H12" s="4">
        <v>2</v>
      </c>
      <c r="I12" s="4">
        <v>2</v>
      </c>
      <c r="J12" s="4">
        <v>4</v>
      </c>
      <c r="K12" s="4" t="s">
        <v>30</v>
      </c>
      <c r="L12" s="4">
        <v>1092</v>
      </c>
      <c r="M12" s="4">
        <v>1092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44776</v>
      </c>
      <c r="S12" s="6">
        <v>44825</v>
      </c>
      <c r="T12" s="4" t="s">
        <v>34</v>
      </c>
      <c r="U12" s="4">
        <v>1092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44820</v>
      </c>
      <c r="G13" s="6">
        <v>44822</v>
      </c>
      <c r="H13" s="4">
        <v>1</v>
      </c>
      <c r="I13" s="4">
        <v>2</v>
      </c>
      <c r="J13" s="4">
        <v>2</v>
      </c>
      <c r="K13" s="4" t="s">
        <v>30</v>
      </c>
      <c r="L13" s="4">
        <v>2818</v>
      </c>
      <c r="M13" s="4">
        <v>2818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44778</v>
      </c>
      <c r="S13" s="6">
        <v>44825</v>
      </c>
      <c r="T13" s="4" t="s">
        <v>34</v>
      </c>
      <c r="U13" s="4">
        <v>2818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44820</v>
      </c>
      <c r="G14" s="6">
        <v>44822</v>
      </c>
      <c r="H14" s="4">
        <v>1</v>
      </c>
      <c r="I14" s="4">
        <v>2</v>
      </c>
      <c r="J14" s="4">
        <v>2</v>
      </c>
      <c r="K14" s="4" t="s">
        <v>30</v>
      </c>
      <c r="L14" s="4">
        <v>936</v>
      </c>
      <c r="M14" s="4">
        <v>936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44779</v>
      </c>
      <c r="S14" s="6">
        <v>44825</v>
      </c>
      <c r="T14" s="4" t="s">
        <v>34</v>
      </c>
      <c r="U14" s="4">
        <v>936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44820</v>
      </c>
      <c r="G15" s="6">
        <v>44822</v>
      </c>
      <c r="H15" s="4">
        <v>1</v>
      </c>
      <c r="I15" s="4">
        <v>2</v>
      </c>
      <c r="J15" s="4">
        <v>2</v>
      </c>
      <c r="K15" s="4" t="s">
        <v>30</v>
      </c>
      <c r="L15" s="4">
        <v>3748</v>
      </c>
      <c r="M15" s="4">
        <v>3748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44780</v>
      </c>
      <c r="S15" s="6">
        <v>44825</v>
      </c>
      <c r="T15" s="4" t="s">
        <v>34</v>
      </c>
      <c r="U15" s="4">
        <v>3748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44821</v>
      </c>
      <c r="G16" s="6">
        <v>44822</v>
      </c>
      <c r="H16" s="4">
        <v>1</v>
      </c>
      <c r="I16" s="4">
        <v>1</v>
      </c>
      <c r="J16" s="4">
        <v>1</v>
      </c>
      <c r="K16" s="4" t="s">
        <v>30</v>
      </c>
      <c r="L16" s="4">
        <v>774</v>
      </c>
      <c r="M16" s="4">
        <v>774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44782</v>
      </c>
      <c r="S16" s="6">
        <v>44825</v>
      </c>
      <c r="T16" s="4" t="s">
        <v>34</v>
      </c>
      <c r="U16" s="4">
        <v>774</v>
      </c>
      <c r="V16" s="4">
        <v>0</v>
      </c>
      <c r="W16" s="4">
        <v>0</v>
      </c>
      <c r="X16" s="4" t="s">
        <v>35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44821</v>
      </c>
      <c r="G17" s="6">
        <v>44822</v>
      </c>
      <c r="H17" s="4">
        <v>1</v>
      </c>
      <c r="I17" s="4">
        <v>1</v>
      </c>
      <c r="J17" s="4">
        <v>1</v>
      </c>
      <c r="K17" s="4" t="s">
        <v>30</v>
      </c>
      <c r="L17" s="4">
        <v>981</v>
      </c>
      <c r="M17" s="4">
        <v>981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44784</v>
      </c>
      <c r="S17" s="6">
        <v>44825</v>
      </c>
      <c r="T17" s="4" t="s">
        <v>34</v>
      </c>
      <c r="U17" s="4">
        <v>981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44818</v>
      </c>
      <c r="G18" s="6">
        <v>44822</v>
      </c>
      <c r="H18" s="4">
        <v>1</v>
      </c>
      <c r="I18" s="4">
        <v>4</v>
      </c>
      <c r="J18" s="4">
        <v>4</v>
      </c>
      <c r="K18" s="4" t="s">
        <v>30</v>
      </c>
      <c r="L18" s="4">
        <v>15452</v>
      </c>
      <c r="M18" s="4">
        <v>15452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44788</v>
      </c>
      <c r="S18" s="6">
        <v>44825</v>
      </c>
      <c r="T18" s="4" t="s">
        <v>34</v>
      </c>
      <c r="U18" s="4">
        <v>15452</v>
      </c>
      <c r="V18" s="4">
        <v>0</v>
      </c>
      <c r="W18" s="4">
        <v>0</v>
      </c>
      <c r="X18" s="4" t="s">
        <v>35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44820</v>
      </c>
      <c r="G19" s="6">
        <v>44822</v>
      </c>
      <c r="H19" s="4">
        <v>1</v>
      </c>
      <c r="I19" s="4">
        <v>2</v>
      </c>
      <c r="J19" s="4">
        <v>2</v>
      </c>
      <c r="K19" s="4" t="s">
        <v>30</v>
      </c>
      <c r="L19" s="4">
        <v>1181</v>
      </c>
      <c r="M19" s="4">
        <v>1181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44789</v>
      </c>
      <c r="S19" s="6">
        <v>44825</v>
      </c>
      <c r="T19" s="4" t="s">
        <v>34</v>
      </c>
      <c r="U19" s="4">
        <v>1181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44821</v>
      </c>
      <c r="G20" s="6">
        <v>44822</v>
      </c>
      <c r="H20" s="4">
        <v>1</v>
      </c>
      <c r="I20" s="4">
        <v>1</v>
      </c>
      <c r="J20" s="4">
        <v>1</v>
      </c>
      <c r="K20" s="4" t="s">
        <v>30</v>
      </c>
      <c r="L20" s="4">
        <v>599</v>
      </c>
      <c r="M20" s="4">
        <v>599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44793</v>
      </c>
      <c r="S20" s="6">
        <v>44825</v>
      </c>
      <c r="T20" s="4" t="s">
        <v>34</v>
      </c>
      <c r="U20" s="4">
        <v>599</v>
      </c>
      <c r="V20" s="4">
        <v>0</v>
      </c>
      <c r="W20" s="4">
        <v>0</v>
      </c>
      <c r="X20" s="4" t="s">
        <v>35</v>
      </c>
      <c r="Y20" s="4" t="s">
        <v>121</v>
      </c>
    </row>
    <row r="21" s="4" customFormat="1" spans="1:26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44821</v>
      </c>
      <c r="G21" s="6">
        <v>44822</v>
      </c>
      <c r="H21" s="4">
        <v>2</v>
      </c>
      <c r="I21" s="4">
        <v>1</v>
      </c>
      <c r="J21" s="4">
        <v>2</v>
      </c>
      <c r="K21" s="4" t="s">
        <v>30</v>
      </c>
      <c r="L21" s="4">
        <v>1154</v>
      </c>
      <c r="M21" s="4">
        <v>1154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44793</v>
      </c>
      <c r="S21" s="6">
        <v>44825</v>
      </c>
      <c r="T21" s="4" t="s">
        <v>34</v>
      </c>
      <c r="U21" s="4">
        <v>1154</v>
      </c>
      <c r="V21" s="4">
        <v>0</v>
      </c>
      <c r="W21" s="4">
        <v>0</v>
      </c>
      <c r="X21" s="4" t="s">
        <v>35</v>
      </c>
      <c r="Y21" s="4">
        <v>659103</v>
      </c>
      <c r="Z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44820</v>
      </c>
      <c r="G22" s="6">
        <v>44822</v>
      </c>
      <c r="H22" s="4">
        <v>1</v>
      </c>
      <c r="I22" s="4">
        <v>2</v>
      </c>
      <c r="J22" s="4">
        <v>2</v>
      </c>
      <c r="K22" s="4" t="s">
        <v>30</v>
      </c>
      <c r="L22" s="4">
        <v>1291</v>
      </c>
      <c r="M22" s="4">
        <v>1291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44793</v>
      </c>
      <c r="S22" s="6">
        <v>44825</v>
      </c>
      <c r="T22" s="4" t="s">
        <v>34</v>
      </c>
      <c r="U22" s="4">
        <v>1291</v>
      </c>
      <c r="V22" s="4">
        <v>0</v>
      </c>
      <c r="W22" s="4">
        <v>0</v>
      </c>
      <c r="X22" s="4" t="s">
        <v>35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44820</v>
      </c>
      <c r="G23" s="6">
        <v>44822</v>
      </c>
      <c r="H23" s="4">
        <v>1</v>
      </c>
      <c r="I23" s="4">
        <v>2</v>
      </c>
      <c r="J23" s="4">
        <v>2</v>
      </c>
      <c r="K23" s="4" t="s">
        <v>30</v>
      </c>
      <c r="L23" s="4">
        <v>2174</v>
      </c>
      <c r="M23" s="4">
        <v>2174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44796</v>
      </c>
      <c r="S23" s="6">
        <v>44825</v>
      </c>
      <c r="T23" s="4" t="s">
        <v>34</v>
      </c>
      <c r="U23" s="4">
        <v>2174</v>
      </c>
      <c r="V23" s="4">
        <v>0</v>
      </c>
      <c r="W23" s="4">
        <v>0</v>
      </c>
      <c r="X23" s="4" t="s">
        <v>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44821</v>
      </c>
      <c r="G24" s="6">
        <v>44822</v>
      </c>
      <c r="H24" s="4">
        <v>1</v>
      </c>
      <c r="I24" s="4">
        <v>1</v>
      </c>
      <c r="J24" s="4">
        <v>1</v>
      </c>
      <c r="K24" s="4" t="s">
        <v>30</v>
      </c>
      <c r="L24" s="4">
        <v>2179</v>
      </c>
      <c r="M24" s="4">
        <v>2179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44796</v>
      </c>
      <c r="S24" s="6">
        <v>44825</v>
      </c>
      <c r="T24" s="4" t="s">
        <v>34</v>
      </c>
      <c r="U24" s="4">
        <v>2179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44821</v>
      </c>
      <c r="G25" s="6">
        <v>44822</v>
      </c>
      <c r="H25" s="4">
        <v>1</v>
      </c>
      <c r="I25" s="4">
        <v>1</v>
      </c>
      <c r="J25" s="4">
        <v>1</v>
      </c>
      <c r="K25" s="4" t="s">
        <v>30</v>
      </c>
      <c r="L25" s="4">
        <v>1012</v>
      </c>
      <c r="M25" s="4">
        <v>1012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44798</v>
      </c>
      <c r="S25" s="6">
        <v>44825</v>
      </c>
      <c r="T25" s="4" t="s">
        <v>34</v>
      </c>
      <c r="U25" s="4">
        <v>1012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44807</v>
      </c>
      <c r="G26" s="6">
        <v>44822</v>
      </c>
      <c r="H26" s="4">
        <v>2</v>
      </c>
      <c r="I26" s="4">
        <v>15</v>
      </c>
      <c r="J26" s="4">
        <v>30</v>
      </c>
      <c r="K26" s="4" t="s">
        <v>30</v>
      </c>
      <c r="L26" s="4">
        <v>10556</v>
      </c>
      <c r="M26" s="4">
        <v>10556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44798</v>
      </c>
      <c r="S26" s="6">
        <v>44825</v>
      </c>
      <c r="T26" s="4" t="s">
        <v>34</v>
      </c>
      <c r="U26" s="4">
        <v>10556</v>
      </c>
      <c r="V26" s="4">
        <v>0</v>
      </c>
      <c r="W26" s="4">
        <v>0</v>
      </c>
      <c r="X26" s="4" t="s">
        <v>35</v>
      </c>
      <c r="Y26" s="4" t="s">
        <v>151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103</v>
      </c>
      <c r="E27" s="4" t="s">
        <v>104</v>
      </c>
      <c r="F27" s="6">
        <v>44820</v>
      </c>
      <c r="G27" s="6">
        <v>44822</v>
      </c>
      <c r="H27" s="4">
        <v>1</v>
      </c>
      <c r="I27" s="4">
        <v>2</v>
      </c>
      <c r="J27" s="4">
        <v>2</v>
      </c>
      <c r="K27" s="4" t="s">
        <v>30</v>
      </c>
      <c r="L27" s="4">
        <v>2158</v>
      </c>
      <c r="M27" s="4">
        <v>2158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44799</v>
      </c>
      <c r="S27" s="6">
        <v>44825</v>
      </c>
      <c r="T27" s="4" t="s">
        <v>34</v>
      </c>
      <c r="U27" s="4">
        <v>2158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154</v>
      </c>
      <c r="B28" s="4" t="s">
        <v>26</v>
      </c>
      <c r="C28" s="4" t="s">
        <v>27</v>
      </c>
      <c r="D28" s="4" t="s">
        <v>155</v>
      </c>
      <c r="E28" s="4" t="s">
        <v>156</v>
      </c>
      <c r="F28" s="6">
        <v>44821</v>
      </c>
      <c r="G28" s="6">
        <v>44822</v>
      </c>
      <c r="H28" s="4">
        <v>1</v>
      </c>
      <c r="I28" s="4">
        <v>1</v>
      </c>
      <c r="J28" s="4">
        <v>1</v>
      </c>
      <c r="K28" s="4" t="s">
        <v>30</v>
      </c>
      <c r="L28" s="4">
        <v>6542</v>
      </c>
      <c r="M28" s="4">
        <v>6542</v>
      </c>
      <c r="N28" s="4" t="s">
        <v>157</v>
      </c>
      <c r="O28" s="4" t="s">
        <v>32</v>
      </c>
      <c r="P28" s="4" t="s">
        <v>33</v>
      </c>
      <c r="Q28" s="4">
        <v>0</v>
      </c>
      <c r="R28" s="7">
        <v>44799</v>
      </c>
      <c r="S28" s="6">
        <v>44825</v>
      </c>
      <c r="T28" s="4" t="s">
        <v>34</v>
      </c>
      <c r="U28" s="4">
        <v>6542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6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90</v>
      </c>
      <c r="F29" s="6">
        <v>44821</v>
      </c>
      <c r="G29" s="6">
        <v>44822</v>
      </c>
      <c r="H29" s="4">
        <v>2</v>
      </c>
      <c r="I29" s="4">
        <v>1</v>
      </c>
      <c r="J29" s="4">
        <v>2</v>
      </c>
      <c r="K29" s="4" t="s">
        <v>30</v>
      </c>
      <c r="L29" s="4">
        <v>740</v>
      </c>
      <c r="M29" s="4">
        <v>740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44799</v>
      </c>
      <c r="S29" s="6">
        <v>44825</v>
      </c>
      <c r="T29" s="4" t="s">
        <v>34</v>
      </c>
      <c r="U29" s="4">
        <v>740</v>
      </c>
      <c r="V29" s="4">
        <v>0</v>
      </c>
      <c r="W29" s="4">
        <v>0</v>
      </c>
      <c r="X29" s="4" t="s">
        <v>35</v>
      </c>
      <c r="Y29" s="4" t="s">
        <v>161</v>
      </c>
      <c r="Z29" s="4" t="s">
        <v>162</v>
      </c>
    </row>
    <row r="30" s="4" customFormat="1" spans="1:25">
      <c r="A30" s="4" t="s">
        <v>163</v>
      </c>
      <c r="B30" s="4" t="s">
        <v>26</v>
      </c>
      <c r="C30" s="4" t="s">
        <v>164</v>
      </c>
      <c r="D30" s="4" t="s">
        <v>155</v>
      </c>
      <c r="E30" s="4" t="s">
        <v>156</v>
      </c>
      <c r="F30" s="6">
        <v>44821</v>
      </c>
      <c r="G30" s="6">
        <v>44822</v>
      </c>
      <c r="H30" s="4">
        <v>1</v>
      </c>
      <c r="I30" s="4">
        <v>1</v>
      </c>
      <c r="J30" s="4">
        <v>1</v>
      </c>
      <c r="K30" s="4" t="s">
        <v>30</v>
      </c>
      <c r="L30" s="4">
        <v>0</v>
      </c>
      <c r="M30" s="4">
        <v>0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44802</v>
      </c>
      <c r="S30" s="6">
        <v>44825</v>
      </c>
      <c r="T30" s="4" t="s">
        <v>34</v>
      </c>
      <c r="U30" s="4">
        <v>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44821</v>
      </c>
      <c r="G31" s="6">
        <v>44822</v>
      </c>
      <c r="H31" s="4">
        <v>1</v>
      </c>
      <c r="I31" s="4">
        <v>1</v>
      </c>
      <c r="J31" s="4">
        <v>1</v>
      </c>
      <c r="K31" s="4" t="s">
        <v>30</v>
      </c>
      <c r="L31" s="4">
        <v>2793</v>
      </c>
      <c r="M31" s="4">
        <v>2793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44803</v>
      </c>
      <c r="S31" s="6">
        <v>44825</v>
      </c>
      <c r="T31" s="4" t="s">
        <v>34</v>
      </c>
      <c r="U31" s="4">
        <v>2793</v>
      </c>
      <c r="V31" s="4">
        <v>0</v>
      </c>
      <c r="W31" s="4">
        <v>0</v>
      </c>
      <c r="X31" s="4" t="s">
        <v>35</v>
      </c>
      <c r="Y31" s="4" t="s">
        <v>170</v>
      </c>
    </row>
    <row r="32" s="4" customFormat="1" spans="1:25">
      <c r="A32" s="4" t="s">
        <v>154</v>
      </c>
      <c r="B32" s="4" t="s">
        <v>26</v>
      </c>
      <c r="C32" s="4" t="s">
        <v>171</v>
      </c>
      <c r="D32" s="4" t="s">
        <v>155</v>
      </c>
      <c r="E32" s="4" t="s">
        <v>156</v>
      </c>
      <c r="F32" s="6">
        <v>44821</v>
      </c>
      <c r="G32" s="6">
        <v>44822</v>
      </c>
      <c r="H32" s="4">
        <v>1</v>
      </c>
      <c r="I32" s="4">
        <v>1</v>
      </c>
      <c r="J32" s="4">
        <v>1</v>
      </c>
      <c r="K32" s="4" t="s">
        <v>30</v>
      </c>
      <c r="L32" s="4">
        <v>-6542</v>
      </c>
      <c r="M32" s="4">
        <v>-6542</v>
      </c>
      <c r="N32" s="4" t="s">
        <v>157</v>
      </c>
      <c r="O32" s="4" t="s">
        <v>32</v>
      </c>
      <c r="P32" s="4" t="s">
        <v>33</v>
      </c>
      <c r="Q32" s="4">
        <v>0</v>
      </c>
      <c r="R32" s="7">
        <v>44799</v>
      </c>
      <c r="S32" s="6">
        <v>44825</v>
      </c>
      <c r="T32" s="4" t="s">
        <v>34</v>
      </c>
      <c r="U32" s="4">
        <v>-6542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44821</v>
      </c>
      <c r="G33" s="6">
        <v>44822</v>
      </c>
      <c r="H33" s="4">
        <v>1</v>
      </c>
      <c r="I33" s="4">
        <v>1</v>
      </c>
      <c r="J33" s="4">
        <v>1</v>
      </c>
      <c r="K33" s="4" t="s">
        <v>30</v>
      </c>
      <c r="L33" s="4">
        <v>431</v>
      </c>
      <c r="M33" s="4">
        <v>431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44807</v>
      </c>
      <c r="S33" s="6">
        <v>44825</v>
      </c>
      <c r="T33" s="4" t="s">
        <v>34</v>
      </c>
      <c r="U33" s="4">
        <v>431</v>
      </c>
      <c r="V33" s="4">
        <v>0</v>
      </c>
      <c r="W33" s="4">
        <v>0</v>
      </c>
      <c r="X33" s="4" t="s">
        <v>35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44820</v>
      </c>
      <c r="G34" s="6">
        <v>44822</v>
      </c>
      <c r="H34" s="4">
        <v>1</v>
      </c>
      <c r="I34" s="4">
        <v>2</v>
      </c>
      <c r="J34" s="4">
        <v>2</v>
      </c>
      <c r="K34" s="4" t="s">
        <v>30</v>
      </c>
      <c r="L34" s="4">
        <v>4134</v>
      </c>
      <c r="M34" s="4">
        <v>4134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44807</v>
      </c>
      <c r="S34" s="6">
        <v>44825</v>
      </c>
      <c r="T34" s="4" t="s">
        <v>34</v>
      </c>
      <c r="U34" s="4">
        <v>4134</v>
      </c>
      <c r="V34" s="4">
        <v>0</v>
      </c>
      <c r="W34" s="4">
        <v>0</v>
      </c>
      <c r="X34" s="4" t="s">
        <v>35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44821</v>
      </c>
      <c r="G35" s="6">
        <v>44822</v>
      </c>
      <c r="H35" s="4">
        <v>1</v>
      </c>
      <c r="I35" s="4">
        <v>1</v>
      </c>
      <c r="J35" s="4">
        <v>1</v>
      </c>
      <c r="K35" s="4" t="s">
        <v>30</v>
      </c>
      <c r="L35" s="4">
        <v>1876</v>
      </c>
      <c r="M35" s="4">
        <v>1876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44808</v>
      </c>
      <c r="S35" s="6">
        <v>44825</v>
      </c>
      <c r="T35" s="4" t="s">
        <v>34</v>
      </c>
      <c r="U35" s="4">
        <v>1876</v>
      </c>
      <c r="V35" s="4">
        <v>0</v>
      </c>
      <c r="W35" s="4">
        <v>0</v>
      </c>
      <c r="X35" s="4" t="s">
        <v>35</v>
      </c>
      <c r="Y35" s="4" t="s">
        <v>186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44821</v>
      </c>
      <c r="G36" s="6">
        <v>44822</v>
      </c>
      <c r="H36" s="4">
        <v>1</v>
      </c>
      <c r="I36" s="4">
        <v>1</v>
      </c>
      <c r="J36" s="4">
        <v>1</v>
      </c>
      <c r="K36" s="4" t="s">
        <v>30</v>
      </c>
      <c r="L36" s="4">
        <v>1123</v>
      </c>
      <c r="M36" s="4">
        <v>1123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44809</v>
      </c>
      <c r="S36" s="6">
        <v>44825</v>
      </c>
      <c r="T36" s="4" t="s">
        <v>34</v>
      </c>
      <c r="U36" s="4">
        <v>1123</v>
      </c>
      <c r="V36" s="4">
        <v>0</v>
      </c>
      <c r="W36" s="4">
        <v>0</v>
      </c>
      <c r="X36" s="4" t="s">
        <v>35</v>
      </c>
      <c r="Y36" s="4" t="s">
        <v>191</v>
      </c>
    </row>
    <row r="37" s="4" customFormat="1" spans="1:25">
      <c r="A37" s="4" t="s">
        <v>41</v>
      </c>
      <c r="B37" s="4" t="s">
        <v>26</v>
      </c>
      <c r="C37" s="4" t="s">
        <v>171</v>
      </c>
      <c r="D37" s="4" t="s">
        <v>42</v>
      </c>
      <c r="E37" s="4" t="s">
        <v>43</v>
      </c>
      <c r="F37" s="6">
        <v>44821</v>
      </c>
      <c r="G37" s="6">
        <v>44822</v>
      </c>
      <c r="H37" s="4">
        <v>1</v>
      </c>
      <c r="I37" s="4">
        <v>1</v>
      </c>
      <c r="J37" s="4">
        <v>1</v>
      </c>
      <c r="K37" s="4" t="s">
        <v>30</v>
      </c>
      <c r="L37" s="4">
        <v>-423</v>
      </c>
      <c r="M37" s="4">
        <v>-423</v>
      </c>
      <c r="N37" s="4" t="s">
        <v>44</v>
      </c>
      <c r="O37" s="4" t="s">
        <v>32</v>
      </c>
      <c r="P37" s="4" t="s">
        <v>33</v>
      </c>
      <c r="Q37" s="4">
        <v>0</v>
      </c>
      <c r="R37" s="7">
        <v>44752</v>
      </c>
      <c r="S37" s="6">
        <v>44825</v>
      </c>
      <c r="T37" s="4" t="s">
        <v>34</v>
      </c>
      <c r="U37" s="4">
        <v>-423</v>
      </c>
      <c r="V37" s="4">
        <v>0</v>
      </c>
      <c r="W37" s="4">
        <v>0</v>
      </c>
      <c r="X37" s="4" t="s">
        <v>35</v>
      </c>
      <c r="Y37" s="4" t="s">
        <v>45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90</v>
      </c>
      <c r="F38" s="6">
        <v>44820</v>
      </c>
      <c r="G38" s="6">
        <v>44822</v>
      </c>
      <c r="H38" s="4">
        <v>1</v>
      </c>
      <c r="I38" s="4">
        <v>2</v>
      </c>
      <c r="J38" s="4">
        <v>2</v>
      </c>
      <c r="K38" s="4" t="s">
        <v>30</v>
      </c>
      <c r="L38" s="4">
        <v>729</v>
      </c>
      <c r="M38" s="4">
        <v>729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44810</v>
      </c>
      <c r="S38" s="6">
        <v>44825</v>
      </c>
      <c r="T38" s="4" t="s">
        <v>34</v>
      </c>
      <c r="U38" s="4">
        <v>729</v>
      </c>
      <c r="V38" s="4">
        <v>0</v>
      </c>
      <c r="W38" s="4">
        <v>0</v>
      </c>
      <c r="X38" s="4" t="s">
        <v>35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44814</v>
      </c>
      <c r="G39" s="6">
        <v>44822</v>
      </c>
      <c r="H39" s="4">
        <v>1</v>
      </c>
      <c r="I39" s="4">
        <v>8</v>
      </c>
      <c r="J39" s="4">
        <v>8</v>
      </c>
      <c r="K39" s="4" t="s">
        <v>30</v>
      </c>
      <c r="L39" s="4">
        <v>10288</v>
      </c>
      <c r="M39" s="4">
        <v>10288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44811</v>
      </c>
      <c r="S39" s="6">
        <v>44825</v>
      </c>
      <c r="T39" s="4" t="s">
        <v>34</v>
      </c>
      <c r="U39" s="4">
        <v>10288</v>
      </c>
      <c r="V39" s="4">
        <v>0</v>
      </c>
      <c r="W39" s="4">
        <v>0</v>
      </c>
      <c r="X39" s="4" t="s">
        <v>35</v>
      </c>
      <c r="Y39" s="4" t="s">
        <v>200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202</v>
      </c>
      <c r="E40" s="4" t="s">
        <v>203</v>
      </c>
      <c r="F40" s="6">
        <v>44821</v>
      </c>
      <c r="G40" s="6">
        <v>44822</v>
      </c>
      <c r="H40" s="4">
        <v>1</v>
      </c>
      <c r="I40" s="4">
        <v>1</v>
      </c>
      <c r="J40" s="4">
        <v>1</v>
      </c>
      <c r="K40" s="4" t="s">
        <v>30</v>
      </c>
      <c r="L40" s="4">
        <v>420</v>
      </c>
      <c r="M40" s="4">
        <v>420</v>
      </c>
      <c r="N40" s="4" t="s">
        <v>204</v>
      </c>
      <c r="O40" s="4" t="s">
        <v>32</v>
      </c>
      <c r="P40" s="4" t="s">
        <v>33</v>
      </c>
      <c r="Q40" s="4">
        <v>0</v>
      </c>
      <c r="R40" s="7">
        <v>44811</v>
      </c>
      <c r="S40" s="6">
        <v>44825</v>
      </c>
      <c r="T40" s="4" t="s">
        <v>34</v>
      </c>
      <c r="U40" s="4">
        <v>420</v>
      </c>
      <c r="V40" s="4">
        <v>0</v>
      </c>
      <c r="W40" s="4">
        <v>0</v>
      </c>
      <c r="X40" s="4" t="s">
        <v>205</v>
      </c>
      <c r="Y40" s="4" t="s">
        <v>206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44821</v>
      </c>
      <c r="G41" s="6">
        <v>44822</v>
      </c>
      <c r="H41" s="4">
        <v>1</v>
      </c>
      <c r="I41" s="4">
        <v>1</v>
      </c>
      <c r="J41" s="4">
        <v>1</v>
      </c>
      <c r="K41" s="4" t="s">
        <v>30</v>
      </c>
      <c r="L41" s="4">
        <v>981</v>
      </c>
      <c r="M41" s="4">
        <v>981</v>
      </c>
      <c r="N41" s="4" t="s">
        <v>210</v>
      </c>
      <c r="O41" s="4" t="s">
        <v>32</v>
      </c>
      <c r="P41" s="4" t="s">
        <v>33</v>
      </c>
      <c r="Q41" s="4">
        <v>0</v>
      </c>
      <c r="R41" s="7">
        <v>44812</v>
      </c>
      <c r="S41" s="6">
        <v>44825</v>
      </c>
      <c r="T41" s="4" t="s">
        <v>34</v>
      </c>
      <c r="U41" s="4">
        <v>981</v>
      </c>
      <c r="V41" s="4">
        <v>0</v>
      </c>
      <c r="W41" s="4">
        <v>0</v>
      </c>
      <c r="X41" s="4" t="s">
        <v>35</v>
      </c>
      <c r="Y41" s="4" t="s">
        <v>211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44821</v>
      </c>
      <c r="G42" s="6">
        <v>44822</v>
      </c>
      <c r="H42" s="4">
        <v>1</v>
      </c>
      <c r="I42" s="4">
        <v>1</v>
      </c>
      <c r="J42" s="4">
        <v>1</v>
      </c>
      <c r="K42" s="4" t="s">
        <v>30</v>
      </c>
      <c r="L42" s="4">
        <v>1296</v>
      </c>
      <c r="M42" s="4">
        <v>1296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44812</v>
      </c>
      <c r="S42" s="6">
        <v>44825</v>
      </c>
      <c r="T42" s="4" t="s">
        <v>34</v>
      </c>
      <c r="U42" s="4">
        <v>1296</v>
      </c>
      <c r="V42" s="4">
        <v>0</v>
      </c>
      <c r="W42" s="4">
        <v>0</v>
      </c>
      <c r="X42" s="4" t="s">
        <v>216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44820</v>
      </c>
      <c r="G43" s="6">
        <v>44822</v>
      </c>
      <c r="H43" s="4">
        <v>1</v>
      </c>
      <c r="I43" s="4">
        <v>2</v>
      </c>
      <c r="J43" s="4">
        <v>2</v>
      </c>
      <c r="K43" s="4" t="s">
        <v>30</v>
      </c>
      <c r="L43" s="4">
        <v>3070</v>
      </c>
      <c r="M43" s="4">
        <v>3070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44812</v>
      </c>
      <c r="S43" s="6">
        <v>44825</v>
      </c>
      <c r="T43" s="4" t="s">
        <v>34</v>
      </c>
      <c r="U43" s="4">
        <v>3070</v>
      </c>
      <c r="V43" s="4">
        <v>0</v>
      </c>
      <c r="W43" s="4">
        <v>0</v>
      </c>
      <c r="X43" s="4" t="s">
        <v>35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220</v>
      </c>
      <c r="F44" s="6">
        <v>44820</v>
      </c>
      <c r="G44" s="6">
        <v>44822</v>
      </c>
      <c r="H44" s="4">
        <v>1</v>
      </c>
      <c r="I44" s="4">
        <v>2</v>
      </c>
      <c r="J44" s="4">
        <v>2</v>
      </c>
      <c r="K44" s="4" t="s">
        <v>30</v>
      </c>
      <c r="L44" s="4">
        <v>1262</v>
      </c>
      <c r="M44" s="4">
        <v>1262</v>
      </c>
      <c r="N44" s="4" t="s">
        <v>225</v>
      </c>
      <c r="O44" s="4" t="s">
        <v>32</v>
      </c>
      <c r="P44" s="4" t="s">
        <v>33</v>
      </c>
      <c r="Q44" s="4">
        <v>0</v>
      </c>
      <c r="R44" s="7">
        <v>44812</v>
      </c>
      <c r="S44" s="6">
        <v>44825</v>
      </c>
      <c r="T44" s="4" t="s">
        <v>34</v>
      </c>
      <c r="U44" s="4">
        <v>1262</v>
      </c>
      <c r="V44" s="4">
        <v>0</v>
      </c>
      <c r="W44" s="4">
        <v>0</v>
      </c>
      <c r="X44" s="4" t="s">
        <v>226</v>
      </c>
      <c r="Y44" s="4" t="s">
        <v>227</v>
      </c>
    </row>
    <row r="45" s="4" customFormat="1" spans="1:25">
      <c r="A45" s="4" t="s">
        <v>228</v>
      </c>
      <c r="B45" s="4" t="s">
        <v>26</v>
      </c>
      <c r="C45" s="4" t="s">
        <v>27</v>
      </c>
      <c r="D45" s="4" t="s">
        <v>229</v>
      </c>
      <c r="E45" s="4" t="s">
        <v>230</v>
      </c>
      <c r="F45" s="6">
        <v>44814</v>
      </c>
      <c r="G45" s="6">
        <v>44822</v>
      </c>
      <c r="H45" s="4">
        <v>1</v>
      </c>
      <c r="I45" s="4">
        <v>8</v>
      </c>
      <c r="J45" s="4">
        <v>8</v>
      </c>
      <c r="K45" s="4" t="s">
        <v>30</v>
      </c>
      <c r="L45" s="4">
        <v>3176</v>
      </c>
      <c r="M45" s="4">
        <v>3176</v>
      </c>
      <c r="N45" s="4" t="s">
        <v>231</v>
      </c>
      <c r="O45" s="4" t="s">
        <v>32</v>
      </c>
      <c r="P45" s="4" t="s">
        <v>33</v>
      </c>
      <c r="Q45" s="4">
        <v>0</v>
      </c>
      <c r="R45" s="7">
        <v>44813</v>
      </c>
      <c r="S45" s="6">
        <v>44825</v>
      </c>
      <c r="T45" s="4" t="s">
        <v>34</v>
      </c>
      <c r="U45" s="4">
        <v>3176</v>
      </c>
      <c r="V45" s="4">
        <v>0</v>
      </c>
      <c r="W45" s="4">
        <v>0</v>
      </c>
      <c r="X45" s="4" t="s">
        <v>35</v>
      </c>
      <c r="Y45" s="4" t="s">
        <v>232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234</v>
      </c>
      <c r="E46" s="4" t="s">
        <v>235</v>
      </c>
      <c r="F46" s="6">
        <v>44821</v>
      </c>
      <c r="G46" s="6">
        <v>44822</v>
      </c>
      <c r="H46" s="4">
        <v>1</v>
      </c>
      <c r="I46" s="4">
        <v>1</v>
      </c>
      <c r="J46" s="4">
        <v>1</v>
      </c>
      <c r="K46" s="4" t="s">
        <v>30</v>
      </c>
      <c r="L46" s="4">
        <v>991</v>
      </c>
      <c r="M46" s="4">
        <v>991</v>
      </c>
      <c r="N46" s="4" t="s">
        <v>236</v>
      </c>
      <c r="O46" s="4" t="s">
        <v>32</v>
      </c>
      <c r="P46" s="4" t="s">
        <v>33</v>
      </c>
      <c r="Q46" s="4">
        <v>0</v>
      </c>
      <c r="R46" s="7">
        <v>44813</v>
      </c>
      <c r="S46" s="6">
        <v>44825</v>
      </c>
      <c r="T46" s="4" t="s">
        <v>34</v>
      </c>
      <c r="U46" s="4">
        <v>991</v>
      </c>
      <c r="V46" s="4">
        <v>0</v>
      </c>
      <c r="W46" s="4">
        <v>0</v>
      </c>
      <c r="X46" s="4" t="s">
        <v>35</v>
      </c>
      <c r="Y46" s="4" t="s">
        <v>237</v>
      </c>
    </row>
    <row r="47" s="4" customFormat="1" spans="1:25">
      <c r="A47" s="4" t="s">
        <v>238</v>
      </c>
      <c r="B47" s="4" t="s">
        <v>26</v>
      </c>
      <c r="C47" s="4" t="s">
        <v>27</v>
      </c>
      <c r="D47" s="4" t="s">
        <v>239</v>
      </c>
      <c r="E47" s="4" t="s">
        <v>240</v>
      </c>
      <c r="F47" s="6">
        <v>44821</v>
      </c>
      <c r="G47" s="6">
        <v>44822</v>
      </c>
      <c r="H47" s="4">
        <v>1</v>
      </c>
      <c r="I47" s="4">
        <v>1</v>
      </c>
      <c r="J47" s="4">
        <v>1</v>
      </c>
      <c r="K47" s="4" t="s">
        <v>30</v>
      </c>
      <c r="L47" s="4">
        <v>1195</v>
      </c>
      <c r="M47" s="4">
        <v>1195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44813</v>
      </c>
      <c r="S47" s="6">
        <v>44825</v>
      </c>
      <c r="T47" s="4" t="s">
        <v>34</v>
      </c>
      <c r="U47" s="4">
        <v>1195</v>
      </c>
      <c r="V47" s="4">
        <v>0</v>
      </c>
      <c r="W47" s="4">
        <v>0</v>
      </c>
      <c r="X47" s="4" t="s">
        <v>242</v>
      </c>
      <c r="Y47" s="4" t="s">
        <v>243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245</v>
      </c>
      <c r="E48" s="4" t="s">
        <v>246</v>
      </c>
      <c r="F48" s="6">
        <v>44819</v>
      </c>
      <c r="G48" s="6">
        <v>44822</v>
      </c>
      <c r="H48" s="4">
        <v>1</v>
      </c>
      <c r="I48" s="4">
        <v>3</v>
      </c>
      <c r="J48" s="4">
        <v>3</v>
      </c>
      <c r="K48" s="4" t="s">
        <v>30</v>
      </c>
      <c r="L48" s="4">
        <v>8958</v>
      </c>
      <c r="M48" s="4">
        <v>8958</v>
      </c>
      <c r="N48" s="4" t="s">
        <v>247</v>
      </c>
      <c r="O48" s="4" t="s">
        <v>32</v>
      </c>
      <c r="P48" s="4" t="s">
        <v>33</v>
      </c>
      <c r="Q48" s="4">
        <v>0</v>
      </c>
      <c r="R48" s="7">
        <v>44814</v>
      </c>
      <c r="S48" s="6">
        <v>44825</v>
      </c>
      <c r="T48" s="4" t="s">
        <v>34</v>
      </c>
      <c r="U48" s="4">
        <v>8958</v>
      </c>
      <c r="V48" s="4">
        <v>0</v>
      </c>
      <c r="W48" s="4">
        <v>0</v>
      </c>
      <c r="X48" s="4" t="s">
        <v>35</v>
      </c>
      <c r="Y48" s="4" t="s">
        <v>248</v>
      </c>
    </row>
    <row r="49" s="4" customFormat="1" spans="1:25">
      <c r="A49" s="4" t="s">
        <v>249</v>
      </c>
      <c r="B49" s="4" t="s">
        <v>26</v>
      </c>
      <c r="C49" s="4" t="s">
        <v>27</v>
      </c>
      <c r="D49" s="4" t="s">
        <v>250</v>
      </c>
      <c r="E49" s="4" t="s">
        <v>251</v>
      </c>
      <c r="F49" s="6">
        <v>44821</v>
      </c>
      <c r="G49" s="6">
        <v>44822</v>
      </c>
      <c r="H49" s="4">
        <v>1</v>
      </c>
      <c r="I49" s="4">
        <v>1</v>
      </c>
      <c r="J49" s="4">
        <v>1</v>
      </c>
      <c r="K49" s="4" t="s">
        <v>30</v>
      </c>
      <c r="L49" s="4">
        <v>3795</v>
      </c>
      <c r="M49" s="4">
        <v>3795</v>
      </c>
      <c r="N49" s="4" t="s">
        <v>252</v>
      </c>
      <c r="O49" s="4" t="s">
        <v>32</v>
      </c>
      <c r="P49" s="4" t="s">
        <v>33</v>
      </c>
      <c r="Q49" s="4">
        <v>0</v>
      </c>
      <c r="R49" s="7">
        <v>44814</v>
      </c>
      <c r="S49" s="6">
        <v>44825</v>
      </c>
      <c r="T49" s="4" t="s">
        <v>34</v>
      </c>
      <c r="U49" s="4">
        <v>3795</v>
      </c>
      <c r="V49" s="4">
        <v>0</v>
      </c>
      <c r="W49" s="4">
        <v>0</v>
      </c>
      <c r="X49" s="4" t="s">
        <v>35</v>
      </c>
      <c r="Y49" s="4" t="s">
        <v>253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255</v>
      </c>
      <c r="E50" s="4" t="s">
        <v>256</v>
      </c>
      <c r="F50" s="6">
        <v>44821</v>
      </c>
      <c r="G50" s="6">
        <v>44822</v>
      </c>
      <c r="H50" s="4">
        <v>2</v>
      </c>
      <c r="I50" s="4">
        <v>1</v>
      </c>
      <c r="J50" s="4">
        <v>2</v>
      </c>
      <c r="K50" s="4" t="s">
        <v>30</v>
      </c>
      <c r="L50" s="4">
        <v>1944</v>
      </c>
      <c r="M50" s="4">
        <v>1944</v>
      </c>
      <c r="N50" s="4" t="s">
        <v>257</v>
      </c>
      <c r="O50" s="4" t="s">
        <v>32</v>
      </c>
      <c r="P50" s="4" t="s">
        <v>33</v>
      </c>
      <c r="Q50" s="4">
        <v>0</v>
      </c>
      <c r="R50" s="7">
        <v>44814</v>
      </c>
      <c r="S50" s="6">
        <v>44825</v>
      </c>
      <c r="T50" s="4" t="s">
        <v>34</v>
      </c>
      <c r="U50" s="4">
        <v>1944</v>
      </c>
      <c r="V50" s="4">
        <v>0</v>
      </c>
      <c r="W50" s="4">
        <v>0</v>
      </c>
      <c r="X50" s="4" t="s">
        <v>35</v>
      </c>
      <c r="Y50" s="4" t="s">
        <v>258</v>
      </c>
    </row>
    <row r="51" s="4" customFormat="1" spans="1:25">
      <c r="A51" s="4" t="s">
        <v>259</v>
      </c>
      <c r="B51" s="4" t="s">
        <v>26</v>
      </c>
      <c r="C51" s="4" t="s">
        <v>27</v>
      </c>
      <c r="D51" s="4" t="s">
        <v>260</v>
      </c>
      <c r="E51" s="4" t="s">
        <v>261</v>
      </c>
      <c r="F51" s="6">
        <v>44821</v>
      </c>
      <c r="G51" s="6">
        <v>44822</v>
      </c>
      <c r="H51" s="4">
        <v>3</v>
      </c>
      <c r="I51" s="4">
        <v>1</v>
      </c>
      <c r="J51" s="4">
        <v>3</v>
      </c>
      <c r="K51" s="4" t="s">
        <v>30</v>
      </c>
      <c r="L51" s="4">
        <v>756</v>
      </c>
      <c r="M51" s="4">
        <v>756</v>
      </c>
      <c r="N51" s="4" t="s">
        <v>262</v>
      </c>
      <c r="O51" s="4" t="s">
        <v>32</v>
      </c>
      <c r="P51" s="4" t="s">
        <v>33</v>
      </c>
      <c r="Q51" s="4">
        <v>0</v>
      </c>
      <c r="R51" s="7">
        <v>44814</v>
      </c>
      <c r="S51" s="6">
        <v>44825</v>
      </c>
      <c r="T51" s="4" t="s">
        <v>34</v>
      </c>
      <c r="U51" s="4">
        <v>756</v>
      </c>
      <c r="V51" s="4">
        <v>0</v>
      </c>
      <c r="W51" s="4">
        <v>0</v>
      </c>
      <c r="X51" s="4" t="s">
        <v>35</v>
      </c>
      <c r="Y51" s="4" t="s">
        <v>263</v>
      </c>
    </row>
    <row r="52" s="4" customFormat="1" spans="1:25">
      <c r="A52" s="4" t="s">
        <v>264</v>
      </c>
      <c r="B52" s="4" t="s">
        <v>26</v>
      </c>
      <c r="C52" s="4" t="s">
        <v>27</v>
      </c>
      <c r="D52" s="4" t="s">
        <v>265</v>
      </c>
      <c r="E52" s="4" t="s">
        <v>266</v>
      </c>
      <c r="F52" s="6">
        <v>44821</v>
      </c>
      <c r="G52" s="6">
        <v>44822</v>
      </c>
      <c r="H52" s="4">
        <v>1</v>
      </c>
      <c r="I52" s="4">
        <v>1</v>
      </c>
      <c r="J52" s="4">
        <v>1</v>
      </c>
      <c r="K52" s="4" t="s">
        <v>30</v>
      </c>
      <c r="L52" s="4">
        <v>958</v>
      </c>
      <c r="M52" s="4">
        <v>958</v>
      </c>
      <c r="N52" s="4" t="s">
        <v>267</v>
      </c>
      <c r="O52" s="4" t="s">
        <v>32</v>
      </c>
      <c r="P52" s="4" t="s">
        <v>33</v>
      </c>
      <c r="Q52" s="4">
        <v>0</v>
      </c>
      <c r="R52" s="7">
        <v>44815</v>
      </c>
      <c r="S52" s="6">
        <v>44825</v>
      </c>
      <c r="T52" s="4" t="s">
        <v>34</v>
      </c>
      <c r="U52" s="4">
        <v>958</v>
      </c>
      <c r="V52" s="4">
        <v>0</v>
      </c>
      <c r="W52" s="4">
        <v>0</v>
      </c>
      <c r="X52" s="4" t="s">
        <v>35</v>
      </c>
      <c r="Y52" s="4" t="s">
        <v>268</v>
      </c>
    </row>
    <row r="53" s="4" customFormat="1" spans="1:25">
      <c r="A53" s="4" t="s">
        <v>269</v>
      </c>
      <c r="B53" s="4" t="s">
        <v>26</v>
      </c>
      <c r="C53" s="4" t="s">
        <v>27</v>
      </c>
      <c r="D53" s="4" t="s">
        <v>270</v>
      </c>
      <c r="E53" s="4" t="s">
        <v>271</v>
      </c>
      <c r="F53" s="6">
        <v>44819</v>
      </c>
      <c r="G53" s="6">
        <v>44822</v>
      </c>
      <c r="H53" s="4">
        <v>1</v>
      </c>
      <c r="I53" s="4">
        <v>3</v>
      </c>
      <c r="J53" s="4">
        <v>3</v>
      </c>
      <c r="K53" s="4" t="s">
        <v>30</v>
      </c>
      <c r="L53" s="4">
        <v>1917</v>
      </c>
      <c r="M53" s="4">
        <v>1917</v>
      </c>
      <c r="N53" s="4" t="s">
        <v>272</v>
      </c>
      <c r="O53" s="4" t="s">
        <v>32</v>
      </c>
      <c r="P53" s="4" t="s">
        <v>33</v>
      </c>
      <c r="Q53" s="4">
        <v>0</v>
      </c>
      <c r="R53" s="7">
        <v>44815</v>
      </c>
      <c r="S53" s="6">
        <v>44825</v>
      </c>
      <c r="T53" s="4" t="s">
        <v>34</v>
      </c>
      <c r="U53" s="4">
        <v>1917</v>
      </c>
      <c r="V53" s="4">
        <v>0</v>
      </c>
      <c r="W53" s="4">
        <v>0</v>
      </c>
      <c r="X53" s="4" t="s">
        <v>273</v>
      </c>
      <c r="Y53" s="4" t="s">
        <v>253</v>
      </c>
    </row>
    <row r="54" s="4" customFormat="1" spans="1:25">
      <c r="A54" s="4" t="s">
        <v>274</v>
      </c>
      <c r="B54" s="4" t="s">
        <v>26</v>
      </c>
      <c r="C54" s="4" t="s">
        <v>27</v>
      </c>
      <c r="D54" s="4" t="s">
        <v>275</v>
      </c>
      <c r="E54" s="4" t="s">
        <v>276</v>
      </c>
      <c r="F54" s="6">
        <v>44821</v>
      </c>
      <c r="G54" s="6">
        <v>44822</v>
      </c>
      <c r="H54" s="4">
        <v>1</v>
      </c>
      <c r="I54" s="4">
        <v>1</v>
      </c>
      <c r="J54" s="4">
        <v>1</v>
      </c>
      <c r="K54" s="4" t="s">
        <v>30</v>
      </c>
      <c r="L54" s="4">
        <v>293</v>
      </c>
      <c r="M54" s="4">
        <v>293</v>
      </c>
      <c r="N54" s="4" t="s">
        <v>277</v>
      </c>
      <c r="O54" s="4" t="s">
        <v>32</v>
      </c>
      <c r="P54" s="4" t="s">
        <v>33</v>
      </c>
      <c r="Q54" s="4">
        <v>0</v>
      </c>
      <c r="R54" s="7">
        <v>44815</v>
      </c>
      <c r="S54" s="6">
        <v>44825</v>
      </c>
      <c r="T54" s="4" t="s">
        <v>34</v>
      </c>
      <c r="U54" s="4">
        <v>293</v>
      </c>
      <c r="V54" s="4">
        <v>0</v>
      </c>
      <c r="W54" s="4">
        <v>0</v>
      </c>
      <c r="X54" s="4" t="s">
        <v>35</v>
      </c>
      <c r="Y54" s="4" t="s">
        <v>278</v>
      </c>
    </row>
    <row r="55" s="4" customFormat="1" spans="1:25">
      <c r="A55" s="4" t="s">
        <v>279</v>
      </c>
      <c r="B55" s="4" t="s">
        <v>26</v>
      </c>
      <c r="C55" s="4" t="s">
        <v>27</v>
      </c>
      <c r="D55" s="4" t="s">
        <v>280</v>
      </c>
      <c r="E55" s="4" t="s">
        <v>281</v>
      </c>
      <c r="F55" s="6">
        <v>44815</v>
      </c>
      <c r="G55" s="6">
        <v>44822</v>
      </c>
      <c r="H55" s="4">
        <v>1</v>
      </c>
      <c r="I55" s="4">
        <v>7</v>
      </c>
      <c r="J55" s="4">
        <v>7</v>
      </c>
      <c r="K55" s="4" t="s">
        <v>30</v>
      </c>
      <c r="L55" s="4">
        <v>3885</v>
      </c>
      <c r="M55" s="4">
        <v>3885</v>
      </c>
      <c r="N55" s="4" t="s">
        <v>282</v>
      </c>
      <c r="O55" s="4" t="s">
        <v>32</v>
      </c>
      <c r="P55" s="4" t="s">
        <v>33</v>
      </c>
      <c r="Q55" s="4">
        <v>0</v>
      </c>
      <c r="R55" s="7">
        <v>44815</v>
      </c>
      <c r="S55" s="6">
        <v>44825</v>
      </c>
      <c r="T55" s="4" t="s">
        <v>34</v>
      </c>
      <c r="U55" s="4">
        <v>3885</v>
      </c>
      <c r="V55" s="4">
        <v>0</v>
      </c>
      <c r="W55" s="4">
        <v>0</v>
      </c>
      <c r="X55" s="4" t="s">
        <v>35</v>
      </c>
      <c r="Y55" s="4" t="s">
        <v>283</v>
      </c>
    </row>
    <row r="56" s="4" customFormat="1" spans="1:25">
      <c r="A56" s="4" t="s">
        <v>284</v>
      </c>
      <c r="B56" s="4" t="s">
        <v>26</v>
      </c>
      <c r="C56" s="4" t="s">
        <v>27</v>
      </c>
      <c r="D56" s="4" t="s">
        <v>285</v>
      </c>
      <c r="E56" s="4" t="s">
        <v>214</v>
      </c>
      <c r="F56" s="6">
        <v>44821</v>
      </c>
      <c r="G56" s="6">
        <v>44822</v>
      </c>
      <c r="H56" s="4">
        <v>1</v>
      </c>
      <c r="I56" s="4">
        <v>1</v>
      </c>
      <c r="J56" s="4">
        <v>1</v>
      </c>
      <c r="K56" s="4" t="s">
        <v>30</v>
      </c>
      <c r="L56" s="4">
        <v>551</v>
      </c>
      <c r="M56" s="4">
        <v>551</v>
      </c>
      <c r="N56" s="4" t="s">
        <v>286</v>
      </c>
      <c r="O56" s="4" t="s">
        <v>32</v>
      </c>
      <c r="P56" s="4" t="s">
        <v>33</v>
      </c>
      <c r="Q56" s="4">
        <v>0</v>
      </c>
      <c r="R56" s="7">
        <v>44815</v>
      </c>
      <c r="S56" s="6">
        <v>44825</v>
      </c>
      <c r="T56" s="4" t="s">
        <v>34</v>
      </c>
      <c r="U56" s="4">
        <v>551</v>
      </c>
      <c r="V56" s="4">
        <v>0</v>
      </c>
      <c r="W56" s="4">
        <v>0</v>
      </c>
      <c r="X56" s="4" t="s">
        <v>35</v>
      </c>
      <c r="Y56" s="4" t="s">
        <v>287</v>
      </c>
    </row>
    <row r="57" s="4" customFormat="1" spans="1:25">
      <c r="A57" s="4" t="s">
        <v>288</v>
      </c>
      <c r="B57" s="4" t="s">
        <v>26</v>
      </c>
      <c r="C57" s="4" t="s">
        <v>27</v>
      </c>
      <c r="D57" s="4" t="s">
        <v>289</v>
      </c>
      <c r="E57" s="4" t="s">
        <v>149</v>
      </c>
      <c r="F57" s="6">
        <v>44820</v>
      </c>
      <c r="G57" s="6">
        <v>44822</v>
      </c>
      <c r="H57" s="4">
        <v>1</v>
      </c>
      <c r="I57" s="4">
        <v>2</v>
      </c>
      <c r="J57" s="4">
        <v>2</v>
      </c>
      <c r="K57" s="4" t="s">
        <v>30</v>
      </c>
      <c r="L57" s="4">
        <v>1516</v>
      </c>
      <c r="M57" s="4">
        <v>1516</v>
      </c>
      <c r="N57" s="4" t="s">
        <v>290</v>
      </c>
      <c r="O57" s="4" t="s">
        <v>32</v>
      </c>
      <c r="P57" s="4" t="s">
        <v>33</v>
      </c>
      <c r="Q57" s="4">
        <v>0</v>
      </c>
      <c r="R57" s="7">
        <v>44816</v>
      </c>
      <c r="S57" s="6">
        <v>44825</v>
      </c>
      <c r="T57" s="4" t="s">
        <v>34</v>
      </c>
      <c r="U57" s="4">
        <v>1516</v>
      </c>
      <c r="V57" s="4">
        <v>0</v>
      </c>
      <c r="W57" s="4">
        <v>0</v>
      </c>
      <c r="X57" s="4" t="s">
        <v>35</v>
      </c>
      <c r="Y57" s="4" t="s">
        <v>291</v>
      </c>
    </row>
    <row r="58" s="4" customFormat="1" spans="1:25">
      <c r="A58" s="4" t="s">
        <v>292</v>
      </c>
      <c r="B58" s="4" t="s">
        <v>26</v>
      </c>
      <c r="C58" s="4" t="s">
        <v>27</v>
      </c>
      <c r="D58" s="4" t="s">
        <v>293</v>
      </c>
      <c r="E58" s="4" t="s">
        <v>294</v>
      </c>
      <c r="F58" s="6">
        <v>44821</v>
      </c>
      <c r="G58" s="6">
        <v>44822</v>
      </c>
      <c r="H58" s="4">
        <v>1</v>
      </c>
      <c r="I58" s="4">
        <v>1</v>
      </c>
      <c r="J58" s="4">
        <v>1</v>
      </c>
      <c r="K58" s="4" t="s">
        <v>30</v>
      </c>
      <c r="L58" s="4">
        <v>1548</v>
      </c>
      <c r="M58" s="4">
        <v>1548</v>
      </c>
      <c r="N58" s="4" t="s">
        <v>295</v>
      </c>
      <c r="O58" s="4" t="s">
        <v>32</v>
      </c>
      <c r="P58" s="4" t="s">
        <v>33</v>
      </c>
      <c r="Q58" s="4">
        <v>0</v>
      </c>
      <c r="R58" s="7">
        <v>44816</v>
      </c>
      <c r="S58" s="6">
        <v>44825</v>
      </c>
      <c r="T58" s="4" t="s">
        <v>34</v>
      </c>
      <c r="U58" s="4">
        <v>1548</v>
      </c>
      <c r="V58" s="4">
        <v>0</v>
      </c>
      <c r="W58" s="4">
        <v>0</v>
      </c>
      <c r="X58" s="4" t="s">
        <v>35</v>
      </c>
      <c r="Y58" s="4" t="s">
        <v>253</v>
      </c>
    </row>
    <row r="59" s="4" customFormat="1" spans="1:25">
      <c r="A59" s="4" t="s">
        <v>296</v>
      </c>
      <c r="B59" s="4" t="s">
        <v>26</v>
      </c>
      <c r="C59" s="4" t="s">
        <v>27</v>
      </c>
      <c r="D59" s="4" t="s">
        <v>297</v>
      </c>
      <c r="E59" s="4" t="s">
        <v>298</v>
      </c>
      <c r="F59" s="6">
        <v>44820</v>
      </c>
      <c r="G59" s="6">
        <v>44822</v>
      </c>
      <c r="H59" s="4">
        <v>1</v>
      </c>
      <c r="I59" s="4">
        <v>2</v>
      </c>
      <c r="J59" s="4">
        <v>2</v>
      </c>
      <c r="K59" s="4" t="s">
        <v>30</v>
      </c>
      <c r="L59" s="4">
        <v>1136</v>
      </c>
      <c r="M59" s="4">
        <v>1136</v>
      </c>
      <c r="N59" s="4" t="s">
        <v>299</v>
      </c>
      <c r="O59" s="4" t="s">
        <v>32</v>
      </c>
      <c r="P59" s="4" t="s">
        <v>33</v>
      </c>
      <c r="Q59" s="4">
        <v>0</v>
      </c>
      <c r="R59" s="7">
        <v>44816</v>
      </c>
      <c r="S59" s="6">
        <v>44825</v>
      </c>
      <c r="T59" s="4" t="s">
        <v>34</v>
      </c>
      <c r="U59" s="4">
        <v>1136</v>
      </c>
      <c r="V59" s="4">
        <v>0</v>
      </c>
      <c r="W59" s="4">
        <v>0</v>
      </c>
      <c r="X59" s="4" t="s">
        <v>300</v>
      </c>
      <c r="Y59" s="4" t="s">
        <v>301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304</v>
      </c>
      <c r="F60" s="6">
        <v>44821</v>
      </c>
      <c r="G60" s="6">
        <v>44822</v>
      </c>
      <c r="H60" s="4">
        <v>1</v>
      </c>
      <c r="I60" s="4">
        <v>1</v>
      </c>
      <c r="J60" s="4">
        <v>1</v>
      </c>
      <c r="K60" s="4" t="s">
        <v>30</v>
      </c>
      <c r="L60" s="4">
        <v>1036</v>
      </c>
      <c r="M60" s="4">
        <v>1036</v>
      </c>
      <c r="N60" s="4" t="s">
        <v>305</v>
      </c>
      <c r="O60" s="4" t="s">
        <v>32</v>
      </c>
      <c r="P60" s="4" t="s">
        <v>33</v>
      </c>
      <c r="Q60" s="4">
        <v>0</v>
      </c>
      <c r="R60" s="7">
        <v>44816</v>
      </c>
      <c r="S60" s="6">
        <v>44825</v>
      </c>
      <c r="T60" s="4" t="s">
        <v>34</v>
      </c>
      <c r="U60" s="4">
        <v>1036</v>
      </c>
      <c r="V60" s="4">
        <v>0</v>
      </c>
      <c r="W60" s="4">
        <v>0</v>
      </c>
      <c r="X60" s="4" t="s">
        <v>306</v>
      </c>
      <c r="Y60" s="4" t="s">
        <v>307</v>
      </c>
    </row>
    <row r="61" s="4" customFormat="1" spans="1:25">
      <c r="A61" s="4" t="s">
        <v>106</v>
      </c>
      <c r="B61" s="4" t="s">
        <v>26</v>
      </c>
      <c r="C61" s="4" t="s">
        <v>171</v>
      </c>
      <c r="D61" s="4" t="s">
        <v>107</v>
      </c>
      <c r="E61" s="4" t="s">
        <v>108</v>
      </c>
      <c r="F61" s="6">
        <v>44818</v>
      </c>
      <c r="G61" s="6">
        <v>44822</v>
      </c>
      <c r="H61" s="4">
        <v>1</v>
      </c>
      <c r="I61" s="4">
        <v>4</v>
      </c>
      <c r="J61" s="4">
        <v>4</v>
      </c>
      <c r="K61" s="4" t="s">
        <v>30</v>
      </c>
      <c r="L61" s="4">
        <v>-15452</v>
      </c>
      <c r="M61" s="4">
        <v>-15452</v>
      </c>
      <c r="N61" s="4" t="s">
        <v>109</v>
      </c>
      <c r="O61" s="4" t="s">
        <v>32</v>
      </c>
      <c r="P61" s="4" t="s">
        <v>33</v>
      </c>
      <c r="Q61" s="4">
        <v>0</v>
      </c>
      <c r="R61" s="7">
        <v>44788</v>
      </c>
      <c r="S61" s="6">
        <v>44825</v>
      </c>
      <c r="T61" s="4" t="s">
        <v>34</v>
      </c>
      <c r="U61" s="4">
        <v>-15452</v>
      </c>
      <c r="V61" s="4">
        <v>0</v>
      </c>
      <c r="W61" s="4">
        <v>0</v>
      </c>
      <c r="X61" s="4" t="s">
        <v>35</v>
      </c>
      <c r="Y61" s="4" t="s">
        <v>110</v>
      </c>
    </row>
    <row r="62" s="4" customFormat="1" spans="1:25">
      <c r="A62" s="4" t="s">
        <v>106</v>
      </c>
      <c r="B62" s="4" t="s">
        <v>26</v>
      </c>
      <c r="C62" s="4" t="s">
        <v>164</v>
      </c>
      <c r="D62" s="4" t="s">
        <v>107</v>
      </c>
      <c r="E62" s="4" t="s">
        <v>108</v>
      </c>
      <c r="F62" s="6">
        <v>44818</v>
      </c>
      <c r="G62" s="6">
        <v>44822</v>
      </c>
      <c r="H62" s="4">
        <v>1</v>
      </c>
      <c r="I62" s="4">
        <v>4</v>
      </c>
      <c r="J62" s="4">
        <v>4</v>
      </c>
      <c r="K62" s="4" t="s">
        <v>30</v>
      </c>
      <c r="L62" s="4">
        <v>0</v>
      </c>
      <c r="M62" s="4">
        <v>0</v>
      </c>
      <c r="N62" s="4" t="s">
        <v>109</v>
      </c>
      <c r="O62" s="4" t="s">
        <v>32</v>
      </c>
      <c r="P62" s="4" t="s">
        <v>33</v>
      </c>
      <c r="Q62" s="4">
        <v>0</v>
      </c>
      <c r="R62" s="7">
        <v>44788</v>
      </c>
      <c r="S62" s="6">
        <v>44825</v>
      </c>
      <c r="T62" s="4" t="s">
        <v>34</v>
      </c>
      <c r="U62" s="4">
        <v>0</v>
      </c>
      <c r="V62" s="4">
        <v>0</v>
      </c>
      <c r="W62" s="4">
        <v>0</v>
      </c>
      <c r="X62" s="4" t="s">
        <v>35</v>
      </c>
      <c r="Y62" s="4" t="s">
        <v>110</v>
      </c>
    </row>
    <row r="63" s="4" customFormat="1" spans="1:25">
      <c r="A63" s="4" t="s">
        <v>308</v>
      </c>
      <c r="B63" s="4" t="s">
        <v>26</v>
      </c>
      <c r="C63" s="4" t="s">
        <v>27</v>
      </c>
      <c r="D63" s="4" t="s">
        <v>309</v>
      </c>
      <c r="E63" s="4" t="s">
        <v>310</v>
      </c>
      <c r="F63" s="6">
        <v>44821</v>
      </c>
      <c r="G63" s="6">
        <v>44822</v>
      </c>
      <c r="H63" s="4">
        <v>1</v>
      </c>
      <c r="I63" s="4">
        <v>1</v>
      </c>
      <c r="J63" s="4">
        <v>1</v>
      </c>
      <c r="K63" s="4" t="s">
        <v>30</v>
      </c>
      <c r="L63" s="4">
        <v>248</v>
      </c>
      <c r="M63" s="4">
        <v>248</v>
      </c>
      <c r="N63" s="4" t="s">
        <v>311</v>
      </c>
      <c r="O63" s="4" t="s">
        <v>32</v>
      </c>
      <c r="P63" s="4" t="s">
        <v>33</v>
      </c>
      <c r="Q63" s="4">
        <v>0</v>
      </c>
      <c r="R63" s="7">
        <v>44816</v>
      </c>
      <c r="S63" s="6">
        <v>44825</v>
      </c>
      <c r="T63" s="4" t="s">
        <v>34</v>
      </c>
      <c r="U63" s="4">
        <v>248</v>
      </c>
      <c r="V63" s="4">
        <v>0</v>
      </c>
      <c r="W63" s="4">
        <v>0</v>
      </c>
      <c r="X63" s="4" t="s">
        <v>35</v>
      </c>
      <c r="Y63" s="4" t="s">
        <v>312</v>
      </c>
    </row>
    <row r="64" s="4" customFormat="1" spans="1:25">
      <c r="A64" s="4" t="s">
        <v>313</v>
      </c>
      <c r="B64" s="4" t="s">
        <v>26</v>
      </c>
      <c r="C64" s="4" t="s">
        <v>27</v>
      </c>
      <c r="D64" s="4" t="s">
        <v>314</v>
      </c>
      <c r="E64" s="4" t="s">
        <v>315</v>
      </c>
      <c r="F64" s="6">
        <v>44821</v>
      </c>
      <c r="G64" s="6">
        <v>44822</v>
      </c>
      <c r="H64" s="4">
        <v>1</v>
      </c>
      <c r="I64" s="4">
        <v>1</v>
      </c>
      <c r="J64" s="4">
        <v>1</v>
      </c>
      <c r="K64" s="4" t="s">
        <v>30</v>
      </c>
      <c r="L64" s="4">
        <v>497</v>
      </c>
      <c r="M64" s="4">
        <v>497</v>
      </c>
      <c r="N64" s="4" t="s">
        <v>316</v>
      </c>
      <c r="O64" s="4" t="s">
        <v>32</v>
      </c>
      <c r="P64" s="4" t="s">
        <v>33</v>
      </c>
      <c r="Q64" s="4">
        <v>0</v>
      </c>
      <c r="R64" s="7">
        <v>44816</v>
      </c>
      <c r="S64" s="6">
        <v>44825</v>
      </c>
      <c r="T64" s="4" t="s">
        <v>34</v>
      </c>
      <c r="U64" s="4">
        <v>497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317</v>
      </c>
      <c r="B65" s="4" t="s">
        <v>26</v>
      </c>
      <c r="C65" s="4" t="s">
        <v>27</v>
      </c>
      <c r="D65" s="4" t="s">
        <v>318</v>
      </c>
      <c r="E65" s="4" t="s">
        <v>319</v>
      </c>
      <c r="F65" s="6">
        <v>44820</v>
      </c>
      <c r="G65" s="6">
        <v>44822</v>
      </c>
      <c r="H65" s="4">
        <v>1</v>
      </c>
      <c r="I65" s="4">
        <v>2</v>
      </c>
      <c r="J65" s="4">
        <v>2</v>
      </c>
      <c r="K65" s="4" t="s">
        <v>30</v>
      </c>
      <c r="L65" s="4">
        <v>1608</v>
      </c>
      <c r="M65" s="4">
        <v>1608</v>
      </c>
      <c r="N65" s="4" t="s">
        <v>320</v>
      </c>
      <c r="O65" s="4" t="s">
        <v>32</v>
      </c>
      <c r="P65" s="4" t="s">
        <v>33</v>
      </c>
      <c r="Q65" s="4">
        <v>0</v>
      </c>
      <c r="R65" s="7">
        <v>44817</v>
      </c>
      <c r="S65" s="6">
        <v>44825</v>
      </c>
      <c r="T65" s="4" t="s">
        <v>34</v>
      </c>
      <c r="U65" s="4">
        <v>1608</v>
      </c>
      <c r="V65" s="4">
        <v>0</v>
      </c>
      <c r="W65" s="4">
        <v>0</v>
      </c>
      <c r="X65" s="4" t="s">
        <v>35</v>
      </c>
      <c r="Y65" s="4" t="s">
        <v>321</v>
      </c>
    </row>
    <row r="66" s="4" customFormat="1" spans="1:25">
      <c r="A66" s="4" t="s">
        <v>322</v>
      </c>
      <c r="B66" s="4" t="s">
        <v>26</v>
      </c>
      <c r="C66" s="4" t="s">
        <v>27</v>
      </c>
      <c r="D66" s="4" t="s">
        <v>323</v>
      </c>
      <c r="E66" s="4" t="s">
        <v>324</v>
      </c>
      <c r="F66" s="6">
        <v>44821</v>
      </c>
      <c r="G66" s="6">
        <v>44822</v>
      </c>
      <c r="H66" s="4">
        <v>1</v>
      </c>
      <c r="I66" s="4">
        <v>1</v>
      </c>
      <c r="J66" s="4">
        <v>1</v>
      </c>
      <c r="K66" s="4" t="s">
        <v>30</v>
      </c>
      <c r="L66" s="4">
        <v>1018</v>
      </c>
      <c r="M66" s="4">
        <v>1018</v>
      </c>
      <c r="N66" s="4" t="s">
        <v>325</v>
      </c>
      <c r="O66" s="4" t="s">
        <v>32</v>
      </c>
      <c r="P66" s="4" t="s">
        <v>33</v>
      </c>
      <c r="Q66" s="4">
        <v>0</v>
      </c>
      <c r="R66" s="7">
        <v>44817</v>
      </c>
      <c r="S66" s="6">
        <v>44825</v>
      </c>
      <c r="T66" s="4" t="s">
        <v>34</v>
      </c>
      <c r="U66" s="4">
        <v>1018</v>
      </c>
      <c r="V66" s="4">
        <v>0</v>
      </c>
      <c r="W66" s="4">
        <v>0</v>
      </c>
      <c r="X66" s="4" t="s">
        <v>35</v>
      </c>
      <c r="Y66" s="4" t="s">
        <v>326</v>
      </c>
    </row>
    <row r="67" s="4" customFormat="1" spans="1:25">
      <c r="A67" s="4" t="s">
        <v>327</v>
      </c>
      <c r="B67" s="4" t="s">
        <v>26</v>
      </c>
      <c r="C67" s="4" t="s">
        <v>27</v>
      </c>
      <c r="D67" s="4" t="s">
        <v>328</v>
      </c>
      <c r="E67" s="4" t="s">
        <v>329</v>
      </c>
      <c r="F67" s="6">
        <v>44821</v>
      </c>
      <c r="G67" s="6">
        <v>44822</v>
      </c>
      <c r="H67" s="4">
        <v>1</v>
      </c>
      <c r="I67" s="4">
        <v>1</v>
      </c>
      <c r="J67" s="4">
        <v>1</v>
      </c>
      <c r="K67" s="4" t="s">
        <v>30</v>
      </c>
      <c r="L67" s="4">
        <v>689</v>
      </c>
      <c r="M67" s="4">
        <v>689</v>
      </c>
      <c r="N67" s="4" t="s">
        <v>330</v>
      </c>
      <c r="O67" s="4" t="s">
        <v>32</v>
      </c>
      <c r="P67" s="4" t="s">
        <v>33</v>
      </c>
      <c r="Q67" s="4">
        <v>0</v>
      </c>
      <c r="R67" s="7">
        <v>44817</v>
      </c>
      <c r="S67" s="6">
        <v>44825</v>
      </c>
      <c r="T67" s="4" t="s">
        <v>34</v>
      </c>
      <c r="U67" s="4">
        <v>689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331</v>
      </c>
      <c r="B68" s="4" t="s">
        <v>26</v>
      </c>
      <c r="C68" s="4" t="s">
        <v>164</v>
      </c>
      <c r="D68" s="4" t="s">
        <v>332</v>
      </c>
      <c r="E68" s="4"/>
      <c r="F68" s="6">
        <v>44819</v>
      </c>
      <c r="G68" s="6">
        <v>44822</v>
      </c>
      <c r="H68" s="4">
        <v>0</v>
      </c>
      <c r="I68" s="4">
        <v>3</v>
      </c>
      <c r="J68" s="4">
        <v>0</v>
      </c>
      <c r="K68" s="4" t="s">
        <v>30</v>
      </c>
      <c r="L68" s="4">
        <v>0</v>
      </c>
      <c r="M68" s="4">
        <v>0</v>
      </c>
      <c r="N68" s="4"/>
      <c r="O68" s="4" t="s">
        <v>32</v>
      </c>
      <c r="P68" s="4" t="s">
        <v>33</v>
      </c>
      <c r="Q68" s="4">
        <v>0</v>
      </c>
      <c r="R68" s="7">
        <v>44817</v>
      </c>
      <c r="S68" s="6">
        <v>44825</v>
      </c>
      <c r="T68" s="4" t="s">
        <v>34</v>
      </c>
      <c r="U68" s="4">
        <v>0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333</v>
      </c>
      <c r="B69" s="4" t="s">
        <v>26</v>
      </c>
      <c r="C69" s="4" t="s">
        <v>27</v>
      </c>
      <c r="D69" s="4" t="s">
        <v>334</v>
      </c>
      <c r="E69" s="4" t="s">
        <v>335</v>
      </c>
      <c r="F69" s="6">
        <v>44821</v>
      </c>
      <c r="G69" s="6">
        <v>44822</v>
      </c>
      <c r="H69" s="4">
        <v>1</v>
      </c>
      <c r="I69" s="4">
        <v>1</v>
      </c>
      <c r="J69" s="4">
        <v>1</v>
      </c>
      <c r="K69" s="4" t="s">
        <v>30</v>
      </c>
      <c r="L69" s="4">
        <v>296</v>
      </c>
      <c r="M69" s="4">
        <v>296</v>
      </c>
      <c r="N69" s="4" t="s">
        <v>336</v>
      </c>
      <c r="O69" s="4" t="s">
        <v>32</v>
      </c>
      <c r="P69" s="4" t="s">
        <v>33</v>
      </c>
      <c r="Q69" s="4">
        <v>0</v>
      </c>
      <c r="R69" s="7">
        <v>44817</v>
      </c>
      <c r="S69" s="6">
        <v>44825</v>
      </c>
      <c r="T69" s="4" t="s">
        <v>34</v>
      </c>
      <c r="U69" s="4">
        <v>296</v>
      </c>
      <c r="V69" s="4">
        <v>0</v>
      </c>
      <c r="W69" s="4">
        <v>0</v>
      </c>
      <c r="X69" s="4" t="s">
        <v>35</v>
      </c>
      <c r="Y69" s="4" t="s">
        <v>337</v>
      </c>
    </row>
    <row r="70" s="4" customFormat="1" spans="1:25">
      <c r="A70" s="4" t="s">
        <v>338</v>
      </c>
      <c r="B70" s="4" t="s">
        <v>26</v>
      </c>
      <c r="C70" s="4" t="s">
        <v>27</v>
      </c>
      <c r="D70" s="4" t="s">
        <v>339</v>
      </c>
      <c r="E70" s="4" t="s">
        <v>340</v>
      </c>
      <c r="F70" s="6">
        <v>44820</v>
      </c>
      <c r="G70" s="6">
        <v>44822</v>
      </c>
      <c r="H70" s="4">
        <v>1</v>
      </c>
      <c r="I70" s="4">
        <v>2</v>
      </c>
      <c r="J70" s="4">
        <v>2</v>
      </c>
      <c r="K70" s="4" t="s">
        <v>30</v>
      </c>
      <c r="L70" s="4">
        <v>478</v>
      </c>
      <c r="M70" s="4">
        <v>478</v>
      </c>
      <c r="N70" s="4" t="s">
        <v>341</v>
      </c>
      <c r="O70" s="4" t="s">
        <v>32</v>
      </c>
      <c r="P70" s="4" t="s">
        <v>33</v>
      </c>
      <c r="Q70" s="4">
        <v>0</v>
      </c>
      <c r="R70" s="7">
        <v>44817</v>
      </c>
      <c r="S70" s="6">
        <v>44825</v>
      </c>
      <c r="T70" s="4" t="s">
        <v>34</v>
      </c>
      <c r="U70" s="4">
        <v>478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342</v>
      </c>
      <c r="B71" s="4" t="s">
        <v>26</v>
      </c>
      <c r="C71" s="4" t="s">
        <v>27</v>
      </c>
      <c r="D71" s="4" t="s">
        <v>343</v>
      </c>
      <c r="E71" s="4"/>
      <c r="F71" s="6">
        <v>44821</v>
      </c>
      <c r="G71" s="6">
        <v>44822</v>
      </c>
      <c r="H71" s="4">
        <v>0</v>
      </c>
      <c r="I71" s="4">
        <v>1</v>
      </c>
      <c r="J71" s="4">
        <v>0</v>
      </c>
      <c r="K71" s="4" t="s">
        <v>30</v>
      </c>
      <c r="L71" s="4">
        <v>2418</v>
      </c>
      <c r="M71" s="4">
        <v>2418</v>
      </c>
      <c r="N71" s="4"/>
      <c r="O71" s="4" t="s">
        <v>32</v>
      </c>
      <c r="P71" s="4" t="s">
        <v>33</v>
      </c>
      <c r="Q71" s="4">
        <v>0</v>
      </c>
      <c r="R71" s="7">
        <v>44817</v>
      </c>
      <c r="S71" s="6">
        <v>44825</v>
      </c>
      <c r="T71" s="4" t="s">
        <v>34</v>
      </c>
      <c r="U71" s="4">
        <v>2418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344</v>
      </c>
      <c r="B72" s="4" t="s">
        <v>26</v>
      </c>
      <c r="C72" s="4" t="s">
        <v>27</v>
      </c>
      <c r="D72" s="4" t="s">
        <v>345</v>
      </c>
      <c r="E72" s="4" t="s">
        <v>346</v>
      </c>
      <c r="F72" s="6">
        <v>44821</v>
      </c>
      <c r="G72" s="6">
        <v>44822</v>
      </c>
      <c r="H72" s="4">
        <v>1</v>
      </c>
      <c r="I72" s="4">
        <v>1</v>
      </c>
      <c r="J72" s="4">
        <v>1</v>
      </c>
      <c r="K72" s="4" t="s">
        <v>30</v>
      </c>
      <c r="L72" s="4">
        <v>1239</v>
      </c>
      <c r="M72" s="4">
        <v>1239</v>
      </c>
      <c r="N72" s="4" t="s">
        <v>347</v>
      </c>
      <c r="O72" s="4" t="s">
        <v>32</v>
      </c>
      <c r="P72" s="4" t="s">
        <v>33</v>
      </c>
      <c r="Q72" s="4">
        <v>0</v>
      </c>
      <c r="R72" s="7">
        <v>44817</v>
      </c>
      <c r="S72" s="6">
        <v>44825</v>
      </c>
      <c r="T72" s="4" t="s">
        <v>34</v>
      </c>
      <c r="U72" s="4">
        <v>1239</v>
      </c>
      <c r="V72" s="4">
        <v>0</v>
      </c>
      <c r="W72" s="4">
        <v>0</v>
      </c>
      <c r="X72" s="4" t="s">
        <v>35</v>
      </c>
      <c r="Y72" s="4" t="s">
        <v>348</v>
      </c>
    </row>
    <row r="73" s="4" customFormat="1" spans="1:25">
      <c r="A73" s="4" t="s">
        <v>349</v>
      </c>
      <c r="B73" s="4" t="s">
        <v>26</v>
      </c>
      <c r="C73" s="4" t="s">
        <v>27</v>
      </c>
      <c r="D73" s="4" t="s">
        <v>350</v>
      </c>
      <c r="E73" s="4" t="s">
        <v>351</v>
      </c>
      <c r="F73" s="6">
        <v>44821</v>
      </c>
      <c r="G73" s="6">
        <v>44822</v>
      </c>
      <c r="H73" s="4">
        <v>1</v>
      </c>
      <c r="I73" s="4">
        <v>1</v>
      </c>
      <c r="J73" s="4">
        <v>1</v>
      </c>
      <c r="K73" s="4" t="s">
        <v>30</v>
      </c>
      <c r="L73" s="4">
        <v>1261</v>
      </c>
      <c r="M73" s="4">
        <v>1261</v>
      </c>
      <c r="N73" s="4" t="s">
        <v>352</v>
      </c>
      <c r="O73" s="4" t="s">
        <v>32</v>
      </c>
      <c r="P73" s="4" t="s">
        <v>33</v>
      </c>
      <c r="Q73" s="4">
        <v>0</v>
      </c>
      <c r="R73" s="7">
        <v>44817</v>
      </c>
      <c r="S73" s="6">
        <v>44825</v>
      </c>
      <c r="T73" s="4" t="s">
        <v>34</v>
      </c>
      <c r="U73" s="4">
        <v>1261</v>
      </c>
      <c r="V73" s="4">
        <v>0</v>
      </c>
      <c r="W73" s="4">
        <v>0</v>
      </c>
      <c r="X73" s="4" t="s">
        <v>35</v>
      </c>
      <c r="Y73" s="4" t="s">
        <v>353</v>
      </c>
    </row>
    <row r="74" s="4" customFormat="1" spans="1:25">
      <c r="A74" s="4" t="s">
        <v>354</v>
      </c>
      <c r="B74" s="4" t="s">
        <v>26</v>
      </c>
      <c r="C74" s="4" t="s">
        <v>27</v>
      </c>
      <c r="D74" s="4" t="s">
        <v>355</v>
      </c>
      <c r="E74" s="4" t="s">
        <v>356</v>
      </c>
      <c r="F74" s="6">
        <v>44817</v>
      </c>
      <c r="G74" s="6">
        <v>44822</v>
      </c>
      <c r="H74" s="4">
        <v>1</v>
      </c>
      <c r="I74" s="4">
        <v>5</v>
      </c>
      <c r="J74" s="4">
        <v>5</v>
      </c>
      <c r="K74" s="4" t="s">
        <v>30</v>
      </c>
      <c r="L74" s="4">
        <v>4557</v>
      </c>
      <c r="M74" s="4">
        <v>4557</v>
      </c>
      <c r="N74" s="4" t="s">
        <v>357</v>
      </c>
      <c r="O74" s="4" t="s">
        <v>32</v>
      </c>
      <c r="P74" s="4" t="s">
        <v>33</v>
      </c>
      <c r="Q74" s="4">
        <v>0</v>
      </c>
      <c r="R74" s="7">
        <v>44817</v>
      </c>
      <c r="S74" s="6">
        <v>44825</v>
      </c>
      <c r="T74" s="4" t="s">
        <v>34</v>
      </c>
      <c r="U74" s="4">
        <v>4557</v>
      </c>
      <c r="V74" s="4">
        <v>0</v>
      </c>
      <c r="W74" s="4">
        <v>0</v>
      </c>
      <c r="X74" s="4" t="s">
        <v>358</v>
      </c>
      <c r="Y74" s="4" t="s">
        <v>359</v>
      </c>
    </row>
    <row r="75" s="4" customFormat="1" spans="1:25">
      <c r="A75" s="4" t="s">
        <v>360</v>
      </c>
      <c r="B75" s="4" t="s">
        <v>26</v>
      </c>
      <c r="C75" s="4" t="s">
        <v>27</v>
      </c>
      <c r="D75" s="4" t="s">
        <v>361</v>
      </c>
      <c r="E75" s="4" t="s">
        <v>362</v>
      </c>
      <c r="F75" s="6">
        <v>44821</v>
      </c>
      <c r="G75" s="6">
        <v>44822</v>
      </c>
      <c r="H75" s="4">
        <v>1</v>
      </c>
      <c r="I75" s="4">
        <v>1</v>
      </c>
      <c r="J75" s="4">
        <v>1</v>
      </c>
      <c r="K75" s="4" t="s">
        <v>30</v>
      </c>
      <c r="L75" s="4">
        <v>2663</v>
      </c>
      <c r="M75" s="4">
        <v>2663</v>
      </c>
      <c r="N75" s="4" t="s">
        <v>363</v>
      </c>
      <c r="O75" s="4" t="s">
        <v>32</v>
      </c>
      <c r="P75" s="4" t="s">
        <v>33</v>
      </c>
      <c r="Q75" s="4">
        <v>0</v>
      </c>
      <c r="R75" s="7">
        <v>44817</v>
      </c>
      <c r="S75" s="6">
        <v>44825</v>
      </c>
      <c r="T75" s="4" t="s">
        <v>34</v>
      </c>
      <c r="U75" s="4">
        <v>2663</v>
      </c>
      <c r="V75" s="4">
        <v>0</v>
      </c>
      <c r="W75" s="4">
        <v>0</v>
      </c>
      <c r="X75" s="4" t="s">
        <v>35</v>
      </c>
      <c r="Y75" s="4" t="s">
        <v>364</v>
      </c>
    </row>
    <row r="76" s="4" customFormat="1" spans="1:25">
      <c r="A76" s="4" t="s">
        <v>365</v>
      </c>
      <c r="B76" s="4" t="s">
        <v>26</v>
      </c>
      <c r="C76" s="4" t="s">
        <v>27</v>
      </c>
      <c r="D76" s="4" t="s">
        <v>366</v>
      </c>
      <c r="E76" s="4" t="s">
        <v>367</v>
      </c>
      <c r="F76" s="6">
        <v>44820</v>
      </c>
      <c r="G76" s="6">
        <v>44822</v>
      </c>
      <c r="H76" s="4">
        <v>1</v>
      </c>
      <c r="I76" s="4">
        <v>2</v>
      </c>
      <c r="J76" s="4">
        <v>2</v>
      </c>
      <c r="K76" s="4" t="s">
        <v>30</v>
      </c>
      <c r="L76" s="4">
        <v>508</v>
      </c>
      <c r="M76" s="4">
        <v>508</v>
      </c>
      <c r="N76" s="4" t="s">
        <v>368</v>
      </c>
      <c r="O76" s="4" t="s">
        <v>32</v>
      </c>
      <c r="P76" s="4" t="s">
        <v>33</v>
      </c>
      <c r="Q76" s="4">
        <v>0</v>
      </c>
      <c r="R76" s="7">
        <v>44817</v>
      </c>
      <c r="S76" s="6">
        <v>44825</v>
      </c>
      <c r="T76" s="4" t="s">
        <v>34</v>
      </c>
      <c r="U76" s="4">
        <v>508</v>
      </c>
      <c r="V76" s="4">
        <v>0</v>
      </c>
      <c r="W76" s="4">
        <v>0</v>
      </c>
      <c r="X76" s="4" t="s">
        <v>35</v>
      </c>
      <c r="Y76" s="4" t="s">
        <v>369</v>
      </c>
    </row>
    <row r="77" s="4" customFormat="1" spans="1:25">
      <c r="A77" s="4" t="s">
        <v>370</v>
      </c>
      <c r="B77" s="4" t="s">
        <v>26</v>
      </c>
      <c r="C77" s="4" t="s">
        <v>27</v>
      </c>
      <c r="D77" s="4" t="s">
        <v>371</v>
      </c>
      <c r="E77" s="4" t="s">
        <v>372</v>
      </c>
      <c r="F77" s="6">
        <v>44820</v>
      </c>
      <c r="G77" s="6">
        <v>44822</v>
      </c>
      <c r="H77" s="4">
        <v>1</v>
      </c>
      <c r="I77" s="4">
        <v>2</v>
      </c>
      <c r="J77" s="4">
        <v>2</v>
      </c>
      <c r="K77" s="4" t="s">
        <v>30</v>
      </c>
      <c r="L77" s="4">
        <v>1300</v>
      </c>
      <c r="M77" s="4">
        <v>1300</v>
      </c>
      <c r="N77" s="4" t="s">
        <v>373</v>
      </c>
      <c r="O77" s="4" t="s">
        <v>32</v>
      </c>
      <c r="P77" s="4" t="s">
        <v>33</v>
      </c>
      <c r="Q77" s="4">
        <v>0</v>
      </c>
      <c r="R77" s="7">
        <v>44818</v>
      </c>
      <c r="S77" s="6">
        <v>44825</v>
      </c>
      <c r="T77" s="4" t="s">
        <v>34</v>
      </c>
      <c r="U77" s="4">
        <v>1300</v>
      </c>
      <c r="V77" s="4">
        <v>0</v>
      </c>
      <c r="W77" s="4">
        <v>0</v>
      </c>
      <c r="X77" s="4" t="s">
        <v>35</v>
      </c>
      <c r="Y77" s="4" t="s">
        <v>374</v>
      </c>
    </row>
    <row r="78" s="4" customFormat="1" spans="1:25">
      <c r="A78" s="4" t="s">
        <v>375</v>
      </c>
      <c r="B78" s="4" t="s">
        <v>26</v>
      </c>
      <c r="C78" s="4" t="s">
        <v>27</v>
      </c>
      <c r="D78" s="4" t="s">
        <v>376</v>
      </c>
      <c r="E78" s="4" t="s">
        <v>315</v>
      </c>
      <c r="F78" s="6">
        <v>44819</v>
      </c>
      <c r="G78" s="6">
        <v>44822</v>
      </c>
      <c r="H78" s="4">
        <v>1</v>
      </c>
      <c r="I78" s="4">
        <v>3</v>
      </c>
      <c r="J78" s="4">
        <v>3</v>
      </c>
      <c r="K78" s="4" t="s">
        <v>30</v>
      </c>
      <c r="L78" s="4">
        <v>816</v>
      </c>
      <c r="M78" s="4">
        <v>816</v>
      </c>
      <c r="N78" s="4" t="s">
        <v>377</v>
      </c>
      <c r="O78" s="4" t="s">
        <v>32</v>
      </c>
      <c r="P78" s="4" t="s">
        <v>33</v>
      </c>
      <c r="Q78" s="4">
        <v>0</v>
      </c>
      <c r="R78" s="7">
        <v>44818</v>
      </c>
      <c r="S78" s="6">
        <v>44825</v>
      </c>
      <c r="T78" s="4" t="s">
        <v>34</v>
      </c>
      <c r="U78" s="4">
        <v>816</v>
      </c>
      <c r="V78" s="4">
        <v>0</v>
      </c>
      <c r="W78" s="4">
        <v>0</v>
      </c>
      <c r="X78" s="4" t="s">
        <v>378</v>
      </c>
      <c r="Y78" s="4" t="s">
        <v>379</v>
      </c>
    </row>
    <row r="79" s="4" customFormat="1" spans="1:25">
      <c r="A79" s="4" t="s">
        <v>380</v>
      </c>
      <c r="B79" s="4" t="s">
        <v>26</v>
      </c>
      <c r="C79" s="4" t="s">
        <v>27</v>
      </c>
      <c r="D79" s="4" t="s">
        <v>381</v>
      </c>
      <c r="E79" s="4" t="s">
        <v>382</v>
      </c>
      <c r="F79" s="6">
        <v>44821</v>
      </c>
      <c r="G79" s="6">
        <v>44822</v>
      </c>
      <c r="H79" s="4">
        <v>1</v>
      </c>
      <c r="I79" s="4">
        <v>1</v>
      </c>
      <c r="J79" s="4">
        <v>1</v>
      </c>
      <c r="K79" s="4" t="s">
        <v>30</v>
      </c>
      <c r="L79" s="4">
        <v>211</v>
      </c>
      <c r="M79" s="4">
        <v>211</v>
      </c>
      <c r="N79" s="4" t="s">
        <v>383</v>
      </c>
      <c r="O79" s="4" t="s">
        <v>32</v>
      </c>
      <c r="P79" s="4" t="s">
        <v>33</v>
      </c>
      <c r="Q79" s="4">
        <v>0</v>
      </c>
      <c r="R79" s="7">
        <v>44818</v>
      </c>
      <c r="S79" s="6">
        <v>44825</v>
      </c>
      <c r="T79" s="4" t="s">
        <v>34</v>
      </c>
      <c r="U79" s="4">
        <v>211</v>
      </c>
      <c r="V79" s="4">
        <v>0</v>
      </c>
      <c r="W79" s="4">
        <v>0</v>
      </c>
      <c r="X79" s="4" t="s">
        <v>35</v>
      </c>
      <c r="Y79" s="4" t="s">
        <v>384</v>
      </c>
    </row>
    <row r="80" s="4" customFormat="1" spans="1:25">
      <c r="A80" s="4" t="s">
        <v>385</v>
      </c>
      <c r="B80" s="4" t="s">
        <v>26</v>
      </c>
      <c r="C80" s="4" t="s">
        <v>27</v>
      </c>
      <c r="D80" s="4" t="s">
        <v>386</v>
      </c>
      <c r="E80" s="4" t="s">
        <v>387</v>
      </c>
      <c r="F80" s="6">
        <v>44821</v>
      </c>
      <c r="G80" s="6">
        <v>44822</v>
      </c>
      <c r="H80" s="4">
        <v>1</v>
      </c>
      <c r="I80" s="4">
        <v>1</v>
      </c>
      <c r="J80" s="4">
        <v>1</v>
      </c>
      <c r="K80" s="4" t="s">
        <v>30</v>
      </c>
      <c r="L80" s="4">
        <v>161</v>
      </c>
      <c r="M80" s="4">
        <v>161</v>
      </c>
      <c r="N80" s="4" t="s">
        <v>388</v>
      </c>
      <c r="O80" s="4" t="s">
        <v>32</v>
      </c>
      <c r="P80" s="4" t="s">
        <v>33</v>
      </c>
      <c r="Q80" s="4">
        <v>0</v>
      </c>
      <c r="R80" s="7">
        <v>44818</v>
      </c>
      <c r="S80" s="6">
        <v>44825</v>
      </c>
      <c r="T80" s="4" t="s">
        <v>34</v>
      </c>
      <c r="U80" s="4">
        <v>161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389</v>
      </c>
      <c r="B81" s="4" t="s">
        <v>26</v>
      </c>
      <c r="C81" s="4" t="s">
        <v>27</v>
      </c>
      <c r="D81" s="4" t="s">
        <v>297</v>
      </c>
      <c r="E81" s="4" t="s">
        <v>298</v>
      </c>
      <c r="F81" s="6">
        <v>44818</v>
      </c>
      <c r="G81" s="6">
        <v>44822</v>
      </c>
      <c r="H81" s="4">
        <v>1</v>
      </c>
      <c r="I81" s="4">
        <v>4</v>
      </c>
      <c r="J81" s="4">
        <v>4</v>
      </c>
      <c r="K81" s="4" t="s">
        <v>30</v>
      </c>
      <c r="L81" s="4">
        <v>2384</v>
      </c>
      <c r="M81" s="4">
        <v>2384</v>
      </c>
      <c r="N81" s="4" t="s">
        <v>390</v>
      </c>
      <c r="O81" s="4" t="s">
        <v>32</v>
      </c>
      <c r="P81" s="4" t="s">
        <v>33</v>
      </c>
      <c r="Q81" s="4">
        <v>0</v>
      </c>
      <c r="R81" s="7">
        <v>44818</v>
      </c>
      <c r="S81" s="6">
        <v>44825</v>
      </c>
      <c r="T81" s="4" t="s">
        <v>34</v>
      </c>
      <c r="U81" s="4">
        <v>2384</v>
      </c>
      <c r="V81" s="4">
        <v>0</v>
      </c>
      <c r="W81" s="4">
        <v>0</v>
      </c>
      <c r="X81" s="4" t="s">
        <v>391</v>
      </c>
      <c r="Y81" s="4" t="s">
        <v>392</v>
      </c>
    </row>
    <row r="82" s="4" customFormat="1" spans="1:25">
      <c r="A82" s="4" t="s">
        <v>393</v>
      </c>
      <c r="B82" s="4" t="s">
        <v>26</v>
      </c>
      <c r="C82" s="4" t="s">
        <v>27</v>
      </c>
      <c r="D82" s="4" t="s">
        <v>394</v>
      </c>
      <c r="E82" s="4" t="s">
        <v>395</v>
      </c>
      <c r="F82" s="6">
        <v>44820</v>
      </c>
      <c r="G82" s="6">
        <v>44822</v>
      </c>
      <c r="H82" s="4">
        <v>1</v>
      </c>
      <c r="I82" s="4">
        <v>2</v>
      </c>
      <c r="J82" s="4">
        <v>2</v>
      </c>
      <c r="K82" s="4" t="s">
        <v>30</v>
      </c>
      <c r="L82" s="4">
        <v>1550</v>
      </c>
      <c r="M82" s="4">
        <v>1550</v>
      </c>
      <c r="N82" s="4" t="s">
        <v>396</v>
      </c>
      <c r="O82" s="4" t="s">
        <v>32</v>
      </c>
      <c r="P82" s="4" t="s">
        <v>33</v>
      </c>
      <c r="Q82" s="4">
        <v>0</v>
      </c>
      <c r="R82" s="7">
        <v>44818</v>
      </c>
      <c r="S82" s="6">
        <v>44825</v>
      </c>
      <c r="T82" s="4" t="s">
        <v>34</v>
      </c>
      <c r="U82" s="4">
        <v>1550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397</v>
      </c>
      <c r="B83" s="4" t="s">
        <v>26</v>
      </c>
      <c r="C83" s="4" t="s">
        <v>27</v>
      </c>
      <c r="D83" s="4" t="s">
        <v>398</v>
      </c>
      <c r="E83" s="4" t="s">
        <v>315</v>
      </c>
      <c r="F83" s="6">
        <v>44820</v>
      </c>
      <c r="G83" s="6">
        <v>44822</v>
      </c>
      <c r="H83" s="4">
        <v>1</v>
      </c>
      <c r="I83" s="4">
        <v>2</v>
      </c>
      <c r="J83" s="4">
        <v>2</v>
      </c>
      <c r="K83" s="4" t="s">
        <v>30</v>
      </c>
      <c r="L83" s="4">
        <v>1380</v>
      </c>
      <c r="M83" s="4">
        <v>1380</v>
      </c>
      <c r="N83" s="4" t="s">
        <v>399</v>
      </c>
      <c r="O83" s="4" t="s">
        <v>32</v>
      </c>
      <c r="P83" s="4" t="s">
        <v>33</v>
      </c>
      <c r="Q83" s="4">
        <v>0</v>
      </c>
      <c r="R83" s="7">
        <v>44819</v>
      </c>
      <c r="S83" s="6">
        <v>44825</v>
      </c>
      <c r="T83" s="4" t="s">
        <v>34</v>
      </c>
      <c r="U83" s="4">
        <v>1380</v>
      </c>
      <c r="V83" s="4">
        <v>0</v>
      </c>
      <c r="W83" s="4">
        <v>0</v>
      </c>
      <c r="X83" s="4" t="s">
        <v>35</v>
      </c>
      <c r="Y83" s="4" t="s">
        <v>400</v>
      </c>
    </row>
    <row r="84" s="4" customFormat="1" spans="1:25">
      <c r="A84" s="4" t="s">
        <v>401</v>
      </c>
      <c r="B84" s="4" t="s">
        <v>26</v>
      </c>
      <c r="C84" s="4" t="s">
        <v>27</v>
      </c>
      <c r="D84" s="4" t="s">
        <v>402</v>
      </c>
      <c r="E84" s="4" t="s">
        <v>403</v>
      </c>
      <c r="F84" s="6">
        <v>44821</v>
      </c>
      <c r="G84" s="6">
        <v>44822</v>
      </c>
      <c r="H84" s="4">
        <v>1</v>
      </c>
      <c r="I84" s="4">
        <v>1</v>
      </c>
      <c r="J84" s="4">
        <v>1</v>
      </c>
      <c r="K84" s="4" t="s">
        <v>30</v>
      </c>
      <c r="L84" s="4">
        <v>337</v>
      </c>
      <c r="M84" s="4">
        <v>337</v>
      </c>
      <c r="N84" s="4" t="s">
        <v>404</v>
      </c>
      <c r="O84" s="4" t="s">
        <v>32</v>
      </c>
      <c r="P84" s="4" t="s">
        <v>33</v>
      </c>
      <c r="Q84" s="4">
        <v>0</v>
      </c>
      <c r="R84" s="7">
        <v>44819</v>
      </c>
      <c r="S84" s="6">
        <v>44825</v>
      </c>
      <c r="T84" s="4" t="s">
        <v>34</v>
      </c>
      <c r="U84" s="4">
        <v>337</v>
      </c>
      <c r="V84" s="4">
        <v>0</v>
      </c>
      <c r="W84" s="4">
        <v>0</v>
      </c>
      <c r="X84" s="4" t="s">
        <v>35</v>
      </c>
      <c r="Y84" s="4" t="s">
        <v>405</v>
      </c>
    </row>
    <row r="85" s="4" customFormat="1" spans="1:25">
      <c r="A85" s="4" t="s">
        <v>406</v>
      </c>
      <c r="B85" s="4" t="s">
        <v>26</v>
      </c>
      <c r="C85" s="4" t="s">
        <v>27</v>
      </c>
      <c r="D85" s="4" t="s">
        <v>407</v>
      </c>
      <c r="E85" s="4" t="s">
        <v>198</v>
      </c>
      <c r="F85" s="6">
        <v>44820</v>
      </c>
      <c r="G85" s="6">
        <v>44822</v>
      </c>
      <c r="H85" s="4">
        <v>1</v>
      </c>
      <c r="I85" s="4">
        <v>2</v>
      </c>
      <c r="J85" s="4">
        <v>2</v>
      </c>
      <c r="K85" s="4" t="s">
        <v>30</v>
      </c>
      <c r="L85" s="4">
        <v>4592</v>
      </c>
      <c r="M85" s="4">
        <v>4592</v>
      </c>
      <c r="N85" s="4" t="s">
        <v>408</v>
      </c>
      <c r="O85" s="4" t="s">
        <v>32</v>
      </c>
      <c r="P85" s="4" t="s">
        <v>33</v>
      </c>
      <c r="Q85" s="4">
        <v>0</v>
      </c>
      <c r="R85" s="7">
        <v>44819</v>
      </c>
      <c r="S85" s="6">
        <v>44825</v>
      </c>
      <c r="T85" s="4" t="s">
        <v>34</v>
      </c>
      <c r="U85" s="4">
        <v>4592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409</v>
      </c>
      <c r="B86" s="4" t="s">
        <v>26</v>
      </c>
      <c r="C86" s="4" t="s">
        <v>27</v>
      </c>
      <c r="D86" s="4" t="s">
        <v>410</v>
      </c>
      <c r="E86" s="4" t="s">
        <v>411</v>
      </c>
      <c r="F86" s="6">
        <v>44821</v>
      </c>
      <c r="G86" s="6">
        <v>44822</v>
      </c>
      <c r="H86" s="4">
        <v>1</v>
      </c>
      <c r="I86" s="4">
        <v>1</v>
      </c>
      <c r="J86" s="4">
        <v>1</v>
      </c>
      <c r="K86" s="4" t="s">
        <v>30</v>
      </c>
      <c r="L86" s="4">
        <v>1527</v>
      </c>
      <c r="M86" s="4">
        <v>1527</v>
      </c>
      <c r="N86" s="4" t="s">
        <v>412</v>
      </c>
      <c r="O86" s="4" t="s">
        <v>32</v>
      </c>
      <c r="P86" s="4" t="s">
        <v>33</v>
      </c>
      <c r="Q86" s="4">
        <v>0</v>
      </c>
      <c r="R86" s="7">
        <v>44819</v>
      </c>
      <c r="S86" s="6">
        <v>44825</v>
      </c>
      <c r="T86" s="4" t="s">
        <v>34</v>
      </c>
      <c r="U86" s="4">
        <v>1527</v>
      </c>
      <c r="V86" s="4">
        <v>0</v>
      </c>
      <c r="W86" s="4">
        <v>0</v>
      </c>
      <c r="X86" s="4" t="s">
        <v>413</v>
      </c>
      <c r="Y86" s="4" t="s">
        <v>414</v>
      </c>
    </row>
    <row r="87" s="4" customFormat="1" spans="1:25">
      <c r="A87" s="4" t="s">
        <v>415</v>
      </c>
      <c r="B87" s="4" t="s">
        <v>26</v>
      </c>
      <c r="C87" s="4" t="s">
        <v>27</v>
      </c>
      <c r="D87" s="4" t="s">
        <v>416</v>
      </c>
      <c r="E87" s="4" t="s">
        <v>417</v>
      </c>
      <c r="F87" s="6">
        <v>44820</v>
      </c>
      <c r="G87" s="6">
        <v>44822</v>
      </c>
      <c r="H87" s="4">
        <v>1</v>
      </c>
      <c r="I87" s="4">
        <v>2</v>
      </c>
      <c r="J87" s="4">
        <v>2</v>
      </c>
      <c r="K87" s="4" t="s">
        <v>30</v>
      </c>
      <c r="L87" s="4">
        <v>484</v>
      </c>
      <c r="M87" s="4">
        <v>484</v>
      </c>
      <c r="N87" s="4" t="s">
        <v>418</v>
      </c>
      <c r="O87" s="4" t="s">
        <v>32</v>
      </c>
      <c r="P87" s="4" t="s">
        <v>33</v>
      </c>
      <c r="Q87" s="4">
        <v>0</v>
      </c>
      <c r="R87" s="7">
        <v>44819</v>
      </c>
      <c r="S87" s="6">
        <v>44825</v>
      </c>
      <c r="T87" s="4" t="s">
        <v>34</v>
      </c>
      <c r="U87" s="4">
        <v>484</v>
      </c>
      <c r="V87" s="4">
        <v>0</v>
      </c>
      <c r="W87" s="4">
        <v>0</v>
      </c>
      <c r="X87" s="4" t="s">
        <v>35</v>
      </c>
      <c r="Y87" s="4" t="s">
        <v>419</v>
      </c>
    </row>
    <row r="88" s="4" customFormat="1" spans="1:25">
      <c r="A88" s="4" t="s">
        <v>420</v>
      </c>
      <c r="B88" s="4" t="s">
        <v>26</v>
      </c>
      <c r="C88" s="4" t="s">
        <v>27</v>
      </c>
      <c r="D88" s="4" t="s">
        <v>421</v>
      </c>
      <c r="E88" s="4" t="s">
        <v>422</v>
      </c>
      <c r="F88" s="6">
        <v>44821</v>
      </c>
      <c r="G88" s="6">
        <v>44822</v>
      </c>
      <c r="H88" s="4">
        <v>1</v>
      </c>
      <c r="I88" s="4">
        <v>1</v>
      </c>
      <c r="J88" s="4">
        <v>1</v>
      </c>
      <c r="K88" s="4" t="s">
        <v>30</v>
      </c>
      <c r="L88" s="4">
        <v>2236</v>
      </c>
      <c r="M88" s="4">
        <v>2236</v>
      </c>
      <c r="N88" s="4" t="s">
        <v>423</v>
      </c>
      <c r="O88" s="4" t="s">
        <v>32</v>
      </c>
      <c r="P88" s="4" t="s">
        <v>33</v>
      </c>
      <c r="Q88" s="4">
        <v>0</v>
      </c>
      <c r="R88" s="7">
        <v>44819</v>
      </c>
      <c r="S88" s="6">
        <v>44825</v>
      </c>
      <c r="T88" s="4" t="s">
        <v>34</v>
      </c>
      <c r="U88" s="4">
        <v>2236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424</v>
      </c>
      <c r="B89" s="4" t="s">
        <v>26</v>
      </c>
      <c r="C89" s="4" t="s">
        <v>27</v>
      </c>
      <c r="D89" s="4" t="s">
        <v>425</v>
      </c>
      <c r="E89" s="4" t="s">
        <v>145</v>
      </c>
      <c r="F89" s="6">
        <v>44821</v>
      </c>
      <c r="G89" s="6">
        <v>44822</v>
      </c>
      <c r="H89" s="4">
        <v>1</v>
      </c>
      <c r="I89" s="4">
        <v>1</v>
      </c>
      <c r="J89" s="4">
        <v>1</v>
      </c>
      <c r="K89" s="4" t="s">
        <v>30</v>
      </c>
      <c r="L89" s="4">
        <v>693</v>
      </c>
      <c r="M89" s="4">
        <v>693</v>
      </c>
      <c r="N89" s="4" t="s">
        <v>426</v>
      </c>
      <c r="O89" s="4" t="s">
        <v>32</v>
      </c>
      <c r="P89" s="4" t="s">
        <v>33</v>
      </c>
      <c r="Q89" s="4">
        <v>0</v>
      </c>
      <c r="R89" s="7">
        <v>44819</v>
      </c>
      <c r="S89" s="6">
        <v>44825</v>
      </c>
      <c r="T89" s="4" t="s">
        <v>34</v>
      </c>
      <c r="U89" s="4">
        <v>693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427</v>
      </c>
      <c r="B90" s="4" t="s">
        <v>26</v>
      </c>
      <c r="C90" s="4" t="s">
        <v>27</v>
      </c>
      <c r="D90" s="4" t="s">
        <v>428</v>
      </c>
      <c r="E90" s="4" t="s">
        <v>429</v>
      </c>
      <c r="F90" s="6">
        <v>44820</v>
      </c>
      <c r="G90" s="6">
        <v>44822</v>
      </c>
      <c r="H90" s="4">
        <v>1</v>
      </c>
      <c r="I90" s="4">
        <v>2</v>
      </c>
      <c r="J90" s="4">
        <v>2</v>
      </c>
      <c r="K90" s="4" t="s">
        <v>30</v>
      </c>
      <c r="L90" s="4">
        <v>5148</v>
      </c>
      <c r="M90" s="4">
        <v>5148</v>
      </c>
      <c r="N90" s="4" t="s">
        <v>430</v>
      </c>
      <c r="O90" s="4" t="s">
        <v>32</v>
      </c>
      <c r="P90" s="4" t="s">
        <v>33</v>
      </c>
      <c r="Q90" s="4">
        <v>0</v>
      </c>
      <c r="R90" s="7">
        <v>44819</v>
      </c>
      <c r="S90" s="6">
        <v>44825</v>
      </c>
      <c r="T90" s="4" t="s">
        <v>34</v>
      </c>
      <c r="U90" s="4">
        <v>5148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431</v>
      </c>
      <c r="B91" s="4" t="s">
        <v>26</v>
      </c>
      <c r="C91" s="4" t="s">
        <v>27</v>
      </c>
      <c r="D91" s="4" t="s">
        <v>432</v>
      </c>
      <c r="E91" s="4" t="s">
        <v>433</v>
      </c>
      <c r="F91" s="6">
        <v>44821</v>
      </c>
      <c r="G91" s="6">
        <v>44822</v>
      </c>
      <c r="H91" s="4">
        <v>1</v>
      </c>
      <c r="I91" s="4">
        <v>1</v>
      </c>
      <c r="J91" s="4">
        <v>1</v>
      </c>
      <c r="K91" s="4" t="s">
        <v>30</v>
      </c>
      <c r="L91" s="4">
        <v>744</v>
      </c>
      <c r="M91" s="4">
        <v>744</v>
      </c>
      <c r="N91" s="4" t="s">
        <v>434</v>
      </c>
      <c r="O91" s="4" t="s">
        <v>32</v>
      </c>
      <c r="P91" s="4" t="s">
        <v>33</v>
      </c>
      <c r="Q91" s="4">
        <v>0</v>
      </c>
      <c r="R91" s="7">
        <v>44819</v>
      </c>
      <c r="S91" s="6">
        <v>44825</v>
      </c>
      <c r="T91" s="4" t="s">
        <v>34</v>
      </c>
      <c r="U91" s="4">
        <v>744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435</v>
      </c>
      <c r="B92" s="4" t="s">
        <v>26</v>
      </c>
      <c r="C92" s="4" t="s">
        <v>27</v>
      </c>
      <c r="D92" s="4" t="s">
        <v>436</v>
      </c>
      <c r="E92" s="4" t="s">
        <v>319</v>
      </c>
      <c r="F92" s="6">
        <v>44821</v>
      </c>
      <c r="G92" s="6">
        <v>44822</v>
      </c>
      <c r="H92" s="4">
        <v>1</v>
      </c>
      <c r="I92" s="4">
        <v>1</v>
      </c>
      <c r="J92" s="4">
        <v>1</v>
      </c>
      <c r="K92" s="4" t="s">
        <v>30</v>
      </c>
      <c r="L92" s="4">
        <v>121</v>
      </c>
      <c r="M92" s="4">
        <v>121</v>
      </c>
      <c r="N92" s="4" t="s">
        <v>437</v>
      </c>
      <c r="O92" s="4" t="s">
        <v>32</v>
      </c>
      <c r="P92" s="4" t="s">
        <v>33</v>
      </c>
      <c r="Q92" s="4">
        <v>0</v>
      </c>
      <c r="R92" s="7">
        <v>44820</v>
      </c>
      <c r="S92" s="6">
        <v>44825</v>
      </c>
      <c r="T92" s="4" t="s">
        <v>34</v>
      </c>
      <c r="U92" s="4">
        <v>121</v>
      </c>
      <c r="V92" s="4">
        <v>0</v>
      </c>
      <c r="W92" s="4">
        <v>0</v>
      </c>
      <c r="X92" s="4" t="s">
        <v>438</v>
      </c>
      <c r="Y92" s="4" t="s">
        <v>35</v>
      </c>
    </row>
    <row r="93" s="4" customFormat="1" spans="1:25">
      <c r="A93" s="4" t="s">
        <v>439</v>
      </c>
      <c r="B93" s="4" t="s">
        <v>26</v>
      </c>
      <c r="C93" s="4" t="s">
        <v>27</v>
      </c>
      <c r="D93" s="4" t="s">
        <v>440</v>
      </c>
      <c r="E93" s="4" t="s">
        <v>441</v>
      </c>
      <c r="F93" s="6">
        <v>44820</v>
      </c>
      <c r="G93" s="6">
        <v>44822</v>
      </c>
      <c r="H93" s="4">
        <v>1</v>
      </c>
      <c r="I93" s="4">
        <v>2</v>
      </c>
      <c r="J93" s="4">
        <v>2</v>
      </c>
      <c r="K93" s="4" t="s">
        <v>30</v>
      </c>
      <c r="L93" s="4">
        <v>3720</v>
      </c>
      <c r="M93" s="4">
        <v>3720</v>
      </c>
      <c r="N93" s="4" t="s">
        <v>442</v>
      </c>
      <c r="O93" s="4" t="s">
        <v>32</v>
      </c>
      <c r="P93" s="4" t="s">
        <v>33</v>
      </c>
      <c r="Q93" s="4">
        <v>0</v>
      </c>
      <c r="R93" s="7">
        <v>44820</v>
      </c>
      <c r="S93" s="6">
        <v>44825</v>
      </c>
      <c r="T93" s="4" t="s">
        <v>34</v>
      </c>
      <c r="U93" s="4">
        <v>3720</v>
      </c>
      <c r="V93" s="4">
        <v>0</v>
      </c>
      <c r="W93" s="4">
        <v>0</v>
      </c>
      <c r="X93" s="4" t="s">
        <v>35</v>
      </c>
      <c r="Y93" s="4" t="s">
        <v>443</v>
      </c>
    </row>
    <row r="94" s="4" customFormat="1" spans="1:25">
      <c r="A94" s="4" t="s">
        <v>444</v>
      </c>
      <c r="B94" s="4" t="s">
        <v>26</v>
      </c>
      <c r="C94" s="4" t="s">
        <v>27</v>
      </c>
      <c r="D94" s="4" t="s">
        <v>445</v>
      </c>
      <c r="E94" s="4" t="s">
        <v>446</v>
      </c>
      <c r="F94" s="6">
        <v>44821</v>
      </c>
      <c r="G94" s="6">
        <v>44822</v>
      </c>
      <c r="H94" s="4">
        <v>1</v>
      </c>
      <c r="I94" s="4">
        <v>1</v>
      </c>
      <c r="J94" s="4">
        <v>1</v>
      </c>
      <c r="K94" s="4" t="s">
        <v>30</v>
      </c>
      <c r="L94" s="4">
        <v>418</v>
      </c>
      <c r="M94" s="4">
        <v>418</v>
      </c>
      <c r="N94" s="4" t="s">
        <v>447</v>
      </c>
      <c r="O94" s="4" t="s">
        <v>32</v>
      </c>
      <c r="P94" s="4" t="s">
        <v>33</v>
      </c>
      <c r="Q94" s="4">
        <v>0</v>
      </c>
      <c r="R94" s="7">
        <v>44820</v>
      </c>
      <c r="S94" s="6">
        <v>44825</v>
      </c>
      <c r="T94" s="4" t="s">
        <v>34</v>
      </c>
      <c r="U94" s="4">
        <v>418</v>
      </c>
      <c r="V94" s="4">
        <v>0</v>
      </c>
      <c r="W94" s="4">
        <v>0</v>
      </c>
      <c r="X94" s="4" t="s">
        <v>35</v>
      </c>
      <c r="Y94" s="4" t="s">
        <v>448</v>
      </c>
    </row>
    <row r="95" s="4" customFormat="1" spans="1:25">
      <c r="A95" s="4" t="s">
        <v>449</v>
      </c>
      <c r="B95" s="4" t="s">
        <v>26</v>
      </c>
      <c r="C95" s="4" t="s">
        <v>27</v>
      </c>
      <c r="D95" s="4" t="s">
        <v>450</v>
      </c>
      <c r="E95" s="4" t="s">
        <v>451</v>
      </c>
      <c r="F95" s="6">
        <v>44821</v>
      </c>
      <c r="G95" s="6">
        <v>44822</v>
      </c>
      <c r="H95" s="4">
        <v>1</v>
      </c>
      <c r="I95" s="4">
        <v>1</v>
      </c>
      <c r="J95" s="4">
        <v>1</v>
      </c>
      <c r="K95" s="4" t="s">
        <v>30</v>
      </c>
      <c r="L95" s="4">
        <v>1329</v>
      </c>
      <c r="M95" s="4">
        <v>1329</v>
      </c>
      <c r="N95" s="4" t="s">
        <v>452</v>
      </c>
      <c r="O95" s="4" t="s">
        <v>32</v>
      </c>
      <c r="P95" s="4" t="s">
        <v>33</v>
      </c>
      <c r="Q95" s="4">
        <v>0</v>
      </c>
      <c r="R95" s="7">
        <v>44820</v>
      </c>
      <c r="S95" s="6">
        <v>44825</v>
      </c>
      <c r="T95" s="4" t="s">
        <v>34</v>
      </c>
      <c r="U95" s="4">
        <v>1329</v>
      </c>
      <c r="V95" s="4">
        <v>0</v>
      </c>
      <c r="W95" s="4">
        <v>0</v>
      </c>
      <c r="X95" s="4" t="s">
        <v>35</v>
      </c>
      <c r="Y95" s="4" t="s">
        <v>453</v>
      </c>
    </row>
    <row r="96" s="4" customFormat="1" spans="1:25">
      <c r="A96" s="4" t="s">
        <v>454</v>
      </c>
      <c r="B96" s="4" t="s">
        <v>26</v>
      </c>
      <c r="C96" s="4" t="s">
        <v>27</v>
      </c>
      <c r="D96" s="4" t="s">
        <v>455</v>
      </c>
      <c r="E96" s="4" t="s">
        <v>456</v>
      </c>
      <c r="F96" s="6">
        <v>44821</v>
      </c>
      <c r="G96" s="6">
        <v>44822</v>
      </c>
      <c r="H96" s="4">
        <v>1</v>
      </c>
      <c r="I96" s="4">
        <v>1</v>
      </c>
      <c r="J96" s="4">
        <v>1</v>
      </c>
      <c r="K96" s="4" t="s">
        <v>30</v>
      </c>
      <c r="L96" s="4">
        <v>555</v>
      </c>
      <c r="M96" s="4">
        <v>555</v>
      </c>
      <c r="N96" s="4" t="s">
        <v>457</v>
      </c>
      <c r="O96" s="4" t="s">
        <v>32</v>
      </c>
      <c r="P96" s="4" t="s">
        <v>33</v>
      </c>
      <c r="Q96" s="4">
        <v>0</v>
      </c>
      <c r="R96" s="7">
        <v>44820</v>
      </c>
      <c r="S96" s="6">
        <v>44825</v>
      </c>
      <c r="T96" s="4" t="s">
        <v>34</v>
      </c>
      <c r="U96" s="4">
        <v>555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458</v>
      </c>
      <c r="B97" s="4" t="s">
        <v>26</v>
      </c>
      <c r="C97" s="4" t="s">
        <v>27</v>
      </c>
      <c r="D97" s="4" t="s">
        <v>459</v>
      </c>
      <c r="E97" s="4" t="s">
        <v>460</v>
      </c>
      <c r="F97" s="6">
        <v>44821</v>
      </c>
      <c r="G97" s="6">
        <v>44822</v>
      </c>
      <c r="H97" s="4">
        <v>1</v>
      </c>
      <c r="I97" s="4">
        <v>1</v>
      </c>
      <c r="J97" s="4">
        <v>1</v>
      </c>
      <c r="K97" s="4" t="s">
        <v>30</v>
      </c>
      <c r="L97" s="4">
        <v>638</v>
      </c>
      <c r="M97" s="4">
        <v>638</v>
      </c>
      <c r="N97" s="4" t="s">
        <v>461</v>
      </c>
      <c r="O97" s="4" t="s">
        <v>32</v>
      </c>
      <c r="P97" s="4" t="s">
        <v>33</v>
      </c>
      <c r="Q97" s="4">
        <v>0</v>
      </c>
      <c r="R97" s="7">
        <v>44820</v>
      </c>
      <c r="S97" s="6">
        <v>44825</v>
      </c>
      <c r="T97" s="4" t="s">
        <v>34</v>
      </c>
      <c r="U97" s="4">
        <v>638</v>
      </c>
      <c r="V97" s="4">
        <v>0</v>
      </c>
      <c r="W97" s="4">
        <v>0</v>
      </c>
      <c r="X97" s="4" t="s">
        <v>35</v>
      </c>
      <c r="Y97" s="4" t="s">
        <v>253</v>
      </c>
    </row>
    <row r="98" s="4" customFormat="1" spans="1:25">
      <c r="A98" s="4" t="s">
        <v>462</v>
      </c>
      <c r="B98" s="4" t="s">
        <v>26</v>
      </c>
      <c r="C98" s="4" t="s">
        <v>27</v>
      </c>
      <c r="D98" s="4" t="s">
        <v>463</v>
      </c>
      <c r="E98" s="4" t="s">
        <v>464</v>
      </c>
      <c r="F98" s="6">
        <v>44821</v>
      </c>
      <c r="G98" s="6">
        <v>44822</v>
      </c>
      <c r="H98" s="4">
        <v>1</v>
      </c>
      <c r="I98" s="4">
        <v>1</v>
      </c>
      <c r="J98" s="4">
        <v>1</v>
      </c>
      <c r="K98" s="4" t="s">
        <v>30</v>
      </c>
      <c r="L98" s="4">
        <v>1210</v>
      </c>
      <c r="M98" s="4">
        <v>1210</v>
      </c>
      <c r="N98" s="4" t="s">
        <v>465</v>
      </c>
      <c r="O98" s="4" t="s">
        <v>32</v>
      </c>
      <c r="P98" s="4" t="s">
        <v>33</v>
      </c>
      <c r="Q98" s="4">
        <v>0</v>
      </c>
      <c r="R98" s="7">
        <v>44820</v>
      </c>
      <c r="S98" s="6">
        <v>44825</v>
      </c>
      <c r="T98" s="4" t="s">
        <v>34</v>
      </c>
      <c r="U98" s="4">
        <v>1210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466</v>
      </c>
      <c r="B99" s="4" t="s">
        <v>26</v>
      </c>
      <c r="C99" s="4" t="s">
        <v>27</v>
      </c>
      <c r="D99" s="4" t="s">
        <v>463</v>
      </c>
      <c r="E99" s="4" t="s">
        <v>467</v>
      </c>
      <c r="F99" s="6">
        <v>44821</v>
      </c>
      <c r="G99" s="6">
        <v>44822</v>
      </c>
      <c r="H99" s="4">
        <v>1</v>
      </c>
      <c r="I99" s="4">
        <v>1</v>
      </c>
      <c r="J99" s="4">
        <v>1</v>
      </c>
      <c r="K99" s="4" t="s">
        <v>30</v>
      </c>
      <c r="L99" s="4">
        <v>1905</v>
      </c>
      <c r="M99" s="4">
        <v>1905</v>
      </c>
      <c r="N99" s="4" t="s">
        <v>465</v>
      </c>
      <c r="O99" s="4" t="s">
        <v>32</v>
      </c>
      <c r="P99" s="4" t="s">
        <v>33</v>
      </c>
      <c r="Q99" s="4">
        <v>0</v>
      </c>
      <c r="R99" s="7">
        <v>44820</v>
      </c>
      <c r="S99" s="6">
        <v>44825</v>
      </c>
      <c r="T99" s="4" t="s">
        <v>34</v>
      </c>
      <c r="U99" s="4">
        <v>1905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466</v>
      </c>
      <c r="B100" s="4" t="s">
        <v>26</v>
      </c>
      <c r="C100" s="4" t="s">
        <v>171</v>
      </c>
      <c r="D100" s="4" t="s">
        <v>463</v>
      </c>
      <c r="E100" s="4" t="s">
        <v>467</v>
      </c>
      <c r="F100" s="6">
        <v>44821</v>
      </c>
      <c r="G100" s="6">
        <v>44822</v>
      </c>
      <c r="H100" s="4">
        <v>1</v>
      </c>
      <c r="I100" s="4">
        <v>1</v>
      </c>
      <c r="J100" s="4">
        <v>1</v>
      </c>
      <c r="K100" s="4" t="s">
        <v>30</v>
      </c>
      <c r="L100" s="4">
        <v>-1905</v>
      </c>
      <c r="M100" s="4">
        <v>-1905</v>
      </c>
      <c r="N100" s="4" t="s">
        <v>465</v>
      </c>
      <c r="O100" s="4" t="s">
        <v>32</v>
      </c>
      <c r="P100" s="4" t="s">
        <v>33</v>
      </c>
      <c r="Q100" s="4">
        <v>0</v>
      </c>
      <c r="R100" s="7">
        <v>44820</v>
      </c>
      <c r="S100" s="6">
        <v>44825</v>
      </c>
      <c r="T100" s="4" t="s">
        <v>34</v>
      </c>
      <c r="U100" s="4">
        <v>-1905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468</v>
      </c>
      <c r="B101" s="4" t="s">
        <v>26</v>
      </c>
      <c r="C101" s="4" t="s">
        <v>27</v>
      </c>
      <c r="D101" s="4" t="s">
        <v>469</v>
      </c>
      <c r="E101" s="4" t="s">
        <v>470</v>
      </c>
      <c r="F101" s="6">
        <v>44821</v>
      </c>
      <c r="G101" s="6">
        <v>44822</v>
      </c>
      <c r="H101" s="4">
        <v>1</v>
      </c>
      <c r="I101" s="4">
        <v>1</v>
      </c>
      <c r="J101" s="4">
        <v>1</v>
      </c>
      <c r="K101" s="4" t="s">
        <v>30</v>
      </c>
      <c r="L101" s="4">
        <v>326</v>
      </c>
      <c r="M101" s="4">
        <v>326</v>
      </c>
      <c r="N101" s="4" t="s">
        <v>471</v>
      </c>
      <c r="O101" s="4" t="s">
        <v>32</v>
      </c>
      <c r="P101" s="4" t="s">
        <v>33</v>
      </c>
      <c r="Q101" s="4">
        <v>0</v>
      </c>
      <c r="R101" s="7">
        <v>44820</v>
      </c>
      <c r="S101" s="6">
        <v>44825</v>
      </c>
      <c r="T101" s="4" t="s">
        <v>34</v>
      </c>
      <c r="U101" s="4">
        <v>326</v>
      </c>
      <c r="V101" s="4">
        <v>0</v>
      </c>
      <c r="W101" s="4">
        <v>0</v>
      </c>
      <c r="X101" s="4" t="s">
        <v>472</v>
      </c>
      <c r="Y101" s="4" t="s">
        <v>35</v>
      </c>
    </row>
    <row r="102" s="4" customFormat="1" spans="1:25">
      <c r="A102" s="4" t="s">
        <v>473</v>
      </c>
      <c r="B102" s="4" t="s">
        <v>26</v>
      </c>
      <c r="C102" s="4" t="s">
        <v>27</v>
      </c>
      <c r="D102" s="4" t="s">
        <v>474</v>
      </c>
      <c r="E102" s="4" t="s">
        <v>475</v>
      </c>
      <c r="F102" s="6">
        <v>44821</v>
      </c>
      <c r="G102" s="6">
        <v>44822</v>
      </c>
      <c r="H102" s="4">
        <v>1</v>
      </c>
      <c r="I102" s="4">
        <v>1</v>
      </c>
      <c r="J102" s="4">
        <v>1</v>
      </c>
      <c r="K102" s="4" t="s">
        <v>30</v>
      </c>
      <c r="L102" s="4">
        <v>120</v>
      </c>
      <c r="M102" s="4">
        <v>120</v>
      </c>
      <c r="N102" s="4" t="s">
        <v>476</v>
      </c>
      <c r="O102" s="4" t="s">
        <v>32</v>
      </c>
      <c r="P102" s="4" t="s">
        <v>33</v>
      </c>
      <c r="Q102" s="4">
        <v>0</v>
      </c>
      <c r="R102" s="7">
        <v>44820</v>
      </c>
      <c r="S102" s="6">
        <v>44825</v>
      </c>
      <c r="T102" s="4" t="s">
        <v>34</v>
      </c>
      <c r="U102" s="4">
        <v>120</v>
      </c>
      <c r="V102" s="4">
        <v>0</v>
      </c>
      <c r="W102" s="4">
        <v>0</v>
      </c>
      <c r="X102" s="4" t="s">
        <v>35</v>
      </c>
      <c r="Y102" s="4" t="s">
        <v>477</v>
      </c>
    </row>
    <row r="103" s="4" customFormat="1" spans="1:25">
      <c r="A103" s="4" t="s">
        <v>462</v>
      </c>
      <c r="B103" s="4" t="s">
        <v>26</v>
      </c>
      <c r="C103" s="4" t="s">
        <v>171</v>
      </c>
      <c r="D103" s="4" t="s">
        <v>463</v>
      </c>
      <c r="E103" s="4" t="s">
        <v>464</v>
      </c>
      <c r="F103" s="6">
        <v>44821</v>
      </c>
      <c r="G103" s="6">
        <v>44822</v>
      </c>
      <c r="H103" s="4">
        <v>1</v>
      </c>
      <c r="I103" s="4">
        <v>1</v>
      </c>
      <c r="J103" s="4">
        <v>1</v>
      </c>
      <c r="K103" s="4" t="s">
        <v>30</v>
      </c>
      <c r="L103" s="4">
        <v>-1210</v>
      </c>
      <c r="M103" s="4">
        <v>-1210</v>
      </c>
      <c r="N103" s="4" t="s">
        <v>465</v>
      </c>
      <c r="O103" s="4" t="s">
        <v>32</v>
      </c>
      <c r="P103" s="4" t="s">
        <v>33</v>
      </c>
      <c r="Q103" s="4">
        <v>0</v>
      </c>
      <c r="R103" s="7">
        <v>44820</v>
      </c>
      <c r="S103" s="6">
        <v>44825</v>
      </c>
      <c r="T103" s="4" t="s">
        <v>34</v>
      </c>
      <c r="U103" s="4">
        <v>-1210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478</v>
      </c>
      <c r="B104" s="4" t="s">
        <v>26</v>
      </c>
      <c r="C104" s="4" t="s">
        <v>27</v>
      </c>
      <c r="D104" s="4" t="s">
        <v>479</v>
      </c>
      <c r="E104" s="4" t="s">
        <v>346</v>
      </c>
      <c r="F104" s="6">
        <v>44820</v>
      </c>
      <c r="G104" s="6">
        <v>44822</v>
      </c>
      <c r="H104" s="4">
        <v>1</v>
      </c>
      <c r="I104" s="4">
        <v>2</v>
      </c>
      <c r="J104" s="4">
        <v>2</v>
      </c>
      <c r="K104" s="4" t="s">
        <v>30</v>
      </c>
      <c r="L104" s="4">
        <v>615</v>
      </c>
      <c r="M104" s="4">
        <v>615</v>
      </c>
      <c r="N104" s="4" t="s">
        <v>480</v>
      </c>
      <c r="O104" s="4" t="s">
        <v>32</v>
      </c>
      <c r="P104" s="4" t="s">
        <v>33</v>
      </c>
      <c r="Q104" s="4">
        <v>0</v>
      </c>
      <c r="R104" s="7">
        <v>44820</v>
      </c>
      <c r="S104" s="6">
        <v>44825</v>
      </c>
      <c r="T104" s="4" t="s">
        <v>34</v>
      </c>
      <c r="U104" s="4">
        <v>615</v>
      </c>
      <c r="V104" s="4">
        <v>0</v>
      </c>
      <c r="W104" s="4">
        <v>0</v>
      </c>
      <c r="X104" s="4" t="s">
        <v>35</v>
      </c>
      <c r="Y104" s="4" t="s">
        <v>481</v>
      </c>
    </row>
    <row r="105" s="4" customFormat="1" spans="1:26">
      <c r="A105" s="4" t="s">
        <v>482</v>
      </c>
      <c r="B105" s="4" t="s">
        <v>26</v>
      </c>
      <c r="C105" s="4" t="s">
        <v>27</v>
      </c>
      <c r="D105" s="4" t="s">
        <v>483</v>
      </c>
      <c r="E105" s="4" t="s">
        <v>484</v>
      </c>
      <c r="F105" s="6">
        <v>44821</v>
      </c>
      <c r="G105" s="6">
        <v>44822</v>
      </c>
      <c r="H105" s="4">
        <v>2</v>
      </c>
      <c r="I105" s="4">
        <v>1</v>
      </c>
      <c r="J105" s="4">
        <v>2</v>
      </c>
      <c r="K105" s="4" t="s">
        <v>30</v>
      </c>
      <c r="L105" s="4">
        <v>2002</v>
      </c>
      <c r="M105" s="4">
        <v>2002</v>
      </c>
      <c r="N105" s="4" t="s">
        <v>485</v>
      </c>
      <c r="O105" s="4" t="s">
        <v>32</v>
      </c>
      <c r="P105" s="4" t="s">
        <v>33</v>
      </c>
      <c r="Q105" s="4">
        <v>0</v>
      </c>
      <c r="R105" s="7">
        <v>44820</v>
      </c>
      <c r="S105" s="6">
        <v>44825</v>
      </c>
      <c r="T105" s="4" t="s">
        <v>34</v>
      </c>
      <c r="U105" s="4">
        <v>2002</v>
      </c>
      <c r="V105" s="4">
        <v>0</v>
      </c>
      <c r="W105" s="4">
        <v>0</v>
      </c>
      <c r="X105" s="4" t="s">
        <v>486</v>
      </c>
      <c r="Y105" s="4">
        <v>2149070</v>
      </c>
      <c r="Z105" s="4" t="s">
        <v>487</v>
      </c>
    </row>
    <row r="106" s="4" customFormat="1" spans="1:28">
      <c r="A106" s="4" t="s">
        <v>488</v>
      </c>
      <c r="B106" s="4" t="s">
        <v>26</v>
      </c>
      <c r="C106" s="4" t="s">
        <v>27</v>
      </c>
      <c r="D106" s="4" t="s">
        <v>489</v>
      </c>
      <c r="E106" s="4" t="s">
        <v>490</v>
      </c>
      <c r="F106" s="6">
        <v>44821</v>
      </c>
      <c r="G106" s="6">
        <v>44822</v>
      </c>
      <c r="H106" s="4">
        <v>4</v>
      </c>
      <c r="I106" s="4">
        <v>1</v>
      </c>
      <c r="J106" s="4">
        <v>4</v>
      </c>
      <c r="K106" s="4" t="s">
        <v>30</v>
      </c>
      <c r="L106" s="4">
        <v>6284</v>
      </c>
      <c r="M106" s="4">
        <v>6284</v>
      </c>
      <c r="N106" s="4" t="s">
        <v>491</v>
      </c>
      <c r="O106" s="4" t="s">
        <v>32</v>
      </c>
      <c r="P106" s="4" t="s">
        <v>33</v>
      </c>
      <c r="Q106" s="4">
        <v>0</v>
      </c>
      <c r="R106" s="7">
        <v>44820</v>
      </c>
      <c r="S106" s="6">
        <v>44825</v>
      </c>
      <c r="T106" s="4" t="s">
        <v>34</v>
      </c>
      <c r="U106" s="4">
        <v>6284</v>
      </c>
      <c r="V106" s="4">
        <v>0</v>
      </c>
      <c r="W106" s="4">
        <v>0</v>
      </c>
      <c r="X106" s="4" t="s">
        <v>35</v>
      </c>
      <c r="Y106" s="4" t="s">
        <v>492</v>
      </c>
      <c r="Z106" s="4" t="s">
        <v>493</v>
      </c>
      <c r="AA106" s="4" t="s">
        <v>494</v>
      </c>
      <c r="AB106" s="4" t="s">
        <v>495</v>
      </c>
    </row>
    <row r="107" s="4" customFormat="1" spans="1:25">
      <c r="A107" s="4" t="s">
        <v>496</v>
      </c>
      <c r="B107" s="4" t="s">
        <v>26</v>
      </c>
      <c r="C107" s="4" t="s">
        <v>27</v>
      </c>
      <c r="D107" s="4" t="s">
        <v>497</v>
      </c>
      <c r="E107" s="4" t="s">
        <v>498</v>
      </c>
      <c r="F107" s="6">
        <v>44821</v>
      </c>
      <c r="G107" s="6">
        <v>44822</v>
      </c>
      <c r="H107" s="4">
        <v>1</v>
      </c>
      <c r="I107" s="4">
        <v>1</v>
      </c>
      <c r="J107" s="4">
        <v>1</v>
      </c>
      <c r="K107" s="4" t="s">
        <v>30</v>
      </c>
      <c r="L107" s="4">
        <v>615</v>
      </c>
      <c r="M107" s="4">
        <v>615</v>
      </c>
      <c r="N107" s="4" t="s">
        <v>499</v>
      </c>
      <c r="O107" s="4" t="s">
        <v>32</v>
      </c>
      <c r="P107" s="4" t="s">
        <v>33</v>
      </c>
      <c r="Q107" s="4">
        <v>0</v>
      </c>
      <c r="R107" s="7">
        <v>44820</v>
      </c>
      <c r="S107" s="6">
        <v>44825</v>
      </c>
      <c r="T107" s="4" t="s">
        <v>34</v>
      </c>
      <c r="U107" s="4">
        <v>615</v>
      </c>
      <c r="V107" s="4">
        <v>0</v>
      </c>
      <c r="W107" s="4">
        <v>0</v>
      </c>
      <c r="X107" s="4" t="s">
        <v>35</v>
      </c>
      <c r="Y107" s="4" t="s">
        <v>500</v>
      </c>
    </row>
    <row r="108" s="4" customFormat="1" spans="1:25">
      <c r="A108" s="4" t="s">
        <v>501</v>
      </c>
      <c r="B108" s="4" t="s">
        <v>26</v>
      </c>
      <c r="C108" s="4" t="s">
        <v>27</v>
      </c>
      <c r="D108" s="4" t="s">
        <v>502</v>
      </c>
      <c r="E108" s="4" t="s">
        <v>503</v>
      </c>
      <c r="F108" s="6">
        <v>44821</v>
      </c>
      <c r="G108" s="6">
        <v>44822</v>
      </c>
      <c r="H108" s="4">
        <v>1</v>
      </c>
      <c r="I108" s="4">
        <v>1</v>
      </c>
      <c r="J108" s="4">
        <v>1</v>
      </c>
      <c r="K108" s="4" t="s">
        <v>30</v>
      </c>
      <c r="L108" s="4">
        <v>830</v>
      </c>
      <c r="M108" s="4">
        <v>830</v>
      </c>
      <c r="N108" s="4" t="s">
        <v>504</v>
      </c>
      <c r="O108" s="4" t="s">
        <v>32</v>
      </c>
      <c r="P108" s="4" t="s">
        <v>33</v>
      </c>
      <c r="Q108" s="4">
        <v>0</v>
      </c>
      <c r="R108" s="7">
        <v>44820</v>
      </c>
      <c r="S108" s="6">
        <v>44825</v>
      </c>
      <c r="T108" s="4" t="s">
        <v>34</v>
      </c>
      <c r="U108" s="4">
        <v>830</v>
      </c>
      <c r="V108" s="4">
        <v>0</v>
      </c>
      <c r="W108" s="4">
        <v>0</v>
      </c>
      <c r="X108" s="4" t="s">
        <v>35</v>
      </c>
      <c r="Y108" s="4" t="s">
        <v>505</v>
      </c>
    </row>
    <row r="109" s="4" customFormat="1" spans="1:25">
      <c r="A109" s="4" t="s">
        <v>506</v>
      </c>
      <c r="B109" s="4" t="s">
        <v>26</v>
      </c>
      <c r="C109" s="4" t="s">
        <v>27</v>
      </c>
      <c r="D109" s="4" t="s">
        <v>507</v>
      </c>
      <c r="E109" s="4" t="s">
        <v>508</v>
      </c>
      <c r="F109" s="6">
        <v>44821</v>
      </c>
      <c r="G109" s="6">
        <v>44822</v>
      </c>
      <c r="H109" s="4">
        <v>1</v>
      </c>
      <c r="I109" s="4">
        <v>1</v>
      </c>
      <c r="J109" s="4">
        <v>1</v>
      </c>
      <c r="K109" s="4" t="s">
        <v>30</v>
      </c>
      <c r="L109" s="4">
        <v>1940</v>
      </c>
      <c r="M109" s="4">
        <v>1940</v>
      </c>
      <c r="N109" s="4" t="s">
        <v>509</v>
      </c>
      <c r="O109" s="4" t="s">
        <v>32</v>
      </c>
      <c r="P109" s="4" t="s">
        <v>33</v>
      </c>
      <c r="Q109" s="4">
        <v>0</v>
      </c>
      <c r="R109" s="7">
        <v>44820</v>
      </c>
      <c r="S109" s="6">
        <v>44825</v>
      </c>
      <c r="T109" s="4" t="s">
        <v>34</v>
      </c>
      <c r="U109" s="4">
        <v>1940</v>
      </c>
      <c r="V109" s="4">
        <v>0</v>
      </c>
      <c r="W109" s="4">
        <v>0</v>
      </c>
      <c r="X109" s="4" t="s">
        <v>35</v>
      </c>
      <c r="Y109" s="4" t="s">
        <v>510</v>
      </c>
    </row>
    <row r="110" s="4" customFormat="1" spans="1:25">
      <c r="A110" s="4" t="s">
        <v>511</v>
      </c>
      <c r="B110" s="4" t="s">
        <v>26</v>
      </c>
      <c r="C110" s="4" t="s">
        <v>27</v>
      </c>
      <c r="D110" s="4" t="s">
        <v>512</v>
      </c>
      <c r="E110" s="4" t="s">
        <v>513</v>
      </c>
      <c r="F110" s="6">
        <v>44821</v>
      </c>
      <c r="G110" s="6">
        <v>44822</v>
      </c>
      <c r="H110" s="4">
        <v>1</v>
      </c>
      <c r="I110" s="4">
        <v>1</v>
      </c>
      <c r="J110" s="4">
        <v>1</v>
      </c>
      <c r="K110" s="4" t="s">
        <v>30</v>
      </c>
      <c r="L110" s="4">
        <v>988</v>
      </c>
      <c r="M110" s="4">
        <v>988</v>
      </c>
      <c r="N110" s="4" t="s">
        <v>514</v>
      </c>
      <c r="O110" s="4" t="s">
        <v>32</v>
      </c>
      <c r="P110" s="4" t="s">
        <v>33</v>
      </c>
      <c r="Q110" s="4">
        <v>0</v>
      </c>
      <c r="R110" s="7">
        <v>44821</v>
      </c>
      <c r="S110" s="6">
        <v>44825</v>
      </c>
      <c r="T110" s="4" t="s">
        <v>34</v>
      </c>
      <c r="U110" s="4">
        <v>988</v>
      </c>
      <c r="V110" s="4">
        <v>0</v>
      </c>
      <c r="W110" s="4">
        <v>0</v>
      </c>
      <c r="X110" s="4" t="s">
        <v>35</v>
      </c>
      <c r="Y110" s="4" t="s">
        <v>515</v>
      </c>
    </row>
    <row r="111" s="4" customFormat="1" spans="1:25">
      <c r="A111" s="4" t="s">
        <v>516</v>
      </c>
      <c r="B111" s="4" t="s">
        <v>26</v>
      </c>
      <c r="C111" s="4" t="s">
        <v>27</v>
      </c>
      <c r="D111" s="4" t="s">
        <v>517</v>
      </c>
      <c r="E111" s="4" t="s">
        <v>518</v>
      </c>
      <c r="F111" s="6">
        <v>44821</v>
      </c>
      <c r="G111" s="6">
        <v>44822</v>
      </c>
      <c r="H111" s="4">
        <v>1</v>
      </c>
      <c r="I111" s="4">
        <v>1</v>
      </c>
      <c r="J111" s="4">
        <v>1</v>
      </c>
      <c r="K111" s="4" t="s">
        <v>30</v>
      </c>
      <c r="L111" s="4">
        <v>1329</v>
      </c>
      <c r="M111" s="4">
        <v>1329</v>
      </c>
      <c r="N111" s="4" t="s">
        <v>519</v>
      </c>
      <c r="O111" s="4" t="s">
        <v>32</v>
      </c>
      <c r="P111" s="4" t="s">
        <v>33</v>
      </c>
      <c r="Q111" s="4">
        <v>0</v>
      </c>
      <c r="R111" s="7">
        <v>44821</v>
      </c>
      <c r="S111" s="6">
        <v>44825</v>
      </c>
      <c r="T111" s="4" t="s">
        <v>34</v>
      </c>
      <c r="U111" s="4">
        <v>1329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520</v>
      </c>
      <c r="B112" s="4" t="s">
        <v>26</v>
      </c>
      <c r="C112" s="4" t="s">
        <v>27</v>
      </c>
      <c r="D112" s="4" t="s">
        <v>521</v>
      </c>
      <c r="E112" s="4" t="s">
        <v>315</v>
      </c>
      <c r="F112" s="6">
        <v>44821</v>
      </c>
      <c r="G112" s="6">
        <v>44822</v>
      </c>
      <c r="H112" s="4">
        <v>2</v>
      </c>
      <c r="I112" s="4">
        <v>1</v>
      </c>
      <c r="J112" s="4">
        <v>2</v>
      </c>
      <c r="K112" s="4" t="s">
        <v>30</v>
      </c>
      <c r="L112" s="4">
        <v>2070</v>
      </c>
      <c r="M112" s="4">
        <v>2070</v>
      </c>
      <c r="N112" s="4" t="s">
        <v>522</v>
      </c>
      <c r="O112" s="4" t="s">
        <v>32</v>
      </c>
      <c r="P112" s="4" t="s">
        <v>33</v>
      </c>
      <c r="Q112" s="4">
        <v>0</v>
      </c>
      <c r="R112" s="7">
        <v>44821</v>
      </c>
      <c r="S112" s="6">
        <v>44825</v>
      </c>
      <c r="T112" s="4" t="s">
        <v>34</v>
      </c>
      <c r="U112" s="4">
        <v>2070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516</v>
      </c>
      <c r="B113" s="4" t="s">
        <v>26</v>
      </c>
      <c r="C113" s="4" t="s">
        <v>171</v>
      </c>
      <c r="D113" s="4" t="s">
        <v>517</v>
      </c>
      <c r="E113" s="4" t="s">
        <v>518</v>
      </c>
      <c r="F113" s="6">
        <v>44821</v>
      </c>
      <c r="G113" s="6">
        <v>44822</v>
      </c>
      <c r="H113" s="4">
        <v>1</v>
      </c>
      <c r="I113" s="4">
        <v>1</v>
      </c>
      <c r="J113" s="4">
        <v>1</v>
      </c>
      <c r="K113" s="4" t="s">
        <v>30</v>
      </c>
      <c r="L113" s="4">
        <v>-1329</v>
      </c>
      <c r="M113" s="4">
        <v>-1329</v>
      </c>
      <c r="N113" s="4" t="s">
        <v>519</v>
      </c>
      <c r="O113" s="4" t="s">
        <v>32</v>
      </c>
      <c r="P113" s="4" t="s">
        <v>33</v>
      </c>
      <c r="Q113" s="4">
        <v>0</v>
      </c>
      <c r="R113" s="7">
        <v>44821</v>
      </c>
      <c r="S113" s="6">
        <v>44825</v>
      </c>
      <c r="T113" s="4" t="s">
        <v>34</v>
      </c>
      <c r="U113" s="4">
        <v>-1329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523</v>
      </c>
      <c r="B114" s="4" t="s">
        <v>26</v>
      </c>
      <c r="C114" s="4" t="s">
        <v>27</v>
      </c>
      <c r="D114" s="4" t="s">
        <v>524</v>
      </c>
      <c r="E114" s="4" t="s">
        <v>525</v>
      </c>
      <c r="F114" s="6">
        <v>44821</v>
      </c>
      <c r="G114" s="6">
        <v>44822</v>
      </c>
      <c r="H114" s="4">
        <v>1</v>
      </c>
      <c r="I114" s="4">
        <v>1</v>
      </c>
      <c r="J114" s="4">
        <v>1</v>
      </c>
      <c r="K114" s="4" t="s">
        <v>30</v>
      </c>
      <c r="L114" s="4">
        <v>251</v>
      </c>
      <c r="M114" s="4">
        <v>251</v>
      </c>
      <c r="N114" s="4" t="s">
        <v>526</v>
      </c>
      <c r="O114" s="4" t="s">
        <v>32</v>
      </c>
      <c r="P114" s="4" t="s">
        <v>33</v>
      </c>
      <c r="Q114" s="4">
        <v>0</v>
      </c>
      <c r="R114" s="7">
        <v>44821</v>
      </c>
      <c r="S114" s="6">
        <v>44825</v>
      </c>
      <c r="T114" s="4" t="s">
        <v>34</v>
      </c>
      <c r="U114" s="4">
        <v>251</v>
      </c>
      <c r="V114" s="4">
        <v>0</v>
      </c>
      <c r="W114" s="4">
        <v>0</v>
      </c>
      <c r="X114" s="4" t="s">
        <v>527</v>
      </c>
      <c r="Y114" s="4" t="s">
        <v>528</v>
      </c>
    </row>
    <row r="115" s="4" customFormat="1" spans="1:25">
      <c r="A115" s="4" t="s">
        <v>529</v>
      </c>
      <c r="B115" s="4" t="s">
        <v>26</v>
      </c>
      <c r="C115" s="4" t="s">
        <v>27</v>
      </c>
      <c r="D115" s="4" t="s">
        <v>530</v>
      </c>
      <c r="E115" s="4" t="s">
        <v>531</v>
      </c>
      <c r="F115" s="6">
        <v>44821</v>
      </c>
      <c r="G115" s="6">
        <v>44822</v>
      </c>
      <c r="H115" s="4">
        <v>1</v>
      </c>
      <c r="I115" s="4">
        <v>1</v>
      </c>
      <c r="J115" s="4">
        <v>1</v>
      </c>
      <c r="K115" s="4" t="s">
        <v>30</v>
      </c>
      <c r="L115" s="4">
        <v>477</v>
      </c>
      <c r="M115" s="4">
        <v>477</v>
      </c>
      <c r="N115" s="4" t="s">
        <v>532</v>
      </c>
      <c r="O115" s="4" t="s">
        <v>32</v>
      </c>
      <c r="P115" s="4" t="s">
        <v>33</v>
      </c>
      <c r="Q115" s="4">
        <v>0</v>
      </c>
      <c r="R115" s="7">
        <v>44821</v>
      </c>
      <c r="S115" s="6">
        <v>44825</v>
      </c>
      <c r="T115" s="4" t="s">
        <v>34</v>
      </c>
      <c r="U115" s="4">
        <v>477</v>
      </c>
      <c r="V115" s="4">
        <v>0</v>
      </c>
      <c r="W115" s="4">
        <v>0</v>
      </c>
      <c r="X115" s="4" t="s">
        <v>35</v>
      </c>
      <c r="Y115" s="4" t="s">
        <v>533</v>
      </c>
    </row>
    <row r="116" s="4" customFormat="1" spans="1:25">
      <c r="A116" s="4" t="s">
        <v>534</v>
      </c>
      <c r="B116" s="4" t="s">
        <v>26</v>
      </c>
      <c r="C116" s="4" t="s">
        <v>27</v>
      </c>
      <c r="D116" s="4" t="s">
        <v>535</v>
      </c>
      <c r="E116" s="4" t="s">
        <v>387</v>
      </c>
      <c r="F116" s="6">
        <v>44821</v>
      </c>
      <c r="G116" s="6">
        <v>44822</v>
      </c>
      <c r="H116" s="4">
        <v>1</v>
      </c>
      <c r="I116" s="4">
        <v>1</v>
      </c>
      <c r="J116" s="4">
        <v>1</v>
      </c>
      <c r="K116" s="4" t="s">
        <v>30</v>
      </c>
      <c r="L116" s="4">
        <v>240</v>
      </c>
      <c r="M116" s="4">
        <v>240</v>
      </c>
      <c r="N116" s="4" t="s">
        <v>536</v>
      </c>
      <c r="O116" s="4" t="s">
        <v>32</v>
      </c>
      <c r="P116" s="4" t="s">
        <v>33</v>
      </c>
      <c r="Q116" s="4">
        <v>0</v>
      </c>
      <c r="R116" s="7">
        <v>44821</v>
      </c>
      <c r="S116" s="6">
        <v>44825</v>
      </c>
      <c r="T116" s="4" t="s">
        <v>34</v>
      </c>
      <c r="U116" s="4">
        <v>240</v>
      </c>
      <c r="V116" s="4">
        <v>0</v>
      </c>
      <c r="W116" s="4">
        <v>0</v>
      </c>
      <c r="X116" s="4" t="s">
        <v>35</v>
      </c>
      <c r="Y116" s="4" t="s">
        <v>537</v>
      </c>
    </row>
    <row r="117" s="4" customFormat="1" spans="1:25">
      <c r="A117" s="4" t="s">
        <v>538</v>
      </c>
      <c r="B117" s="4" t="s">
        <v>26</v>
      </c>
      <c r="C117" s="4" t="s">
        <v>27</v>
      </c>
      <c r="D117" s="4" t="s">
        <v>539</v>
      </c>
      <c r="E117" s="4" t="s">
        <v>335</v>
      </c>
      <c r="F117" s="6">
        <v>44821</v>
      </c>
      <c r="G117" s="6">
        <v>44822</v>
      </c>
      <c r="H117" s="4">
        <v>1</v>
      </c>
      <c r="I117" s="4">
        <v>1</v>
      </c>
      <c r="J117" s="4">
        <v>1</v>
      </c>
      <c r="K117" s="4" t="s">
        <v>30</v>
      </c>
      <c r="L117" s="4">
        <v>161</v>
      </c>
      <c r="M117" s="4">
        <v>161</v>
      </c>
      <c r="N117" s="4" t="s">
        <v>540</v>
      </c>
      <c r="O117" s="4" t="s">
        <v>32</v>
      </c>
      <c r="P117" s="4" t="s">
        <v>33</v>
      </c>
      <c r="Q117" s="4">
        <v>0</v>
      </c>
      <c r="R117" s="7">
        <v>44821</v>
      </c>
      <c r="S117" s="6">
        <v>44825</v>
      </c>
      <c r="T117" s="4" t="s">
        <v>34</v>
      </c>
      <c r="U117" s="4">
        <v>161</v>
      </c>
      <c r="V117" s="4">
        <v>0</v>
      </c>
      <c r="W117" s="4">
        <v>0</v>
      </c>
      <c r="X117" s="4" t="s">
        <v>35</v>
      </c>
      <c r="Y117" s="4" t="s">
        <v>541</v>
      </c>
    </row>
    <row r="118" s="4" customFormat="1" spans="1:25">
      <c r="A118" s="4" t="s">
        <v>542</v>
      </c>
      <c r="B118" s="4" t="s">
        <v>26</v>
      </c>
      <c r="C118" s="4" t="s">
        <v>27</v>
      </c>
      <c r="D118" s="4" t="s">
        <v>543</v>
      </c>
      <c r="E118" s="4" t="s">
        <v>67</v>
      </c>
      <c r="F118" s="6">
        <v>44821</v>
      </c>
      <c r="G118" s="6">
        <v>44822</v>
      </c>
      <c r="H118" s="4">
        <v>3</v>
      </c>
      <c r="I118" s="4">
        <v>1</v>
      </c>
      <c r="J118" s="4">
        <v>3</v>
      </c>
      <c r="K118" s="4" t="s">
        <v>30</v>
      </c>
      <c r="L118" s="4">
        <v>945</v>
      </c>
      <c r="M118" s="4">
        <v>945</v>
      </c>
      <c r="N118" s="4" t="s">
        <v>544</v>
      </c>
      <c r="O118" s="4" t="s">
        <v>32</v>
      </c>
      <c r="P118" s="4" t="s">
        <v>33</v>
      </c>
      <c r="Q118" s="4">
        <v>0</v>
      </c>
      <c r="R118" s="7">
        <v>44821</v>
      </c>
      <c r="S118" s="6">
        <v>44825</v>
      </c>
      <c r="T118" s="4" t="s">
        <v>34</v>
      </c>
      <c r="U118" s="4">
        <v>945</v>
      </c>
      <c r="V118" s="4">
        <v>0</v>
      </c>
      <c r="W118" s="4">
        <v>0</v>
      </c>
      <c r="X118" s="4" t="s">
        <v>35</v>
      </c>
      <c r="Y118" s="4" t="s">
        <v>545</v>
      </c>
    </row>
    <row r="119" s="4" customFormat="1" spans="1:25">
      <c r="A119" s="4" t="s">
        <v>546</v>
      </c>
      <c r="B119" s="4" t="s">
        <v>26</v>
      </c>
      <c r="C119" s="4" t="s">
        <v>27</v>
      </c>
      <c r="D119" s="4" t="s">
        <v>547</v>
      </c>
      <c r="E119" s="4" t="s">
        <v>548</v>
      </c>
      <c r="F119" s="6">
        <v>44821</v>
      </c>
      <c r="G119" s="6">
        <v>44822</v>
      </c>
      <c r="H119" s="4">
        <v>1</v>
      </c>
      <c r="I119" s="4">
        <v>1</v>
      </c>
      <c r="J119" s="4">
        <v>1</v>
      </c>
      <c r="K119" s="4" t="s">
        <v>30</v>
      </c>
      <c r="L119" s="4">
        <v>2740</v>
      </c>
      <c r="M119" s="4">
        <v>2740</v>
      </c>
      <c r="N119" s="4" t="s">
        <v>549</v>
      </c>
      <c r="O119" s="4" t="s">
        <v>32</v>
      </c>
      <c r="P119" s="4" t="s">
        <v>33</v>
      </c>
      <c r="Q119" s="4">
        <v>0</v>
      </c>
      <c r="R119" s="7">
        <v>44821</v>
      </c>
      <c r="S119" s="6">
        <v>44825</v>
      </c>
      <c r="T119" s="4" t="s">
        <v>34</v>
      </c>
      <c r="U119" s="4">
        <v>2740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550</v>
      </c>
      <c r="B120" s="4" t="s">
        <v>26</v>
      </c>
      <c r="C120" s="4" t="s">
        <v>27</v>
      </c>
      <c r="D120" s="4" t="s">
        <v>551</v>
      </c>
      <c r="E120" s="4" t="s">
        <v>552</v>
      </c>
      <c r="F120" s="6">
        <v>44821</v>
      </c>
      <c r="G120" s="6">
        <v>44822</v>
      </c>
      <c r="H120" s="4">
        <v>1</v>
      </c>
      <c r="I120" s="4">
        <v>1</v>
      </c>
      <c r="J120" s="4">
        <v>1</v>
      </c>
      <c r="K120" s="4" t="s">
        <v>30</v>
      </c>
      <c r="L120" s="4">
        <v>1357</v>
      </c>
      <c r="M120" s="4">
        <v>1357</v>
      </c>
      <c r="N120" s="4" t="s">
        <v>553</v>
      </c>
      <c r="O120" s="4" t="s">
        <v>32</v>
      </c>
      <c r="P120" s="4" t="s">
        <v>33</v>
      </c>
      <c r="Q120" s="4">
        <v>0</v>
      </c>
      <c r="R120" s="7">
        <v>44821</v>
      </c>
      <c r="S120" s="6">
        <v>44825</v>
      </c>
      <c r="T120" s="4" t="s">
        <v>34</v>
      </c>
      <c r="U120" s="4">
        <v>1357</v>
      </c>
      <c r="V120" s="4">
        <v>0</v>
      </c>
      <c r="W120" s="4">
        <v>0</v>
      </c>
      <c r="X120" s="4" t="s">
        <v>35</v>
      </c>
      <c r="Y120" s="4" t="s">
        <v>554</v>
      </c>
    </row>
    <row r="121" s="4" customFormat="1" spans="1:25">
      <c r="A121" s="4" t="s">
        <v>555</v>
      </c>
      <c r="B121" s="4" t="s">
        <v>26</v>
      </c>
      <c r="C121" s="4" t="s">
        <v>27</v>
      </c>
      <c r="D121" s="4" t="s">
        <v>328</v>
      </c>
      <c r="E121" s="4" t="s">
        <v>329</v>
      </c>
      <c r="F121" s="6">
        <v>44821</v>
      </c>
      <c r="G121" s="6">
        <v>44822</v>
      </c>
      <c r="H121" s="4">
        <v>1</v>
      </c>
      <c r="I121" s="4">
        <v>1</v>
      </c>
      <c r="J121" s="4">
        <v>1</v>
      </c>
      <c r="K121" s="4" t="s">
        <v>30</v>
      </c>
      <c r="L121" s="4">
        <v>689</v>
      </c>
      <c r="M121" s="4">
        <v>689</v>
      </c>
      <c r="N121" s="4" t="s">
        <v>556</v>
      </c>
      <c r="O121" s="4" t="s">
        <v>32</v>
      </c>
      <c r="P121" s="4" t="s">
        <v>33</v>
      </c>
      <c r="Q121" s="4">
        <v>0</v>
      </c>
      <c r="R121" s="7">
        <v>44821</v>
      </c>
      <c r="S121" s="6">
        <v>44825</v>
      </c>
      <c r="T121" s="4" t="s">
        <v>34</v>
      </c>
      <c r="U121" s="4">
        <v>689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557</v>
      </c>
      <c r="B122" s="4" t="s">
        <v>26</v>
      </c>
      <c r="C122" s="4" t="s">
        <v>27</v>
      </c>
      <c r="D122" s="4" t="s">
        <v>469</v>
      </c>
      <c r="E122" s="4" t="s">
        <v>470</v>
      </c>
      <c r="F122" s="6">
        <v>44821</v>
      </c>
      <c r="G122" s="6">
        <v>44822</v>
      </c>
      <c r="H122" s="4">
        <v>1</v>
      </c>
      <c r="I122" s="4">
        <v>1</v>
      </c>
      <c r="J122" s="4">
        <v>1</v>
      </c>
      <c r="K122" s="4" t="s">
        <v>30</v>
      </c>
      <c r="L122" s="4">
        <v>328</v>
      </c>
      <c r="M122" s="4">
        <v>328</v>
      </c>
      <c r="N122" s="4" t="s">
        <v>558</v>
      </c>
      <c r="O122" s="4" t="s">
        <v>32</v>
      </c>
      <c r="P122" s="4" t="s">
        <v>33</v>
      </c>
      <c r="Q122" s="4">
        <v>0</v>
      </c>
      <c r="R122" s="7">
        <v>44821</v>
      </c>
      <c r="S122" s="6">
        <v>44825</v>
      </c>
      <c r="T122" s="4" t="s">
        <v>34</v>
      </c>
      <c r="U122" s="4">
        <v>328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559</v>
      </c>
      <c r="B123" s="4" t="s">
        <v>26</v>
      </c>
      <c r="C123" s="4" t="s">
        <v>27</v>
      </c>
      <c r="D123" s="4" t="s">
        <v>280</v>
      </c>
      <c r="E123" s="4" t="s">
        <v>281</v>
      </c>
      <c r="F123" s="6">
        <v>44821</v>
      </c>
      <c r="G123" s="6">
        <v>44822</v>
      </c>
      <c r="H123" s="4">
        <v>1</v>
      </c>
      <c r="I123" s="4">
        <v>1</v>
      </c>
      <c r="J123" s="4">
        <v>1</v>
      </c>
      <c r="K123" s="4" t="s">
        <v>30</v>
      </c>
      <c r="L123" s="4">
        <v>622</v>
      </c>
      <c r="M123" s="4">
        <v>622</v>
      </c>
      <c r="N123" s="4" t="s">
        <v>560</v>
      </c>
      <c r="O123" s="4" t="s">
        <v>32</v>
      </c>
      <c r="P123" s="4" t="s">
        <v>33</v>
      </c>
      <c r="Q123" s="4">
        <v>0</v>
      </c>
      <c r="R123" s="7">
        <v>44821</v>
      </c>
      <c r="S123" s="6">
        <v>44825</v>
      </c>
      <c r="T123" s="4" t="s">
        <v>34</v>
      </c>
      <c r="U123" s="4">
        <v>622</v>
      </c>
      <c r="V123" s="4">
        <v>0</v>
      </c>
      <c r="W123" s="4">
        <v>0</v>
      </c>
      <c r="X123" s="4" t="s">
        <v>35</v>
      </c>
      <c r="Y123" s="4" t="s">
        <v>561</v>
      </c>
    </row>
    <row r="124" s="4" customFormat="1" spans="1:25">
      <c r="A124" s="4" t="s">
        <v>562</v>
      </c>
      <c r="B124" s="4" t="s">
        <v>26</v>
      </c>
      <c r="C124" s="4" t="s">
        <v>27</v>
      </c>
      <c r="D124" s="4" t="s">
        <v>563</v>
      </c>
      <c r="E124" s="4" t="s">
        <v>90</v>
      </c>
      <c r="F124" s="6">
        <v>44821</v>
      </c>
      <c r="G124" s="6">
        <v>44822</v>
      </c>
      <c r="H124" s="4">
        <v>1</v>
      </c>
      <c r="I124" s="4">
        <v>1</v>
      </c>
      <c r="J124" s="4">
        <v>1</v>
      </c>
      <c r="K124" s="4" t="s">
        <v>30</v>
      </c>
      <c r="L124" s="4">
        <v>728</v>
      </c>
      <c r="M124" s="4">
        <v>728</v>
      </c>
      <c r="N124" s="4" t="s">
        <v>564</v>
      </c>
      <c r="O124" s="4" t="s">
        <v>32</v>
      </c>
      <c r="P124" s="4" t="s">
        <v>33</v>
      </c>
      <c r="Q124" s="4">
        <v>0</v>
      </c>
      <c r="R124" s="7">
        <v>44821</v>
      </c>
      <c r="S124" s="6">
        <v>44825</v>
      </c>
      <c r="T124" s="4" t="s">
        <v>34</v>
      </c>
      <c r="U124" s="4">
        <v>728</v>
      </c>
      <c r="V124" s="4">
        <v>0</v>
      </c>
      <c r="W124" s="4">
        <v>0</v>
      </c>
      <c r="X124" s="4" t="s">
        <v>35</v>
      </c>
      <c r="Y124" s="4" t="s">
        <v>565</v>
      </c>
    </row>
    <row r="125" s="4" customFormat="1" spans="1:25">
      <c r="A125" s="4" t="s">
        <v>566</v>
      </c>
      <c r="B125" s="4" t="s">
        <v>26</v>
      </c>
      <c r="C125" s="4" t="s">
        <v>27</v>
      </c>
      <c r="D125" s="4" t="s">
        <v>539</v>
      </c>
      <c r="E125" s="4" t="s">
        <v>335</v>
      </c>
      <c r="F125" s="6">
        <v>44821</v>
      </c>
      <c r="G125" s="6">
        <v>44822</v>
      </c>
      <c r="H125" s="4">
        <v>1</v>
      </c>
      <c r="I125" s="4">
        <v>1</v>
      </c>
      <c r="J125" s="4">
        <v>1</v>
      </c>
      <c r="K125" s="4" t="s">
        <v>30</v>
      </c>
      <c r="L125" s="4">
        <v>161</v>
      </c>
      <c r="M125" s="4">
        <v>161</v>
      </c>
      <c r="N125" s="4" t="s">
        <v>567</v>
      </c>
      <c r="O125" s="4" t="s">
        <v>32</v>
      </c>
      <c r="P125" s="4" t="s">
        <v>33</v>
      </c>
      <c r="Q125" s="4">
        <v>0</v>
      </c>
      <c r="R125" s="7">
        <v>44821</v>
      </c>
      <c r="S125" s="6">
        <v>44825</v>
      </c>
      <c r="T125" s="4" t="s">
        <v>34</v>
      </c>
      <c r="U125" s="4">
        <v>161</v>
      </c>
      <c r="V125" s="4">
        <v>0</v>
      </c>
      <c r="W125" s="4">
        <v>0</v>
      </c>
      <c r="X125" s="4" t="s">
        <v>35</v>
      </c>
      <c r="Y125" s="4" t="s">
        <v>568</v>
      </c>
    </row>
    <row r="126" s="4" customFormat="1" spans="1:25">
      <c r="A126" s="4" t="s">
        <v>520</v>
      </c>
      <c r="B126" s="4" t="s">
        <v>26</v>
      </c>
      <c r="C126" s="4" t="s">
        <v>171</v>
      </c>
      <c r="D126" s="4" t="s">
        <v>521</v>
      </c>
      <c r="E126" s="4" t="s">
        <v>315</v>
      </c>
      <c r="F126" s="6">
        <v>44821</v>
      </c>
      <c r="G126" s="6">
        <v>44822</v>
      </c>
      <c r="H126" s="4">
        <v>2</v>
      </c>
      <c r="I126" s="4">
        <v>1</v>
      </c>
      <c r="J126" s="4">
        <v>2</v>
      </c>
      <c r="K126" s="4" t="s">
        <v>30</v>
      </c>
      <c r="L126" s="4">
        <v>-2070</v>
      </c>
      <c r="M126" s="4">
        <v>-2070</v>
      </c>
      <c r="N126" s="4" t="s">
        <v>522</v>
      </c>
      <c r="O126" s="4" t="s">
        <v>32</v>
      </c>
      <c r="P126" s="4" t="s">
        <v>33</v>
      </c>
      <c r="Q126" s="4">
        <v>0</v>
      </c>
      <c r="R126" s="7">
        <v>44821</v>
      </c>
      <c r="S126" s="6">
        <v>44825</v>
      </c>
      <c r="T126" s="4" t="s">
        <v>34</v>
      </c>
      <c r="U126" s="4">
        <v>-2070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569</v>
      </c>
      <c r="B127" s="4" t="s">
        <v>26</v>
      </c>
      <c r="C127" s="4" t="s">
        <v>27</v>
      </c>
      <c r="D127" s="4" t="s">
        <v>570</v>
      </c>
      <c r="E127" s="4" t="s">
        <v>179</v>
      </c>
      <c r="F127" s="6">
        <v>44821</v>
      </c>
      <c r="G127" s="6">
        <v>44822</v>
      </c>
      <c r="H127" s="4">
        <v>1</v>
      </c>
      <c r="I127" s="4">
        <v>1</v>
      </c>
      <c r="J127" s="4">
        <v>1</v>
      </c>
      <c r="K127" s="4" t="s">
        <v>30</v>
      </c>
      <c r="L127" s="4">
        <v>160</v>
      </c>
      <c r="M127" s="4">
        <v>160</v>
      </c>
      <c r="N127" s="4" t="s">
        <v>571</v>
      </c>
      <c r="O127" s="4" t="s">
        <v>32</v>
      </c>
      <c r="P127" s="4" t="s">
        <v>33</v>
      </c>
      <c r="Q127" s="4">
        <v>0</v>
      </c>
      <c r="R127" s="7">
        <v>44821</v>
      </c>
      <c r="S127" s="6">
        <v>44825</v>
      </c>
      <c r="T127" s="4" t="s">
        <v>34</v>
      </c>
      <c r="U127" s="4">
        <v>160</v>
      </c>
      <c r="V127" s="4">
        <v>0</v>
      </c>
      <c r="W127" s="4">
        <v>0</v>
      </c>
      <c r="X127" s="4" t="s">
        <v>572</v>
      </c>
      <c r="Y127" s="4" t="s">
        <v>35</v>
      </c>
    </row>
    <row r="128" s="4" customFormat="1" spans="1:25">
      <c r="A128" s="4" t="s">
        <v>573</v>
      </c>
      <c r="B128" s="4" t="s">
        <v>26</v>
      </c>
      <c r="C128" s="4" t="s">
        <v>27</v>
      </c>
      <c r="D128" s="4" t="s">
        <v>574</v>
      </c>
      <c r="E128" s="4" t="s">
        <v>575</v>
      </c>
      <c r="F128" s="6">
        <v>44821</v>
      </c>
      <c r="G128" s="6">
        <v>44822</v>
      </c>
      <c r="H128" s="4">
        <v>1</v>
      </c>
      <c r="I128" s="4">
        <v>1</v>
      </c>
      <c r="J128" s="4">
        <v>1</v>
      </c>
      <c r="K128" s="4" t="s">
        <v>30</v>
      </c>
      <c r="L128" s="4">
        <v>288</v>
      </c>
      <c r="M128" s="4">
        <v>288</v>
      </c>
      <c r="N128" s="4" t="s">
        <v>576</v>
      </c>
      <c r="O128" s="4" t="s">
        <v>32</v>
      </c>
      <c r="P128" s="4" t="s">
        <v>33</v>
      </c>
      <c r="Q128" s="4">
        <v>0</v>
      </c>
      <c r="R128" s="7">
        <v>44821</v>
      </c>
      <c r="S128" s="6">
        <v>44825</v>
      </c>
      <c r="T128" s="4" t="s">
        <v>34</v>
      </c>
      <c r="U128" s="4">
        <v>288</v>
      </c>
      <c r="V128" s="4">
        <v>0</v>
      </c>
      <c r="W128" s="4">
        <v>0</v>
      </c>
      <c r="X128" s="4" t="s">
        <v>577</v>
      </c>
      <c r="Y128" s="4" t="s">
        <v>35</v>
      </c>
    </row>
    <row r="129" s="4" customFormat="1" spans="1:25">
      <c r="A129" s="4" t="s">
        <v>578</v>
      </c>
      <c r="B129" s="4" t="s">
        <v>26</v>
      </c>
      <c r="C129" s="4" t="s">
        <v>27</v>
      </c>
      <c r="D129" s="4" t="s">
        <v>366</v>
      </c>
      <c r="E129" s="4" t="s">
        <v>367</v>
      </c>
      <c r="F129" s="6">
        <v>44821</v>
      </c>
      <c r="G129" s="6">
        <v>44822</v>
      </c>
      <c r="H129" s="4">
        <v>1</v>
      </c>
      <c r="I129" s="4">
        <v>1</v>
      </c>
      <c r="J129" s="4">
        <v>1</v>
      </c>
      <c r="K129" s="4" t="s">
        <v>30</v>
      </c>
      <c r="L129" s="4">
        <v>254</v>
      </c>
      <c r="M129" s="4">
        <v>254</v>
      </c>
      <c r="N129" s="4" t="s">
        <v>579</v>
      </c>
      <c r="O129" s="4" t="s">
        <v>32</v>
      </c>
      <c r="P129" s="4" t="s">
        <v>33</v>
      </c>
      <c r="Q129" s="4">
        <v>0</v>
      </c>
      <c r="R129" s="7">
        <v>44821</v>
      </c>
      <c r="S129" s="6">
        <v>44825</v>
      </c>
      <c r="T129" s="4" t="s">
        <v>34</v>
      </c>
      <c r="U129" s="4">
        <v>254</v>
      </c>
      <c r="V129" s="4">
        <v>0</v>
      </c>
      <c r="W129" s="4">
        <v>0</v>
      </c>
      <c r="X129" s="4" t="s">
        <v>35</v>
      </c>
      <c r="Y129" s="4" t="s">
        <v>369</v>
      </c>
    </row>
    <row r="130" s="4" customFormat="1" spans="1:25">
      <c r="A130" s="4" t="s">
        <v>580</v>
      </c>
      <c r="B130" s="4" t="s">
        <v>26</v>
      </c>
      <c r="C130" s="4" t="s">
        <v>27</v>
      </c>
      <c r="D130" s="4" t="s">
        <v>581</v>
      </c>
      <c r="E130" s="4" t="s">
        <v>582</v>
      </c>
      <c r="F130" s="6">
        <v>44821</v>
      </c>
      <c r="G130" s="6">
        <v>44822</v>
      </c>
      <c r="H130" s="4">
        <v>1</v>
      </c>
      <c r="I130" s="4">
        <v>1</v>
      </c>
      <c r="J130" s="4">
        <v>1</v>
      </c>
      <c r="K130" s="4" t="s">
        <v>30</v>
      </c>
      <c r="L130" s="4">
        <v>449</v>
      </c>
      <c r="M130" s="4">
        <v>449</v>
      </c>
      <c r="N130" s="4" t="s">
        <v>583</v>
      </c>
      <c r="O130" s="4" t="s">
        <v>32</v>
      </c>
      <c r="P130" s="4" t="s">
        <v>33</v>
      </c>
      <c r="Q130" s="4">
        <v>0</v>
      </c>
      <c r="R130" s="7">
        <v>44821</v>
      </c>
      <c r="S130" s="6">
        <v>44825</v>
      </c>
      <c r="T130" s="4" t="s">
        <v>34</v>
      </c>
      <c r="U130" s="4">
        <v>449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584</v>
      </c>
      <c r="B131" s="4" t="s">
        <v>26</v>
      </c>
      <c r="C131" s="4" t="s">
        <v>27</v>
      </c>
      <c r="D131" s="4" t="s">
        <v>585</v>
      </c>
      <c r="E131" s="4" t="s">
        <v>586</v>
      </c>
      <c r="F131" s="6">
        <v>44821</v>
      </c>
      <c r="G131" s="6">
        <v>44822</v>
      </c>
      <c r="H131" s="4">
        <v>1</v>
      </c>
      <c r="I131" s="4">
        <v>1</v>
      </c>
      <c r="J131" s="4">
        <v>1</v>
      </c>
      <c r="K131" s="4" t="s">
        <v>30</v>
      </c>
      <c r="L131" s="4">
        <v>296</v>
      </c>
      <c r="M131" s="4">
        <v>296</v>
      </c>
      <c r="N131" s="4" t="s">
        <v>587</v>
      </c>
      <c r="O131" s="4" t="s">
        <v>32</v>
      </c>
      <c r="P131" s="4" t="s">
        <v>33</v>
      </c>
      <c r="Q131" s="4">
        <v>0</v>
      </c>
      <c r="R131" s="7">
        <v>44821</v>
      </c>
      <c r="S131" s="6">
        <v>44825</v>
      </c>
      <c r="T131" s="4" t="s">
        <v>34</v>
      </c>
      <c r="U131" s="4">
        <v>296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588</v>
      </c>
      <c r="B132" s="4" t="s">
        <v>26</v>
      </c>
      <c r="C132" s="4" t="s">
        <v>27</v>
      </c>
      <c r="D132" s="4" t="s">
        <v>589</v>
      </c>
      <c r="E132" s="4" t="s">
        <v>387</v>
      </c>
      <c r="F132" s="6">
        <v>44821</v>
      </c>
      <c r="G132" s="6">
        <v>44822</v>
      </c>
      <c r="H132" s="4">
        <v>1</v>
      </c>
      <c r="I132" s="4">
        <v>1</v>
      </c>
      <c r="J132" s="4">
        <v>1</v>
      </c>
      <c r="K132" s="4" t="s">
        <v>30</v>
      </c>
      <c r="L132" s="4">
        <v>370</v>
      </c>
      <c r="M132" s="4">
        <v>370</v>
      </c>
      <c r="N132" s="4" t="s">
        <v>590</v>
      </c>
      <c r="O132" s="4" t="s">
        <v>32</v>
      </c>
      <c r="P132" s="4" t="s">
        <v>33</v>
      </c>
      <c r="Q132" s="4">
        <v>0</v>
      </c>
      <c r="R132" s="7">
        <v>44821</v>
      </c>
      <c r="S132" s="6">
        <v>44825</v>
      </c>
      <c r="T132" s="4" t="s">
        <v>34</v>
      </c>
      <c r="U132" s="4">
        <v>370</v>
      </c>
      <c r="V132" s="4">
        <v>0</v>
      </c>
      <c r="W132" s="4">
        <v>0</v>
      </c>
      <c r="X132" s="4" t="s">
        <v>591</v>
      </c>
      <c r="Y132" s="4" t="s">
        <v>35</v>
      </c>
    </row>
    <row r="133" s="4" customFormat="1" spans="1:25">
      <c r="A133" s="4" t="s">
        <v>592</v>
      </c>
      <c r="B133" s="4" t="s">
        <v>26</v>
      </c>
      <c r="C133" s="4" t="s">
        <v>27</v>
      </c>
      <c r="D133" s="4" t="s">
        <v>593</v>
      </c>
      <c r="E133" s="4" t="s">
        <v>594</v>
      </c>
      <c r="F133" s="6">
        <v>44821</v>
      </c>
      <c r="G133" s="6">
        <v>44822</v>
      </c>
      <c r="H133" s="4">
        <v>1</v>
      </c>
      <c r="I133" s="4">
        <v>1</v>
      </c>
      <c r="J133" s="4">
        <v>1</v>
      </c>
      <c r="K133" s="4" t="s">
        <v>30</v>
      </c>
      <c r="L133" s="4">
        <v>100</v>
      </c>
      <c r="M133" s="4">
        <v>100</v>
      </c>
      <c r="N133" s="4" t="s">
        <v>595</v>
      </c>
      <c r="O133" s="4" t="s">
        <v>32</v>
      </c>
      <c r="P133" s="4" t="s">
        <v>33</v>
      </c>
      <c r="Q133" s="4">
        <v>0</v>
      </c>
      <c r="R133" s="7">
        <v>44821</v>
      </c>
      <c r="S133" s="6">
        <v>44825</v>
      </c>
      <c r="T133" s="4" t="s">
        <v>34</v>
      </c>
      <c r="U133" s="4">
        <v>100</v>
      </c>
      <c r="V133" s="4">
        <v>0</v>
      </c>
      <c r="W133" s="4">
        <v>0</v>
      </c>
      <c r="X133" s="4" t="s">
        <v>596</v>
      </c>
      <c r="Y133" s="4" t="s">
        <v>597</v>
      </c>
    </row>
    <row r="134" s="4" customFormat="1" spans="1:25">
      <c r="A134" s="4" t="s">
        <v>598</v>
      </c>
      <c r="B134" s="4" t="s">
        <v>26</v>
      </c>
      <c r="C134" s="4" t="s">
        <v>27</v>
      </c>
      <c r="D134" s="4" t="s">
        <v>599</v>
      </c>
      <c r="E134" s="4" t="s">
        <v>600</v>
      </c>
      <c r="F134" s="6">
        <v>44821</v>
      </c>
      <c r="G134" s="6">
        <v>44822</v>
      </c>
      <c r="H134" s="4">
        <v>1</v>
      </c>
      <c r="I134" s="4">
        <v>1</v>
      </c>
      <c r="J134" s="4">
        <v>1</v>
      </c>
      <c r="K134" s="4" t="s">
        <v>30</v>
      </c>
      <c r="L134" s="4">
        <v>317</v>
      </c>
      <c r="M134" s="4">
        <v>317</v>
      </c>
      <c r="N134" s="4" t="s">
        <v>601</v>
      </c>
      <c r="O134" s="4" t="s">
        <v>32</v>
      </c>
      <c r="P134" s="4" t="s">
        <v>33</v>
      </c>
      <c r="Q134" s="4">
        <v>0</v>
      </c>
      <c r="R134" s="7">
        <v>44821</v>
      </c>
      <c r="S134" s="6">
        <v>44825</v>
      </c>
      <c r="T134" s="4" t="s">
        <v>34</v>
      </c>
      <c r="U134" s="4">
        <v>317</v>
      </c>
      <c r="V134" s="4">
        <v>0</v>
      </c>
      <c r="W134" s="4">
        <v>0</v>
      </c>
      <c r="X134" s="4" t="s">
        <v>602</v>
      </c>
      <c r="Y134" s="4" t="s">
        <v>35</v>
      </c>
    </row>
    <row r="135" s="4" customFormat="1" spans="1:25">
      <c r="A135" s="4" t="s">
        <v>603</v>
      </c>
      <c r="B135" s="4" t="s">
        <v>26</v>
      </c>
      <c r="C135" s="4" t="s">
        <v>27</v>
      </c>
      <c r="D135" s="4" t="s">
        <v>604</v>
      </c>
      <c r="E135" s="4" t="s">
        <v>605</v>
      </c>
      <c r="F135" s="6">
        <v>44821</v>
      </c>
      <c r="G135" s="6">
        <v>44822</v>
      </c>
      <c r="H135" s="4">
        <v>1</v>
      </c>
      <c r="I135" s="4">
        <v>1</v>
      </c>
      <c r="J135" s="4">
        <v>1</v>
      </c>
      <c r="K135" s="4" t="s">
        <v>30</v>
      </c>
      <c r="L135" s="4">
        <v>735</v>
      </c>
      <c r="M135" s="4">
        <v>735</v>
      </c>
      <c r="N135" s="4" t="s">
        <v>606</v>
      </c>
      <c r="O135" s="4" t="s">
        <v>32</v>
      </c>
      <c r="P135" s="4" t="s">
        <v>33</v>
      </c>
      <c r="Q135" s="4">
        <v>0</v>
      </c>
      <c r="R135" s="7">
        <v>44821</v>
      </c>
      <c r="S135" s="6">
        <v>44825</v>
      </c>
      <c r="T135" s="4" t="s">
        <v>34</v>
      </c>
      <c r="U135" s="4">
        <v>735</v>
      </c>
      <c r="V135" s="4">
        <v>0</v>
      </c>
      <c r="W135" s="4">
        <v>0</v>
      </c>
      <c r="X135" s="4" t="s">
        <v>607</v>
      </c>
      <c r="Y135" s="4" t="s">
        <v>608</v>
      </c>
    </row>
    <row r="136" s="4" customFormat="1" spans="1:25">
      <c r="A136" s="4" t="s">
        <v>609</v>
      </c>
      <c r="B136" s="4" t="s">
        <v>26</v>
      </c>
      <c r="C136" s="4" t="s">
        <v>27</v>
      </c>
      <c r="D136" s="4" t="s">
        <v>610</v>
      </c>
      <c r="E136" s="4" t="s">
        <v>315</v>
      </c>
      <c r="F136" s="6">
        <v>44821</v>
      </c>
      <c r="G136" s="6">
        <v>44822</v>
      </c>
      <c r="H136" s="4">
        <v>1</v>
      </c>
      <c r="I136" s="4">
        <v>1</v>
      </c>
      <c r="J136" s="4">
        <v>1</v>
      </c>
      <c r="K136" s="4" t="s">
        <v>30</v>
      </c>
      <c r="L136" s="4">
        <v>310</v>
      </c>
      <c r="M136" s="4">
        <v>310</v>
      </c>
      <c r="N136" s="4" t="s">
        <v>611</v>
      </c>
      <c r="O136" s="4" t="s">
        <v>32</v>
      </c>
      <c r="P136" s="4" t="s">
        <v>33</v>
      </c>
      <c r="Q136" s="4">
        <v>0</v>
      </c>
      <c r="R136" s="7">
        <v>44821</v>
      </c>
      <c r="S136" s="6">
        <v>44825</v>
      </c>
      <c r="T136" s="4" t="s">
        <v>34</v>
      </c>
      <c r="U136" s="4">
        <v>310</v>
      </c>
      <c r="V136" s="4">
        <v>0</v>
      </c>
      <c r="W136" s="4">
        <v>0</v>
      </c>
      <c r="X136" s="4" t="s">
        <v>612</v>
      </c>
      <c r="Y136" s="4" t="s">
        <v>369</v>
      </c>
    </row>
    <row r="137" s="4" customFormat="1" spans="1:25">
      <c r="A137" s="4" t="s">
        <v>613</v>
      </c>
      <c r="B137" s="4" t="s">
        <v>26</v>
      </c>
      <c r="C137" s="4" t="s">
        <v>27</v>
      </c>
      <c r="D137" s="4" t="s">
        <v>614</v>
      </c>
      <c r="E137" s="4" t="s">
        <v>615</v>
      </c>
      <c r="F137" s="6">
        <v>44821</v>
      </c>
      <c r="G137" s="6">
        <v>44822</v>
      </c>
      <c r="H137" s="4">
        <v>1</v>
      </c>
      <c r="I137" s="4">
        <v>1</v>
      </c>
      <c r="J137" s="4">
        <v>1</v>
      </c>
      <c r="K137" s="4" t="s">
        <v>30</v>
      </c>
      <c r="L137" s="4">
        <v>379</v>
      </c>
      <c r="M137" s="4">
        <v>379</v>
      </c>
      <c r="N137" s="4" t="s">
        <v>616</v>
      </c>
      <c r="O137" s="4" t="s">
        <v>32</v>
      </c>
      <c r="P137" s="4" t="s">
        <v>33</v>
      </c>
      <c r="Q137" s="4">
        <v>0</v>
      </c>
      <c r="R137" s="7">
        <v>44821</v>
      </c>
      <c r="S137" s="6">
        <v>44825</v>
      </c>
      <c r="T137" s="4" t="s">
        <v>34</v>
      </c>
      <c r="U137" s="4">
        <v>379</v>
      </c>
      <c r="V137" s="4">
        <v>0</v>
      </c>
      <c r="W137" s="4">
        <v>0</v>
      </c>
      <c r="X137" s="4" t="s">
        <v>617</v>
      </c>
      <c r="Y137" s="4" t="s">
        <v>35</v>
      </c>
    </row>
    <row r="138" s="4" customFormat="1" spans="1:25">
      <c r="A138" s="4" t="s">
        <v>618</v>
      </c>
      <c r="B138" s="4" t="s">
        <v>26</v>
      </c>
      <c r="C138" s="4" t="s">
        <v>27</v>
      </c>
      <c r="D138" s="4" t="s">
        <v>619</v>
      </c>
      <c r="E138" s="4" t="s">
        <v>214</v>
      </c>
      <c r="F138" s="6">
        <v>44821</v>
      </c>
      <c r="G138" s="6">
        <v>44822</v>
      </c>
      <c r="H138" s="4">
        <v>1</v>
      </c>
      <c r="I138" s="4">
        <v>1</v>
      </c>
      <c r="J138" s="4">
        <v>1</v>
      </c>
      <c r="K138" s="4" t="s">
        <v>30</v>
      </c>
      <c r="L138" s="4">
        <v>669</v>
      </c>
      <c r="M138" s="4">
        <v>669</v>
      </c>
      <c r="N138" s="4" t="s">
        <v>620</v>
      </c>
      <c r="O138" s="4" t="s">
        <v>32</v>
      </c>
      <c r="P138" s="4" t="s">
        <v>33</v>
      </c>
      <c r="Q138" s="4">
        <v>0</v>
      </c>
      <c r="R138" s="7">
        <v>44821</v>
      </c>
      <c r="S138" s="6">
        <v>44825</v>
      </c>
      <c r="T138" s="4" t="s">
        <v>34</v>
      </c>
      <c r="U138" s="4">
        <v>669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621</v>
      </c>
      <c r="B139" s="4" t="s">
        <v>26</v>
      </c>
      <c r="C139" s="4" t="s">
        <v>27</v>
      </c>
      <c r="D139" s="4" t="s">
        <v>622</v>
      </c>
      <c r="E139" s="4" t="s">
        <v>174</v>
      </c>
      <c r="F139" s="6">
        <v>44821</v>
      </c>
      <c r="G139" s="6">
        <v>44822</v>
      </c>
      <c r="H139" s="4">
        <v>1</v>
      </c>
      <c r="I139" s="4">
        <v>1</v>
      </c>
      <c r="J139" s="4">
        <v>1</v>
      </c>
      <c r="K139" s="4" t="s">
        <v>30</v>
      </c>
      <c r="L139" s="4">
        <v>936</v>
      </c>
      <c r="M139" s="4">
        <v>936</v>
      </c>
      <c r="N139" s="4" t="s">
        <v>623</v>
      </c>
      <c r="O139" s="4" t="s">
        <v>32</v>
      </c>
      <c r="P139" s="4" t="s">
        <v>33</v>
      </c>
      <c r="Q139" s="4">
        <v>0</v>
      </c>
      <c r="R139" s="7">
        <v>44821</v>
      </c>
      <c r="S139" s="6">
        <v>44825</v>
      </c>
      <c r="T139" s="4" t="s">
        <v>34</v>
      </c>
      <c r="U139" s="4">
        <v>936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624</v>
      </c>
      <c r="B140" s="4" t="s">
        <v>26</v>
      </c>
      <c r="C140" s="4" t="s">
        <v>27</v>
      </c>
      <c r="D140" s="4" t="s">
        <v>625</v>
      </c>
      <c r="E140" s="4" t="s">
        <v>626</v>
      </c>
      <c r="F140" s="6">
        <v>44821</v>
      </c>
      <c r="G140" s="6">
        <v>44822</v>
      </c>
      <c r="H140" s="4">
        <v>1</v>
      </c>
      <c r="I140" s="4">
        <v>1</v>
      </c>
      <c r="J140" s="4">
        <v>1</v>
      </c>
      <c r="K140" s="4" t="s">
        <v>30</v>
      </c>
      <c r="L140" s="4">
        <v>913</v>
      </c>
      <c r="M140" s="4">
        <v>913</v>
      </c>
      <c r="N140" s="4" t="s">
        <v>627</v>
      </c>
      <c r="O140" s="4" t="s">
        <v>32</v>
      </c>
      <c r="P140" s="4" t="s">
        <v>33</v>
      </c>
      <c r="Q140" s="4">
        <v>0</v>
      </c>
      <c r="R140" s="7">
        <v>44821</v>
      </c>
      <c r="S140" s="6">
        <v>44825</v>
      </c>
      <c r="T140" s="4" t="s">
        <v>34</v>
      </c>
      <c r="U140" s="4">
        <v>913</v>
      </c>
      <c r="V140" s="4">
        <v>0</v>
      </c>
      <c r="W140" s="4">
        <v>0</v>
      </c>
      <c r="X140" s="4" t="s">
        <v>35</v>
      </c>
      <c r="Y140" s="4" t="s">
        <v>628</v>
      </c>
    </row>
    <row r="141" s="4" customFormat="1" spans="1:25">
      <c r="A141" s="4" t="s">
        <v>629</v>
      </c>
      <c r="B141" s="4" t="s">
        <v>26</v>
      </c>
      <c r="C141" s="4" t="s">
        <v>27</v>
      </c>
      <c r="D141" s="4" t="s">
        <v>630</v>
      </c>
      <c r="E141" s="4" t="s">
        <v>149</v>
      </c>
      <c r="F141" s="6">
        <v>44821</v>
      </c>
      <c r="G141" s="6">
        <v>44822</v>
      </c>
      <c r="H141" s="4">
        <v>1</v>
      </c>
      <c r="I141" s="4">
        <v>1</v>
      </c>
      <c r="J141" s="4">
        <v>1</v>
      </c>
      <c r="K141" s="4" t="s">
        <v>30</v>
      </c>
      <c r="L141" s="4">
        <v>150</v>
      </c>
      <c r="M141" s="4">
        <v>150</v>
      </c>
      <c r="N141" s="4" t="s">
        <v>631</v>
      </c>
      <c r="O141" s="4" t="s">
        <v>32</v>
      </c>
      <c r="P141" s="4" t="s">
        <v>33</v>
      </c>
      <c r="Q141" s="4">
        <v>0</v>
      </c>
      <c r="R141" s="7">
        <v>44821</v>
      </c>
      <c r="S141" s="6">
        <v>44825</v>
      </c>
      <c r="T141" s="4" t="s">
        <v>34</v>
      </c>
      <c r="U141" s="4">
        <v>150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632</v>
      </c>
      <c r="B142" s="4" t="s">
        <v>26</v>
      </c>
      <c r="C142" s="4" t="s">
        <v>27</v>
      </c>
      <c r="D142" s="4" t="s">
        <v>633</v>
      </c>
      <c r="E142" s="4" t="s">
        <v>634</v>
      </c>
      <c r="F142" s="6">
        <v>44821</v>
      </c>
      <c r="G142" s="6">
        <v>44822</v>
      </c>
      <c r="H142" s="4">
        <v>1</v>
      </c>
      <c r="I142" s="4">
        <v>1</v>
      </c>
      <c r="J142" s="4">
        <v>1</v>
      </c>
      <c r="K142" s="4" t="s">
        <v>30</v>
      </c>
      <c r="L142" s="4">
        <v>616</v>
      </c>
      <c r="M142" s="4">
        <v>616</v>
      </c>
      <c r="N142" s="4" t="s">
        <v>635</v>
      </c>
      <c r="O142" s="4" t="s">
        <v>32</v>
      </c>
      <c r="P142" s="4" t="s">
        <v>33</v>
      </c>
      <c r="Q142" s="4">
        <v>0</v>
      </c>
      <c r="R142" s="7">
        <v>44821</v>
      </c>
      <c r="S142" s="6">
        <v>44825</v>
      </c>
      <c r="T142" s="4" t="s">
        <v>34</v>
      </c>
      <c r="U142" s="4">
        <v>616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636</v>
      </c>
      <c r="B143" s="4" t="s">
        <v>26</v>
      </c>
      <c r="C143" s="4" t="s">
        <v>27</v>
      </c>
      <c r="D143" s="4" t="s">
        <v>637</v>
      </c>
      <c r="E143" s="4" t="s">
        <v>179</v>
      </c>
      <c r="F143" s="6">
        <v>44821</v>
      </c>
      <c r="G143" s="6">
        <v>44822</v>
      </c>
      <c r="H143" s="4">
        <v>1</v>
      </c>
      <c r="I143" s="4">
        <v>1</v>
      </c>
      <c r="J143" s="4">
        <v>1</v>
      </c>
      <c r="K143" s="4" t="s">
        <v>30</v>
      </c>
      <c r="L143" s="4">
        <v>357</v>
      </c>
      <c r="M143" s="4">
        <v>357</v>
      </c>
      <c r="N143" s="4" t="s">
        <v>638</v>
      </c>
      <c r="O143" s="4" t="s">
        <v>32</v>
      </c>
      <c r="P143" s="4" t="s">
        <v>33</v>
      </c>
      <c r="Q143" s="4">
        <v>0</v>
      </c>
      <c r="R143" s="7">
        <v>44821</v>
      </c>
      <c r="S143" s="6">
        <v>44825</v>
      </c>
      <c r="T143" s="4" t="s">
        <v>34</v>
      </c>
      <c r="U143" s="4">
        <v>357</v>
      </c>
      <c r="V143" s="4">
        <v>0</v>
      </c>
      <c r="W143" s="4">
        <v>0</v>
      </c>
      <c r="X143" s="4" t="s">
        <v>35</v>
      </c>
      <c r="Y143" s="4" t="s">
        <v>369</v>
      </c>
    </row>
    <row r="144" s="4" customFormat="1" spans="1:25">
      <c r="A144" s="4" t="s">
        <v>639</v>
      </c>
      <c r="B144" s="4" t="s">
        <v>26</v>
      </c>
      <c r="C144" s="4" t="s">
        <v>27</v>
      </c>
      <c r="D144" s="4" t="s">
        <v>640</v>
      </c>
      <c r="E144" s="4" t="s">
        <v>346</v>
      </c>
      <c r="F144" s="6">
        <v>44821</v>
      </c>
      <c r="G144" s="6">
        <v>44822</v>
      </c>
      <c r="H144" s="4">
        <v>1</v>
      </c>
      <c r="I144" s="4">
        <v>1</v>
      </c>
      <c r="J144" s="4">
        <v>1</v>
      </c>
      <c r="K144" s="4" t="s">
        <v>30</v>
      </c>
      <c r="L144" s="4">
        <v>664</v>
      </c>
      <c r="M144" s="4">
        <v>664</v>
      </c>
      <c r="N144" s="4" t="s">
        <v>641</v>
      </c>
      <c r="O144" s="4" t="s">
        <v>32</v>
      </c>
      <c r="P144" s="4" t="s">
        <v>33</v>
      </c>
      <c r="Q144" s="4">
        <v>0</v>
      </c>
      <c r="R144" s="7">
        <v>44821</v>
      </c>
      <c r="S144" s="6">
        <v>44825</v>
      </c>
      <c r="T144" s="4" t="s">
        <v>34</v>
      </c>
      <c r="U144" s="4">
        <v>664</v>
      </c>
      <c r="V144" s="4">
        <v>0</v>
      </c>
      <c r="W144" s="4">
        <v>0</v>
      </c>
      <c r="X144" s="4" t="s">
        <v>35</v>
      </c>
      <c r="Y144" s="4" t="s">
        <v>642</v>
      </c>
    </row>
    <row r="145" s="4" customFormat="1" spans="1:25">
      <c r="A145" s="4" t="s">
        <v>598</v>
      </c>
      <c r="B145" s="4" t="s">
        <v>26</v>
      </c>
      <c r="C145" s="4" t="s">
        <v>171</v>
      </c>
      <c r="D145" s="4" t="s">
        <v>599</v>
      </c>
      <c r="E145" s="4" t="s">
        <v>600</v>
      </c>
      <c r="F145" s="6">
        <v>44821</v>
      </c>
      <c r="G145" s="6">
        <v>44822</v>
      </c>
      <c r="H145" s="4">
        <v>1</v>
      </c>
      <c r="I145" s="4">
        <v>1</v>
      </c>
      <c r="J145" s="4">
        <v>1</v>
      </c>
      <c r="K145" s="4" t="s">
        <v>30</v>
      </c>
      <c r="L145" s="4">
        <v>-317</v>
      </c>
      <c r="M145" s="4">
        <v>-317</v>
      </c>
      <c r="N145" s="4" t="s">
        <v>601</v>
      </c>
      <c r="O145" s="4" t="s">
        <v>32</v>
      </c>
      <c r="P145" s="4" t="s">
        <v>33</v>
      </c>
      <c r="Q145" s="4">
        <v>0</v>
      </c>
      <c r="R145" s="7">
        <v>44821</v>
      </c>
      <c r="S145" s="6">
        <v>44825</v>
      </c>
      <c r="T145" s="4" t="s">
        <v>34</v>
      </c>
      <c r="U145" s="4">
        <v>-317</v>
      </c>
      <c r="V145" s="4">
        <v>0</v>
      </c>
      <c r="W145" s="4">
        <v>0</v>
      </c>
      <c r="X145" s="4" t="s">
        <v>602</v>
      </c>
      <c r="Y145" s="4" t="s">
        <v>35</v>
      </c>
    </row>
    <row r="146" s="4" customFormat="1" spans="1:25">
      <c r="A146" s="4" t="s">
        <v>643</v>
      </c>
      <c r="B146" s="4" t="s">
        <v>26</v>
      </c>
      <c r="C146" s="4" t="s">
        <v>644</v>
      </c>
      <c r="D146" s="4" t="s">
        <v>645</v>
      </c>
      <c r="E146" s="4" t="s">
        <v>646</v>
      </c>
      <c r="F146" s="6">
        <v>44793</v>
      </c>
      <c r="G146" s="6">
        <v>44794</v>
      </c>
      <c r="H146" s="4">
        <v>1</v>
      </c>
      <c r="I146" s="4">
        <v>1</v>
      </c>
      <c r="J146" s="4">
        <v>1</v>
      </c>
      <c r="K146" s="4" t="s">
        <v>30</v>
      </c>
      <c r="L146" s="4">
        <v>-957.99</v>
      </c>
      <c r="M146" s="4">
        <v>-957.99</v>
      </c>
      <c r="N146" s="4" t="s">
        <v>647</v>
      </c>
      <c r="O146" s="4" t="s">
        <v>32</v>
      </c>
      <c r="P146" s="4" t="s">
        <v>33</v>
      </c>
      <c r="Q146" s="4">
        <v>0</v>
      </c>
      <c r="R146" s="7">
        <v>44772</v>
      </c>
      <c r="S146" s="6">
        <v>44825</v>
      </c>
      <c r="T146" s="4"/>
      <c r="U146" s="4">
        <v>0</v>
      </c>
      <c r="V146" s="4">
        <v>0</v>
      </c>
      <c r="W146" s="4">
        <v>0</v>
      </c>
      <c r="X146" s="4" t="s">
        <v>35</v>
      </c>
      <c r="Y146" s="4" t="s">
        <v>648</v>
      </c>
    </row>
    <row r="147" s="4" customFormat="1" spans="1:25">
      <c r="A147" s="4" t="s">
        <v>649</v>
      </c>
      <c r="B147" s="4" t="s">
        <v>26</v>
      </c>
      <c r="C147" s="4" t="s">
        <v>644</v>
      </c>
      <c r="D147" s="4" t="s">
        <v>650</v>
      </c>
      <c r="E147" s="4" t="s">
        <v>651</v>
      </c>
      <c r="F147" s="6">
        <v>44777</v>
      </c>
      <c r="G147" s="6">
        <v>44779</v>
      </c>
      <c r="H147" s="4">
        <v>1</v>
      </c>
      <c r="I147" s="4">
        <v>2</v>
      </c>
      <c r="J147" s="4">
        <v>2</v>
      </c>
      <c r="K147" s="4" t="s">
        <v>30</v>
      </c>
      <c r="L147" s="4">
        <v>-675</v>
      </c>
      <c r="M147" s="4">
        <v>-675</v>
      </c>
      <c r="N147" s="4" t="s">
        <v>652</v>
      </c>
      <c r="O147" s="4" t="s">
        <v>32</v>
      </c>
      <c r="P147" s="4" t="s">
        <v>33</v>
      </c>
      <c r="Q147" s="4">
        <v>0</v>
      </c>
      <c r="R147" s="7">
        <v>44737</v>
      </c>
      <c r="S147" s="6">
        <v>44825</v>
      </c>
      <c r="T147" s="4"/>
      <c r="U147" s="4">
        <v>0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653</v>
      </c>
      <c r="B148" s="4" t="s">
        <v>26</v>
      </c>
      <c r="C148" s="4" t="s">
        <v>644</v>
      </c>
      <c r="D148" s="4" t="s">
        <v>654</v>
      </c>
      <c r="E148" s="4" t="s">
        <v>315</v>
      </c>
      <c r="F148" s="6">
        <v>44792</v>
      </c>
      <c r="G148" s="6">
        <v>44794</v>
      </c>
      <c r="H148" s="4">
        <v>1</v>
      </c>
      <c r="I148" s="4">
        <v>2</v>
      </c>
      <c r="J148" s="4">
        <v>2</v>
      </c>
      <c r="K148" s="4" t="s">
        <v>30</v>
      </c>
      <c r="L148" s="4">
        <v>-398</v>
      </c>
      <c r="M148" s="4">
        <v>-398</v>
      </c>
      <c r="N148" s="4" t="s">
        <v>655</v>
      </c>
      <c r="O148" s="4" t="s">
        <v>32</v>
      </c>
      <c r="P148" s="4" t="s">
        <v>33</v>
      </c>
      <c r="Q148" s="4">
        <v>0</v>
      </c>
      <c r="R148" s="7">
        <v>44792</v>
      </c>
      <c r="S148" s="6">
        <v>44825</v>
      </c>
      <c r="T148" s="4"/>
      <c r="U148" s="4">
        <v>0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656</v>
      </c>
      <c r="B149" s="4" t="s">
        <v>26</v>
      </c>
      <c r="C149" s="4" t="s">
        <v>644</v>
      </c>
      <c r="D149" s="4" t="s">
        <v>657</v>
      </c>
      <c r="E149" s="4" t="s">
        <v>658</v>
      </c>
      <c r="F149" s="6">
        <v>44793</v>
      </c>
      <c r="G149" s="6">
        <v>44794</v>
      </c>
      <c r="H149" s="4">
        <v>1</v>
      </c>
      <c r="I149" s="4">
        <v>1</v>
      </c>
      <c r="J149" s="4">
        <v>1</v>
      </c>
      <c r="K149" s="4" t="s">
        <v>30</v>
      </c>
      <c r="L149" s="4">
        <v>-387</v>
      </c>
      <c r="M149" s="4">
        <v>-387</v>
      </c>
      <c r="N149" s="4" t="s">
        <v>659</v>
      </c>
      <c r="O149" s="4" t="s">
        <v>32</v>
      </c>
      <c r="P149" s="4" t="s">
        <v>33</v>
      </c>
      <c r="Q149" s="4">
        <v>0</v>
      </c>
      <c r="R149" s="7">
        <v>44793</v>
      </c>
      <c r="S149" s="6">
        <v>44825</v>
      </c>
      <c r="T149" s="4"/>
      <c r="U149" s="4">
        <v>0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660</v>
      </c>
      <c r="B150" s="4" t="s">
        <v>26</v>
      </c>
      <c r="C150" s="4" t="s">
        <v>644</v>
      </c>
      <c r="D150" s="4" t="s">
        <v>661</v>
      </c>
      <c r="E150" s="4" t="s">
        <v>662</v>
      </c>
      <c r="F150" s="6">
        <v>44793</v>
      </c>
      <c r="G150" s="6">
        <v>44794</v>
      </c>
      <c r="H150" s="4">
        <v>1</v>
      </c>
      <c r="I150" s="4">
        <v>1</v>
      </c>
      <c r="J150" s="4">
        <v>1</v>
      </c>
      <c r="K150" s="4" t="s">
        <v>30</v>
      </c>
      <c r="L150" s="4">
        <v>-157.82</v>
      </c>
      <c r="M150" s="4">
        <v>-157.82</v>
      </c>
      <c r="N150" s="4" t="s">
        <v>663</v>
      </c>
      <c r="O150" s="4" t="s">
        <v>32</v>
      </c>
      <c r="P150" s="4" t="s">
        <v>33</v>
      </c>
      <c r="Q150" s="4">
        <v>0</v>
      </c>
      <c r="R150" s="7">
        <v>44792</v>
      </c>
      <c r="S150" s="6">
        <v>44825</v>
      </c>
      <c r="T150" s="4"/>
      <c r="U150" s="4">
        <v>0</v>
      </c>
      <c r="V150" s="4">
        <v>0</v>
      </c>
      <c r="W150" s="4">
        <v>0</v>
      </c>
      <c r="X150" s="4" t="s">
        <v>35</v>
      </c>
      <c r="Y150" s="4" t="s">
        <v>664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1"/>
  <sheetViews>
    <sheetView tabSelected="1" workbookViewId="0">
      <selection activeCell="A148" sqref="A148:C151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665</v>
      </c>
    </row>
    <row r="2" s="4" customFormat="1" hidden="1" spans="1:9">
      <c r="A2" s="5">
        <v>18019410871</v>
      </c>
      <c r="B2" s="6">
        <v>44821</v>
      </c>
      <c r="C2" s="6">
        <v>44822</v>
      </c>
      <c r="D2" s="4">
        <v>735</v>
      </c>
      <c r="E2" s="4" t="str">
        <f>VLOOKUP(A2,HOP!A:L,12,0)</f>
        <v>735.00</v>
      </c>
      <c r="F2" s="4" t="str">
        <f>VLOOKUP(A2,HOP!A:C,3,0)</f>
        <v>2568436</v>
      </c>
      <c r="G2" s="4">
        <f>D2-E2</f>
        <v>0</v>
      </c>
      <c r="H2" s="4" t="str">
        <f>$H$1&amp;F2</f>
        <v>，2568436</v>
      </c>
      <c r="I2" s="4" t="str">
        <f>VLOOKUP(A2,HOP!A:U,21,0)</f>
        <v>直连</v>
      </c>
    </row>
    <row r="3" s="4" customFormat="1" hidden="1" spans="1:9">
      <c r="A3" s="5">
        <v>18091915552</v>
      </c>
      <c r="B3" s="6">
        <v>44821</v>
      </c>
      <c r="C3" s="6">
        <v>44822</v>
      </c>
      <c r="D3" s="4">
        <v>1439</v>
      </c>
      <c r="E3" s="4" t="str">
        <f>VLOOKUP(A3,HOP!A:L,12,0)</f>
        <v>1439.00</v>
      </c>
      <c r="F3" s="4" t="str">
        <f>VLOOKUP(A3,HOP!A:C,3,0)</f>
        <v>2585605</v>
      </c>
      <c r="G3" s="4">
        <f t="shared" ref="G3:G34" si="0">D3-E3</f>
        <v>0</v>
      </c>
      <c r="H3" s="4" t="str">
        <f t="shared" ref="H3:H34" si="1">$H$1&amp;F3</f>
        <v>，2585605</v>
      </c>
      <c r="I3" s="4" t="str">
        <f>VLOOKUP(A3,HOP!A:U,21,0)</f>
        <v>直连</v>
      </c>
    </row>
    <row r="4" s="4" customFormat="1" hidden="1" spans="1:9">
      <c r="A4" s="5">
        <v>18351724161</v>
      </c>
      <c r="B4" s="6">
        <v>44821</v>
      </c>
      <c r="C4" s="6">
        <v>44822</v>
      </c>
      <c r="D4" s="4">
        <v>0</v>
      </c>
      <c r="E4" s="4" t="str">
        <f>VLOOKUP(A4,HOP!A:L,12,0)</f>
        <v>0.00</v>
      </c>
      <c r="F4" s="4" t="str">
        <f>VLOOKUP(A4,HOP!A:C,3,0)</f>
        <v>2616868</v>
      </c>
      <c r="G4" s="4">
        <f t="shared" si="0"/>
        <v>0</v>
      </c>
      <c r="H4" s="4" t="str">
        <f t="shared" si="1"/>
        <v>，2616868</v>
      </c>
      <c r="I4" s="4" t="str">
        <f>VLOOKUP(A4,HOP!A:U,21,0)</f>
        <v>直连</v>
      </c>
    </row>
    <row r="5" s="4" customFormat="1" hidden="1" spans="1:9">
      <c r="A5" s="5">
        <v>18362894372</v>
      </c>
      <c r="B5" s="6">
        <v>44820</v>
      </c>
      <c r="C5" s="6">
        <v>44822</v>
      </c>
      <c r="D5" s="4">
        <v>2093</v>
      </c>
      <c r="E5" s="4" t="str">
        <f>VLOOKUP(A5,HOP!A:L,12,0)</f>
        <v>2093.00</v>
      </c>
      <c r="F5" s="4" t="str">
        <f>VLOOKUP(A5,HOP!A:C,3,0)</f>
        <v>2617833</v>
      </c>
      <c r="G5" s="4">
        <f t="shared" si="0"/>
        <v>0</v>
      </c>
      <c r="H5" s="4" t="str">
        <f t="shared" si="1"/>
        <v>，2617833</v>
      </c>
      <c r="I5" s="4" t="str">
        <f>VLOOKUP(A5,HOP!A:U,21,0)</f>
        <v>直连</v>
      </c>
    </row>
    <row r="6" s="4" customFormat="1" hidden="1" spans="1:9">
      <c r="A6" s="5">
        <v>18412951776</v>
      </c>
      <c r="B6" s="6">
        <v>44819</v>
      </c>
      <c r="C6" s="6">
        <v>44822</v>
      </c>
      <c r="D6" s="4">
        <v>927</v>
      </c>
      <c r="E6" s="4" t="str">
        <f>VLOOKUP(A6,HOP!A:L,12,0)</f>
        <v>927.00</v>
      </c>
      <c r="F6" s="4" t="str">
        <f>VLOOKUP(A6,HOP!A:C,3,0)</f>
        <v>2623065</v>
      </c>
      <c r="G6" s="4">
        <f t="shared" si="0"/>
        <v>0</v>
      </c>
      <c r="H6" s="4" t="str">
        <f t="shared" si="1"/>
        <v>，2623065</v>
      </c>
      <c r="I6" s="4" t="str">
        <f>VLOOKUP(A6,HOP!A:U,21,0)</f>
        <v>直连</v>
      </c>
    </row>
    <row r="7" s="4" customFormat="1" hidden="1" spans="1:9">
      <c r="A7" s="5">
        <v>18437925294</v>
      </c>
      <c r="B7" s="6">
        <v>44819</v>
      </c>
      <c r="C7" s="6">
        <v>44822</v>
      </c>
      <c r="D7" s="4">
        <v>11835</v>
      </c>
      <c r="E7" s="4" t="str">
        <f>VLOOKUP(A7,HOP!A:L,12,0)</f>
        <v>11835.00</v>
      </c>
      <c r="F7" s="4" t="str">
        <f>VLOOKUP(A7,HOP!A:C,3,0)</f>
        <v>2625478</v>
      </c>
      <c r="G7" s="4">
        <f t="shared" si="0"/>
        <v>0</v>
      </c>
      <c r="H7" s="4" t="str">
        <f t="shared" si="1"/>
        <v>，2625478</v>
      </c>
      <c r="I7" s="4" t="str">
        <f>VLOOKUP(A7,HOP!A:U,21,0)</f>
        <v>直连</v>
      </c>
    </row>
    <row r="8" s="4" customFormat="1" hidden="1" spans="1:9">
      <c r="A8" s="5">
        <v>18489776327</v>
      </c>
      <c r="B8" s="6">
        <v>44820</v>
      </c>
      <c r="C8" s="6">
        <v>44822</v>
      </c>
      <c r="D8" s="4">
        <v>3622</v>
      </c>
      <c r="E8" s="4" t="str">
        <f>VLOOKUP(A8,HOP!A:L,12,0)</f>
        <v>3622.00</v>
      </c>
      <c r="F8" s="4" t="str">
        <f>VLOOKUP(A8,HOP!A:C,3,0)</f>
        <v>2630733</v>
      </c>
      <c r="G8" s="4">
        <f t="shared" si="0"/>
        <v>0</v>
      </c>
      <c r="H8" s="4" t="str">
        <f t="shared" si="1"/>
        <v>，2630733</v>
      </c>
      <c r="I8" s="4" t="str">
        <f>VLOOKUP(A8,HOP!A:U,21,0)</f>
        <v>直连</v>
      </c>
    </row>
    <row r="9" s="4" customFormat="1" hidden="1" spans="1:9">
      <c r="A9" s="5">
        <v>18545745920</v>
      </c>
      <c r="B9" s="6">
        <v>44821</v>
      </c>
      <c r="C9" s="6">
        <v>44822</v>
      </c>
      <c r="D9" s="4">
        <v>1755</v>
      </c>
      <c r="E9" s="4" t="str">
        <f>VLOOKUP(A9,HOP!A:L,12,0)</f>
        <v>1755.00</v>
      </c>
      <c r="F9" s="4" t="str">
        <f>VLOOKUP(A9,HOP!A:C,3,0)</f>
        <v>2636072</v>
      </c>
      <c r="G9" s="4">
        <f t="shared" si="0"/>
        <v>0</v>
      </c>
      <c r="H9" s="4" t="str">
        <f t="shared" si="1"/>
        <v>，2636072</v>
      </c>
      <c r="I9" s="4" t="str">
        <f>VLOOKUP(A9,HOP!A:U,21,0)</f>
        <v>直连</v>
      </c>
    </row>
    <row r="10" s="4" customFormat="1" hidden="1" spans="1:9">
      <c r="A10" s="5">
        <v>18585680077</v>
      </c>
      <c r="B10" s="6">
        <v>44817</v>
      </c>
      <c r="C10" s="6">
        <v>44822</v>
      </c>
      <c r="D10" s="4">
        <v>7402</v>
      </c>
      <c r="E10" s="4" t="str">
        <f>VLOOKUP(A10,HOP!A:L,12,0)</f>
        <v>7402.00</v>
      </c>
      <c r="F10" s="4" t="str">
        <f>VLOOKUP(A10,HOP!A:C,3,0)</f>
        <v>2640054</v>
      </c>
      <c r="G10" s="4">
        <f t="shared" si="0"/>
        <v>0</v>
      </c>
      <c r="H10" s="4" t="str">
        <f t="shared" si="1"/>
        <v>，2640054</v>
      </c>
      <c r="I10" s="4" t="str">
        <f>VLOOKUP(A10,HOP!A:U,21,0)</f>
        <v>直连</v>
      </c>
    </row>
    <row r="11" s="4" customFormat="1" hidden="1" spans="1:9">
      <c r="A11" s="5">
        <v>18594372311</v>
      </c>
      <c r="B11" s="6">
        <v>44821</v>
      </c>
      <c r="C11" s="6">
        <v>44822</v>
      </c>
      <c r="D11" s="4">
        <v>330</v>
      </c>
      <c r="E11" s="4" t="str">
        <f>VLOOKUP(A11,HOP!A:L,12,0)</f>
        <v>330.00</v>
      </c>
      <c r="F11" s="4" t="str">
        <f>VLOOKUP(A11,HOP!A:C,3,0)</f>
        <v>2640789</v>
      </c>
      <c r="G11" s="4">
        <f t="shared" si="0"/>
        <v>0</v>
      </c>
      <c r="H11" s="4" t="str">
        <f t="shared" si="1"/>
        <v>，2640789</v>
      </c>
      <c r="I11" s="4" t="str">
        <f>VLOOKUP(A11,HOP!A:U,21,0)</f>
        <v>直连</v>
      </c>
    </row>
    <row r="12" s="4" customFormat="1" hidden="1" spans="1:9">
      <c r="A12" s="5">
        <v>18613632761</v>
      </c>
      <c r="B12" s="6">
        <v>44820</v>
      </c>
      <c r="C12" s="6">
        <v>44822</v>
      </c>
      <c r="D12" s="4">
        <v>1092</v>
      </c>
      <c r="E12" s="4" t="str">
        <f>VLOOKUP(A12,HOP!A:L,12,0)</f>
        <v>1092.00</v>
      </c>
      <c r="F12" s="4" t="str">
        <f>VLOOKUP(A12,HOP!A:C,3,0)</f>
        <v>2642830</v>
      </c>
      <c r="G12" s="4">
        <f t="shared" si="0"/>
        <v>0</v>
      </c>
      <c r="H12" s="4" t="str">
        <f t="shared" si="1"/>
        <v>，2642830</v>
      </c>
      <c r="I12" s="4" t="str">
        <f>VLOOKUP(A12,HOP!A:U,21,0)</f>
        <v>直采</v>
      </c>
    </row>
    <row r="13" s="4" customFormat="1" hidden="1" spans="1:9">
      <c r="A13" s="5">
        <v>18634634843</v>
      </c>
      <c r="B13" s="6">
        <v>44820</v>
      </c>
      <c r="C13" s="6">
        <v>44822</v>
      </c>
      <c r="D13" s="4">
        <v>2818</v>
      </c>
      <c r="E13" s="4" t="str">
        <f>VLOOKUP(A13,HOP!A:L,12,0)</f>
        <v>2818.00</v>
      </c>
      <c r="F13" s="4" t="str">
        <f>VLOOKUP(A13,HOP!A:C,3,0)</f>
        <v>2644802</v>
      </c>
      <c r="G13" s="4">
        <f t="shared" si="0"/>
        <v>0</v>
      </c>
      <c r="H13" s="4" t="str">
        <f t="shared" si="1"/>
        <v>，2644802</v>
      </c>
      <c r="I13" s="4" t="str">
        <f>VLOOKUP(A13,HOP!A:U,21,0)</f>
        <v>直连</v>
      </c>
    </row>
    <row r="14" s="4" customFormat="1" hidden="1" spans="1:9">
      <c r="A14" s="5">
        <v>18660271073</v>
      </c>
      <c r="B14" s="6">
        <v>44820</v>
      </c>
      <c r="C14" s="6">
        <v>44822</v>
      </c>
      <c r="D14" s="4">
        <v>936</v>
      </c>
      <c r="E14" s="4" t="str">
        <f>VLOOKUP(A14,HOP!A:L,12,0)</f>
        <v>936.00</v>
      </c>
      <c r="F14" s="4" t="str">
        <f>VLOOKUP(A14,HOP!A:C,3,0)</f>
        <v>2646817</v>
      </c>
      <c r="G14" s="4">
        <f t="shared" si="0"/>
        <v>0</v>
      </c>
      <c r="H14" s="4" t="str">
        <f t="shared" si="1"/>
        <v>，2646817</v>
      </c>
      <c r="I14" s="4" t="str">
        <f>VLOOKUP(A14,HOP!A:U,21,0)</f>
        <v>直连</v>
      </c>
    </row>
    <row r="15" s="4" customFormat="1" hidden="1" spans="1:9">
      <c r="A15" s="5">
        <v>18662187633</v>
      </c>
      <c r="B15" s="6">
        <v>44820</v>
      </c>
      <c r="C15" s="6">
        <v>44822</v>
      </c>
      <c r="D15" s="4">
        <v>3748</v>
      </c>
      <c r="E15" s="4" t="str">
        <f>VLOOKUP(A15,HOP!A:L,12,0)</f>
        <v>3748.00</v>
      </c>
      <c r="F15" s="4" t="str">
        <f>VLOOKUP(A15,HOP!A:C,3,0)</f>
        <v>2647102</v>
      </c>
      <c r="G15" s="4">
        <f t="shared" si="0"/>
        <v>0</v>
      </c>
      <c r="H15" s="4" t="str">
        <f t="shared" si="1"/>
        <v>，2647102</v>
      </c>
      <c r="I15" s="4" t="str">
        <f>VLOOKUP(A15,HOP!A:U,21,0)</f>
        <v>直连</v>
      </c>
    </row>
    <row r="16" s="4" customFormat="1" hidden="1" spans="1:9">
      <c r="A16" s="5">
        <v>18686289652</v>
      </c>
      <c r="B16" s="6">
        <v>44821</v>
      </c>
      <c r="C16" s="6">
        <v>44822</v>
      </c>
      <c r="D16" s="4">
        <v>774</v>
      </c>
      <c r="E16" s="4" t="str">
        <f>VLOOKUP(A16,HOP!A:L,12,0)</f>
        <v>774.00</v>
      </c>
      <c r="F16" s="4" t="str">
        <f>VLOOKUP(A16,HOP!A:C,3,0)</f>
        <v>2648906</v>
      </c>
      <c r="G16" s="4">
        <f t="shared" si="0"/>
        <v>0</v>
      </c>
      <c r="H16" s="4" t="str">
        <f t="shared" si="1"/>
        <v>，2648906</v>
      </c>
      <c r="I16" s="4" t="str">
        <f>VLOOKUP(A16,HOP!A:U,21,0)</f>
        <v>直连</v>
      </c>
    </row>
    <row r="17" s="4" customFormat="1" hidden="1" spans="1:9">
      <c r="A17" s="5">
        <v>18708527102</v>
      </c>
      <c r="B17" s="6">
        <v>44821</v>
      </c>
      <c r="C17" s="6">
        <v>44822</v>
      </c>
      <c r="D17" s="4">
        <v>981</v>
      </c>
      <c r="E17" s="4" t="str">
        <f>VLOOKUP(A17,HOP!A:L,12,0)</f>
        <v>981.00</v>
      </c>
      <c r="F17" s="4" t="str">
        <f>VLOOKUP(A17,HOP!A:C,3,0)</f>
        <v>2651124</v>
      </c>
      <c r="G17" s="4">
        <f t="shared" si="0"/>
        <v>0</v>
      </c>
      <c r="H17" s="4" t="str">
        <f t="shared" si="1"/>
        <v>，2651124</v>
      </c>
      <c r="I17" s="4" t="str">
        <f>VLOOKUP(A17,HOP!A:U,21,0)</f>
        <v>直连</v>
      </c>
    </row>
    <row r="18" s="4" customFormat="1" hidden="1" spans="1:9">
      <c r="A18" s="5">
        <v>18753895840</v>
      </c>
      <c r="B18" s="6">
        <v>44818</v>
      </c>
      <c r="C18" s="6">
        <v>44822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18773636285</v>
      </c>
      <c r="B19" s="6">
        <v>44820</v>
      </c>
      <c r="C19" s="6">
        <v>44822</v>
      </c>
      <c r="D19" s="4">
        <v>1181</v>
      </c>
      <c r="E19" s="4" t="str">
        <f>VLOOKUP(A19,HOP!A:L,12,0)</f>
        <v>1181.00</v>
      </c>
      <c r="F19" s="4" t="str">
        <f>VLOOKUP(A19,HOP!A:C,3,0)</f>
        <v>2657184</v>
      </c>
      <c r="G19" s="4">
        <f t="shared" si="0"/>
        <v>0</v>
      </c>
      <c r="H19" s="4" t="str">
        <f t="shared" si="1"/>
        <v>，2657184</v>
      </c>
      <c r="I19" s="4" t="str">
        <f>VLOOKUP(A19,HOP!A:U,21,0)</f>
        <v>直连</v>
      </c>
    </row>
    <row r="20" s="4" customFormat="1" hidden="1" spans="1:9">
      <c r="A20" s="5">
        <v>18817200880</v>
      </c>
      <c r="B20" s="6">
        <v>44821</v>
      </c>
      <c r="C20" s="6">
        <v>44822</v>
      </c>
      <c r="D20" s="4">
        <v>599</v>
      </c>
      <c r="E20" s="4" t="str">
        <f>VLOOKUP(A20,HOP!A:L,12,0)</f>
        <v>599.00</v>
      </c>
      <c r="F20" s="4" t="str">
        <f>VLOOKUP(A20,HOP!A:C,3,0)</f>
        <v>2661472</v>
      </c>
      <c r="G20" s="4">
        <f t="shared" si="0"/>
        <v>0</v>
      </c>
      <c r="H20" s="4" t="str">
        <f t="shared" si="1"/>
        <v>，2661472</v>
      </c>
      <c r="I20" s="4" t="str">
        <f>VLOOKUP(A20,HOP!A:U,21,0)</f>
        <v>直连</v>
      </c>
    </row>
    <row r="21" s="4" customFormat="1" hidden="1" spans="1:9">
      <c r="A21" s="5">
        <v>18817279532</v>
      </c>
      <c r="B21" s="6">
        <v>44821</v>
      </c>
      <c r="C21" s="6">
        <v>44822</v>
      </c>
      <c r="D21" s="4">
        <v>1154</v>
      </c>
      <c r="E21" s="4" t="str">
        <f>VLOOKUP(A21,HOP!A:L,12,0)</f>
        <v>1154.00</v>
      </c>
      <c r="F21" s="4" t="str">
        <f>VLOOKUP(A21,HOP!A:C,3,0)</f>
        <v>2661482</v>
      </c>
      <c r="G21" s="4">
        <f t="shared" si="0"/>
        <v>0</v>
      </c>
      <c r="H21" s="4" t="str">
        <f t="shared" si="1"/>
        <v>，2661482</v>
      </c>
      <c r="I21" s="4" t="str">
        <f>VLOOKUP(A21,HOP!A:U,21,0)</f>
        <v>直采</v>
      </c>
    </row>
    <row r="22" s="4" customFormat="1" hidden="1" spans="1:9">
      <c r="A22" s="5">
        <v>18819950954</v>
      </c>
      <c r="B22" s="6">
        <v>44820</v>
      </c>
      <c r="C22" s="6">
        <v>44822</v>
      </c>
      <c r="D22" s="4">
        <v>1291</v>
      </c>
      <c r="E22" s="4" t="str">
        <f>VLOOKUP(A22,HOP!A:L,12,0)</f>
        <v>1291.00</v>
      </c>
      <c r="F22" s="4" t="str">
        <f>VLOOKUP(A22,HOP!A:C,3,0)</f>
        <v>2661859</v>
      </c>
      <c r="G22" s="4">
        <f t="shared" si="0"/>
        <v>0</v>
      </c>
      <c r="H22" s="4" t="str">
        <f t="shared" si="1"/>
        <v>，2661859</v>
      </c>
      <c r="I22" s="4" t="str">
        <f>VLOOKUP(A22,HOP!A:U,21,0)</f>
        <v>直连</v>
      </c>
    </row>
    <row r="23" s="4" customFormat="1" hidden="1" spans="1:9">
      <c r="A23" s="5">
        <v>18841585933</v>
      </c>
      <c r="B23" s="6">
        <v>44820</v>
      </c>
      <c r="C23" s="6">
        <v>44822</v>
      </c>
      <c r="D23" s="4">
        <v>2174</v>
      </c>
      <c r="E23" s="4" t="str">
        <f>VLOOKUP(A23,HOP!A:L,12,0)</f>
        <v>2174.00</v>
      </c>
      <c r="F23" s="4" t="str">
        <f>VLOOKUP(A23,HOP!A:C,3,0)</f>
        <v>2664204</v>
      </c>
      <c r="G23" s="4">
        <f t="shared" si="0"/>
        <v>0</v>
      </c>
      <c r="H23" s="4" t="str">
        <f t="shared" si="1"/>
        <v>，2664204</v>
      </c>
      <c r="I23" s="4" t="str">
        <f>VLOOKUP(A23,HOP!A:U,21,0)</f>
        <v>直采</v>
      </c>
    </row>
    <row r="24" s="4" customFormat="1" hidden="1" spans="1:9">
      <c r="A24" s="5">
        <v>18851595447</v>
      </c>
      <c r="B24" s="6">
        <v>44821</v>
      </c>
      <c r="C24" s="6">
        <v>44822</v>
      </c>
      <c r="D24" s="4">
        <v>2179</v>
      </c>
      <c r="E24" s="4" t="str">
        <f>VLOOKUP(A24,HOP!A:L,12,0)</f>
        <v>2179.00</v>
      </c>
      <c r="F24" s="4" t="str">
        <f>VLOOKUP(A24,HOP!A:C,3,0)</f>
        <v>2665133</v>
      </c>
      <c r="G24" s="4">
        <f t="shared" si="0"/>
        <v>0</v>
      </c>
      <c r="H24" s="4" t="str">
        <f t="shared" si="1"/>
        <v>，2665133</v>
      </c>
      <c r="I24" s="4" t="str">
        <f>VLOOKUP(A24,HOP!A:U,21,0)</f>
        <v>直连</v>
      </c>
    </row>
    <row r="25" s="4" customFormat="1" hidden="1" spans="1:9">
      <c r="A25" s="5">
        <v>18862690478</v>
      </c>
      <c r="B25" s="6">
        <v>44821</v>
      </c>
      <c r="C25" s="6">
        <v>44822</v>
      </c>
      <c r="D25" s="4">
        <v>1012</v>
      </c>
      <c r="E25" s="4" t="str">
        <f>VLOOKUP(A25,HOP!A:L,12,0)</f>
        <v>1012.00</v>
      </c>
      <c r="F25" s="4" t="str">
        <f>VLOOKUP(A25,HOP!A:C,3,0)</f>
        <v>2666581</v>
      </c>
      <c r="G25" s="4">
        <f t="shared" si="0"/>
        <v>0</v>
      </c>
      <c r="H25" s="4" t="str">
        <f t="shared" si="1"/>
        <v>，2666581</v>
      </c>
      <c r="I25" s="4" t="str">
        <f>VLOOKUP(A25,HOP!A:U,21,0)</f>
        <v>直连</v>
      </c>
    </row>
    <row r="26" s="4" customFormat="1" spans="1:9">
      <c r="A26" s="5">
        <v>18863149270</v>
      </c>
      <c r="B26" s="6">
        <v>44807</v>
      </c>
      <c r="C26" s="6">
        <v>44822</v>
      </c>
      <c r="D26" s="4">
        <v>10556</v>
      </c>
      <c r="E26" s="4" t="str">
        <f>VLOOKUP(A26,HOP!A:L,12,0)</f>
        <v>10556.10</v>
      </c>
      <c r="F26" s="4" t="str">
        <f>VLOOKUP(A26,HOP!A:C,3,0)</f>
        <v>2666764</v>
      </c>
      <c r="G26" s="4">
        <f t="shared" si="0"/>
        <v>-0.100000000000364</v>
      </c>
      <c r="H26" s="4" t="str">
        <f t="shared" si="1"/>
        <v>，2666764</v>
      </c>
      <c r="I26" s="4" t="str">
        <f>VLOOKUP(A26,HOP!A:U,21,0)</f>
        <v>直采</v>
      </c>
    </row>
    <row r="27" s="4" customFormat="1" hidden="1" spans="1:9">
      <c r="A27" s="5">
        <v>18872811109</v>
      </c>
      <c r="B27" s="6">
        <v>44820</v>
      </c>
      <c r="C27" s="6">
        <v>44822</v>
      </c>
      <c r="D27" s="4">
        <v>2158</v>
      </c>
      <c r="E27" s="4" t="str">
        <f>VLOOKUP(A27,HOP!A:L,12,0)</f>
        <v>2158.00</v>
      </c>
      <c r="F27" s="4" t="str">
        <f>VLOOKUP(A27,HOP!A:C,3,0)</f>
        <v>2667948</v>
      </c>
      <c r="G27" s="4">
        <f t="shared" si="0"/>
        <v>0</v>
      </c>
      <c r="H27" s="4" t="str">
        <f t="shared" si="1"/>
        <v>，2667948</v>
      </c>
      <c r="I27" s="4" t="str">
        <f>VLOOKUP(A27,HOP!A:U,21,0)</f>
        <v>直连</v>
      </c>
    </row>
    <row r="28" s="4" customFormat="1" hidden="1" spans="1:9">
      <c r="A28" s="5">
        <v>18874250708</v>
      </c>
      <c r="B28" s="6">
        <v>44821</v>
      </c>
      <c r="C28" s="6">
        <v>44822</v>
      </c>
      <c r="D28" s="4">
        <v>0</v>
      </c>
      <c r="E28" s="4" t="str">
        <f>VLOOKUP(A28,HOP!A:L,12,0)</f>
        <v>0.00</v>
      </c>
      <c r="F28" s="4" t="str">
        <f>VLOOKUP(A28,HOP!A:C,3,0)</f>
        <v>2668203</v>
      </c>
      <c r="G28" s="4">
        <f t="shared" si="0"/>
        <v>0</v>
      </c>
      <c r="H28" s="4" t="str">
        <f t="shared" si="1"/>
        <v>，2668203</v>
      </c>
      <c r="I28" s="4" t="str">
        <f>VLOOKUP(A28,HOP!A:U,21,0)</f>
        <v>直连</v>
      </c>
    </row>
    <row r="29" s="4" customFormat="1" hidden="1" spans="1:9">
      <c r="A29" s="5">
        <v>18881206291</v>
      </c>
      <c r="B29" s="6">
        <v>44821</v>
      </c>
      <c r="C29" s="6">
        <v>44822</v>
      </c>
      <c r="D29" s="4">
        <v>740</v>
      </c>
      <c r="E29" s="4" t="str">
        <f>VLOOKUP(A29,HOP!A:L,12,0)</f>
        <v>740.00</v>
      </c>
      <c r="F29" s="4" t="str">
        <f>VLOOKUP(A29,HOP!A:C,3,0)</f>
        <v>2668785</v>
      </c>
      <c r="G29" s="4">
        <f t="shared" si="0"/>
        <v>0</v>
      </c>
      <c r="H29" s="4" t="str">
        <f t="shared" si="1"/>
        <v>，2668785</v>
      </c>
      <c r="I29" s="4" t="str">
        <f>VLOOKUP(A29,HOP!A:U,21,0)</f>
        <v>直连</v>
      </c>
    </row>
    <row r="30" s="4" customFormat="1" hidden="1" spans="1:9">
      <c r="A30" s="5">
        <v>18900958207</v>
      </c>
      <c r="B30" s="6">
        <v>44821</v>
      </c>
      <c r="C30" s="6">
        <v>44822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18908960031</v>
      </c>
      <c r="B31" s="6">
        <v>44821</v>
      </c>
      <c r="C31" s="6">
        <v>44822</v>
      </c>
      <c r="D31" s="4">
        <v>2793</v>
      </c>
      <c r="E31" s="4">
        <v>2793</v>
      </c>
      <c r="F31" s="4" t="str">
        <f>VLOOKUP(A31,HOP!A:C,3,0)</f>
        <v>2673060</v>
      </c>
      <c r="G31" s="4">
        <f t="shared" si="0"/>
        <v>0</v>
      </c>
      <c r="H31" s="4" t="str">
        <f t="shared" si="1"/>
        <v>，2673060</v>
      </c>
      <c r="I31" s="4" t="str">
        <f>VLOOKUP(A31,HOP!A:U,21,0)</f>
        <v>直连</v>
      </c>
    </row>
    <row r="32" s="4" customFormat="1" hidden="1" spans="1:9">
      <c r="A32" s="5">
        <v>18917192051</v>
      </c>
      <c r="B32" s="6">
        <v>44821</v>
      </c>
      <c r="C32" s="6">
        <v>44822</v>
      </c>
      <c r="D32" s="4">
        <v>431</v>
      </c>
      <c r="E32" s="4" t="str">
        <f>VLOOKUP(A32,HOP!A:L,12,0)</f>
        <v>431.00</v>
      </c>
      <c r="F32" s="4" t="str">
        <f>VLOOKUP(A32,HOP!A:C,3,0)</f>
        <v>2677643</v>
      </c>
      <c r="G32" s="4">
        <f t="shared" si="0"/>
        <v>0</v>
      </c>
      <c r="H32" s="4" t="str">
        <f t="shared" si="1"/>
        <v>，2677643</v>
      </c>
      <c r="I32" s="4" t="str">
        <f>VLOOKUP(A32,HOP!A:U,21,0)</f>
        <v>直采</v>
      </c>
    </row>
    <row r="33" s="4" customFormat="1" hidden="1" spans="1:9">
      <c r="A33" s="5">
        <v>18917912993</v>
      </c>
      <c r="B33" s="6">
        <v>44820</v>
      </c>
      <c r="C33" s="6">
        <v>44822</v>
      </c>
      <c r="D33" s="4">
        <v>4134</v>
      </c>
      <c r="E33" s="4" t="str">
        <f>VLOOKUP(A33,HOP!A:L,12,0)</f>
        <v>4134.00</v>
      </c>
      <c r="F33" s="4" t="str">
        <f>VLOOKUP(A33,HOP!A:C,3,0)</f>
        <v>2678118</v>
      </c>
      <c r="G33" s="4">
        <f t="shared" si="0"/>
        <v>0</v>
      </c>
      <c r="H33" s="4" t="str">
        <f t="shared" si="1"/>
        <v>，2678118</v>
      </c>
      <c r="I33" s="4" t="str">
        <f>VLOOKUP(A33,HOP!A:U,21,0)</f>
        <v>直连</v>
      </c>
    </row>
    <row r="34" s="4" customFormat="1" hidden="1" spans="1:9">
      <c r="A34" s="5">
        <v>18918310955</v>
      </c>
      <c r="B34" s="6">
        <v>44821</v>
      </c>
      <c r="C34" s="6">
        <v>44822</v>
      </c>
      <c r="D34" s="4">
        <v>1876</v>
      </c>
      <c r="E34" s="4" t="str">
        <f>VLOOKUP(A34,HOP!A:L,12,0)</f>
        <v>1876.00</v>
      </c>
      <c r="F34" s="4" t="str">
        <f>VLOOKUP(A34,HOP!A:C,3,0)</f>
        <v>2678380</v>
      </c>
      <c r="G34" s="4">
        <f t="shared" si="0"/>
        <v>0</v>
      </c>
      <c r="H34" s="4" t="str">
        <f t="shared" si="1"/>
        <v>，2678380</v>
      </c>
      <c r="I34" s="4" t="str">
        <f>VLOOKUP(A34,HOP!A:U,21,0)</f>
        <v>直连</v>
      </c>
    </row>
    <row r="35" s="4" customFormat="1" hidden="1" spans="1:9">
      <c r="A35" s="5">
        <v>18919525595</v>
      </c>
      <c r="B35" s="6">
        <v>44821</v>
      </c>
      <c r="C35" s="6">
        <v>44822</v>
      </c>
      <c r="D35" s="4">
        <v>1123</v>
      </c>
      <c r="E35" s="4" t="str">
        <f>VLOOKUP(A35,HOP!A:L,12,0)</f>
        <v>1123.00</v>
      </c>
      <c r="F35" s="4" t="str">
        <f>VLOOKUP(A35,HOP!A:C,3,0)</f>
        <v>2679326</v>
      </c>
      <c r="G35" s="4">
        <f t="shared" ref="G35:G66" si="2">D35-E35</f>
        <v>0</v>
      </c>
      <c r="H35" s="4" t="str">
        <f t="shared" ref="H35:H66" si="3">$H$1&amp;F35</f>
        <v>，2679326</v>
      </c>
      <c r="I35" s="4" t="str">
        <f>VLOOKUP(A35,HOP!A:U,21,0)</f>
        <v>直连</v>
      </c>
    </row>
    <row r="36" s="4" customFormat="1" hidden="1" spans="1:9">
      <c r="A36" s="5">
        <v>18925057143</v>
      </c>
      <c r="B36" s="6">
        <v>44820</v>
      </c>
      <c r="C36" s="6">
        <v>44822</v>
      </c>
      <c r="D36" s="4">
        <v>729</v>
      </c>
      <c r="E36" s="4" t="str">
        <f>VLOOKUP(A36,HOP!A:L,12,0)</f>
        <v>729.00</v>
      </c>
      <c r="F36" s="4" t="str">
        <f>VLOOKUP(A36,HOP!A:C,3,0)</f>
        <v>2681145</v>
      </c>
      <c r="G36" s="4">
        <f t="shared" si="2"/>
        <v>0</v>
      </c>
      <c r="H36" s="4" t="str">
        <f t="shared" si="3"/>
        <v>，2681145</v>
      </c>
      <c r="I36" s="4" t="str">
        <f>VLOOKUP(A36,HOP!A:U,21,0)</f>
        <v>直连</v>
      </c>
    </row>
    <row r="37" s="4" customFormat="1" hidden="1" spans="1:9">
      <c r="A37" s="5">
        <v>18935403950</v>
      </c>
      <c r="B37" s="6">
        <v>44814</v>
      </c>
      <c r="C37" s="6">
        <v>44822</v>
      </c>
      <c r="D37" s="4">
        <v>10288</v>
      </c>
      <c r="E37" s="4" t="str">
        <f>VLOOKUP(A37,HOP!A:L,12,0)</f>
        <v>10288.00</v>
      </c>
      <c r="F37" s="4" t="str">
        <f>VLOOKUP(A37,HOP!A:C,3,0)</f>
        <v>2682378</v>
      </c>
      <c r="G37" s="4">
        <f t="shared" si="2"/>
        <v>0</v>
      </c>
      <c r="H37" s="4" t="str">
        <f t="shared" si="3"/>
        <v>，2682378</v>
      </c>
      <c r="I37" s="4" t="str">
        <f>VLOOKUP(A37,HOP!A:U,21,0)</f>
        <v>直连</v>
      </c>
    </row>
    <row r="38" s="4" customFormat="1" hidden="1" spans="1:9">
      <c r="A38" s="5">
        <v>18936124737</v>
      </c>
      <c r="B38" s="6">
        <v>44821</v>
      </c>
      <c r="C38" s="6">
        <v>44822</v>
      </c>
      <c r="D38" s="4">
        <v>420</v>
      </c>
      <c r="E38" s="4" t="str">
        <f>VLOOKUP(A38,HOP!A:L,12,0)</f>
        <v>420.00</v>
      </c>
      <c r="F38" s="4" t="str">
        <f>VLOOKUP(A38,HOP!A:C,3,0)</f>
        <v>2682467</v>
      </c>
      <c r="G38" s="4">
        <f t="shared" si="2"/>
        <v>0</v>
      </c>
      <c r="H38" s="4" t="str">
        <f t="shared" si="3"/>
        <v>，2682467</v>
      </c>
      <c r="I38" s="4" t="str">
        <f>VLOOKUP(A38,HOP!A:U,21,0)</f>
        <v>直连</v>
      </c>
    </row>
    <row r="39" s="4" customFormat="1" hidden="1" spans="1:9">
      <c r="A39" s="5">
        <v>18939278762</v>
      </c>
      <c r="B39" s="6">
        <v>44821</v>
      </c>
      <c r="C39" s="6">
        <v>44822</v>
      </c>
      <c r="D39" s="4">
        <v>981</v>
      </c>
      <c r="E39" s="4" t="str">
        <f>VLOOKUP(A39,HOP!A:L,12,0)</f>
        <v>981.00</v>
      </c>
      <c r="F39" s="4" t="str">
        <f>VLOOKUP(A39,HOP!A:C,3,0)</f>
        <v>2683070</v>
      </c>
      <c r="G39" s="4">
        <f t="shared" si="2"/>
        <v>0</v>
      </c>
      <c r="H39" s="4" t="str">
        <f t="shared" si="3"/>
        <v>，2683070</v>
      </c>
      <c r="I39" s="4" t="str">
        <f>VLOOKUP(A39,HOP!A:U,21,0)</f>
        <v>直连</v>
      </c>
    </row>
    <row r="40" s="4" customFormat="1" hidden="1" spans="1:9">
      <c r="A40" s="5">
        <v>18940897797</v>
      </c>
      <c r="B40" s="6">
        <v>44821</v>
      </c>
      <c r="C40" s="6">
        <v>44822</v>
      </c>
      <c r="D40" s="4">
        <v>1296</v>
      </c>
      <c r="E40" s="4" t="str">
        <f>VLOOKUP(A40,HOP!A:L,12,0)</f>
        <v>1296.00</v>
      </c>
      <c r="F40" s="4" t="str">
        <f>VLOOKUP(A40,HOP!A:C,3,0)</f>
        <v>2683331</v>
      </c>
      <c r="G40" s="4">
        <f t="shared" si="2"/>
        <v>0</v>
      </c>
      <c r="H40" s="4" t="str">
        <f t="shared" si="3"/>
        <v>，2683331</v>
      </c>
      <c r="I40" s="4" t="str">
        <f>VLOOKUP(A40,HOP!A:U,21,0)</f>
        <v>直连</v>
      </c>
    </row>
    <row r="41" s="4" customFormat="1" hidden="1" spans="1:9">
      <c r="A41" s="5">
        <v>18941683885</v>
      </c>
      <c r="B41" s="6">
        <v>44820</v>
      </c>
      <c r="C41" s="6">
        <v>44822</v>
      </c>
      <c r="D41" s="4">
        <v>3070</v>
      </c>
      <c r="E41" s="4" t="str">
        <f>VLOOKUP(A41,HOP!A:L,12,0)</f>
        <v>3070.00</v>
      </c>
      <c r="F41" s="4" t="str">
        <f>VLOOKUP(A41,HOP!A:C,3,0)</f>
        <v>2683489</v>
      </c>
      <c r="G41" s="4">
        <f t="shared" si="2"/>
        <v>0</v>
      </c>
      <c r="H41" s="4" t="str">
        <f t="shared" si="3"/>
        <v>，2683489</v>
      </c>
      <c r="I41" s="4" t="str">
        <f>VLOOKUP(A41,HOP!A:U,21,0)</f>
        <v>直连</v>
      </c>
    </row>
    <row r="42" s="4" customFormat="1" hidden="1" spans="1:9">
      <c r="A42" s="5">
        <v>18941773721</v>
      </c>
      <c r="B42" s="6">
        <v>44820</v>
      </c>
      <c r="C42" s="6">
        <v>44822</v>
      </c>
      <c r="D42" s="4">
        <v>1262</v>
      </c>
      <c r="E42" s="4" t="str">
        <f>VLOOKUP(A42,HOP!A:L,12,0)</f>
        <v>1262.00</v>
      </c>
      <c r="F42" s="4" t="str">
        <f>VLOOKUP(A42,HOP!A:C,3,0)</f>
        <v>2683513</v>
      </c>
      <c r="G42" s="4">
        <f t="shared" si="2"/>
        <v>0</v>
      </c>
      <c r="H42" s="4" t="str">
        <f t="shared" si="3"/>
        <v>，2683513</v>
      </c>
      <c r="I42" s="4" t="str">
        <f>VLOOKUP(A42,HOP!A:U,21,0)</f>
        <v>直连</v>
      </c>
    </row>
    <row r="43" s="4" customFormat="1" hidden="1" spans="1:9">
      <c r="A43" s="5">
        <v>18943859290</v>
      </c>
      <c r="B43" s="6">
        <v>44814</v>
      </c>
      <c r="C43" s="6">
        <v>44822</v>
      </c>
      <c r="D43" s="4">
        <v>3176</v>
      </c>
      <c r="E43" s="4" t="str">
        <f>VLOOKUP(A43,HOP!A:L,12,0)</f>
        <v>3176.00</v>
      </c>
      <c r="F43" s="4" t="str">
        <f>VLOOKUP(A43,HOP!A:C,3,0)</f>
        <v>2683953</v>
      </c>
      <c r="G43" s="4">
        <f t="shared" si="2"/>
        <v>0</v>
      </c>
      <c r="H43" s="4" t="str">
        <f t="shared" si="3"/>
        <v>，2683953</v>
      </c>
      <c r="I43" s="4" t="str">
        <f>VLOOKUP(A43,HOP!A:U,21,0)</f>
        <v>直连</v>
      </c>
    </row>
    <row r="44" s="4" customFormat="1" hidden="1" spans="1:9">
      <c r="A44" s="5">
        <v>18943962805</v>
      </c>
      <c r="B44" s="6">
        <v>44821</v>
      </c>
      <c r="C44" s="6">
        <v>44822</v>
      </c>
      <c r="D44" s="4">
        <v>991</v>
      </c>
      <c r="E44" s="4" t="str">
        <f>VLOOKUP(A44,HOP!A:L,12,0)</f>
        <v>991.00</v>
      </c>
      <c r="F44" s="4" t="str">
        <f>VLOOKUP(A44,HOP!A:C,3,0)</f>
        <v>2684068</v>
      </c>
      <c r="G44" s="4">
        <f t="shared" si="2"/>
        <v>0</v>
      </c>
      <c r="H44" s="4" t="str">
        <f t="shared" si="3"/>
        <v>，2684068</v>
      </c>
      <c r="I44" s="4" t="str">
        <f>VLOOKUP(A44,HOP!A:U,21,0)</f>
        <v>直连</v>
      </c>
    </row>
    <row r="45" s="4" customFormat="1" hidden="1" spans="1:9">
      <c r="A45" s="5">
        <v>18946315581</v>
      </c>
      <c r="B45" s="6">
        <v>44821</v>
      </c>
      <c r="C45" s="6">
        <v>44822</v>
      </c>
      <c r="D45" s="4">
        <v>1195</v>
      </c>
      <c r="E45" s="4" t="str">
        <f>VLOOKUP(A45,HOP!A:L,12,0)</f>
        <v>1195.00</v>
      </c>
      <c r="F45" s="4" t="str">
        <f>VLOOKUP(A45,HOP!A:C,3,0)</f>
        <v>2685265</v>
      </c>
      <c r="G45" s="4">
        <f t="shared" si="2"/>
        <v>0</v>
      </c>
      <c r="H45" s="4" t="str">
        <f t="shared" si="3"/>
        <v>，2685265</v>
      </c>
      <c r="I45" s="4" t="str">
        <f>VLOOKUP(A45,HOP!A:U,21,0)</f>
        <v>直连</v>
      </c>
    </row>
    <row r="46" s="4" customFormat="1" hidden="1" spans="1:9">
      <c r="A46" s="5">
        <v>18946712900</v>
      </c>
      <c r="B46" s="6">
        <v>44819</v>
      </c>
      <c r="C46" s="6">
        <v>44822</v>
      </c>
      <c r="D46" s="4">
        <v>8958</v>
      </c>
      <c r="E46" s="4" t="str">
        <f>VLOOKUP(A46,HOP!A:L,12,0)</f>
        <v>8958.00</v>
      </c>
      <c r="F46" s="4" t="str">
        <f>VLOOKUP(A46,HOP!A:C,3,0)</f>
        <v>2685460</v>
      </c>
      <c r="G46" s="4">
        <f t="shared" si="2"/>
        <v>0</v>
      </c>
      <c r="H46" s="4" t="str">
        <f t="shared" si="3"/>
        <v>，2685460</v>
      </c>
      <c r="I46" s="4" t="str">
        <f>VLOOKUP(A46,HOP!A:U,21,0)</f>
        <v>直连</v>
      </c>
    </row>
    <row r="47" s="4" customFormat="1" hidden="1" spans="1:9">
      <c r="A47" s="5">
        <v>18947088184</v>
      </c>
      <c r="B47" s="6">
        <v>44821</v>
      </c>
      <c r="C47" s="6">
        <v>44822</v>
      </c>
      <c r="D47" s="4">
        <v>3795</v>
      </c>
      <c r="E47" s="4" t="str">
        <f>VLOOKUP(A47,HOP!A:L,12,0)</f>
        <v>3795.00</v>
      </c>
      <c r="F47" s="4" t="str">
        <f>VLOOKUP(A47,HOP!A:C,3,0)</f>
        <v>2685758</v>
      </c>
      <c r="G47" s="4">
        <f t="shared" si="2"/>
        <v>0</v>
      </c>
      <c r="H47" s="4" t="str">
        <f t="shared" si="3"/>
        <v>，2685758</v>
      </c>
      <c r="I47" s="4" t="str">
        <f>VLOOKUP(A47,HOP!A:U,21,0)</f>
        <v>直连</v>
      </c>
    </row>
    <row r="48" s="4" customFormat="1" hidden="1" spans="1:9">
      <c r="A48" s="5">
        <v>18948837595</v>
      </c>
      <c r="B48" s="6">
        <v>44821</v>
      </c>
      <c r="C48" s="6">
        <v>44822</v>
      </c>
      <c r="D48" s="4">
        <v>1944</v>
      </c>
      <c r="E48" s="4" t="str">
        <f>VLOOKUP(A48,HOP!A:L,12,0)</f>
        <v>1944.00</v>
      </c>
      <c r="F48" s="4" t="str">
        <f>VLOOKUP(A48,HOP!A:C,3,0)</f>
        <v>2686697</v>
      </c>
      <c r="G48" s="4">
        <f t="shared" si="2"/>
        <v>0</v>
      </c>
      <c r="H48" s="4" t="str">
        <f t="shared" si="3"/>
        <v>，2686697</v>
      </c>
      <c r="I48" s="4" t="str">
        <f>VLOOKUP(A48,HOP!A:U,21,0)</f>
        <v>直连</v>
      </c>
    </row>
    <row r="49" s="4" customFormat="1" hidden="1" spans="1:9">
      <c r="A49" s="5">
        <v>18949275874</v>
      </c>
      <c r="B49" s="6">
        <v>44821</v>
      </c>
      <c r="C49" s="6">
        <v>44822</v>
      </c>
      <c r="D49" s="4">
        <v>756</v>
      </c>
      <c r="E49" s="4" t="str">
        <f>VLOOKUP(A49,HOP!A:L,12,0)</f>
        <v>756.00</v>
      </c>
      <c r="F49" s="4" t="str">
        <f>VLOOKUP(A49,HOP!A:C,3,0)</f>
        <v>2686855</v>
      </c>
      <c r="G49" s="4">
        <f t="shared" si="2"/>
        <v>0</v>
      </c>
      <c r="H49" s="4" t="str">
        <f t="shared" si="3"/>
        <v>，2686855</v>
      </c>
      <c r="I49" s="4" t="str">
        <f>VLOOKUP(A49,HOP!A:U,21,0)</f>
        <v>直连</v>
      </c>
    </row>
    <row r="50" s="4" customFormat="1" hidden="1" spans="1:9">
      <c r="A50" s="5">
        <v>18949539925</v>
      </c>
      <c r="B50" s="6">
        <v>44821</v>
      </c>
      <c r="C50" s="6">
        <v>44822</v>
      </c>
      <c r="D50" s="4">
        <v>958</v>
      </c>
      <c r="E50" s="4" t="str">
        <f>VLOOKUP(A50,HOP!A:L,12,0)</f>
        <v>958.00</v>
      </c>
      <c r="F50" s="4" t="str">
        <f>VLOOKUP(A50,HOP!A:C,3,0)</f>
        <v>2687001</v>
      </c>
      <c r="G50" s="4">
        <f t="shared" si="2"/>
        <v>0</v>
      </c>
      <c r="H50" s="4" t="str">
        <f t="shared" si="3"/>
        <v>，2687001</v>
      </c>
      <c r="I50" s="4" t="str">
        <f>VLOOKUP(A50,HOP!A:U,21,0)</f>
        <v>直连</v>
      </c>
    </row>
    <row r="51" s="4" customFormat="1" hidden="1" spans="1:9">
      <c r="A51" s="5">
        <v>18949749231</v>
      </c>
      <c r="B51" s="6">
        <v>44819</v>
      </c>
      <c r="C51" s="6">
        <v>44822</v>
      </c>
      <c r="D51" s="4">
        <v>1917</v>
      </c>
      <c r="E51" s="4" t="str">
        <f>VLOOKUP(A51,HOP!A:L,12,0)</f>
        <v>1917.00</v>
      </c>
      <c r="F51" s="4" t="str">
        <f>VLOOKUP(A51,HOP!A:C,3,0)</f>
        <v>2687141</v>
      </c>
      <c r="G51" s="4">
        <f t="shared" si="2"/>
        <v>0</v>
      </c>
      <c r="H51" s="4" t="str">
        <f t="shared" si="3"/>
        <v>，2687141</v>
      </c>
      <c r="I51" s="4" t="str">
        <f>VLOOKUP(A51,HOP!A:U,21,0)</f>
        <v>直连</v>
      </c>
    </row>
    <row r="52" s="4" customFormat="1" hidden="1" spans="1:9">
      <c r="A52" s="5">
        <v>18950120249</v>
      </c>
      <c r="B52" s="6">
        <v>44821</v>
      </c>
      <c r="C52" s="6">
        <v>44822</v>
      </c>
      <c r="D52" s="4">
        <v>293</v>
      </c>
      <c r="E52" s="4" t="str">
        <f>VLOOKUP(A52,HOP!A:L,12,0)</f>
        <v>293.00</v>
      </c>
      <c r="F52" s="4" t="str">
        <f>VLOOKUP(A52,HOP!A:C,3,0)</f>
        <v>2687315</v>
      </c>
      <c r="G52" s="4">
        <f t="shared" si="2"/>
        <v>0</v>
      </c>
      <c r="H52" s="4" t="str">
        <f t="shared" si="3"/>
        <v>，2687315</v>
      </c>
      <c r="I52" s="4" t="str">
        <f>VLOOKUP(A52,HOP!A:U,21,0)</f>
        <v>直连</v>
      </c>
    </row>
    <row r="53" s="4" customFormat="1" hidden="1" spans="1:9">
      <c r="A53" s="5">
        <v>18950566132</v>
      </c>
      <c r="B53" s="6">
        <v>44815</v>
      </c>
      <c r="C53" s="6">
        <v>44822</v>
      </c>
      <c r="D53" s="4">
        <v>3885</v>
      </c>
      <c r="E53" s="4" t="str">
        <f>VLOOKUP(A53,HOP!A:L,12,0)</f>
        <v>3885.00</v>
      </c>
      <c r="F53" s="4" t="str">
        <f>VLOOKUP(A53,HOP!A:C,3,0)</f>
        <v>2687466</v>
      </c>
      <c r="G53" s="4">
        <f t="shared" si="2"/>
        <v>0</v>
      </c>
      <c r="H53" s="4" t="str">
        <f t="shared" si="3"/>
        <v>，2687466</v>
      </c>
      <c r="I53" s="4" t="str">
        <f>VLOOKUP(A53,HOP!A:U,21,0)</f>
        <v>直采</v>
      </c>
    </row>
    <row r="54" s="4" customFormat="1" hidden="1" spans="1:9">
      <c r="A54" s="5">
        <v>18951223737</v>
      </c>
      <c r="B54" s="6">
        <v>44821</v>
      </c>
      <c r="C54" s="6">
        <v>44822</v>
      </c>
      <c r="D54" s="4">
        <v>551</v>
      </c>
      <c r="E54" s="4" t="str">
        <f>VLOOKUP(A54,HOP!A:L,12,0)</f>
        <v>551.00</v>
      </c>
      <c r="F54" s="4" t="str">
        <f>VLOOKUP(A54,HOP!A:C,3,0)</f>
        <v>2687776</v>
      </c>
      <c r="G54" s="4">
        <f t="shared" si="2"/>
        <v>0</v>
      </c>
      <c r="H54" s="4" t="str">
        <f t="shared" si="3"/>
        <v>，2687776</v>
      </c>
      <c r="I54" s="4" t="str">
        <f>VLOOKUP(A54,HOP!A:U,21,0)</f>
        <v>直连</v>
      </c>
    </row>
    <row r="55" s="4" customFormat="1" hidden="1" spans="1:9">
      <c r="A55" s="5">
        <v>18952181877</v>
      </c>
      <c r="B55" s="6">
        <v>44820</v>
      </c>
      <c r="C55" s="6">
        <v>44822</v>
      </c>
      <c r="D55" s="4">
        <v>1516</v>
      </c>
      <c r="E55" s="4" t="str">
        <f>VLOOKUP(A55,HOP!A:L,12,0)</f>
        <v>1516.00</v>
      </c>
      <c r="F55" s="4" t="str">
        <f>VLOOKUP(A55,HOP!A:C,3,0)</f>
        <v>2688224</v>
      </c>
      <c r="G55" s="4">
        <f t="shared" si="2"/>
        <v>0</v>
      </c>
      <c r="H55" s="4" t="str">
        <f t="shared" si="3"/>
        <v>，2688224</v>
      </c>
      <c r="I55" s="4" t="str">
        <f>VLOOKUP(A55,HOP!A:U,21,0)</f>
        <v>直连</v>
      </c>
    </row>
    <row r="56" s="4" customFormat="1" hidden="1" spans="1:9">
      <c r="A56" s="5">
        <v>18952301121</v>
      </c>
      <c r="B56" s="6">
        <v>44821</v>
      </c>
      <c r="C56" s="6">
        <v>44822</v>
      </c>
      <c r="D56" s="4">
        <v>1548</v>
      </c>
      <c r="E56" s="4" t="str">
        <f>VLOOKUP(A56,HOP!A:L,12,0)</f>
        <v>1548.00</v>
      </c>
      <c r="F56" s="4" t="str">
        <f>VLOOKUP(A56,HOP!A:C,3,0)</f>
        <v>2688338</v>
      </c>
      <c r="G56" s="4">
        <f t="shared" si="2"/>
        <v>0</v>
      </c>
      <c r="H56" s="4" t="str">
        <f t="shared" si="3"/>
        <v>，2688338</v>
      </c>
      <c r="I56" s="4" t="str">
        <f>VLOOKUP(A56,HOP!A:U,21,0)</f>
        <v>直连</v>
      </c>
    </row>
    <row r="57" s="4" customFormat="1" hidden="1" spans="1:9">
      <c r="A57" s="5">
        <v>18952475037</v>
      </c>
      <c r="B57" s="6">
        <v>44820</v>
      </c>
      <c r="C57" s="6">
        <v>44822</v>
      </c>
      <c r="D57" s="4">
        <v>1136</v>
      </c>
      <c r="E57" s="4" t="str">
        <f>VLOOKUP(A57,HOP!A:L,12,0)</f>
        <v>1136.00</v>
      </c>
      <c r="F57" s="4" t="str">
        <f>VLOOKUP(A57,HOP!A:C,3,0)</f>
        <v>2688426</v>
      </c>
      <c r="G57" s="4">
        <f t="shared" si="2"/>
        <v>0</v>
      </c>
      <c r="H57" s="4" t="str">
        <f t="shared" si="3"/>
        <v>，2688426</v>
      </c>
      <c r="I57" s="4" t="str">
        <f>VLOOKUP(A57,HOP!A:U,21,0)</f>
        <v>直采</v>
      </c>
    </row>
    <row r="58" s="4" customFormat="1" hidden="1" spans="1:9">
      <c r="A58" s="5">
        <v>18952676771</v>
      </c>
      <c r="B58" s="6">
        <v>44821</v>
      </c>
      <c r="C58" s="6">
        <v>44822</v>
      </c>
      <c r="D58" s="4">
        <v>1036</v>
      </c>
      <c r="E58" s="4">
        <v>1036</v>
      </c>
      <c r="F58" s="4" t="str">
        <f>VLOOKUP(A58,HOP!A:C,3,0)</f>
        <v>2688509</v>
      </c>
      <c r="G58" s="4">
        <f t="shared" si="2"/>
        <v>0</v>
      </c>
      <c r="H58" s="4" t="str">
        <f t="shared" si="3"/>
        <v>，2688509</v>
      </c>
      <c r="I58" s="4" t="str">
        <f>VLOOKUP(A58,HOP!A:U,21,0)</f>
        <v>直连</v>
      </c>
    </row>
    <row r="59" s="4" customFormat="1" hidden="1" spans="1:9">
      <c r="A59" s="5">
        <v>18953731660</v>
      </c>
      <c r="B59" s="6">
        <v>44821</v>
      </c>
      <c r="C59" s="6">
        <v>44822</v>
      </c>
      <c r="D59" s="4">
        <v>248</v>
      </c>
      <c r="E59" s="4" t="str">
        <f>VLOOKUP(A59,HOP!A:L,12,0)</f>
        <v>248.00</v>
      </c>
      <c r="F59" s="4" t="str">
        <f>VLOOKUP(A59,HOP!A:C,3,0)</f>
        <v>2689004</v>
      </c>
      <c r="G59" s="4">
        <f t="shared" si="2"/>
        <v>0</v>
      </c>
      <c r="H59" s="4" t="str">
        <f t="shared" si="3"/>
        <v>，2689004</v>
      </c>
      <c r="I59" s="4" t="str">
        <f>VLOOKUP(A59,HOP!A:U,21,0)</f>
        <v>直连</v>
      </c>
    </row>
    <row r="60" s="4" customFormat="1" hidden="1" spans="1:9">
      <c r="A60" s="5">
        <v>18953947605</v>
      </c>
      <c r="B60" s="6">
        <v>44821</v>
      </c>
      <c r="C60" s="6">
        <v>44822</v>
      </c>
      <c r="D60" s="4">
        <v>497</v>
      </c>
      <c r="E60" s="4" t="str">
        <f>VLOOKUP(A60,HOP!A:L,12,0)</f>
        <v>497.00</v>
      </c>
      <c r="F60" s="4" t="str">
        <f>VLOOKUP(A60,HOP!A:C,3,0)</f>
        <v>2689100</v>
      </c>
      <c r="G60" s="4">
        <f t="shared" si="2"/>
        <v>0</v>
      </c>
      <c r="H60" s="4" t="str">
        <f t="shared" si="3"/>
        <v>，2689100</v>
      </c>
      <c r="I60" s="4" t="str">
        <f>VLOOKUP(A60,HOP!A:U,21,0)</f>
        <v>直连</v>
      </c>
    </row>
    <row r="61" s="4" customFormat="1" hidden="1" spans="1:9">
      <c r="A61" s="5">
        <v>18954718925</v>
      </c>
      <c r="B61" s="6">
        <v>44820</v>
      </c>
      <c r="C61" s="6">
        <v>44822</v>
      </c>
      <c r="D61" s="4">
        <v>1608</v>
      </c>
      <c r="E61" s="4" t="str">
        <f>VLOOKUP(A61,HOP!A:L,12,0)</f>
        <v>1608.00</v>
      </c>
      <c r="F61" s="4" t="str">
        <f>VLOOKUP(A61,HOP!A:C,3,0)</f>
        <v>2689491</v>
      </c>
      <c r="G61" s="4">
        <f t="shared" si="2"/>
        <v>0</v>
      </c>
      <c r="H61" s="4" t="str">
        <f t="shared" si="3"/>
        <v>，2689491</v>
      </c>
      <c r="I61" s="4" t="str">
        <f>VLOOKUP(A61,HOP!A:U,21,0)</f>
        <v>直连</v>
      </c>
    </row>
    <row r="62" s="4" customFormat="1" hidden="1" spans="1:9">
      <c r="A62" s="5">
        <v>18954791218</v>
      </c>
      <c r="B62" s="6">
        <v>44821</v>
      </c>
      <c r="C62" s="6">
        <v>44822</v>
      </c>
      <c r="D62" s="4">
        <v>1018</v>
      </c>
      <c r="E62" s="4" t="str">
        <f>VLOOKUP(A62,HOP!A:L,12,0)</f>
        <v>1018.00</v>
      </c>
      <c r="F62" s="4" t="str">
        <f>VLOOKUP(A62,HOP!A:C,3,0)</f>
        <v>2689575</v>
      </c>
      <c r="G62" s="4">
        <f t="shared" si="2"/>
        <v>0</v>
      </c>
      <c r="H62" s="4" t="str">
        <f t="shared" si="3"/>
        <v>，2689575</v>
      </c>
      <c r="I62" s="4" t="str">
        <f>VLOOKUP(A62,HOP!A:U,21,0)</f>
        <v>直连</v>
      </c>
    </row>
    <row r="63" s="4" customFormat="1" hidden="1" spans="1:9">
      <c r="A63" s="5">
        <v>18954791924</v>
      </c>
      <c r="B63" s="6">
        <v>44821</v>
      </c>
      <c r="C63" s="6">
        <v>44822</v>
      </c>
      <c r="D63" s="4">
        <v>689</v>
      </c>
      <c r="E63" s="4" t="str">
        <f>VLOOKUP(A63,HOP!A:L,12,0)</f>
        <v>689.00</v>
      </c>
      <c r="F63" s="4" t="str">
        <f>VLOOKUP(A63,HOP!A:C,3,0)</f>
        <v>2689577</v>
      </c>
      <c r="G63" s="4">
        <f t="shared" si="2"/>
        <v>0</v>
      </c>
      <c r="H63" s="4" t="str">
        <f t="shared" si="3"/>
        <v>，2689577</v>
      </c>
      <c r="I63" s="4" t="str">
        <f>VLOOKUP(A63,HOP!A:U,21,0)</f>
        <v>直连</v>
      </c>
    </row>
    <row r="64" s="4" customFormat="1" hidden="1" spans="1:9">
      <c r="A64" s="5">
        <v>18954839356</v>
      </c>
      <c r="B64" s="6">
        <v>44819</v>
      </c>
      <c r="C64" s="6">
        <v>44822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18954898942</v>
      </c>
      <c r="B65" s="6">
        <v>44821</v>
      </c>
      <c r="C65" s="6">
        <v>44822</v>
      </c>
      <c r="D65" s="4">
        <v>296</v>
      </c>
      <c r="E65" s="4" t="str">
        <f>VLOOKUP(A65,HOP!A:L,12,0)</f>
        <v>296.00</v>
      </c>
      <c r="F65" s="4" t="str">
        <f>VLOOKUP(A65,HOP!A:C,3,0)</f>
        <v>2689633</v>
      </c>
      <c r="G65" s="4">
        <f t="shared" si="2"/>
        <v>0</v>
      </c>
      <c r="H65" s="4" t="str">
        <f t="shared" si="3"/>
        <v>，2689633</v>
      </c>
      <c r="I65" s="4" t="str">
        <f>VLOOKUP(A65,HOP!A:U,21,0)</f>
        <v>直连</v>
      </c>
    </row>
    <row r="66" s="4" customFormat="1" hidden="1" spans="1:9">
      <c r="A66" s="5">
        <v>18955828088</v>
      </c>
      <c r="B66" s="6">
        <v>44820</v>
      </c>
      <c r="C66" s="6">
        <v>44822</v>
      </c>
      <c r="D66" s="4">
        <v>478</v>
      </c>
      <c r="E66" s="4" t="str">
        <f>VLOOKUP(A66,HOP!A:L,12,0)</f>
        <v>478.00</v>
      </c>
      <c r="F66" s="4" t="str">
        <f>VLOOKUP(A66,HOP!A:C,3,0)</f>
        <v>2690023</v>
      </c>
      <c r="G66" s="4">
        <f t="shared" si="2"/>
        <v>0</v>
      </c>
      <c r="H66" s="4" t="str">
        <f t="shared" si="3"/>
        <v>，2690023</v>
      </c>
      <c r="I66" s="4" t="str">
        <f>VLOOKUP(A66,HOP!A:U,21,0)</f>
        <v>直连</v>
      </c>
    </row>
    <row r="67" s="4" customFormat="1" hidden="1" spans="1:9">
      <c r="A67" s="5">
        <v>18955975103</v>
      </c>
      <c r="B67" s="6">
        <v>44821</v>
      </c>
      <c r="C67" s="6">
        <v>44822</v>
      </c>
      <c r="D67" s="4">
        <v>2418</v>
      </c>
      <c r="E67" s="4" t="str">
        <f>VLOOKUP(A67,HOP!A:L,12,0)</f>
        <v>2418.00</v>
      </c>
      <c r="F67" s="4" t="str">
        <f>VLOOKUP(A67,HOP!A:C,3,0)</f>
        <v>2690081</v>
      </c>
      <c r="G67" s="4">
        <f t="shared" ref="G67:G98" si="4">D67-E67</f>
        <v>0</v>
      </c>
      <c r="H67" s="4" t="str">
        <f t="shared" ref="H67:H98" si="5">$H$1&amp;F67</f>
        <v>，2690081</v>
      </c>
      <c r="I67" s="4" t="str">
        <f>VLOOKUP(A67,HOP!A:U,21,0)</f>
        <v>直连</v>
      </c>
    </row>
    <row r="68" s="4" customFormat="1" hidden="1" spans="1:9">
      <c r="A68" s="5">
        <v>18956156857</v>
      </c>
      <c r="B68" s="6">
        <v>44821</v>
      </c>
      <c r="C68" s="6">
        <v>44822</v>
      </c>
      <c r="D68" s="4">
        <v>1239</v>
      </c>
      <c r="E68" s="4" t="str">
        <f>VLOOKUP(A68,HOP!A:L,12,0)</f>
        <v>1239.00</v>
      </c>
      <c r="F68" s="4" t="str">
        <f>VLOOKUP(A68,HOP!A:C,3,0)</f>
        <v>2690182</v>
      </c>
      <c r="G68" s="4">
        <f t="shared" si="4"/>
        <v>0</v>
      </c>
      <c r="H68" s="4" t="str">
        <f t="shared" si="5"/>
        <v>，2690182</v>
      </c>
      <c r="I68" s="4" t="str">
        <f>VLOOKUP(A68,HOP!A:U,21,0)</f>
        <v>直连</v>
      </c>
    </row>
    <row r="69" s="4" customFormat="1" hidden="1" spans="1:9">
      <c r="A69" s="5">
        <v>18956222947</v>
      </c>
      <c r="B69" s="6">
        <v>44821</v>
      </c>
      <c r="C69" s="6">
        <v>44822</v>
      </c>
      <c r="D69" s="4">
        <v>1261</v>
      </c>
      <c r="E69" s="4" t="str">
        <f>VLOOKUP(A69,HOP!A:L,12,0)</f>
        <v>1261.00</v>
      </c>
      <c r="F69" s="4" t="str">
        <f>VLOOKUP(A69,HOP!A:C,3,0)</f>
        <v>2690214</v>
      </c>
      <c r="G69" s="4">
        <f t="shared" si="4"/>
        <v>0</v>
      </c>
      <c r="H69" s="4" t="str">
        <f t="shared" si="5"/>
        <v>，2690214</v>
      </c>
      <c r="I69" s="4" t="str">
        <f>VLOOKUP(A69,HOP!A:U,21,0)</f>
        <v>直连</v>
      </c>
    </row>
    <row r="70" s="4" customFormat="1" hidden="1" spans="1:9">
      <c r="A70" s="5">
        <v>18956199471</v>
      </c>
      <c r="B70" s="6">
        <v>44817</v>
      </c>
      <c r="C70" s="6">
        <v>44822</v>
      </c>
      <c r="D70" s="4">
        <v>4557</v>
      </c>
      <c r="E70" s="4" t="str">
        <f>VLOOKUP(A70,HOP!A:L,12,0)</f>
        <v>4557.00</v>
      </c>
      <c r="F70" s="4" t="str">
        <f>VLOOKUP(A70,HOP!A:C,3,0)</f>
        <v>2690206</v>
      </c>
      <c r="G70" s="4">
        <f t="shared" si="4"/>
        <v>0</v>
      </c>
      <c r="H70" s="4" t="str">
        <f t="shared" si="5"/>
        <v>，2690206</v>
      </c>
      <c r="I70" s="4" t="str">
        <f>VLOOKUP(A70,HOP!A:U,21,0)</f>
        <v>直连</v>
      </c>
    </row>
    <row r="71" s="4" customFormat="1" hidden="1" spans="1:9">
      <c r="A71" s="5">
        <v>18957084810</v>
      </c>
      <c r="B71" s="6">
        <v>44821</v>
      </c>
      <c r="C71" s="6">
        <v>44822</v>
      </c>
      <c r="D71" s="4">
        <v>2663</v>
      </c>
      <c r="E71" s="4" t="str">
        <f>VLOOKUP(A71,HOP!A:L,12,0)</f>
        <v>2663.00</v>
      </c>
      <c r="F71" s="4" t="str">
        <f>VLOOKUP(A71,HOP!A:C,3,0)</f>
        <v>2690501</v>
      </c>
      <c r="G71" s="4">
        <f t="shared" si="4"/>
        <v>0</v>
      </c>
      <c r="H71" s="4" t="str">
        <f t="shared" si="5"/>
        <v>，2690501</v>
      </c>
      <c r="I71" s="4" t="str">
        <f>VLOOKUP(A71,HOP!A:U,21,0)</f>
        <v>直连</v>
      </c>
    </row>
    <row r="72" s="4" customFormat="1" hidden="1" spans="1:9">
      <c r="A72" s="5">
        <v>18957384515</v>
      </c>
      <c r="B72" s="6">
        <v>44820</v>
      </c>
      <c r="C72" s="6">
        <v>44822</v>
      </c>
      <c r="D72" s="4">
        <v>508</v>
      </c>
      <c r="E72" s="4" t="str">
        <f>VLOOKUP(A72,HOP!A:L,12,0)</f>
        <v>508.00</v>
      </c>
      <c r="F72" s="4" t="str">
        <f>VLOOKUP(A72,HOP!A:C,3,0)</f>
        <v>2690641</v>
      </c>
      <c r="G72" s="4">
        <f t="shared" si="4"/>
        <v>0</v>
      </c>
      <c r="H72" s="4" t="str">
        <f t="shared" si="5"/>
        <v>，2690641</v>
      </c>
      <c r="I72" s="4" t="str">
        <f>VLOOKUP(A72,HOP!A:U,21,0)</f>
        <v>直连</v>
      </c>
    </row>
    <row r="73" s="4" customFormat="1" hidden="1" spans="1:9">
      <c r="A73" s="5">
        <v>18957744073</v>
      </c>
      <c r="B73" s="6">
        <v>44820</v>
      </c>
      <c r="C73" s="6">
        <v>44822</v>
      </c>
      <c r="D73" s="4">
        <v>1300</v>
      </c>
      <c r="E73" s="4" t="str">
        <f>VLOOKUP(A73,HOP!A:L,12,0)</f>
        <v>1300.00</v>
      </c>
      <c r="F73" s="4" t="str">
        <f>VLOOKUP(A73,HOP!A:C,3,0)</f>
        <v>2690869</v>
      </c>
      <c r="G73" s="4">
        <f t="shared" si="4"/>
        <v>0</v>
      </c>
      <c r="H73" s="4" t="str">
        <f t="shared" si="5"/>
        <v>，2690869</v>
      </c>
      <c r="I73" s="4" t="str">
        <f>VLOOKUP(A73,HOP!A:U,21,0)</f>
        <v>直连</v>
      </c>
    </row>
    <row r="74" s="4" customFormat="1" hidden="1" spans="1:9">
      <c r="A74" s="5">
        <v>18957885232</v>
      </c>
      <c r="B74" s="6">
        <v>44819</v>
      </c>
      <c r="C74" s="6">
        <v>44822</v>
      </c>
      <c r="D74" s="4">
        <v>816</v>
      </c>
      <c r="E74" s="4" t="str">
        <f>VLOOKUP(A74,HOP!A:L,12,0)</f>
        <v>816.00</v>
      </c>
      <c r="F74" s="4" t="str">
        <f>VLOOKUP(A74,HOP!A:C,3,0)</f>
        <v>2690938</v>
      </c>
      <c r="G74" s="4">
        <f t="shared" si="4"/>
        <v>0</v>
      </c>
      <c r="H74" s="4" t="str">
        <f t="shared" si="5"/>
        <v>，2690938</v>
      </c>
      <c r="I74" s="4" t="str">
        <f>VLOOKUP(A74,HOP!A:U,21,0)</f>
        <v>直连</v>
      </c>
    </row>
    <row r="75" s="4" customFormat="1" hidden="1" spans="1:9">
      <c r="A75" s="5">
        <v>18958065150</v>
      </c>
      <c r="B75" s="6">
        <v>44821</v>
      </c>
      <c r="C75" s="6">
        <v>44822</v>
      </c>
      <c r="D75" s="4">
        <v>211</v>
      </c>
      <c r="E75" s="4" t="str">
        <f>VLOOKUP(A75,HOP!A:L,12,0)</f>
        <v>211.00</v>
      </c>
      <c r="F75" s="4" t="str">
        <f>VLOOKUP(A75,HOP!A:C,3,0)</f>
        <v>2691012</v>
      </c>
      <c r="G75" s="4">
        <f t="shared" si="4"/>
        <v>0</v>
      </c>
      <c r="H75" s="4" t="str">
        <f t="shared" si="5"/>
        <v>，2691012</v>
      </c>
      <c r="I75" s="4" t="str">
        <f>VLOOKUP(A75,HOP!A:U,21,0)</f>
        <v>直连</v>
      </c>
    </row>
    <row r="76" s="4" customFormat="1" hidden="1" spans="1:9">
      <c r="A76" s="5">
        <v>18958281234</v>
      </c>
      <c r="B76" s="6">
        <v>44821</v>
      </c>
      <c r="C76" s="6">
        <v>44822</v>
      </c>
      <c r="D76" s="4">
        <v>161</v>
      </c>
      <c r="E76" s="4" t="str">
        <f>VLOOKUP(A76,HOP!A:L,12,0)</f>
        <v>161.00</v>
      </c>
      <c r="F76" s="4" t="str">
        <f>VLOOKUP(A76,HOP!A:C,3,0)</f>
        <v>2691087</v>
      </c>
      <c r="G76" s="4">
        <f t="shared" si="4"/>
        <v>0</v>
      </c>
      <c r="H76" s="4" t="str">
        <f t="shared" si="5"/>
        <v>，2691087</v>
      </c>
      <c r="I76" s="4" t="str">
        <f>VLOOKUP(A76,HOP!A:U,21,0)</f>
        <v>直连</v>
      </c>
    </row>
    <row r="77" s="4" customFormat="1" hidden="1" spans="1:9">
      <c r="A77" s="5">
        <v>18959395017</v>
      </c>
      <c r="B77" s="6">
        <v>44818</v>
      </c>
      <c r="C77" s="6">
        <v>44822</v>
      </c>
      <c r="D77" s="4">
        <v>2384</v>
      </c>
      <c r="E77" s="4" t="str">
        <f>VLOOKUP(A77,HOP!A:L,12,0)</f>
        <v>2384.00</v>
      </c>
      <c r="F77" s="4" t="str">
        <f>VLOOKUP(A77,HOP!A:C,3,0)</f>
        <v>2691412</v>
      </c>
      <c r="G77" s="4">
        <f t="shared" si="4"/>
        <v>0</v>
      </c>
      <c r="H77" s="4" t="str">
        <f t="shared" si="5"/>
        <v>，2691412</v>
      </c>
      <c r="I77" s="4" t="str">
        <f>VLOOKUP(A77,HOP!A:U,21,0)</f>
        <v>直采</v>
      </c>
    </row>
    <row r="78" s="4" customFormat="1" hidden="1" spans="1:9">
      <c r="A78" s="5">
        <v>21003118987</v>
      </c>
      <c r="B78" s="6">
        <v>44820</v>
      </c>
      <c r="C78" s="6">
        <v>44822</v>
      </c>
      <c r="D78" s="4">
        <v>1550</v>
      </c>
      <c r="E78" s="4" t="str">
        <f>VLOOKUP(A78,HOP!A:L,12,0)</f>
        <v>1550.00</v>
      </c>
      <c r="F78" s="4" t="str">
        <f>VLOOKUP(A78,HOP!A:C,3,0)</f>
        <v>2691565</v>
      </c>
      <c r="G78" s="4">
        <f t="shared" si="4"/>
        <v>0</v>
      </c>
      <c r="H78" s="4" t="str">
        <f t="shared" si="5"/>
        <v>，2691565</v>
      </c>
      <c r="I78" s="4" t="str">
        <f>VLOOKUP(A78,HOP!A:U,21,0)</f>
        <v>直连</v>
      </c>
    </row>
    <row r="79" s="4" customFormat="1" hidden="1" spans="1:9">
      <c r="A79" s="5">
        <v>21010564660</v>
      </c>
      <c r="B79" s="6">
        <v>44820</v>
      </c>
      <c r="C79" s="6">
        <v>44822</v>
      </c>
      <c r="D79" s="4">
        <v>1380</v>
      </c>
      <c r="E79" s="4" t="str">
        <f>VLOOKUP(A79,HOP!A:L,12,0)</f>
        <v>1380.00</v>
      </c>
      <c r="F79" s="4" t="str">
        <f>VLOOKUP(A79,HOP!A:C,3,0)</f>
        <v>2692017</v>
      </c>
      <c r="G79" s="4">
        <f t="shared" si="4"/>
        <v>0</v>
      </c>
      <c r="H79" s="4" t="str">
        <f t="shared" si="5"/>
        <v>，2692017</v>
      </c>
      <c r="I79" s="4" t="str">
        <f>VLOOKUP(A79,HOP!A:U,21,0)</f>
        <v>直连</v>
      </c>
    </row>
    <row r="80" s="4" customFormat="1" hidden="1" spans="1:9">
      <c r="A80" s="5">
        <v>21010592578</v>
      </c>
      <c r="B80" s="6">
        <v>44821</v>
      </c>
      <c r="C80" s="6">
        <v>44822</v>
      </c>
      <c r="D80" s="4">
        <v>337</v>
      </c>
      <c r="E80" s="4" t="str">
        <f>VLOOKUP(A80,HOP!A:L,12,0)</f>
        <v>337.00</v>
      </c>
      <c r="F80" s="4" t="str">
        <f>VLOOKUP(A80,HOP!A:C,3,0)</f>
        <v>2692026</v>
      </c>
      <c r="G80" s="4">
        <f t="shared" si="4"/>
        <v>0</v>
      </c>
      <c r="H80" s="4" t="str">
        <f t="shared" si="5"/>
        <v>，2692026</v>
      </c>
      <c r="I80" s="4" t="str">
        <f>VLOOKUP(A80,HOP!A:U,21,0)</f>
        <v>直连</v>
      </c>
    </row>
    <row r="81" s="4" customFormat="1" hidden="1" spans="1:9">
      <c r="A81" s="5">
        <v>21010684522</v>
      </c>
      <c r="B81" s="6">
        <v>44820</v>
      </c>
      <c r="C81" s="6">
        <v>44822</v>
      </c>
      <c r="D81" s="4">
        <v>4592</v>
      </c>
      <c r="E81" s="4" t="str">
        <f>VLOOKUP(A81,HOP!A:L,12,0)</f>
        <v>4592.00</v>
      </c>
      <c r="F81" s="4" t="str">
        <f>VLOOKUP(A81,HOP!A:C,3,0)</f>
        <v>2692056</v>
      </c>
      <c r="G81" s="4">
        <f t="shared" si="4"/>
        <v>0</v>
      </c>
      <c r="H81" s="4" t="str">
        <f t="shared" si="5"/>
        <v>，2692056</v>
      </c>
      <c r="I81" s="4" t="str">
        <f>VLOOKUP(A81,HOP!A:U,21,0)</f>
        <v>直连</v>
      </c>
    </row>
    <row r="82" s="4" customFormat="1" hidden="1" spans="1:9">
      <c r="A82" s="5">
        <v>21011565461</v>
      </c>
      <c r="B82" s="6">
        <v>44821</v>
      </c>
      <c r="C82" s="6">
        <v>44822</v>
      </c>
      <c r="D82" s="4">
        <v>1527</v>
      </c>
      <c r="E82" s="4" t="str">
        <f>VLOOKUP(A82,HOP!A:L,12,0)</f>
        <v>1527.00</v>
      </c>
      <c r="F82" s="4" t="str">
        <f>VLOOKUP(A82,HOP!A:C,3,0)</f>
        <v>2692224</v>
      </c>
      <c r="G82" s="4">
        <f t="shared" si="4"/>
        <v>0</v>
      </c>
      <c r="H82" s="4" t="str">
        <f t="shared" si="5"/>
        <v>，2692224</v>
      </c>
      <c r="I82" s="4" t="str">
        <f>VLOOKUP(A82,HOP!A:U,21,0)</f>
        <v>直连</v>
      </c>
    </row>
    <row r="83" s="4" customFormat="1" hidden="1" spans="1:9">
      <c r="A83" s="5">
        <v>21010926390</v>
      </c>
      <c r="B83" s="6">
        <v>44820</v>
      </c>
      <c r="C83" s="6">
        <v>44822</v>
      </c>
      <c r="D83" s="4">
        <v>484</v>
      </c>
      <c r="E83" s="4" t="str">
        <f>VLOOKUP(A83,HOP!A:L,12,0)</f>
        <v>484.00</v>
      </c>
      <c r="F83" s="4" t="str">
        <f>VLOOKUP(A83,HOP!A:C,3,0)</f>
        <v>2692077</v>
      </c>
      <c r="G83" s="4">
        <f t="shared" si="4"/>
        <v>0</v>
      </c>
      <c r="H83" s="4" t="str">
        <f t="shared" si="5"/>
        <v>，2692077</v>
      </c>
      <c r="I83" s="4" t="str">
        <f>VLOOKUP(A83,HOP!A:U,21,0)</f>
        <v>直连</v>
      </c>
    </row>
    <row r="84" s="4" customFormat="1" hidden="1" spans="1:9">
      <c r="A84" s="5">
        <v>21015792941</v>
      </c>
      <c r="B84" s="6">
        <v>44821</v>
      </c>
      <c r="C84" s="6">
        <v>44822</v>
      </c>
      <c r="D84" s="4">
        <v>2236</v>
      </c>
      <c r="E84" s="4" t="str">
        <f>VLOOKUP(A84,HOP!A:L,12,0)</f>
        <v>2236.00</v>
      </c>
      <c r="F84" s="4" t="str">
        <f>VLOOKUP(A84,HOP!A:C,3,0)</f>
        <v>2692683</v>
      </c>
      <c r="G84" s="4">
        <f t="shared" si="4"/>
        <v>0</v>
      </c>
      <c r="H84" s="4" t="str">
        <f t="shared" si="5"/>
        <v>，2692683</v>
      </c>
      <c r="I84" s="4" t="str">
        <f>VLOOKUP(A84,HOP!A:U,21,0)</f>
        <v>直连</v>
      </c>
    </row>
    <row r="85" s="4" customFormat="1" hidden="1" spans="1:9">
      <c r="A85" s="5">
        <v>21016309546</v>
      </c>
      <c r="B85" s="6">
        <v>44821</v>
      </c>
      <c r="C85" s="6">
        <v>44822</v>
      </c>
      <c r="D85" s="4">
        <v>693</v>
      </c>
      <c r="E85" s="4" t="str">
        <f>VLOOKUP(A85,HOP!A:L,12,0)</f>
        <v>693.00</v>
      </c>
      <c r="F85" s="4" t="str">
        <f>VLOOKUP(A85,HOP!A:C,3,0)</f>
        <v>2692724</v>
      </c>
      <c r="G85" s="4">
        <f t="shared" si="4"/>
        <v>0</v>
      </c>
      <c r="H85" s="4" t="str">
        <f t="shared" si="5"/>
        <v>，2692724</v>
      </c>
      <c r="I85" s="4" t="str">
        <f>VLOOKUP(A85,HOP!A:U,21,0)</f>
        <v>直连</v>
      </c>
    </row>
    <row r="86" s="4" customFormat="1" hidden="1" spans="1:9">
      <c r="A86" s="5">
        <v>21018419988</v>
      </c>
      <c r="B86" s="6">
        <v>44820</v>
      </c>
      <c r="C86" s="6">
        <v>44822</v>
      </c>
      <c r="D86" s="4">
        <v>5148</v>
      </c>
      <c r="E86" s="4" t="str">
        <f>VLOOKUP(A86,HOP!A:L,12,0)</f>
        <v>5148.00</v>
      </c>
      <c r="F86" s="4" t="str">
        <f>VLOOKUP(A86,HOP!A:C,3,0)</f>
        <v>2692918</v>
      </c>
      <c r="G86" s="4">
        <f t="shared" si="4"/>
        <v>0</v>
      </c>
      <c r="H86" s="4" t="str">
        <f t="shared" si="5"/>
        <v>，2692918</v>
      </c>
      <c r="I86" s="4" t="str">
        <f>VLOOKUP(A86,HOP!A:U,21,0)</f>
        <v>直连</v>
      </c>
    </row>
    <row r="87" s="4" customFormat="1" hidden="1" spans="1:9">
      <c r="A87" s="5">
        <v>21019796662</v>
      </c>
      <c r="B87" s="6">
        <v>44821</v>
      </c>
      <c r="C87" s="6">
        <v>44822</v>
      </c>
      <c r="D87" s="4">
        <v>744</v>
      </c>
      <c r="E87" s="4" t="str">
        <f>VLOOKUP(A87,HOP!A:L,12,0)</f>
        <v>744.00</v>
      </c>
      <c r="F87" s="4" t="str">
        <f>VLOOKUP(A87,HOP!A:C,3,0)</f>
        <v>2693069</v>
      </c>
      <c r="G87" s="4">
        <f t="shared" si="4"/>
        <v>0</v>
      </c>
      <c r="H87" s="4" t="str">
        <f t="shared" si="5"/>
        <v>，2693069</v>
      </c>
      <c r="I87" s="4" t="str">
        <f>VLOOKUP(A87,HOP!A:U,21,0)</f>
        <v>直连</v>
      </c>
    </row>
    <row r="88" s="4" customFormat="1" hidden="1" spans="1:9">
      <c r="A88" s="5">
        <v>21023657086</v>
      </c>
      <c r="B88" s="6">
        <v>44821</v>
      </c>
      <c r="C88" s="6">
        <v>44822</v>
      </c>
      <c r="D88" s="4">
        <v>121</v>
      </c>
      <c r="E88" s="4" t="str">
        <f>VLOOKUP(A88,HOP!A:L,12,0)</f>
        <v>121.00</v>
      </c>
      <c r="F88" s="4" t="str">
        <f>VLOOKUP(A88,HOP!A:C,3,0)</f>
        <v>2693603</v>
      </c>
      <c r="G88" s="4">
        <f t="shared" si="4"/>
        <v>0</v>
      </c>
      <c r="H88" s="4" t="str">
        <f t="shared" si="5"/>
        <v>，2693603</v>
      </c>
      <c r="I88" s="4" t="str">
        <f>VLOOKUP(A88,HOP!A:U,21,0)</f>
        <v>直连</v>
      </c>
    </row>
    <row r="89" s="4" customFormat="1" hidden="1" spans="1:9">
      <c r="A89" s="5">
        <v>21023909616</v>
      </c>
      <c r="B89" s="6">
        <v>44820</v>
      </c>
      <c r="C89" s="6">
        <v>44822</v>
      </c>
      <c r="D89" s="4">
        <v>3720</v>
      </c>
      <c r="E89" s="4" t="str">
        <f>VLOOKUP(A89,HOP!A:L,12,0)</f>
        <v>3720.00</v>
      </c>
      <c r="F89" s="4" t="str">
        <f>VLOOKUP(A89,HOP!A:C,3,0)</f>
        <v>2693681</v>
      </c>
      <c r="G89" s="4">
        <f t="shared" si="4"/>
        <v>0</v>
      </c>
      <c r="H89" s="4" t="str">
        <f t="shared" si="5"/>
        <v>，2693681</v>
      </c>
      <c r="I89" s="4" t="str">
        <f>VLOOKUP(A89,HOP!A:U,21,0)</f>
        <v>直连</v>
      </c>
    </row>
    <row r="90" s="4" customFormat="1" hidden="1" spans="1:9">
      <c r="A90" s="5">
        <v>21024068384</v>
      </c>
      <c r="B90" s="6">
        <v>44821</v>
      </c>
      <c r="C90" s="6">
        <v>44822</v>
      </c>
      <c r="D90" s="4">
        <v>418</v>
      </c>
      <c r="E90" s="4" t="str">
        <f>VLOOKUP(A90,HOP!A:L,12,0)</f>
        <v>418.00</v>
      </c>
      <c r="F90" s="4" t="str">
        <f>VLOOKUP(A90,HOP!A:C,3,0)</f>
        <v>2693696</v>
      </c>
      <c r="G90" s="4">
        <f t="shared" si="4"/>
        <v>0</v>
      </c>
      <c r="H90" s="4" t="str">
        <f t="shared" si="5"/>
        <v>，2693696</v>
      </c>
      <c r="I90" s="4" t="str">
        <f>VLOOKUP(A90,HOP!A:U,21,0)</f>
        <v>直连</v>
      </c>
    </row>
    <row r="91" s="4" customFormat="1" hidden="1" spans="1:9">
      <c r="A91" s="5">
        <v>21024110833</v>
      </c>
      <c r="B91" s="6">
        <v>44821</v>
      </c>
      <c r="C91" s="6">
        <v>44822</v>
      </c>
      <c r="D91" s="4">
        <v>1329</v>
      </c>
      <c r="E91" s="4" t="str">
        <f>VLOOKUP(A91,HOP!A:L,12,0)</f>
        <v>1329.00</v>
      </c>
      <c r="F91" s="4" t="str">
        <f>VLOOKUP(A91,HOP!A:C,3,0)</f>
        <v>2693731</v>
      </c>
      <c r="G91" s="4">
        <f t="shared" si="4"/>
        <v>0</v>
      </c>
      <c r="H91" s="4" t="str">
        <f t="shared" si="5"/>
        <v>，2693731</v>
      </c>
      <c r="I91" s="4" t="str">
        <f>VLOOKUP(A91,HOP!A:U,21,0)</f>
        <v>直连</v>
      </c>
    </row>
    <row r="92" s="4" customFormat="1" hidden="1" spans="1:9">
      <c r="A92" s="5">
        <v>21024161159</v>
      </c>
      <c r="B92" s="6">
        <v>44821</v>
      </c>
      <c r="C92" s="6">
        <v>44822</v>
      </c>
      <c r="D92" s="4">
        <v>555</v>
      </c>
      <c r="E92" s="4" t="str">
        <f>VLOOKUP(A92,HOP!A:L,12,0)</f>
        <v>555.00</v>
      </c>
      <c r="F92" s="4" t="str">
        <f>VLOOKUP(A92,HOP!A:C,3,0)</f>
        <v>2693763</v>
      </c>
      <c r="G92" s="4">
        <f t="shared" si="4"/>
        <v>0</v>
      </c>
      <c r="H92" s="4" t="str">
        <f t="shared" si="5"/>
        <v>，2693763</v>
      </c>
      <c r="I92" s="4" t="str">
        <f>VLOOKUP(A92,HOP!A:U,21,0)</f>
        <v>直连</v>
      </c>
    </row>
    <row r="93" s="4" customFormat="1" hidden="1" spans="1:9">
      <c r="A93" s="5">
        <v>21024782728</v>
      </c>
      <c r="B93" s="6">
        <v>44821</v>
      </c>
      <c r="C93" s="6">
        <v>44822</v>
      </c>
      <c r="D93" s="4">
        <v>638</v>
      </c>
      <c r="E93" s="4" t="str">
        <f>VLOOKUP(A93,HOP!A:L,12,0)</f>
        <v>638.00</v>
      </c>
      <c r="F93" s="4" t="str">
        <f>VLOOKUP(A93,HOP!A:C,3,0)</f>
        <v>2693882</v>
      </c>
      <c r="G93" s="4">
        <f t="shared" si="4"/>
        <v>0</v>
      </c>
      <c r="H93" s="4" t="str">
        <f t="shared" si="5"/>
        <v>，2693882</v>
      </c>
      <c r="I93" s="4" t="str">
        <f>VLOOKUP(A93,HOP!A:U,21,0)</f>
        <v>直连</v>
      </c>
    </row>
    <row r="94" s="4" customFormat="1" hidden="1" spans="1:9">
      <c r="A94" s="5">
        <v>21026226662</v>
      </c>
      <c r="B94" s="6">
        <v>44821</v>
      </c>
      <c r="C94" s="6">
        <v>44822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21026226663</v>
      </c>
      <c r="B95" s="6">
        <v>44821</v>
      </c>
      <c r="C95" s="6">
        <v>44822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21026436763</v>
      </c>
      <c r="B96" s="6">
        <v>44821</v>
      </c>
      <c r="C96" s="6">
        <v>44822</v>
      </c>
      <c r="D96" s="4">
        <v>326</v>
      </c>
      <c r="E96" s="4" t="str">
        <f>VLOOKUP(A96,HOP!A:L,12,0)</f>
        <v>326.00</v>
      </c>
      <c r="F96" s="4" t="str">
        <f>VLOOKUP(A96,HOP!A:C,3,0)</f>
        <v>2694178</v>
      </c>
      <c r="G96" s="4">
        <f t="shared" si="4"/>
        <v>0</v>
      </c>
      <c r="H96" s="4" t="str">
        <f t="shared" si="5"/>
        <v>，2694178</v>
      </c>
      <c r="I96" s="4" t="str">
        <f>VLOOKUP(A96,HOP!A:U,21,0)</f>
        <v>直连</v>
      </c>
    </row>
    <row r="97" s="4" customFormat="1" hidden="1" spans="1:9">
      <c r="A97" s="5">
        <v>21026694390</v>
      </c>
      <c r="B97" s="6">
        <v>44821</v>
      </c>
      <c r="C97" s="6">
        <v>44822</v>
      </c>
      <c r="D97" s="4">
        <v>120</v>
      </c>
      <c r="E97" s="4" t="str">
        <f>VLOOKUP(A97,HOP!A:L,12,0)</f>
        <v>120.00</v>
      </c>
      <c r="F97" s="4" t="str">
        <f>VLOOKUP(A97,HOP!A:C,3,0)</f>
        <v>2694226</v>
      </c>
      <c r="G97" s="4">
        <f t="shared" si="4"/>
        <v>0</v>
      </c>
      <c r="H97" s="4" t="str">
        <f t="shared" si="5"/>
        <v>，2694226</v>
      </c>
      <c r="I97" s="4" t="str">
        <f>VLOOKUP(A97,HOP!A:U,21,0)</f>
        <v>直连</v>
      </c>
    </row>
    <row r="98" s="4" customFormat="1" hidden="1" spans="1:9">
      <c r="A98" s="5">
        <v>21027007667</v>
      </c>
      <c r="B98" s="6">
        <v>44820</v>
      </c>
      <c r="C98" s="6">
        <v>44822</v>
      </c>
      <c r="D98" s="4">
        <v>615</v>
      </c>
      <c r="E98" s="4" t="str">
        <f>VLOOKUP(A98,HOP!A:L,12,0)</f>
        <v>615.00</v>
      </c>
      <c r="F98" s="4" t="str">
        <f>VLOOKUP(A98,HOP!A:C,3,0)</f>
        <v>2694276</v>
      </c>
      <c r="G98" s="4">
        <f t="shared" si="4"/>
        <v>0</v>
      </c>
      <c r="H98" s="4" t="str">
        <f t="shared" si="5"/>
        <v>，2694276</v>
      </c>
      <c r="I98" s="4" t="str">
        <f>VLOOKUP(A98,HOP!A:U,21,0)</f>
        <v>直连</v>
      </c>
    </row>
    <row r="99" s="4" customFormat="1" hidden="1" spans="1:9">
      <c r="A99" s="5">
        <v>21028061169</v>
      </c>
      <c r="B99" s="6">
        <v>44821</v>
      </c>
      <c r="C99" s="6">
        <v>44822</v>
      </c>
      <c r="D99" s="4">
        <v>2002</v>
      </c>
      <c r="E99" s="4" t="str">
        <f>VLOOKUP(A99,HOP!A:L,12,0)</f>
        <v>2002.00</v>
      </c>
      <c r="F99" s="4" t="str">
        <f>VLOOKUP(A99,HOP!A:C,3,0)</f>
        <v>2694448</v>
      </c>
      <c r="G99" s="4">
        <f t="shared" ref="G99:G130" si="6">D99-E99</f>
        <v>0</v>
      </c>
      <c r="H99" s="4" t="str">
        <f t="shared" ref="H99:H130" si="7">$H$1&amp;F99</f>
        <v>，2694448</v>
      </c>
      <c r="I99" s="4" t="str">
        <f>VLOOKUP(A99,HOP!A:U,21,0)</f>
        <v>直连</v>
      </c>
    </row>
    <row r="100" s="4" customFormat="1" hidden="1" spans="1:9">
      <c r="A100" s="5">
        <v>21029735348</v>
      </c>
      <c r="B100" s="6">
        <v>44821</v>
      </c>
      <c r="C100" s="6">
        <v>44822</v>
      </c>
      <c r="D100" s="4">
        <v>6284</v>
      </c>
      <c r="E100" s="4" t="str">
        <f>VLOOKUP(A100,HOP!A:L,12,0)</f>
        <v>6284.00</v>
      </c>
      <c r="F100" s="4" t="str">
        <f>VLOOKUP(A100,HOP!A:C,3,0)</f>
        <v>2694741</v>
      </c>
      <c r="G100" s="4">
        <f t="shared" si="6"/>
        <v>0</v>
      </c>
      <c r="H100" s="4" t="str">
        <f t="shared" si="7"/>
        <v>，2694741</v>
      </c>
      <c r="I100" s="4" t="str">
        <f>VLOOKUP(A100,HOP!A:U,21,0)</f>
        <v>直连</v>
      </c>
    </row>
    <row r="101" s="4" customFormat="1" hidden="1" spans="1:9">
      <c r="A101" s="5">
        <v>21030267798</v>
      </c>
      <c r="B101" s="6">
        <v>44821</v>
      </c>
      <c r="C101" s="6">
        <v>44822</v>
      </c>
      <c r="D101" s="4">
        <v>615</v>
      </c>
      <c r="E101" s="4" t="str">
        <f>VLOOKUP(A101,HOP!A:L,12,0)</f>
        <v>615.00</v>
      </c>
      <c r="F101" s="4" t="str">
        <f>VLOOKUP(A101,HOP!A:C,3,0)</f>
        <v>2694817</v>
      </c>
      <c r="G101" s="4">
        <f t="shared" si="6"/>
        <v>0</v>
      </c>
      <c r="H101" s="4" t="str">
        <f t="shared" si="7"/>
        <v>，2694817</v>
      </c>
      <c r="I101" s="4" t="str">
        <f>VLOOKUP(A101,HOP!A:U,21,0)</f>
        <v>直连</v>
      </c>
    </row>
    <row r="102" s="4" customFormat="1" hidden="1" spans="1:9">
      <c r="A102" s="5">
        <v>21030880606</v>
      </c>
      <c r="B102" s="6">
        <v>44821</v>
      </c>
      <c r="C102" s="6">
        <v>44822</v>
      </c>
      <c r="D102" s="4">
        <v>830</v>
      </c>
      <c r="E102" s="4" t="str">
        <f>VLOOKUP(A102,HOP!A:L,12,0)</f>
        <v>830.00</v>
      </c>
      <c r="F102" s="4" t="str">
        <f>VLOOKUP(A102,HOP!A:C,3,0)</f>
        <v>2694858</v>
      </c>
      <c r="G102" s="4">
        <f t="shared" si="6"/>
        <v>0</v>
      </c>
      <c r="H102" s="4" t="str">
        <f t="shared" si="7"/>
        <v>，2694858</v>
      </c>
      <c r="I102" s="4" t="str">
        <f>VLOOKUP(A102,HOP!A:U,21,0)</f>
        <v>直连</v>
      </c>
    </row>
    <row r="103" s="4" customFormat="1" hidden="1" spans="1:9">
      <c r="A103" s="5">
        <v>21030934270</v>
      </c>
      <c r="B103" s="6">
        <v>44821</v>
      </c>
      <c r="C103" s="6">
        <v>44822</v>
      </c>
      <c r="D103" s="4">
        <v>1940</v>
      </c>
      <c r="E103" s="4" t="str">
        <f>VLOOKUP(A103,HOP!A:L,12,0)</f>
        <v>1940.00</v>
      </c>
      <c r="F103" s="4" t="str">
        <f>VLOOKUP(A103,HOP!A:C,3,0)</f>
        <v>2694865</v>
      </c>
      <c r="G103" s="4">
        <f t="shared" si="6"/>
        <v>0</v>
      </c>
      <c r="H103" s="4" t="str">
        <f t="shared" si="7"/>
        <v>，2694865</v>
      </c>
      <c r="I103" s="4" t="str">
        <f>VLOOKUP(A103,HOP!A:U,21,0)</f>
        <v>直连</v>
      </c>
    </row>
    <row r="104" s="4" customFormat="1" hidden="1" spans="1:9">
      <c r="A104" s="5">
        <v>21032626323</v>
      </c>
      <c r="B104" s="6">
        <v>44821</v>
      </c>
      <c r="C104" s="6">
        <v>44822</v>
      </c>
      <c r="D104" s="4">
        <v>988</v>
      </c>
      <c r="E104" s="4" t="str">
        <f>VLOOKUP(A104,HOP!A:L,12,0)</f>
        <v>988.00</v>
      </c>
      <c r="F104" s="4" t="str">
        <f>VLOOKUP(A104,HOP!A:C,3,0)</f>
        <v>2695157</v>
      </c>
      <c r="G104" s="4">
        <f t="shared" si="6"/>
        <v>0</v>
      </c>
      <c r="H104" s="4" t="str">
        <f t="shared" si="7"/>
        <v>，2695157</v>
      </c>
      <c r="I104" s="4" t="str">
        <f>VLOOKUP(A104,HOP!A:U,21,0)</f>
        <v>直连</v>
      </c>
    </row>
    <row r="105" s="4" customFormat="1" hidden="1" spans="1:9">
      <c r="A105" s="5">
        <v>21032699826</v>
      </c>
      <c r="B105" s="6">
        <v>44821</v>
      </c>
      <c r="C105" s="6">
        <v>44822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21032711202</v>
      </c>
      <c r="B106" s="6">
        <v>44821</v>
      </c>
      <c r="C106" s="6">
        <v>44822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21033057259</v>
      </c>
      <c r="B107" s="6">
        <v>44821</v>
      </c>
      <c r="C107" s="6">
        <v>44822</v>
      </c>
      <c r="D107" s="4">
        <v>251</v>
      </c>
      <c r="E107" s="4" t="str">
        <f>VLOOKUP(A107,HOP!A:L,12,0)</f>
        <v>251.00</v>
      </c>
      <c r="F107" s="4" t="str">
        <f>VLOOKUP(A107,HOP!A:C,3,0)</f>
        <v>2695268</v>
      </c>
      <c r="G107" s="4">
        <f t="shared" si="6"/>
        <v>0</v>
      </c>
      <c r="H107" s="4" t="str">
        <f t="shared" si="7"/>
        <v>，2695268</v>
      </c>
      <c r="I107" s="4" t="str">
        <f>VLOOKUP(A107,HOP!A:U,21,0)</f>
        <v>直连</v>
      </c>
    </row>
    <row r="108" s="4" customFormat="1" hidden="1" spans="1:9">
      <c r="A108" s="5">
        <v>21033528387</v>
      </c>
      <c r="B108" s="6">
        <v>44821</v>
      </c>
      <c r="C108" s="6">
        <v>44822</v>
      </c>
      <c r="D108" s="4">
        <v>477</v>
      </c>
      <c r="E108" s="4" t="str">
        <f>VLOOKUP(A108,HOP!A:L,12,0)</f>
        <v>477.00</v>
      </c>
      <c r="F108" s="4" t="str">
        <f>VLOOKUP(A108,HOP!A:C,3,0)</f>
        <v>2695389</v>
      </c>
      <c r="G108" s="4">
        <f t="shared" si="6"/>
        <v>0</v>
      </c>
      <c r="H108" s="4" t="str">
        <f t="shared" si="7"/>
        <v>，2695389</v>
      </c>
      <c r="I108" s="4" t="str">
        <f>VLOOKUP(A108,HOP!A:U,21,0)</f>
        <v>直连</v>
      </c>
    </row>
    <row r="109" s="4" customFormat="1" hidden="1" spans="1:9">
      <c r="A109" s="5">
        <v>21034106963</v>
      </c>
      <c r="B109" s="6">
        <v>44821</v>
      </c>
      <c r="C109" s="6">
        <v>44822</v>
      </c>
      <c r="D109" s="4">
        <v>240</v>
      </c>
      <c r="E109" s="4" t="str">
        <f>VLOOKUP(A109,HOP!A:L,12,0)</f>
        <v>240.00</v>
      </c>
      <c r="F109" s="4" t="str">
        <f>VLOOKUP(A109,HOP!A:C,3,0)</f>
        <v>2695494</v>
      </c>
      <c r="G109" s="4">
        <f t="shared" si="6"/>
        <v>0</v>
      </c>
      <c r="H109" s="4" t="str">
        <f t="shared" si="7"/>
        <v>，2695494</v>
      </c>
      <c r="I109" s="4" t="str">
        <f>VLOOKUP(A109,HOP!A:U,21,0)</f>
        <v>直连</v>
      </c>
    </row>
    <row r="110" s="4" customFormat="1" hidden="1" spans="1:9">
      <c r="A110" s="5">
        <v>21034246161</v>
      </c>
      <c r="B110" s="6">
        <v>44821</v>
      </c>
      <c r="C110" s="6">
        <v>44822</v>
      </c>
      <c r="D110" s="4">
        <v>161</v>
      </c>
      <c r="E110" s="4" t="str">
        <f>VLOOKUP(A110,HOP!A:L,12,0)</f>
        <v>161.00</v>
      </c>
      <c r="F110" s="4" t="str">
        <f>VLOOKUP(A110,HOP!A:C,3,0)</f>
        <v>2695524</v>
      </c>
      <c r="G110" s="4">
        <f t="shared" si="6"/>
        <v>0</v>
      </c>
      <c r="H110" s="4" t="str">
        <f t="shared" si="7"/>
        <v>，2695524</v>
      </c>
      <c r="I110" s="4" t="str">
        <f>VLOOKUP(A110,HOP!A:U,21,0)</f>
        <v>直连</v>
      </c>
    </row>
    <row r="111" s="4" customFormat="1" hidden="1" spans="1:9">
      <c r="A111" s="5">
        <v>21034417515</v>
      </c>
      <c r="B111" s="6">
        <v>44821</v>
      </c>
      <c r="C111" s="6">
        <v>44822</v>
      </c>
      <c r="D111" s="4">
        <v>945</v>
      </c>
      <c r="E111" s="4" t="str">
        <f>VLOOKUP(A111,HOP!A:L,12,0)</f>
        <v>945.00</v>
      </c>
      <c r="F111" s="4" t="str">
        <f>VLOOKUP(A111,HOP!A:C,3,0)</f>
        <v>2695535</v>
      </c>
      <c r="G111" s="4">
        <f t="shared" si="6"/>
        <v>0</v>
      </c>
      <c r="H111" s="4" t="str">
        <f t="shared" si="7"/>
        <v>，2695535</v>
      </c>
      <c r="I111" s="4" t="str">
        <f>VLOOKUP(A111,HOP!A:U,21,0)</f>
        <v>直连</v>
      </c>
    </row>
    <row r="112" s="4" customFormat="1" hidden="1" spans="1:9">
      <c r="A112" s="5">
        <v>21034904221</v>
      </c>
      <c r="B112" s="6">
        <v>44821</v>
      </c>
      <c r="C112" s="6">
        <v>44822</v>
      </c>
      <c r="D112" s="4">
        <v>2740</v>
      </c>
      <c r="E112" s="4" t="str">
        <f>VLOOKUP(A112,HOP!A:L,12,0)</f>
        <v>2740.00</v>
      </c>
      <c r="F112" s="4" t="str">
        <f>VLOOKUP(A112,HOP!A:C,3,0)</f>
        <v>2695623</v>
      </c>
      <c r="G112" s="4">
        <f t="shared" si="6"/>
        <v>0</v>
      </c>
      <c r="H112" s="4" t="str">
        <f t="shared" si="7"/>
        <v>，2695623</v>
      </c>
      <c r="I112" s="4" t="str">
        <f>VLOOKUP(A112,HOP!A:U,21,0)</f>
        <v>直连</v>
      </c>
    </row>
    <row r="113" s="4" customFormat="1" hidden="1" spans="1:9">
      <c r="A113" s="5">
        <v>21035064231</v>
      </c>
      <c r="B113" s="6">
        <v>44821</v>
      </c>
      <c r="C113" s="6">
        <v>44822</v>
      </c>
      <c r="D113" s="4">
        <v>1357</v>
      </c>
      <c r="E113" s="4" t="str">
        <f>VLOOKUP(A113,HOP!A:L,12,0)</f>
        <v>1357.00</v>
      </c>
      <c r="F113" s="4" t="str">
        <f>VLOOKUP(A113,HOP!A:C,3,0)</f>
        <v>2695651</v>
      </c>
      <c r="G113" s="4">
        <f t="shared" si="6"/>
        <v>0</v>
      </c>
      <c r="H113" s="4" t="str">
        <f t="shared" si="7"/>
        <v>，2695651</v>
      </c>
      <c r="I113" s="4" t="str">
        <f>VLOOKUP(A113,HOP!A:U,21,0)</f>
        <v>直采</v>
      </c>
    </row>
    <row r="114" s="4" customFormat="1" hidden="1" spans="1:9">
      <c r="A114" s="5">
        <v>21035293523</v>
      </c>
      <c r="B114" s="6">
        <v>44821</v>
      </c>
      <c r="C114" s="6">
        <v>44822</v>
      </c>
      <c r="D114" s="4">
        <v>689</v>
      </c>
      <c r="E114" s="4" t="str">
        <f>VLOOKUP(A114,HOP!A:L,12,0)</f>
        <v>689.00</v>
      </c>
      <c r="F114" s="4" t="str">
        <f>VLOOKUP(A114,HOP!A:C,3,0)</f>
        <v>2695689</v>
      </c>
      <c r="G114" s="4">
        <f t="shared" si="6"/>
        <v>0</v>
      </c>
      <c r="H114" s="4" t="str">
        <f t="shared" si="7"/>
        <v>，2695689</v>
      </c>
      <c r="I114" s="4" t="str">
        <f>VLOOKUP(A114,HOP!A:U,21,0)</f>
        <v>直连</v>
      </c>
    </row>
    <row r="115" s="4" customFormat="1" hidden="1" spans="1:9">
      <c r="A115" s="5">
        <v>21035537905</v>
      </c>
      <c r="B115" s="6">
        <v>44821</v>
      </c>
      <c r="C115" s="6">
        <v>44822</v>
      </c>
      <c r="D115" s="4">
        <v>328</v>
      </c>
      <c r="E115" s="4" t="str">
        <f>VLOOKUP(A115,HOP!A:L,12,0)</f>
        <v>328.00</v>
      </c>
      <c r="F115" s="4" t="str">
        <f>VLOOKUP(A115,HOP!A:C,3,0)</f>
        <v>2695725</v>
      </c>
      <c r="G115" s="4">
        <f t="shared" si="6"/>
        <v>0</v>
      </c>
      <c r="H115" s="4" t="str">
        <f t="shared" si="7"/>
        <v>，2695725</v>
      </c>
      <c r="I115" s="4" t="str">
        <f>VLOOKUP(A115,HOP!A:U,21,0)</f>
        <v>直连</v>
      </c>
    </row>
    <row r="116" s="4" customFormat="1" hidden="1" spans="1:9">
      <c r="A116" s="5">
        <v>21035659768</v>
      </c>
      <c r="B116" s="6">
        <v>44821</v>
      </c>
      <c r="C116" s="6">
        <v>44822</v>
      </c>
      <c r="D116" s="4">
        <v>622</v>
      </c>
      <c r="E116" s="4" t="str">
        <f>VLOOKUP(A116,HOP!A:L,12,0)</f>
        <v>622.00</v>
      </c>
      <c r="F116" s="4" t="str">
        <f>VLOOKUP(A116,HOP!A:C,3,0)</f>
        <v>2695746</v>
      </c>
      <c r="G116" s="4">
        <f t="shared" si="6"/>
        <v>0</v>
      </c>
      <c r="H116" s="4" t="str">
        <f t="shared" si="7"/>
        <v>，2695746</v>
      </c>
      <c r="I116" s="4" t="str">
        <f>VLOOKUP(A116,HOP!A:U,21,0)</f>
        <v>直采</v>
      </c>
    </row>
    <row r="117" s="4" customFormat="1" hidden="1" spans="1:9">
      <c r="A117" s="5">
        <v>21036282367</v>
      </c>
      <c r="B117" s="6">
        <v>44821</v>
      </c>
      <c r="C117" s="6">
        <v>44822</v>
      </c>
      <c r="D117" s="4">
        <v>728</v>
      </c>
      <c r="E117" s="4" t="str">
        <f>VLOOKUP(A117,HOP!A:L,12,0)</f>
        <v>728.00</v>
      </c>
      <c r="F117" s="4" t="str">
        <f>VLOOKUP(A117,HOP!A:C,3,0)</f>
        <v>2695861</v>
      </c>
      <c r="G117" s="4">
        <f t="shared" si="6"/>
        <v>0</v>
      </c>
      <c r="H117" s="4" t="str">
        <f t="shared" si="7"/>
        <v>，2695861</v>
      </c>
      <c r="I117" s="4" t="str">
        <f>VLOOKUP(A117,HOP!A:U,21,0)</f>
        <v>直连</v>
      </c>
    </row>
    <row r="118" s="4" customFormat="1" hidden="1" spans="1:9">
      <c r="A118" s="5">
        <v>21036568152</v>
      </c>
      <c r="B118" s="6">
        <v>44821</v>
      </c>
      <c r="C118" s="6">
        <v>44822</v>
      </c>
      <c r="D118" s="4">
        <v>161</v>
      </c>
      <c r="E118" s="4" t="str">
        <f>VLOOKUP(A118,HOP!A:L,12,0)</f>
        <v>161.00</v>
      </c>
      <c r="F118" s="4" t="str">
        <f>VLOOKUP(A118,HOP!A:C,3,0)</f>
        <v>2695914</v>
      </c>
      <c r="G118" s="4">
        <f t="shared" si="6"/>
        <v>0</v>
      </c>
      <c r="H118" s="4" t="str">
        <f t="shared" si="7"/>
        <v>，2695914</v>
      </c>
      <c r="I118" s="4" t="str">
        <f>VLOOKUP(A118,HOP!A:U,21,0)</f>
        <v>直连</v>
      </c>
    </row>
    <row r="119" s="4" customFormat="1" hidden="1" spans="1:9">
      <c r="A119" s="5">
        <v>21037377061</v>
      </c>
      <c r="B119" s="6">
        <v>44821</v>
      </c>
      <c r="C119" s="6">
        <v>44822</v>
      </c>
      <c r="D119" s="4">
        <v>160</v>
      </c>
      <c r="E119" s="4" t="str">
        <f>VLOOKUP(A119,HOP!A:L,12,0)</f>
        <v>160.00</v>
      </c>
      <c r="F119" s="4" t="str">
        <f>VLOOKUP(A119,HOP!A:C,3,0)</f>
        <v>2696076</v>
      </c>
      <c r="G119" s="4">
        <f t="shared" si="6"/>
        <v>0</v>
      </c>
      <c r="H119" s="4" t="str">
        <f t="shared" si="7"/>
        <v>，2696076</v>
      </c>
      <c r="I119" s="4" t="str">
        <f>VLOOKUP(A119,HOP!A:U,21,0)</f>
        <v>直连</v>
      </c>
    </row>
    <row r="120" s="4" customFormat="1" hidden="1" spans="1:9">
      <c r="A120" s="5">
        <v>21037683484</v>
      </c>
      <c r="B120" s="6">
        <v>44821</v>
      </c>
      <c r="C120" s="6">
        <v>44822</v>
      </c>
      <c r="D120" s="4">
        <v>288</v>
      </c>
      <c r="E120" s="4" t="str">
        <f>VLOOKUP(A120,HOP!A:L,12,0)</f>
        <v>288.00</v>
      </c>
      <c r="F120" s="4" t="str">
        <f>VLOOKUP(A120,HOP!A:C,3,0)</f>
        <v>2696161</v>
      </c>
      <c r="G120" s="4">
        <f t="shared" si="6"/>
        <v>0</v>
      </c>
      <c r="H120" s="4" t="str">
        <f t="shared" si="7"/>
        <v>，2696161</v>
      </c>
      <c r="I120" s="4" t="str">
        <f>VLOOKUP(A120,HOP!A:U,21,0)</f>
        <v>直连</v>
      </c>
    </row>
    <row r="121" s="4" customFormat="1" hidden="1" spans="1:9">
      <c r="A121" s="5">
        <v>21038414495</v>
      </c>
      <c r="B121" s="6">
        <v>44821</v>
      </c>
      <c r="C121" s="6">
        <v>44822</v>
      </c>
      <c r="D121" s="4">
        <v>254</v>
      </c>
      <c r="E121" s="4" t="str">
        <f>VLOOKUP(A121,HOP!A:L,12,0)</f>
        <v>254.00</v>
      </c>
      <c r="F121" s="4" t="str">
        <f>VLOOKUP(A121,HOP!A:C,3,0)</f>
        <v>2696323</v>
      </c>
      <c r="G121" s="4">
        <f t="shared" si="6"/>
        <v>0</v>
      </c>
      <c r="H121" s="4" t="str">
        <f t="shared" si="7"/>
        <v>，2696323</v>
      </c>
      <c r="I121" s="4" t="str">
        <f>VLOOKUP(A121,HOP!A:U,21,0)</f>
        <v>直连</v>
      </c>
    </row>
    <row r="122" s="4" customFormat="1" hidden="1" spans="1:9">
      <c r="A122" s="5">
        <v>21038527967</v>
      </c>
      <c r="B122" s="6">
        <v>44821</v>
      </c>
      <c r="C122" s="6">
        <v>44822</v>
      </c>
      <c r="D122" s="4">
        <v>449</v>
      </c>
      <c r="E122" s="4" t="str">
        <f>VLOOKUP(A122,HOP!A:L,12,0)</f>
        <v>449.00</v>
      </c>
      <c r="F122" s="4" t="str">
        <f>VLOOKUP(A122,HOP!A:C,3,0)</f>
        <v>2696360</v>
      </c>
      <c r="G122" s="4">
        <f t="shared" si="6"/>
        <v>0</v>
      </c>
      <c r="H122" s="4" t="str">
        <f t="shared" si="7"/>
        <v>，2696360</v>
      </c>
      <c r="I122" s="4" t="str">
        <f>VLOOKUP(A122,HOP!A:U,21,0)</f>
        <v>直连</v>
      </c>
    </row>
    <row r="123" s="4" customFormat="1" hidden="1" spans="1:9">
      <c r="A123" s="5">
        <v>21038612305</v>
      </c>
      <c r="B123" s="6">
        <v>44821</v>
      </c>
      <c r="C123" s="6">
        <v>44822</v>
      </c>
      <c r="D123" s="4">
        <v>296</v>
      </c>
      <c r="E123" s="4" t="str">
        <f>VLOOKUP(A123,HOP!A:L,12,0)</f>
        <v>296.00</v>
      </c>
      <c r="F123" s="4" t="str">
        <f>VLOOKUP(A123,HOP!A:C,3,0)</f>
        <v>2696372</v>
      </c>
      <c r="G123" s="4">
        <f t="shared" si="6"/>
        <v>0</v>
      </c>
      <c r="H123" s="4" t="str">
        <f t="shared" si="7"/>
        <v>，2696372</v>
      </c>
      <c r="I123" s="4" t="str">
        <f>VLOOKUP(A123,HOP!A:U,21,0)</f>
        <v>直连</v>
      </c>
    </row>
    <row r="124" s="4" customFormat="1" hidden="1" spans="1:9">
      <c r="A124" s="5">
        <v>21038751979</v>
      </c>
      <c r="B124" s="6">
        <v>44821</v>
      </c>
      <c r="C124" s="6">
        <v>44822</v>
      </c>
      <c r="D124" s="4">
        <v>370</v>
      </c>
      <c r="E124" s="4" t="str">
        <f>VLOOKUP(A124,HOP!A:L,12,0)</f>
        <v>370.00</v>
      </c>
      <c r="F124" s="4" t="str">
        <f>VLOOKUP(A124,HOP!A:C,3,0)</f>
        <v>2696409</v>
      </c>
      <c r="G124" s="4">
        <f t="shared" si="6"/>
        <v>0</v>
      </c>
      <c r="H124" s="4" t="str">
        <f t="shared" si="7"/>
        <v>，2696409</v>
      </c>
      <c r="I124" s="4" t="str">
        <f>VLOOKUP(A124,HOP!A:U,21,0)</f>
        <v>直连</v>
      </c>
    </row>
    <row r="125" s="4" customFormat="1" hidden="1" spans="1:9">
      <c r="A125" s="5">
        <v>21038833412</v>
      </c>
      <c r="B125" s="6">
        <v>44821</v>
      </c>
      <c r="C125" s="6">
        <v>44822</v>
      </c>
      <c r="D125" s="4">
        <v>100</v>
      </c>
      <c r="E125" s="4" t="str">
        <f>VLOOKUP(A125,HOP!A:L,12,0)</f>
        <v>100.00</v>
      </c>
      <c r="F125" s="4" t="str">
        <f>VLOOKUP(A125,HOP!A:C,3,0)</f>
        <v>2696426</v>
      </c>
      <c r="G125" s="4">
        <f t="shared" si="6"/>
        <v>0</v>
      </c>
      <c r="H125" s="4" t="str">
        <f t="shared" si="7"/>
        <v>，2696426</v>
      </c>
      <c r="I125" s="4" t="str">
        <f>VLOOKUP(A125,HOP!A:U,21,0)</f>
        <v>直连</v>
      </c>
    </row>
    <row r="126" s="4" customFormat="1" hidden="1" spans="1:9">
      <c r="A126" s="5">
        <v>21038897425</v>
      </c>
      <c r="B126" s="6">
        <v>44821</v>
      </c>
      <c r="C126" s="6">
        <v>44822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21038866771</v>
      </c>
      <c r="B127" s="6">
        <v>44821</v>
      </c>
      <c r="C127" s="6">
        <v>44822</v>
      </c>
      <c r="D127" s="4">
        <v>735</v>
      </c>
      <c r="E127" s="4" t="str">
        <f>VLOOKUP(A127,HOP!A:L,12,0)</f>
        <v>735.00</v>
      </c>
      <c r="F127" s="4" t="str">
        <f>VLOOKUP(A127,HOP!A:C,3,0)</f>
        <v>2696436</v>
      </c>
      <c r="G127" s="4">
        <f t="shared" si="6"/>
        <v>0</v>
      </c>
      <c r="H127" s="4" t="str">
        <f t="shared" si="7"/>
        <v>，2696436</v>
      </c>
      <c r="I127" s="4" t="str">
        <f>VLOOKUP(A127,HOP!A:U,21,0)</f>
        <v>直连</v>
      </c>
    </row>
    <row r="128" s="4" customFormat="1" hidden="1" spans="1:9">
      <c r="A128" s="5">
        <v>21038967544</v>
      </c>
      <c r="B128" s="6">
        <v>44821</v>
      </c>
      <c r="C128" s="6">
        <v>44822</v>
      </c>
      <c r="D128" s="4">
        <v>310</v>
      </c>
      <c r="E128" s="4" t="str">
        <f>VLOOKUP(A128,HOP!A:L,12,0)</f>
        <v>310.00</v>
      </c>
      <c r="F128" s="4" t="str">
        <f>VLOOKUP(A128,HOP!A:C,3,0)</f>
        <v>2696454</v>
      </c>
      <c r="G128" s="4">
        <f t="shared" si="6"/>
        <v>0</v>
      </c>
      <c r="H128" s="4" t="str">
        <f t="shared" si="7"/>
        <v>，2696454</v>
      </c>
      <c r="I128" s="4" t="str">
        <f>VLOOKUP(A128,HOP!A:U,21,0)</f>
        <v>直连</v>
      </c>
    </row>
    <row r="129" s="4" customFormat="1" hidden="1" spans="1:9">
      <c r="A129" s="5">
        <v>21039004381</v>
      </c>
      <c r="B129" s="6">
        <v>44821</v>
      </c>
      <c r="C129" s="6">
        <v>44822</v>
      </c>
      <c r="D129" s="4">
        <v>379</v>
      </c>
      <c r="E129" s="4" t="str">
        <f>VLOOKUP(A129,HOP!A:L,12,0)</f>
        <v>379.00</v>
      </c>
      <c r="F129" s="4" t="str">
        <f>VLOOKUP(A129,HOP!A:C,3,0)</f>
        <v>2696461</v>
      </c>
      <c r="G129" s="4">
        <f t="shared" si="6"/>
        <v>0</v>
      </c>
      <c r="H129" s="4" t="str">
        <f t="shared" si="7"/>
        <v>，2696461</v>
      </c>
      <c r="I129" s="4" t="str">
        <f>VLOOKUP(A129,HOP!A:U,21,0)</f>
        <v>直连</v>
      </c>
    </row>
    <row r="130" s="4" customFormat="1" hidden="1" spans="1:9">
      <c r="A130" s="5">
        <v>21039994289</v>
      </c>
      <c r="B130" s="6">
        <v>44821</v>
      </c>
      <c r="C130" s="6">
        <v>44822</v>
      </c>
      <c r="D130" s="4">
        <v>669</v>
      </c>
      <c r="E130" s="4" t="str">
        <f>VLOOKUP(A130,HOP!A:L,12,0)</f>
        <v>669.00</v>
      </c>
      <c r="F130" s="4" t="str">
        <f>VLOOKUP(A130,HOP!A:C,3,0)</f>
        <v>2696638</v>
      </c>
      <c r="G130" s="4">
        <f t="shared" si="6"/>
        <v>0</v>
      </c>
      <c r="H130" s="4" t="str">
        <f t="shared" si="7"/>
        <v>，2696638</v>
      </c>
      <c r="I130" s="4" t="str">
        <f>VLOOKUP(A130,HOP!A:U,21,0)</f>
        <v>直连</v>
      </c>
    </row>
    <row r="131" s="4" customFormat="1" hidden="1" spans="1:9">
      <c r="A131" s="5">
        <v>21040038759</v>
      </c>
      <c r="B131" s="6">
        <v>44821</v>
      </c>
      <c r="C131" s="6">
        <v>44822</v>
      </c>
      <c r="D131" s="4">
        <v>936</v>
      </c>
      <c r="E131" s="4" t="str">
        <f>VLOOKUP(A131,HOP!A:L,12,0)</f>
        <v>936.00</v>
      </c>
      <c r="F131" s="4" t="str">
        <f>VLOOKUP(A131,HOP!A:C,3,0)</f>
        <v>2696644</v>
      </c>
      <c r="G131" s="4">
        <f>D131-E131</f>
        <v>0</v>
      </c>
      <c r="H131" s="4" t="str">
        <f>$H$1&amp;F131</f>
        <v>，2696644</v>
      </c>
      <c r="I131" s="4" t="str">
        <f>VLOOKUP(A131,HOP!A:U,21,0)</f>
        <v>直连</v>
      </c>
    </row>
    <row r="132" s="4" customFormat="1" hidden="1" spans="1:9">
      <c r="A132" s="5">
        <v>21040059435</v>
      </c>
      <c r="B132" s="6">
        <v>44821</v>
      </c>
      <c r="C132" s="6">
        <v>44822</v>
      </c>
      <c r="D132" s="4">
        <v>913</v>
      </c>
      <c r="E132" s="4" t="str">
        <f>VLOOKUP(A132,HOP!A:L,12,0)</f>
        <v>913.00</v>
      </c>
      <c r="F132" s="4" t="str">
        <f>VLOOKUP(A132,HOP!A:C,3,0)</f>
        <v>2696650</v>
      </c>
      <c r="G132" s="4">
        <f>D132-E132</f>
        <v>0</v>
      </c>
      <c r="H132" s="4" t="str">
        <f>$H$1&amp;F132</f>
        <v>，2696650</v>
      </c>
      <c r="I132" s="4" t="str">
        <f>VLOOKUP(A132,HOP!A:U,21,0)</f>
        <v>直连</v>
      </c>
    </row>
    <row r="133" s="4" customFormat="1" hidden="1" spans="1:9">
      <c r="A133" s="5">
        <v>21040177055</v>
      </c>
      <c r="B133" s="6">
        <v>44821</v>
      </c>
      <c r="C133" s="6">
        <v>44822</v>
      </c>
      <c r="D133" s="4">
        <v>150</v>
      </c>
      <c r="E133" s="4" t="str">
        <f>VLOOKUP(A133,HOP!A:L,12,0)</f>
        <v>150.00</v>
      </c>
      <c r="F133" s="4" t="str">
        <f>VLOOKUP(A133,HOP!A:C,3,0)</f>
        <v>2696686</v>
      </c>
      <c r="G133" s="4">
        <f>D133-E133</f>
        <v>0</v>
      </c>
      <c r="H133" s="4" t="str">
        <f>$H$1&amp;F133</f>
        <v>，2696686</v>
      </c>
      <c r="I133" s="4" t="str">
        <f>VLOOKUP(A133,HOP!A:U,21,0)</f>
        <v>直连</v>
      </c>
    </row>
    <row r="134" s="4" customFormat="1" hidden="1" spans="1:9">
      <c r="A134" s="5">
        <v>21040241489</v>
      </c>
      <c r="B134" s="6">
        <v>44821</v>
      </c>
      <c r="C134" s="6">
        <v>44822</v>
      </c>
      <c r="D134" s="4">
        <v>616</v>
      </c>
      <c r="E134" s="4" t="str">
        <f>VLOOKUP(A134,HOP!A:L,12,0)</f>
        <v>616.00</v>
      </c>
      <c r="F134" s="4" t="str">
        <f>VLOOKUP(A134,HOP!A:C,3,0)</f>
        <v>2696711</v>
      </c>
      <c r="G134" s="4">
        <f>D134-E134</f>
        <v>0</v>
      </c>
      <c r="H134" s="4" t="str">
        <f>$H$1&amp;F134</f>
        <v>，2696711</v>
      </c>
      <c r="I134" s="4" t="str">
        <f>VLOOKUP(A134,HOP!A:U,21,0)</f>
        <v>直连</v>
      </c>
    </row>
    <row r="135" s="4" customFormat="1" hidden="1" spans="1:9">
      <c r="A135" s="5">
        <v>21040299734</v>
      </c>
      <c r="B135" s="6">
        <v>44821</v>
      </c>
      <c r="C135" s="6">
        <v>44822</v>
      </c>
      <c r="D135" s="4">
        <v>357</v>
      </c>
      <c r="E135" s="4" t="str">
        <f>VLOOKUP(A135,HOP!A:L,12,0)</f>
        <v>357.00</v>
      </c>
      <c r="F135" s="4" t="str">
        <f>VLOOKUP(A135,HOP!A:C,3,0)</f>
        <v>2696722</v>
      </c>
      <c r="G135" s="4">
        <f>D135-E135</f>
        <v>0</v>
      </c>
      <c r="H135" s="4" t="str">
        <f>$H$1&amp;F135</f>
        <v>，2696722</v>
      </c>
      <c r="I135" s="4" t="str">
        <f>VLOOKUP(A135,HOP!A:U,21,0)</f>
        <v>直连</v>
      </c>
    </row>
    <row r="136" s="4" customFormat="1" hidden="1" spans="1:9">
      <c r="A136" s="5">
        <v>21040333076</v>
      </c>
      <c r="B136" s="6">
        <v>44821</v>
      </c>
      <c r="C136" s="6">
        <v>44822</v>
      </c>
      <c r="D136" s="4">
        <v>664</v>
      </c>
      <c r="E136" s="4" t="str">
        <f>VLOOKUP(A136,HOP!A:L,12,0)</f>
        <v>664.00</v>
      </c>
      <c r="F136" s="4" t="str">
        <f>VLOOKUP(A136,HOP!A:C,3,0)</f>
        <v>2696729</v>
      </c>
      <c r="G136" s="4">
        <f>D136-E136</f>
        <v>0</v>
      </c>
      <c r="H136" s="4" t="str">
        <f>$H$1&amp;F136</f>
        <v>，2696729</v>
      </c>
      <c r="I136" s="4" t="str">
        <f>VLOOKUP(A136,HOP!A:U,21,0)</f>
        <v>直连</v>
      </c>
    </row>
    <row r="137" s="4" customFormat="1" spans="1:10">
      <c r="A137" s="5">
        <v>18572217780</v>
      </c>
      <c r="B137" s="6">
        <v>44793</v>
      </c>
      <c r="C137" s="6">
        <v>44794</v>
      </c>
      <c r="D137" s="4">
        <v>-957.99</v>
      </c>
      <c r="E137" s="4" t="e">
        <f>VLOOKUP(A137,HOP!A:L,12,0)</f>
        <v>#N/A</v>
      </c>
      <c r="F137" s="4">
        <v>2638535</v>
      </c>
      <c r="G137" s="4" t="e">
        <f>D137-E137</f>
        <v>#N/A</v>
      </c>
      <c r="H137" s="4" t="str">
        <f>$H$1&amp;F137</f>
        <v>，2638535</v>
      </c>
      <c r="I137" s="4" t="e">
        <f>VLOOKUP(A137,HOP!A:U,21,0)</f>
        <v>#N/A</v>
      </c>
      <c r="J137" s="4" t="s">
        <v>666</v>
      </c>
    </row>
    <row r="138" s="4" customFormat="1" spans="1:10">
      <c r="A138" s="5">
        <v>18205144426</v>
      </c>
      <c r="B138" s="6">
        <v>44777</v>
      </c>
      <c r="C138" s="6">
        <v>44779</v>
      </c>
      <c r="D138" s="4">
        <v>-675</v>
      </c>
      <c r="E138" s="4" t="e">
        <f>VLOOKUP(A138,HOP!A:L,12,0)</f>
        <v>#N/A</v>
      </c>
      <c r="F138" s="4">
        <v>2602945</v>
      </c>
      <c r="G138" s="4" t="e">
        <f>D138-E138</f>
        <v>#N/A</v>
      </c>
      <c r="H138" s="4" t="str">
        <f>$H$1&amp;F138</f>
        <v>，2602945</v>
      </c>
      <c r="I138" s="4" t="e">
        <f>VLOOKUP(A138,HOP!A:U,21,0)</f>
        <v>#N/A</v>
      </c>
      <c r="J138" s="4" t="s">
        <v>667</v>
      </c>
    </row>
    <row r="139" s="4" customFormat="1" spans="1:10">
      <c r="A139" s="5">
        <v>18806044512</v>
      </c>
      <c r="B139" s="6">
        <v>44792</v>
      </c>
      <c r="C139" s="6">
        <v>44794</v>
      </c>
      <c r="D139" s="4">
        <v>-398</v>
      </c>
      <c r="E139" s="4" t="e">
        <f>VLOOKUP(A139,HOP!A:L,12,0)</f>
        <v>#N/A</v>
      </c>
      <c r="F139" s="4">
        <v>2660249</v>
      </c>
      <c r="G139" s="4" t="e">
        <f>D139-E139</f>
        <v>#N/A</v>
      </c>
      <c r="H139" s="4" t="str">
        <f>$H$1&amp;F139</f>
        <v>，2660249</v>
      </c>
      <c r="I139" s="4" t="e">
        <f>VLOOKUP(A139,HOP!A:U,21,0)</f>
        <v>#N/A</v>
      </c>
      <c r="J139" s="4" t="s">
        <v>668</v>
      </c>
    </row>
    <row r="140" s="4" customFormat="1" spans="1:10">
      <c r="A140" s="5">
        <v>18819717952</v>
      </c>
      <c r="B140" s="6">
        <v>44793</v>
      </c>
      <c r="C140" s="6">
        <v>44794</v>
      </c>
      <c r="D140" s="4">
        <v>-387</v>
      </c>
      <c r="E140" s="4" t="e">
        <f>VLOOKUP(A140,HOP!A:L,12,0)</f>
        <v>#N/A</v>
      </c>
      <c r="F140" s="4">
        <v>2661822</v>
      </c>
      <c r="G140" s="4" t="e">
        <f>D140-E140</f>
        <v>#N/A</v>
      </c>
      <c r="H140" s="4" t="str">
        <f>$H$1&amp;F140</f>
        <v>，2661822</v>
      </c>
      <c r="I140" s="4" t="e">
        <f>VLOOKUP(A140,HOP!A:U,21,0)</f>
        <v>#N/A</v>
      </c>
      <c r="J140" s="4" t="s">
        <v>669</v>
      </c>
    </row>
    <row r="141" s="4" customFormat="1" spans="1:10">
      <c r="A141" s="5">
        <v>18804646919</v>
      </c>
      <c r="B141" s="6">
        <v>44793</v>
      </c>
      <c r="C141" s="6">
        <v>44794</v>
      </c>
      <c r="D141" s="4">
        <v>-157.82</v>
      </c>
      <c r="E141" s="4" t="e">
        <f>VLOOKUP(A141,HOP!A:L,12,0)</f>
        <v>#N/A</v>
      </c>
      <c r="F141" s="4">
        <v>2660101</v>
      </c>
      <c r="G141" s="4" t="e">
        <f>D141-E141</f>
        <v>#N/A</v>
      </c>
      <c r="H141" s="4" t="str">
        <f>$H$1&amp;F141</f>
        <v>，2660101</v>
      </c>
      <c r="I141" s="4" t="e">
        <f>VLOOKUP(A141,HOP!A:U,21,0)</f>
        <v>#N/A</v>
      </c>
      <c r="J141" s="4" t="s">
        <v>670</v>
      </c>
    </row>
    <row r="143" spans="4:4">
      <c r="D143" s="4">
        <f>SUM(D2:D142)</f>
        <v>200902.19</v>
      </c>
    </row>
    <row r="144" spans="4:4">
      <c r="D144" s="4" t="s">
        <v>671</v>
      </c>
    </row>
    <row r="148" spans="1:3">
      <c r="A148" s="4" t="s">
        <v>672</v>
      </c>
      <c r="C148" s="4">
        <v>24791</v>
      </c>
    </row>
    <row r="149" spans="1:3">
      <c r="A149" s="4" t="s">
        <v>673</v>
      </c>
      <c r="C149" s="4">
        <v>177069.18</v>
      </c>
    </row>
    <row r="150" spans="1:3">
      <c r="A150" s="4" t="s">
        <v>674</v>
      </c>
      <c r="C150" s="4">
        <v>-957.99</v>
      </c>
    </row>
    <row r="151" spans="1:3">
      <c r="A151" s="4" t="s">
        <v>675</v>
      </c>
      <c r="C151" s="4">
        <f>SUBTOTAL(9,C148:C150)</f>
        <v>200902.19</v>
      </c>
    </row>
  </sheetData>
  <autoFilter ref="A1:XFD144">
    <filterColumn colId="3">
      <filters blank="1">
        <filter val="100"/>
        <filter val="1300"/>
        <filter val="2002"/>
        <filter val="7402"/>
        <filter val="508"/>
        <filter val="1608"/>
        <filter val="310"/>
        <filter val="211"/>
        <filter val="1012"/>
        <filter val="913"/>
        <filter val="615"/>
        <filter val="616"/>
        <filter val="816"/>
        <filter val="1516"/>
        <filter val="1917"/>
        <filter val="418"/>
        <filter val="1018"/>
        <filter val="2418"/>
        <filter val="2818"/>
        <filter val="120"/>
        <filter val="420"/>
        <filter val="3720"/>
        <filter val="121"/>
        <filter val="622"/>
        <filter val="3622"/>
        <filter val="1123"/>
        <filter val="326"/>
        <filter val="927"/>
        <filter val="1527"/>
        <filter val="328"/>
        <filter val="728"/>
        <filter val="729"/>
        <filter val="1329"/>
        <filter val="330"/>
        <filter val="830"/>
        <filter val="431"/>
        <filter val="4134"/>
        <filter val="735"/>
        <filter val="11835"/>
        <filter val="936"/>
        <filter val="1036"/>
        <filter val="1136"/>
        <filter val="2236"/>
        <filter val="337"/>
        <filter val="638"/>
        <filter val="1239"/>
        <filter val="1439"/>
        <filter val="240"/>
        <filter val="740"/>
        <filter val="1940"/>
        <filter val="2740"/>
        <filter val="744"/>
        <filter val="1944"/>
        <filter val="200902.19 HKD"/>
        <filter val="945"/>
        <filter val="248"/>
        <filter val="1548"/>
        <filter val="3748"/>
        <filter val="5148"/>
        <filter val="449"/>
        <filter val="200902.19"/>
        <filter val="150"/>
        <filter val="1550"/>
        <filter val="251"/>
        <filter val="551"/>
        <filter val="-157.82"/>
        <filter val="254"/>
        <filter val="1154"/>
        <filter val="555"/>
        <filter val="1755"/>
        <filter val="756"/>
        <filter val="10556"/>
        <filter val="357"/>
        <filter val="1357"/>
        <filter val="4557"/>
        <filter val="958"/>
        <filter val="2158"/>
        <filter val="8958"/>
        <filter val="160"/>
        <filter val="161"/>
        <filter val="1261"/>
        <filter val="1262"/>
        <filter val="2663"/>
        <filter val="664"/>
        <filter val="669"/>
        <filter val="370"/>
        <filter val="3070"/>
        <filter val="774"/>
        <filter val="2174"/>
        <filter val="-675"/>
        <filter val="1876"/>
        <filter val="3176"/>
        <filter val="477"/>
        <filter val="478"/>
        <filter val="379"/>
        <filter val="2179"/>
        <filter val="1380"/>
        <filter val="981"/>
        <filter val="1181"/>
        <filter val="484"/>
        <filter val="2384"/>
        <filter val="6284"/>
        <filter val="3885"/>
        <filter val="-387"/>
        <filter val="288"/>
        <filter val="988"/>
        <filter val="10288"/>
        <filter val="689"/>
        <filter val="991"/>
        <filter val="1291"/>
        <filter val="1092"/>
        <filter val="4592"/>
        <filter val="293"/>
        <filter val="693"/>
        <filter val="2093"/>
        <filter val="2793"/>
        <filter val="1195"/>
        <filter val="3795"/>
        <filter val="296"/>
        <filter val="1296"/>
        <filter val="497"/>
        <filter val="-398"/>
        <filter val="599"/>
        <filter val="-957.99"/>
      </filters>
    </filterColumn>
    <filterColumn colId="6">
      <filters blank="1">
        <filter val="#N/A"/>
        <filter val="-0.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676</v>
      </c>
      <c r="B1" s="2" t="s">
        <v>677</v>
      </c>
      <c r="C1" s="2" t="s">
        <v>678</v>
      </c>
      <c r="D1" s="2" t="s">
        <v>679</v>
      </c>
      <c r="E1" s="2" t="s">
        <v>13</v>
      </c>
      <c r="F1" s="2" t="s">
        <v>5</v>
      </c>
      <c r="G1" s="2" t="s">
        <v>6</v>
      </c>
      <c r="H1" s="2" t="s">
        <v>680</v>
      </c>
      <c r="I1" s="2" t="s">
        <v>681</v>
      </c>
      <c r="J1" s="2" t="s">
        <v>682</v>
      </c>
      <c r="K1" s="2" t="s">
        <v>683</v>
      </c>
      <c r="L1" s="2" t="s">
        <v>684</v>
      </c>
      <c r="M1" s="2" t="s">
        <v>685</v>
      </c>
      <c r="N1" s="2" t="s">
        <v>686</v>
      </c>
      <c r="O1" s="2" t="s">
        <v>687</v>
      </c>
      <c r="P1" s="2" t="s">
        <v>688</v>
      </c>
      <c r="Q1" s="2" t="s">
        <v>689</v>
      </c>
      <c r="R1" s="2" t="s">
        <v>690</v>
      </c>
      <c r="S1" s="2" t="s">
        <v>691</v>
      </c>
      <c r="T1" s="2" t="s">
        <v>692</v>
      </c>
      <c r="U1" s="2" t="s">
        <v>693</v>
      </c>
      <c r="V1" s="2" t="s">
        <v>694</v>
      </c>
    </row>
    <row r="2" s="1" customFormat="1" spans="1:22">
      <c r="A2" s="3">
        <v>21040333076</v>
      </c>
      <c r="B2" s="1" t="s">
        <v>695</v>
      </c>
      <c r="C2" s="1" t="s">
        <v>696</v>
      </c>
      <c r="D2" s="1" t="s">
        <v>697</v>
      </c>
      <c r="E2" s="1" t="s">
        <v>698</v>
      </c>
      <c r="F2" s="1" t="s">
        <v>695</v>
      </c>
      <c r="G2" s="1" t="s">
        <v>699</v>
      </c>
      <c r="H2" s="1" t="s">
        <v>700</v>
      </c>
      <c r="I2" s="1" t="s">
        <v>701</v>
      </c>
      <c r="J2" s="1" t="s">
        <v>30</v>
      </c>
      <c r="K2" s="1" t="s">
        <v>702</v>
      </c>
      <c r="L2" s="1" t="s">
        <v>702</v>
      </c>
      <c r="M2" s="1" t="s">
        <v>703</v>
      </c>
      <c r="N2" s="1" t="s">
        <v>703</v>
      </c>
      <c r="O2" s="1" t="s">
        <v>704</v>
      </c>
      <c r="P2" s="1" t="s">
        <v>705</v>
      </c>
      <c r="Q2" s="1" t="s">
        <v>706</v>
      </c>
      <c r="R2" s="1" t="s">
        <v>707</v>
      </c>
      <c r="S2" s="1" t="s">
        <v>708</v>
      </c>
      <c r="T2" s="1" t="s">
        <v>709</v>
      </c>
      <c r="U2" s="1" t="s">
        <v>710</v>
      </c>
      <c r="V2" s="1" t="s">
        <v>711</v>
      </c>
    </row>
    <row r="3" s="1" customFormat="1" spans="1:22">
      <c r="A3" s="3">
        <v>21040299734</v>
      </c>
      <c r="B3" s="1" t="s">
        <v>695</v>
      </c>
      <c r="C3" s="1" t="s">
        <v>712</v>
      </c>
      <c r="D3" s="1" t="s">
        <v>713</v>
      </c>
      <c r="E3" s="1" t="s">
        <v>714</v>
      </c>
      <c r="F3" s="1" t="s">
        <v>695</v>
      </c>
      <c r="G3" s="1" t="s">
        <v>699</v>
      </c>
      <c r="H3" s="1" t="s">
        <v>700</v>
      </c>
      <c r="I3" s="1" t="s">
        <v>715</v>
      </c>
      <c r="J3" s="1" t="s">
        <v>30</v>
      </c>
      <c r="K3" s="1" t="s">
        <v>716</v>
      </c>
      <c r="L3" s="1" t="s">
        <v>716</v>
      </c>
      <c r="M3" s="1" t="s">
        <v>703</v>
      </c>
      <c r="N3" s="1" t="s">
        <v>703</v>
      </c>
      <c r="O3" s="1" t="s">
        <v>704</v>
      </c>
      <c r="P3" s="1" t="s">
        <v>705</v>
      </c>
      <c r="Q3" s="1" t="s">
        <v>706</v>
      </c>
      <c r="R3" s="1" t="s">
        <v>717</v>
      </c>
      <c r="S3" s="1" t="s">
        <v>708</v>
      </c>
      <c r="T3" s="1" t="s">
        <v>709</v>
      </c>
      <c r="U3" s="1" t="s">
        <v>710</v>
      </c>
      <c r="V3" s="1" t="s">
        <v>718</v>
      </c>
    </row>
    <row r="4" s="1" customFormat="1" spans="1:22">
      <c r="A4" s="3">
        <v>21040241489</v>
      </c>
      <c r="B4" s="1" t="s">
        <v>695</v>
      </c>
      <c r="C4" s="1" t="s">
        <v>719</v>
      </c>
      <c r="D4" s="1" t="s">
        <v>720</v>
      </c>
      <c r="E4" s="1" t="s">
        <v>721</v>
      </c>
      <c r="F4" s="1" t="s">
        <v>695</v>
      </c>
      <c r="G4" s="1" t="s">
        <v>699</v>
      </c>
      <c r="H4" s="1" t="s">
        <v>700</v>
      </c>
      <c r="I4" s="1" t="s">
        <v>722</v>
      </c>
      <c r="J4" s="1" t="s">
        <v>30</v>
      </c>
      <c r="K4" s="1" t="s">
        <v>723</v>
      </c>
      <c r="L4" s="1" t="s">
        <v>723</v>
      </c>
      <c r="M4" s="1" t="s">
        <v>703</v>
      </c>
      <c r="N4" s="1" t="s">
        <v>703</v>
      </c>
      <c r="O4" s="1" t="s">
        <v>704</v>
      </c>
      <c r="P4" s="1" t="s">
        <v>705</v>
      </c>
      <c r="Q4" s="1" t="s">
        <v>706</v>
      </c>
      <c r="R4" s="1" t="s">
        <v>724</v>
      </c>
      <c r="S4" s="1" t="s">
        <v>708</v>
      </c>
      <c r="T4" s="1" t="s">
        <v>709</v>
      </c>
      <c r="U4" s="1" t="s">
        <v>710</v>
      </c>
      <c r="V4" s="1" t="s">
        <v>725</v>
      </c>
    </row>
    <row r="5" s="1" customFormat="1" spans="1:22">
      <c r="A5" s="3">
        <v>21040177055</v>
      </c>
      <c r="B5" s="1" t="s">
        <v>695</v>
      </c>
      <c r="C5" s="1" t="s">
        <v>726</v>
      </c>
      <c r="D5" s="1" t="s">
        <v>727</v>
      </c>
      <c r="E5" s="1" t="s">
        <v>728</v>
      </c>
      <c r="F5" s="1" t="s">
        <v>695</v>
      </c>
      <c r="G5" s="1" t="s">
        <v>699</v>
      </c>
      <c r="H5" s="1" t="s">
        <v>700</v>
      </c>
      <c r="I5" s="1" t="s">
        <v>729</v>
      </c>
      <c r="J5" s="1" t="s">
        <v>30</v>
      </c>
      <c r="K5" s="1" t="s">
        <v>730</v>
      </c>
      <c r="L5" s="1" t="s">
        <v>730</v>
      </c>
      <c r="M5" s="1" t="s">
        <v>703</v>
      </c>
      <c r="N5" s="1" t="s">
        <v>703</v>
      </c>
      <c r="O5" s="1" t="s">
        <v>704</v>
      </c>
      <c r="P5" s="1" t="s">
        <v>705</v>
      </c>
      <c r="Q5" s="1" t="s">
        <v>706</v>
      </c>
      <c r="R5" s="1" t="s">
        <v>731</v>
      </c>
      <c r="S5" s="1" t="s">
        <v>708</v>
      </c>
      <c r="T5" s="1" t="s">
        <v>709</v>
      </c>
      <c r="U5" s="1" t="s">
        <v>710</v>
      </c>
      <c r="V5" s="1" t="s">
        <v>732</v>
      </c>
    </row>
    <row r="6" s="1" customFormat="1" spans="1:22">
      <c r="A6" s="3">
        <v>21040059435</v>
      </c>
      <c r="B6" s="1" t="s">
        <v>695</v>
      </c>
      <c r="C6" s="1" t="s">
        <v>733</v>
      </c>
      <c r="D6" s="1" t="s">
        <v>734</v>
      </c>
      <c r="E6" s="1" t="s">
        <v>735</v>
      </c>
      <c r="F6" s="1" t="s">
        <v>695</v>
      </c>
      <c r="G6" s="1" t="s">
        <v>699</v>
      </c>
      <c r="H6" s="1" t="s">
        <v>700</v>
      </c>
      <c r="I6" s="1" t="s">
        <v>736</v>
      </c>
      <c r="J6" s="1" t="s">
        <v>30</v>
      </c>
      <c r="K6" s="1" t="s">
        <v>737</v>
      </c>
      <c r="L6" s="1" t="s">
        <v>737</v>
      </c>
      <c r="M6" s="1" t="s">
        <v>703</v>
      </c>
      <c r="N6" s="1" t="s">
        <v>703</v>
      </c>
      <c r="O6" s="1" t="s">
        <v>704</v>
      </c>
      <c r="P6" s="1" t="s">
        <v>705</v>
      </c>
      <c r="Q6" s="1" t="s">
        <v>706</v>
      </c>
      <c r="R6" s="1" t="s">
        <v>738</v>
      </c>
      <c r="S6" s="1" t="s">
        <v>708</v>
      </c>
      <c r="T6" s="1" t="s">
        <v>709</v>
      </c>
      <c r="U6" s="1" t="s">
        <v>710</v>
      </c>
      <c r="V6" s="1" t="s">
        <v>739</v>
      </c>
    </row>
    <row r="7" s="1" customFormat="1" spans="1:22">
      <c r="A7" s="3">
        <v>21040038759</v>
      </c>
      <c r="B7" s="1" t="s">
        <v>695</v>
      </c>
      <c r="C7" s="1" t="s">
        <v>740</v>
      </c>
      <c r="D7" s="1" t="s">
        <v>741</v>
      </c>
      <c r="E7" s="1" t="s">
        <v>742</v>
      </c>
      <c r="F7" s="1" t="s">
        <v>695</v>
      </c>
      <c r="G7" s="1" t="s">
        <v>699</v>
      </c>
      <c r="H7" s="1" t="s">
        <v>700</v>
      </c>
      <c r="I7" s="1" t="s">
        <v>743</v>
      </c>
      <c r="J7" s="1" t="s">
        <v>30</v>
      </c>
      <c r="K7" s="1" t="s">
        <v>744</v>
      </c>
      <c r="L7" s="1" t="s">
        <v>744</v>
      </c>
      <c r="M7" s="1" t="s">
        <v>703</v>
      </c>
      <c r="N7" s="1" t="s">
        <v>703</v>
      </c>
      <c r="O7" s="1" t="s">
        <v>704</v>
      </c>
      <c r="P7" s="1" t="s">
        <v>705</v>
      </c>
      <c r="Q7" s="1" t="s">
        <v>706</v>
      </c>
      <c r="R7" s="1" t="s">
        <v>745</v>
      </c>
      <c r="S7" s="1" t="s">
        <v>708</v>
      </c>
      <c r="T7" s="1" t="s">
        <v>709</v>
      </c>
      <c r="U7" s="1" t="s">
        <v>710</v>
      </c>
      <c r="V7" s="1" t="s">
        <v>725</v>
      </c>
    </row>
    <row r="8" s="1" customFormat="1" spans="1:22">
      <c r="A8" s="3">
        <v>21039994289</v>
      </c>
      <c r="B8" s="1" t="s">
        <v>695</v>
      </c>
      <c r="C8" s="1" t="s">
        <v>746</v>
      </c>
      <c r="D8" s="1" t="s">
        <v>747</v>
      </c>
      <c r="E8" s="1" t="s">
        <v>748</v>
      </c>
      <c r="F8" s="1" t="s">
        <v>695</v>
      </c>
      <c r="G8" s="1" t="s">
        <v>699</v>
      </c>
      <c r="H8" s="1" t="s">
        <v>700</v>
      </c>
      <c r="I8" s="1" t="s">
        <v>749</v>
      </c>
      <c r="J8" s="1" t="s">
        <v>30</v>
      </c>
      <c r="K8" s="1" t="s">
        <v>750</v>
      </c>
      <c r="L8" s="1" t="s">
        <v>750</v>
      </c>
      <c r="M8" s="1" t="s">
        <v>703</v>
      </c>
      <c r="N8" s="1" t="s">
        <v>703</v>
      </c>
      <c r="O8" s="1" t="s">
        <v>704</v>
      </c>
      <c r="P8" s="1" t="s">
        <v>705</v>
      </c>
      <c r="Q8" s="1" t="s">
        <v>706</v>
      </c>
      <c r="R8" s="1" t="s">
        <v>751</v>
      </c>
      <c r="S8" s="1" t="s">
        <v>708</v>
      </c>
      <c r="T8" s="1" t="s">
        <v>709</v>
      </c>
      <c r="U8" s="1" t="s">
        <v>710</v>
      </c>
      <c r="V8" s="1" t="s">
        <v>752</v>
      </c>
    </row>
    <row r="9" s="1" customFormat="1" spans="1:22">
      <c r="A9" s="3">
        <v>21039004381</v>
      </c>
      <c r="B9" s="1" t="s">
        <v>695</v>
      </c>
      <c r="C9" s="1" t="s">
        <v>753</v>
      </c>
      <c r="D9" s="1" t="s">
        <v>754</v>
      </c>
      <c r="E9" s="1" t="s">
        <v>755</v>
      </c>
      <c r="F9" s="1" t="s">
        <v>695</v>
      </c>
      <c r="G9" s="1" t="s">
        <v>699</v>
      </c>
      <c r="H9" s="1" t="s">
        <v>700</v>
      </c>
      <c r="I9" s="1" t="s">
        <v>756</v>
      </c>
      <c r="J9" s="1" t="s">
        <v>30</v>
      </c>
      <c r="K9" s="1" t="s">
        <v>757</v>
      </c>
      <c r="L9" s="1" t="s">
        <v>757</v>
      </c>
      <c r="M9" s="1" t="s">
        <v>703</v>
      </c>
      <c r="N9" s="1" t="s">
        <v>703</v>
      </c>
      <c r="O9" s="1" t="s">
        <v>704</v>
      </c>
      <c r="P9" s="1" t="s">
        <v>705</v>
      </c>
      <c r="Q9" s="1" t="s">
        <v>706</v>
      </c>
      <c r="R9" s="1" t="s">
        <v>758</v>
      </c>
      <c r="S9" s="1" t="s">
        <v>708</v>
      </c>
      <c r="T9" s="1" t="s">
        <v>709</v>
      </c>
      <c r="U9" s="1" t="s">
        <v>710</v>
      </c>
      <c r="V9" s="1" t="s">
        <v>759</v>
      </c>
    </row>
    <row r="10" s="1" customFormat="1" spans="1:22">
      <c r="A10" s="3">
        <v>21038967544</v>
      </c>
      <c r="B10" s="1" t="s">
        <v>695</v>
      </c>
      <c r="C10" s="1" t="s">
        <v>760</v>
      </c>
      <c r="D10" s="1" t="s">
        <v>761</v>
      </c>
      <c r="E10" s="1" t="s">
        <v>762</v>
      </c>
      <c r="F10" s="1" t="s">
        <v>695</v>
      </c>
      <c r="G10" s="1" t="s">
        <v>699</v>
      </c>
      <c r="H10" s="1" t="s">
        <v>700</v>
      </c>
      <c r="I10" s="1" t="s">
        <v>763</v>
      </c>
      <c r="J10" s="1" t="s">
        <v>30</v>
      </c>
      <c r="K10" s="1" t="s">
        <v>764</v>
      </c>
      <c r="L10" s="1" t="s">
        <v>764</v>
      </c>
      <c r="M10" s="1" t="s">
        <v>703</v>
      </c>
      <c r="N10" s="1" t="s">
        <v>703</v>
      </c>
      <c r="O10" s="1" t="s">
        <v>704</v>
      </c>
      <c r="P10" s="1" t="s">
        <v>705</v>
      </c>
      <c r="Q10" s="1" t="s">
        <v>706</v>
      </c>
      <c r="R10" s="1" t="s">
        <v>765</v>
      </c>
      <c r="S10" s="1" t="s">
        <v>708</v>
      </c>
      <c r="T10" s="1" t="s">
        <v>709</v>
      </c>
      <c r="U10" s="1" t="s">
        <v>710</v>
      </c>
      <c r="V10" s="1" t="s">
        <v>718</v>
      </c>
    </row>
    <row r="11" s="1" customFormat="1" spans="1:22">
      <c r="A11" s="3">
        <v>21038866771</v>
      </c>
      <c r="B11" s="1" t="s">
        <v>695</v>
      </c>
      <c r="C11" s="1" t="s">
        <v>766</v>
      </c>
      <c r="D11" s="1" t="s">
        <v>767</v>
      </c>
      <c r="E11" s="1" t="s">
        <v>768</v>
      </c>
      <c r="F11" s="1" t="s">
        <v>695</v>
      </c>
      <c r="G11" s="1" t="s">
        <v>699</v>
      </c>
      <c r="H11" s="1" t="s">
        <v>700</v>
      </c>
      <c r="I11" s="1" t="s">
        <v>769</v>
      </c>
      <c r="J11" s="1" t="s">
        <v>30</v>
      </c>
      <c r="K11" s="1" t="s">
        <v>770</v>
      </c>
      <c r="L11" s="1" t="s">
        <v>770</v>
      </c>
      <c r="M11" s="1" t="s">
        <v>703</v>
      </c>
      <c r="N11" s="1" t="s">
        <v>703</v>
      </c>
      <c r="O11" s="1" t="s">
        <v>704</v>
      </c>
      <c r="P11" s="1" t="s">
        <v>705</v>
      </c>
      <c r="Q11" s="1" t="s">
        <v>706</v>
      </c>
      <c r="R11" s="1" t="s">
        <v>771</v>
      </c>
      <c r="S11" s="1" t="s">
        <v>708</v>
      </c>
      <c r="T11" s="1" t="s">
        <v>709</v>
      </c>
      <c r="U11" s="1" t="s">
        <v>710</v>
      </c>
      <c r="V11" s="1" t="s">
        <v>772</v>
      </c>
    </row>
    <row r="12" s="1" customFormat="1" spans="1:22">
      <c r="A12" s="3">
        <v>21038833412</v>
      </c>
      <c r="B12" s="1" t="s">
        <v>695</v>
      </c>
      <c r="C12" s="1" t="s">
        <v>773</v>
      </c>
      <c r="D12" s="1" t="s">
        <v>774</v>
      </c>
      <c r="E12" s="1" t="s">
        <v>775</v>
      </c>
      <c r="F12" s="1" t="s">
        <v>695</v>
      </c>
      <c r="G12" s="1" t="s">
        <v>699</v>
      </c>
      <c r="H12" s="1" t="s">
        <v>700</v>
      </c>
      <c r="I12" s="1" t="s">
        <v>776</v>
      </c>
      <c r="J12" s="1" t="s">
        <v>30</v>
      </c>
      <c r="K12" s="1" t="s">
        <v>777</v>
      </c>
      <c r="L12" s="1" t="s">
        <v>777</v>
      </c>
      <c r="M12" s="1" t="s">
        <v>703</v>
      </c>
      <c r="N12" s="1" t="s">
        <v>703</v>
      </c>
      <c r="O12" s="1" t="s">
        <v>704</v>
      </c>
      <c r="P12" s="1" t="s">
        <v>705</v>
      </c>
      <c r="Q12" s="1" t="s">
        <v>706</v>
      </c>
      <c r="R12" s="1" t="s">
        <v>778</v>
      </c>
      <c r="S12" s="1" t="s">
        <v>708</v>
      </c>
      <c r="T12" s="1" t="s">
        <v>709</v>
      </c>
      <c r="U12" s="1" t="s">
        <v>710</v>
      </c>
      <c r="V12" s="1" t="s">
        <v>732</v>
      </c>
    </row>
    <row r="13" s="1" customFormat="1" spans="1:22">
      <c r="A13" s="3">
        <v>21038751979</v>
      </c>
      <c r="B13" s="1" t="s">
        <v>695</v>
      </c>
      <c r="C13" s="1" t="s">
        <v>779</v>
      </c>
      <c r="D13" s="1" t="s">
        <v>780</v>
      </c>
      <c r="E13" s="1" t="s">
        <v>781</v>
      </c>
      <c r="F13" s="1" t="s">
        <v>695</v>
      </c>
      <c r="G13" s="1" t="s">
        <v>699</v>
      </c>
      <c r="H13" s="1" t="s">
        <v>700</v>
      </c>
      <c r="I13" s="1" t="s">
        <v>782</v>
      </c>
      <c r="J13" s="1" t="s">
        <v>30</v>
      </c>
      <c r="K13" s="1" t="s">
        <v>783</v>
      </c>
      <c r="L13" s="1" t="s">
        <v>783</v>
      </c>
      <c r="M13" s="1" t="s">
        <v>703</v>
      </c>
      <c r="N13" s="1" t="s">
        <v>703</v>
      </c>
      <c r="O13" s="1" t="s">
        <v>704</v>
      </c>
      <c r="P13" s="1" t="s">
        <v>705</v>
      </c>
      <c r="Q13" s="1" t="s">
        <v>706</v>
      </c>
      <c r="R13" s="1" t="s">
        <v>784</v>
      </c>
      <c r="S13" s="1" t="s">
        <v>708</v>
      </c>
      <c r="T13" s="1" t="s">
        <v>709</v>
      </c>
      <c r="U13" s="1" t="s">
        <v>710</v>
      </c>
      <c r="V13" s="1" t="s">
        <v>785</v>
      </c>
    </row>
    <row r="14" s="1" customFormat="1" spans="1:22">
      <c r="A14" s="3">
        <v>21038612305</v>
      </c>
      <c r="B14" s="1" t="s">
        <v>695</v>
      </c>
      <c r="C14" s="1" t="s">
        <v>786</v>
      </c>
      <c r="D14" s="1" t="s">
        <v>787</v>
      </c>
      <c r="E14" s="1" t="s">
        <v>788</v>
      </c>
      <c r="F14" s="1" t="s">
        <v>695</v>
      </c>
      <c r="G14" s="1" t="s">
        <v>699</v>
      </c>
      <c r="H14" s="1" t="s">
        <v>700</v>
      </c>
      <c r="I14" s="1" t="s">
        <v>789</v>
      </c>
      <c r="J14" s="1" t="s">
        <v>30</v>
      </c>
      <c r="K14" s="1" t="s">
        <v>790</v>
      </c>
      <c r="L14" s="1" t="s">
        <v>790</v>
      </c>
      <c r="M14" s="1" t="s">
        <v>703</v>
      </c>
      <c r="N14" s="1" t="s">
        <v>703</v>
      </c>
      <c r="O14" s="1" t="s">
        <v>704</v>
      </c>
      <c r="P14" s="1" t="s">
        <v>705</v>
      </c>
      <c r="Q14" s="1" t="s">
        <v>706</v>
      </c>
      <c r="R14" s="1" t="s">
        <v>791</v>
      </c>
      <c r="S14" s="1" t="s">
        <v>708</v>
      </c>
      <c r="T14" s="1" t="s">
        <v>709</v>
      </c>
      <c r="U14" s="1" t="s">
        <v>710</v>
      </c>
      <c r="V14" s="1" t="s">
        <v>759</v>
      </c>
    </row>
    <row r="15" s="1" customFormat="1" spans="1:22">
      <c r="A15" s="3">
        <v>21038527967</v>
      </c>
      <c r="B15" s="1" t="s">
        <v>695</v>
      </c>
      <c r="C15" s="1" t="s">
        <v>792</v>
      </c>
      <c r="D15" s="1" t="s">
        <v>793</v>
      </c>
      <c r="E15" s="1" t="s">
        <v>794</v>
      </c>
      <c r="F15" s="1" t="s">
        <v>695</v>
      </c>
      <c r="G15" s="1" t="s">
        <v>699</v>
      </c>
      <c r="H15" s="1" t="s">
        <v>700</v>
      </c>
      <c r="I15" s="1" t="s">
        <v>795</v>
      </c>
      <c r="J15" s="1" t="s">
        <v>30</v>
      </c>
      <c r="K15" s="1" t="s">
        <v>796</v>
      </c>
      <c r="L15" s="1" t="s">
        <v>796</v>
      </c>
      <c r="M15" s="1" t="s">
        <v>703</v>
      </c>
      <c r="N15" s="1" t="s">
        <v>703</v>
      </c>
      <c r="O15" s="1" t="s">
        <v>704</v>
      </c>
      <c r="P15" s="1" t="s">
        <v>705</v>
      </c>
      <c r="Q15" s="1" t="s">
        <v>706</v>
      </c>
      <c r="R15" s="1" t="s">
        <v>797</v>
      </c>
      <c r="S15" s="1" t="s">
        <v>708</v>
      </c>
      <c r="T15" s="1" t="s">
        <v>709</v>
      </c>
      <c r="U15" s="1" t="s">
        <v>710</v>
      </c>
      <c r="V15" s="1" t="s">
        <v>759</v>
      </c>
    </row>
    <row r="16" s="1" customFormat="1" spans="1:22">
      <c r="A16" s="3">
        <v>21038414495</v>
      </c>
      <c r="B16" s="1" t="s">
        <v>695</v>
      </c>
      <c r="C16" s="1" t="s">
        <v>798</v>
      </c>
      <c r="D16" s="1" t="s">
        <v>799</v>
      </c>
      <c r="E16" s="1" t="s">
        <v>800</v>
      </c>
      <c r="F16" s="1" t="s">
        <v>695</v>
      </c>
      <c r="G16" s="1" t="s">
        <v>699</v>
      </c>
      <c r="H16" s="1" t="s">
        <v>700</v>
      </c>
      <c r="I16" s="1" t="s">
        <v>801</v>
      </c>
      <c r="J16" s="1" t="s">
        <v>30</v>
      </c>
      <c r="K16" s="1" t="s">
        <v>802</v>
      </c>
      <c r="L16" s="1" t="s">
        <v>802</v>
      </c>
      <c r="M16" s="1" t="s">
        <v>703</v>
      </c>
      <c r="N16" s="1" t="s">
        <v>703</v>
      </c>
      <c r="O16" s="1" t="s">
        <v>704</v>
      </c>
      <c r="P16" s="1" t="s">
        <v>705</v>
      </c>
      <c r="Q16" s="1" t="s">
        <v>706</v>
      </c>
      <c r="R16" s="1" t="s">
        <v>803</v>
      </c>
      <c r="S16" s="1" t="s">
        <v>708</v>
      </c>
      <c r="T16" s="1" t="s">
        <v>709</v>
      </c>
      <c r="U16" s="1" t="s">
        <v>710</v>
      </c>
      <c r="V16" s="1" t="s">
        <v>718</v>
      </c>
    </row>
    <row r="17" s="1" customFormat="1" spans="1:22">
      <c r="A17" s="3">
        <v>21037683484</v>
      </c>
      <c r="B17" s="1" t="s">
        <v>695</v>
      </c>
      <c r="C17" s="1" t="s">
        <v>804</v>
      </c>
      <c r="D17" s="1" t="s">
        <v>805</v>
      </c>
      <c r="E17" s="1" t="s">
        <v>806</v>
      </c>
      <c r="F17" s="1" t="s">
        <v>695</v>
      </c>
      <c r="G17" s="1" t="s">
        <v>699</v>
      </c>
      <c r="H17" s="1" t="s">
        <v>700</v>
      </c>
      <c r="I17" s="1" t="s">
        <v>807</v>
      </c>
      <c r="J17" s="1" t="s">
        <v>30</v>
      </c>
      <c r="K17" s="1" t="s">
        <v>808</v>
      </c>
      <c r="L17" s="1" t="s">
        <v>808</v>
      </c>
      <c r="M17" s="1" t="s">
        <v>703</v>
      </c>
      <c r="N17" s="1" t="s">
        <v>703</v>
      </c>
      <c r="O17" s="1" t="s">
        <v>704</v>
      </c>
      <c r="P17" s="1" t="s">
        <v>705</v>
      </c>
      <c r="Q17" s="1" t="s">
        <v>706</v>
      </c>
      <c r="R17" s="1" t="s">
        <v>809</v>
      </c>
      <c r="S17" s="1" t="s">
        <v>708</v>
      </c>
      <c r="T17" s="1" t="s">
        <v>709</v>
      </c>
      <c r="U17" s="1" t="s">
        <v>710</v>
      </c>
      <c r="V17" s="1" t="s">
        <v>759</v>
      </c>
    </row>
    <row r="18" s="1" customFormat="1" spans="1:22">
      <c r="A18" s="3">
        <v>21037377061</v>
      </c>
      <c r="B18" s="1" t="s">
        <v>695</v>
      </c>
      <c r="C18" s="1" t="s">
        <v>810</v>
      </c>
      <c r="D18" s="1" t="s">
        <v>811</v>
      </c>
      <c r="E18" s="1" t="s">
        <v>812</v>
      </c>
      <c r="F18" s="1" t="s">
        <v>695</v>
      </c>
      <c r="G18" s="1" t="s">
        <v>699</v>
      </c>
      <c r="H18" s="1" t="s">
        <v>700</v>
      </c>
      <c r="I18" s="1" t="s">
        <v>813</v>
      </c>
      <c r="J18" s="1" t="s">
        <v>30</v>
      </c>
      <c r="K18" s="1" t="s">
        <v>814</v>
      </c>
      <c r="L18" s="1" t="s">
        <v>814</v>
      </c>
      <c r="M18" s="1" t="s">
        <v>703</v>
      </c>
      <c r="N18" s="1" t="s">
        <v>703</v>
      </c>
      <c r="O18" s="1" t="s">
        <v>704</v>
      </c>
      <c r="P18" s="1" t="s">
        <v>705</v>
      </c>
      <c r="Q18" s="1" t="s">
        <v>706</v>
      </c>
      <c r="R18" s="1" t="s">
        <v>815</v>
      </c>
      <c r="S18" s="1" t="s">
        <v>708</v>
      </c>
      <c r="T18" s="1" t="s">
        <v>709</v>
      </c>
      <c r="U18" s="1" t="s">
        <v>710</v>
      </c>
      <c r="V18" s="1" t="s">
        <v>759</v>
      </c>
    </row>
    <row r="19" s="1" customFormat="1" spans="1:22">
      <c r="A19" s="3">
        <v>21036568152</v>
      </c>
      <c r="B19" s="1" t="s">
        <v>695</v>
      </c>
      <c r="C19" s="1" t="s">
        <v>816</v>
      </c>
      <c r="D19" s="1" t="s">
        <v>817</v>
      </c>
      <c r="E19" s="1" t="s">
        <v>818</v>
      </c>
      <c r="F19" s="1" t="s">
        <v>695</v>
      </c>
      <c r="G19" s="1" t="s">
        <v>699</v>
      </c>
      <c r="H19" s="1" t="s">
        <v>700</v>
      </c>
      <c r="I19" s="1" t="s">
        <v>819</v>
      </c>
      <c r="J19" s="1" t="s">
        <v>30</v>
      </c>
      <c r="K19" s="1" t="s">
        <v>820</v>
      </c>
      <c r="L19" s="1" t="s">
        <v>820</v>
      </c>
      <c r="M19" s="1" t="s">
        <v>703</v>
      </c>
      <c r="N19" s="1" t="s">
        <v>703</v>
      </c>
      <c r="O19" s="1" t="s">
        <v>704</v>
      </c>
      <c r="P19" s="1" t="s">
        <v>705</v>
      </c>
      <c r="Q19" s="1" t="s">
        <v>706</v>
      </c>
      <c r="R19" s="1" t="s">
        <v>821</v>
      </c>
      <c r="S19" s="1" t="s">
        <v>708</v>
      </c>
      <c r="T19" s="1" t="s">
        <v>709</v>
      </c>
      <c r="U19" s="1" t="s">
        <v>710</v>
      </c>
      <c r="V19" s="1" t="s">
        <v>759</v>
      </c>
    </row>
    <row r="20" s="1" customFormat="1" spans="1:22">
      <c r="A20" s="3">
        <v>21036282367</v>
      </c>
      <c r="B20" s="1" t="s">
        <v>695</v>
      </c>
      <c r="C20" s="1" t="s">
        <v>822</v>
      </c>
      <c r="D20" s="1" t="s">
        <v>823</v>
      </c>
      <c r="E20" s="1" t="s">
        <v>824</v>
      </c>
      <c r="F20" s="1" t="s">
        <v>695</v>
      </c>
      <c r="G20" s="1" t="s">
        <v>699</v>
      </c>
      <c r="H20" s="1" t="s">
        <v>700</v>
      </c>
      <c r="I20" s="1" t="s">
        <v>825</v>
      </c>
      <c r="J20" s="1" t="s">
        <v>30</v>
      </c>
      <c r="K20" s="1" t="s">
        <v>826</v>
      </c>
      <c r="L20" s="1" t="s">
        <v>826</v>
      </c>
      <c r="M20" s="1" t="s">
        <v>703</v>
      </c>
      <c r="N20" s="1" t="s">
        <v>703</v>
      </c>
      <c r="O20" s="1" t="s">
        <v>704</v>
      </c>
      <c r="P20" s="1" t="s">
        <v>705</v>
      </c>
      <c r="Q20" s="1" t="s">
        <v>706</v>
      </c>
      <c r="R20" s="1" t="s">
        <v>827</v>
      </c>
      <c r="S20" s="1" t="s">
        <v>708</v>
      </c>
      <c r="T20" s="1" t="s">
        <v>709</v>
      </c>
      <c r="U20" s="1" t="s">
        <v>710</v>
      </c>
      <c r="V20" s="1" t="s">
        <v>759</v>
      </c>
    </row>
    <row r="21" s="1" customFormat="1" spans="1:22">
      <c r="A21" s="3">
        <v>21035659768</v>
      </c>
      <c r="B21" s="1" t="s">
        <v>695</v>
      </c>
      <c r="C21" s="1" t="s">
        <v>828</v>
      </c>
      <c r="D21" s="1" t="s">
        <v>829</v>
      </c>
      <c r="E21" s="1" t="s">
        <v>830</v>
      </c>
      <c r="F21" s="1" t="s">
        <v>695</v>
      </c>
      <c r="G21" s="1" t="s">
        <v>699</v>
      </c>
      <c r="H21" s="1" t="s">
        <v>700</v>
      </c>
      <c r="I21" s="1" t="s">
        <v>831</v>
      </c>
      <c r="J21" s="1" t="s">
        <v>30</v>
      </c>
      <c r="K21" s="1" t="s">
        <v>832</v>
      </c>
      <c r="L21" s="1" t="s">
        <v>832</v>
      </c>
      <c r="M21" s="1" t="s">
        <v>703</v>
      </c>
      <c r="N21" s="1" t="s">
        <v>703</v>
      </c>
      <c r="O21" s="1" t="s">
        <v>704</v>
      </c>
      <c r="P21" s="1" t="s">
        <v>705</v>
      </c>
      <c r="Q21" s="1" t="s">
        <v>706</v>
      </c>
      <c r="R21" s="1" t="s">
        <v>833</v>
      </c>
      <c r="S21" s="1" t="s">
        <v>708</v>
      </c>
      <c r="T21" s="1" t="s">
        <v>709</v>
      </c>
      <c r="U21" s="1" t="s">
        <v>834</v>
      </c>
      <c r="V21" s="1" t="s">
        <v>732</v>
      </c>
    </row>
    <row r="22" s="1" customFormat="1" spans="1:22">
      <c r="A22" s="3">
        <v>21035537905</v>
      </c>
      <c r="B22" s="1" t="s">
        <v>695</v>
      </c>
      <c r="C22" s="1" t="s">
        <v>835</v>
      </c>
      <c r="D22" s="1" t="s">
        <v>836</v>
      </c>
      <c r="E22" s="1" t="s">
        <v>837</v>
      </c>
      <c r="F22" s="1" t="s">
        <v>695</v>
      </c>
      <c r="G22" s="1" t="s">
        <v>699</v>
      </c>
      <c r="H22" s="1" t="s">
        <v>700</v>
      </c>
      <c r="I22" s="1" t="s">
        <v>838</v>
      </c>
      <c r="J22" s="1" t="s">
        <v>30</v>
      </c>
      <c r="K22" s="1" t="s">
        <v>839</v>
      </c>
      <c r="L22" s="1" t="s">
        <v>839</v>
      </c>
      <c r="M22" s="1" t="s">
        <v>703</v>
      </c>
      <c r="N22" s="1" t="s">
        <v>703</v>
      </c>
      <c r="O22" s="1" t="s">
        <v>704</v>
      </c>
      <c r="P22" s="1" t="s">
        <v>705</v>
      </c>
      <c r="Q22" s="1" t="s">
        <v>706</v>
      </c>
      <c r="R22" s="1" t="s">
        <v>840</v>
      </c>
      <c r="S22" s="1" t="s">
        <v>708</v>
      </c>
      <c r="T22" s="1" t="s">
        <v>709</v>
      </c>
      <c r="U22" s="1" t="s">
        <v>710</v>
      </c>
      <c r="V22" s="1" t="s">
        <v>732</v>
      </c>
    </row>
    <row r="23" s="1" customFormat="1" spans="1:22">
      <c r="A23" s="3">
        <v>21035293523</v>
      </c>
      <c r="B23" s="1" t="s">
        <v>695</v>
      </c>
      <c r="C23" s="1" t="s">
        <v>841</v>
      </c>
      <c r="D23" s="1" t="s">
        <v>842</v>
      </c>
      <c r="E23" s="1" t="s">
        <v>843</v>
      </c>
      <c r="F23" s="1" t="s">
        <v>695</v>
      </c>
      <c r="G23" s="1" t="s">
        <v>699</v>
      </c>
      <c r="H23" s="1" t="s">
        <v>700</v>
      </c>
      <c r="I23" s="1" t="s">
        <v>844</v>
      </c>
      <c r="J23" s="1" t="s">
        <v>30</v>
      </c>
      <c r="K23" s="1" t="s">
        <v>845</v>
      </c>
      <c r="L23" s="1" t="s">
        <v>845</v>
      </c>
      <c r="M23" s="1" t="s">
        <v>703</v>
      </c>
      <c r="N23" s="1" t="s">
        <v>703</v>
      </c>
      <c r="O23" s="1" t="s">
        <v>704</v>
      </c>
      <c r="P23" s="1" t="s">
        <v>705</v>
      </c>
      <c r="Q23" s="1" t="s">
        <v>706</v>
      </c>
      <c r="R23" s="1" t="s">
        <v>846</v>
      </c>
      <c r="S23" s="1" t="s">
        <v>708</v>
      </c>
      <c r="T23" s="1" t="s">
        <v>709</v>
      </c>
      <c r="U23" s="1" t="s">
        <v>710</v>
      </c>
      <c r="V23" s="1" t="s">
        <v>725</v>
      </c>
    </row>
    <row r="24" s="1" customFormat="1" spans="1:22">
      <c r="A24" s="3">
        <v>21035064231</v>
      </c>
      <c r="B24" s="1" t="s">
        <v>695</v>
      </c>
      <c r="C24" s="1" t="s">
        <v>847</v>
      </c>
      <c r="D24" s="1" t="s">
        <v>848</v>
      </c>
      <c r="E24" s="1" t="s">
        <v>849</v>
      </c>
      <c r="F24" s="1" t="s">
        <v>695</v>
      </c>
      <c r="G24" s="1" t="s">
        <v>699</v>
      </c>
      <c r="H24" s="1" t="s">
        <v>700</v>
      </c>
      <c r="I24" s="1" t="s">
        <v>850</v>
      </c>
      <c r="J24" s="1" t="s">
        <v>30</v>
      </c>
      <c r="K24" s="1" t="s">
        <v>851</v>
      </c>
      <c r="L24" s="1" t="s">
        <v>851</v>
      </c>
      <c r="M24" s="1" t="s">
        <v>703</v>
      </c>
      <c r="N24" s="1" t="s">
        <v>703</v>
      </c>
      <c r="O24" s="1" t="s">
        <v>704</v>
      </c>
      <c r="P24" s="1" t="s">
        <v>705</v>
      </c>
      <c r="Q24" s="1" t="s">
        <v>706</v>
      </c>
      <c r="R24" s="1" t="s">
        <v>852</v>
      </c>
      <c r="S24" s="1" t="s">
        <v>708</v>
      </c>
      <c r="T24" s="1" t="s">
        <v>709</v>
      </c>
      <c r="U24" s="1" t="s">
        <v>834</v>
      </c>
      <c r="V24" s="1" t="s">
        <v>853</v>
      </c>
    </row>
    <row r="25" s="1" customFormat="1" spans="1:22">
      <c r="A25" s="3">
        <v>21034904221</v>
      </c>
      <c r="B25" s="1" t="s">
        <v>695</v>
      </c>
      <c r="C25" s="1" t="s">
        <v>854</v>
      </c>
      <c r="D25" s="1" t="s">
        <v>855</v>
      </c>
      <c r="E25" s="1" t="s">
        <v>856</v>
      </c>
      <c r="F25" s="1" t="s">
        <v>695</v>
      </c>
      <c r="G25" s="1" t="s">
        <v>699</v>
      </c>
      <c r="H25" s="1" t="s">
        <v>700</v>
      </c>
      <c r="I25" s="1" t="s">
        <v>857</v>
      </c>
      <c r="J25" s="1" t="s">
        <v>30</v>
      </c>
      <c r="K25" s="1" t="s">
        <v>858</v>
      </c>
      <c r="L25" s="1" t="s">
        <v>858</v>
      </c>
      <c r="M25" s="1" t="s">
        <v>703</v>
      </c>
      <c r="N25" s="1" t="s">
        <v>703</v>
      </c>
      <c r="O25" s="1" t="s">
        <v>704</v>
      </c>
      <c r="P25" s="1" t="s">
        <v>705</v>
      </c>
      <c r="Q25" s="1" t="s">
        <v>706</v>
      </c>
      <c r="R25" s="1" t="s">
        <v>859</v>
      </c>
      <c r="S25" s="1" t="s">
        <v>708</v>
      </c>
      <c r="T25" s="1" t="s">
        <v>709</v>
      </c>
      <c r="U25" s="1" t="s">
        <v>710</v>
      </c>
      <c r="V25" s="1" t="s">
        <v>725</v>
      </c>
    </row>
    <row r="26" s="1" customFormat="1" spans="1:22">
      <c r="A26" s="3">
        <v>21034417515</v>
      </c>
      <c r="B26" s="1" t="s">
        <v>695</v>
      </c>
      <c r="C26" s="1" t="s">
        <v>860</v>
      </c>
      <c r="D26" s="1" t="s">
        <v>861</v>
      </c>
      <c r="E26" s="1" t="s">
        <v>862</v>
      </c>
      <c r="F26" s="1" t="s">
        <v>695</v>
      </c>
      <c r="G26" s="1" t="s">
        <v>699</v>
      </c>
      <c r="H26" s="1" t="s">
        <v>700</v>
      </c>
      <c r="I26" s="1" t="s">
        <v>863</v>
      </c>
      <c r="J26" s="1" t="s">
        <v>30</v>
      </c>
      <c r="K26" s="1" t="s">
        <v>864</v>
      </c>
      <c r="L26" s="1" t="s">
        <v>864</v>
      </c>
      <c r="M26" s="1" t="s">
        <v>703</v>
      </c>
      <c r="N26" s="1" t="s">
        <v>703</v>
      </c>
      <c r="O26" s="1" t="s">
        <v>704</v>
      </c>
      <c r="P26" s="1" t="s">
        <v>705</v>
      </c>
      <c r="Q26" s="1" t="s">
        <v>706</v>
      </c>
      <c r="R26" s="1" t="s">
        <v>865</v>
      </c>
      <c r="S26" s="1" t="s">
        <v>708</v>
      </c>
      <c r="T26" s="1" t="s">
        <v>709</v>
      </c>
      <c r="U26" s="1" t="s">
        <v>710</v>
      </c>
      <c r="V26" s="1" t="s">
        <v>759</v>
      </c>
    </row>
    <row r="27" s="1" customFormat="1" spans="1:22">
      <c r="A27" s="3">
        <v>21026436763</v>
      </c>
      <c r="B27" s="1" t="s">
        <v>866</v>
      </c>
      <c r="C27" s="1" t="s">
        <v>867</v>
      </c>
      <c r="D27" s="1" t="s">
        <v>836</v>
      </c>
      <c r="E27" s="1" t="s">
        <v>868</v>
      </c>
      <c r="F27" s="1" t="s">
        <v>695</v>
      </c>
      <c r="G27" s="1" t="s">
        <v>699</v>
      </c>
      <c r="H27" s="1" t="s">
        <v>700</v>
      </c>
      <c r="I27" s="1" t="s">
        <v>869</v>
      </c>
      <c r="J27" s="1" t="s">
        <v>30</v>
      </c>
      <c r="K27" s="1" t="s">
        <v>870</v>
      </c>
      <c r="L27" s="1" t="s">
        <v>870</v>
      </c>
      <c r="M27" s="1" t="s">
        <v>703</v>
      </c>
      <c r="N27" s="1" t="s">
        <v>703</v>
      </c>
      <c r="O27" s="1" t="s">
        <v>704</v>
      </c>
      <c r="P27" s="1" t="s">
        <v>705</v>
      </c>
      <c r="Q27" s="1" t="s">
        <v>706</v>
      </c>
      <c r="R27" s="1" t="s">
        <v>871</v>
      </c>
      <c r="S27" s="1" t="s">
        <v>708</v>
      </c>
      <c r="T27" s="1" t="s">
        <v>709</v>
      </c>
      <c r="U27" s="1" t="s">
        <v>710</v>
      </c>
      <c r="V27" s="1" t="s">
        <v>732</v>
      </c>
    </row>
    <row r="28" s="1" customFormat="1" spans="1:22">
      <c r="A28" s="3">
        <v>18956222947</v>
      </c>
      <c r="B28" s="1" t="s">
        <v>872</v>
      </c>
      <c r="C28" s="1" t="s">
        <v>873</v>
      </c>
      <c r="D28" s="1" t="s">
        <v>874</v>
      </c>
      <c r="E28" s="1" t="s">
        <v>875</v>
      </c>
      <c r="F28" s="1" t="s">
        <v>695</v>
      </c>
      <c r="G28" s="1" t="s">
        <v>699</v>
      </c>
      <c r="H28" s="1" t="s">
        <v>700</v>
      </c>
      <c r="I28" s="1" t="s">
        <v>876</v>
      </c>
      <c r="J28" s="1" t="s">
        <v>30</v>
      </c>
      <c r="K28" s="1" t="s">
        <v>877</v>
      </c>
      <c r="L28" s="1" t="s">
        <v>877</v>
      </c>
      <c r="M28" s="1" t="s">
        <v>703</v>
      </c>
      <c r="N28" s="1" t="s">
        <v>703</v>
      </c>
      <c r="O28" s="1" t="s">
        <v>704</v>
      </c>
      <c r="P28" s="1" t="s">
        <v>705</v>
      </c>
      <c r="Q28" s="1" t="s">
        <v>706</v>
      </c>
      <c r="R28" s="1" t="s">
        <v>878</v>
      </c>
      <c r="S28" s="1" t="s">
        <v>708</v>
      </c>
      <c r="T28" s="1" t="s">
        <v>709</v>
      </c>
      <c r="U28" s="1" t="s">
        <v>710</v>
      </c>
      <c r="V28" s="1" t="s">
        <v>879</v>
      </c>
    </row>
    <row r="29" s="1" customFormat="1" spans="1:22">
      <c r="A29" s="3">
        <v>18953731660</v>
      </c>
      <c r="B29" s="1" t="s">
        <v>880</v>
      </c>
      <c r="C29" s="1" t="s">
        <v>881</v>
      </c>
      <c r="D29" s="1" t="s">
        <v>882</v>
      </c>
      <c r="E29" s="1" t="s">
        <v>883</v>
      </c>
      <c r="F29" s="1" t="s">
        <v>695</v>
      </c>
      <c r="G29" s="1" t="s">
        <v>699</v>
      </c>
      <c r="H29" s="1" t="s">
        <v>700</v>
      </c>
      <c r="I29" s="1" t="s">
        <v>884</v>
      </c>
      <c r="J29" s="1" t="s">
        <v>30</v>
      </c>
      <c r="K29" s="1" t="s">
        <v>885</v>
      </c>
      <c r="L29" s="1" t="s">
        <v>885</v>
      </c>
      <c r="M29" s="1" t="s">
        <v>703</v>
      </c>
      <c r="N29" s="1" t="s">
        <v>703</v>
      </c>
      <c r="O29" s="1" t="s">
        <v>704</v>
      </c>
      <c r="P29" s="1" t="s">
        <v>705</v>
      </c>
      <c r="Q29" s="1" t="s">
        <v>706</v>
      </c>
      <c r="R29" s="1" t="s">
        <v>886</v>
      </c>
      <c r="S29" s="1" t="s">
        <v>708</v>
      </c>
      <c r="T29" s="1" t="s">
        <v>709</v>
      </c>
      <c r="U29" s="1" t="s">
        <v>710</v>
      </c>
      <c r="V29" s="1" t="s">
        <v>732</v>
      </c>
    </row>
    <row r="30" s="1" customFormat="1" spans="1:22">
      <c r="A30" s="3">
        <v>18956199471</v>
      </c>
      <c r="B30" s="1" t="s">
        <v>872</v>
      </c>
      <c r="C30" s="1" t="s">
        <v>887</v>
      </c>
      <c r="D30" s="1" t="s">
        <v>888</v>
      </c>
      <c r="E30" s="1" t="s">
        <v>889</v>
      </c>
      <c r="F30" s="1" t="s">
        <v>872</v>
      </c>
      <c r="G30" s="1" t="s">
        <v>699</v>
      </c>
      <c r="H30" s="1" t="s">
        <v>700</v>
      </c>
      <c r="I30" s="1" t="s">
        <v>890</v>
      </c>
      <c r="J30" s="1" t="s">
        <v>30</v>
      </c>
      <c r="K30" s="1" t="s">
        <v>891</v>
      </c>
      <c r="L30" s="1" t="s">
        <v>891</v>
      </c>
      <c r="M30" s="1" t="s">
        <v>703</v>
      </c>
      <c r="N30" s="1" t="s">
        <v>703</v>
      </c>
      <c r="O30" s="1" t="s">
        <v>704</v>
      </c>
      <c r="P30" s="1" t="s">
        <v>705</v>
      </c>
      <c r="Q30" s="1" t="s">
        <v>706</v>
      </c>
      <c r="R30" s="1" t="s">
        <v>892</v>
      </c>
      <c r="S30" s="1" t="s">
        <v>708</v>
      </c>
      <c r="T30" s="1" t="s">
        <v>709</v>
      </c>
      <c r="U30" s="1" t="s">
        <v>710</v>
      </c>
      <c r="V30" s="1" t="s">
        <v>893</v>
      </c>
    </row>
    <row r="31" s="1" customFormat="1" spans="1:22">
      <c r="A31" s="3">
        <v>21016309546</v>
      </c>
      <c r="B31" s="1" t="s">
        <v>894</v>
      </c>
      <c r="C31" s="1" t="s">
        <v>895</v>
      </c>
      <c r="D31" s="1" t="s">
        <v>896</v>
      </c>
      <c r="E31" s="1" t="s">
        <v>897</v>
      </c>
      <c r="F31" s="1" t="s">
        <v>695</v>
      </c>
      <c r="G31" s="1" t="s">
        <v>699</v>
      </c>
      <c r="H31" s="1" t="s">
        <v>700</v>
      </c>
      <c r="I31" s="1" t="s">
        <v>898</v>
      </c>
      <c r="J31" s="1" t="s">
        <v>30</v>
      </c>
      <c r="K31" s="1" t="s">
        <v>899</v>
      </c>
      <c r="L31" s="1" t="s">
        <v>899</v>
      </c>
      <c r="M31" s="1" t="s">
        <v>703</v>
      </c>
      <c r="N31" s="1" t="s">
        <v>703</v>
      </c>
      <c r="O31" s="1" t="s">
        <v>704</v>
      </c>
      <c r="P31" s="1" t="s">
        <v>705</v>
      </c>
      <c r="Q31" s="1" t="s">
        <v>706</v>
      </c>
      <c r="R31" s="1" t="s">
        <v>900</v>
      </c>
      <c r="S31" s="1" t="s">
        <v>708</v>
      </c>
      <c r="T31" s="1" t="s">
        <v>709</v>
      </c>
      <c r="U31" s="1" t="s">
        <v>710</v>
      </c>
      <c r="V31" s="1" t="s">
        <v>901</v>
      </c>
    </row>
    <row r="32" s="1" customFormat="1" spans="1:22">
      <c r="A32" s="3">
        <v>21024110833</v>
      </c>
      <c r="B32" s="1" t="s">
        <v>866</v>
      </c>
      <c r="C32" s="1" t="s">
        <v>902</v>
      </c>
      <c r="D32" s="1" t="s">
        <v>903</v>
      </c>
      <c r="E32" s="1" t="s">
        <v>904</v>
      </c>
      <c r="F32" s="1" t="s">
        <v>695</v>
      </c>
      <c r="G32" s="1" t="s">
        <v>699</v>
      </c>
      <c r="H32" s="1" t="s">
        <v>700</v>
      </c>
      <c r="I32" s="1" t="s">
        <v>905</v>
      </c>
      <c r="J32" s="1" t="s">
        <v>30</v>
      </c>
      <c r="K32" s="1" t="s">
        <v>906</v>
      </c>
      <c r="L32" s="1" t="s">
        <v>906</v>
      </c>
      <c r="M32" s="1" t="s">
        <v>703</v>
      </c>
      <c r="N32" s="1" t="s">
        <v>703</v>
      </c>
      <c r="O32" s="1" t="s">
        <v>704</v>
      </c>
      <c r="P32" s="1" t="s">
        <v>705</v>
      </c>
      <c r="Q32" s="1" t="s">
        <v>706</v>
      </c>
      <c r="R32" s="1" t="s">
        <v>907</v>
      </c>
      <c r="S32" s="1" t="s">
        <v>708</v>
      </c>
      <c r="T32" s="1" t="s">
        <v>709</v>
      </c>
      <c r="U32" s="1" t="s">
        <v>710</v>
      </c>
      <c r="V32" s="1" t="s">
        <v>908</v>
      </c>
    </row>
    <row r="33" s="1" customFormat="1" spans="1:22">
      <c r="A33" s="3">
        <v>21027007667</v>
      </c>
      <c r="B33" s="1" t="s">
        <v>866</v>
      </c>
      <c r="C33" s="1" t="s">
        <v>909</v>
      </c>
      <c r="D33" s="1" t="s">
        <v>910</v>
      </c>
      <c r="E33" s="1" t="s">
        <v>911</v>
      </c>
      <c r="F33" s="1" t="s">
        <v>866</v>
      </c>
      <c r="G33" s="1" t="s">
        <v>699</v>
      </c>
      <c r="H33" s="1" t="s">
        <v>700</v>
      </c>
      <c r="I33" s="1" t="s">
        <v>912</v>
      </c>
      <c r="J33" s="1" t="s">
        <v>30</v>
      </c>
      <c r="K33" s="1" t="s">
        <v>913</v>
      </c>
      <c r="L33" s="1" t="s">
        <v>913</v>
      </c>
      <c r="M33" s="1" t="s">
        <v>703</v>
      </c>
      <c r="N33" s="1" t="s">
        <v>703</v>
      </c>
      <c r="O33" s="1" t="s">
        <v>704</v>
      </c>
      <c r="P33" s="1" t="s">
        <v>705</v>
      </c>
      <c r="Q33" s="1" t="s">
        <v>706</v>
      </c>
      <c r="R33" s="1" t="s">
        <v>914</v>
      </c>
      <c r="S33" s="1" t="s">
        <v>708</v>
      </c>
      <c r="T33" s="1" t="s">
        <v>709</v>
      </c>
      <c r="U33" s="1" t="s">
        <v>710</v>
      </c>
      <c r="V33" s="1" t="s">
        <v>732</v>
      </c>
    </row>
    <row r="34" s="1" customFormat="1" spans="1:22">
      <c r="A34" s="3">
        <v>21024068384</v>
      </c>
      <c r="B34" s="1" t="s">
        <v>866</v>
      </c>
      <c r="C34" s="1" t="s">
        <v>915</v>
      </c>
      <c r="D34" s="1" t="s">
        <v>916</v>
      </c>
      <c r="E34" s="1" t="s">
        <v>917</v>
      </c>
      <c r="F34" s="1" t="s">
        <v>695</v>
      </c>
      <c r="G34" s="1" t="s">
        <v>699</v>
      </c>
      <c r="H34" s="1" t="s">
        <v>700</v>
      </c>
      <c r="I34" s="1" t="s">
        <v>918</v>
      </c>
      <c r="J34" s="1" t="s">
        <v>30</v>
      </c>
      <c r="K34" s="1" t="s">
        <v>919</v>
      </c>
      <c r="L34" s="1" t="s">
        <v>919</v>
      </c>
      <c r="M34" s="1" t="s">
        <v>703</v>
      </c>
      <c r="N34" s="1" t="s">
        <v>703</v>
      </c>
      <c r="O34" s="1" t="s">
        <v>704</v>
      </c>
      <c r="P34" s="1" t="s">
        <v>705</v>
      </c>
      <c r="Q34" s="1" t="s">
        <v>706</v>
      </c>
      <c r="R34" s="1" t="s">
        <v>920</v>
      </c>
      <c r="S34" s="1" t="s">
        <v>708</v>
      </c>
      <c r="T34" s="1" t="s">
        <v>709</v>
      </c>
      <c r="U34" s="1" t="s">
        <v>710</v>
      </c>
      <c r="V34" s="1" t="s">
        <v>921</v>
      </c>
    </row>
    <row r="35" s="1" customFormat="1" spans="1:22">
      <c r="A35" s="3">
        <v>18956156857</v>
      </c>
      <c r="B35" s="1" t="s">
        <v>872</v>
      </c>
      <c r="C35" s="1" t="s">
        <v>922</v>
      </c>
      <c r="D35" s="1" t="s">
        <v>923</v>
      </c>
      <c r="E35" s="1" t="s">
        <v>924</v>
      </c>
      <c r="F35" s="1" t="s">
        <v>695</v>
      </c>
      <c r="G35" s="1" t="s">
        <v>699</v>
      </c>
      <c r="H35" s="1" t="s">
        <v>700</v>
      </c>
      <c r="I35" s="1" t="s">
        <v>925</v>
      </c>
      <c r="J35" s="1" t="s">
        <v>30</v>
      </c>
      <c r="K35" s="1" t="s">
        <v>926</v>
      </c>
      <c r="L35" s="1" t="s">
        <v>926</v>
      </c>
      <c r="M35" s="1" t="s">
        <v>703</v>
      </c>
      <c r="N35" s="1" t="s">
        <v>703</v>
      </c>
      <c r="O35" s="1" t="s">
        <v>704</v>
      </c>
      <c r="P35" s="1" t="s">
        <v>705</v>
      </c>
      <c r="Q35" s="1" t="s">
        <v>706</v>
      </c>
      <c r="R35" s="1" t="s">
        <v>927</v>
      </c>
      <c r="S35" s="1" t="s">
        <v>708</v>
      </c>
      <c r="T35" s="1" t="s">
        <v>709</v>
      </c>
      <c r="U35" s="1" t="s">
        <v>710</v>
      </c>
      <c r="V35" s="1" t="s">
        <v>901</v>
      </c>
    </row>
    <row r="36" s="1" customFormat="1" spans="1:22">
      <c r="A36" s="3">
        <v>18955975103</v>
      </c>
      <c r="B36" s="1" t="s">
        <v>872</v>
      </c>
      <c r="C36" s="1" t="s">
        <v>928</v>
      </c>
      <c r="D36" s="1" t="s">
        <v>929</v>
      </c>
      <c r="E36" s="1" t="s">
        <v>930</v>
      </c>
      <c r="F36" s="1" t="s">
        <v>695</v>
      </c>
      <c r="G36" s="1" t="s">
        <v>699</v>
      </c>
      <c r="H36" s="1" t="s">
        <v>700</v>
      </c>
      <c r="I36" s="1" t="s">
        <v>931</v>
      </c>
      <c r="J36" s="1" t="s">
        <v>30</v>
      </c>
      <c r="K36" s="1" t="s">
        <v>932</v>
      </c>
      <c r="L36" s="1" t="s">
        <v>932</v>
      </c>
      <c r="M36" s="1" t="s">
        <v>703</v>
      </c>
      <c r="N36" s="1" t="s">
        <v>703</v>
      </c>
      <c r="O36" s="1" t="s">
        <v>704</v>
      </c>
      <c r="P36" s="1" t="s">
        <v>705</v>
      </c>
      <c r="Q36" s="1" t="s">
        <v>706</v>
      </c>
      <c r="R36" s="1" t="s">
        <v>933</v>
      </c>
      <c r="S36" s="1" t="s">
        <v>708</v>
      </c>
      <c r="T36" s="1" t="s">
        <v>709</v>
      </c>
      <c r="U36" s="1" t="s">
        <v>710</v>
      </c>
      <c r="V36" s="1" t="s">
        <v>752</v>
      </c>
    </row>
    <row r="37" s="1" customFormat="1" spans="1:22">
      <c r="A37" s="3">
        <v>21030880606</v>
      </c>
      <c r="B37" s="1" t="s">
        <v>866</v>
      </c>
      <c r="C37" s="1" t="s">
        <v>934</v>
      </c>
      <c r="D37" s="1" t="s">
        <v>935</v>
      </c>
      <c r="E37" s="1" t="s">
        <v>936</v>
      </c>
      <c r="F37" s="1" t="s">
        <v>695</v>
      </c>
      <c r="G37" s="1" t="s">
        <v>699</v>
      </c>
      <c r="H37" s="1" t="s">
        <v>700</v>
      </c>
      <c r="I37" s="1" t="s">
        <v>937</v>
      </c>
      <c r="J37" s="1" t="s">
        <v>30</v>
      </c>
      <c r="K37" s="1" t="s">
        <v>938</v>
      </c>
      <c r="L37" s="1" t="s">
        <v>938</v>
      </c>
      <c r="M37" s="1" t="s">
        <v>703</v>
      </c>
      <c r="N37" s="1" t="s">
        <v>703</v>
      </c>
      <c r="O37" s="1" t="s">
        <v>704</v>
      </c>
      <c r="P37" s="1" t="s">
        <v>705</v>
      </c>
      <c r="Q37" s="1" t="s">
        <v>706</v>
      </c>
      <c r="R37" s="1" t="s">
        <v>939</v>
      </c>
      <c r="S37" s="1" t="s">
        <v>708</v>
      </c>
      <c r="T37" s="1" t="s">
        <v>709</v>
      </c>
      <c r="U37" s="1" t="s">
        <v>710</v>
      </c>
      <c r="V37" s="1" t="s">
        <v>732</v>
      </c>
    </row>
    <row r="38" s="1" customFormat="1" spans="1:22">
      <c r="A38" s="3">
        <v>21034246161</v>
      </c>
      <c r="B38" s="1" t="s">
        <v>695</v>
      </c>
      <c r="C38" s="1" t="s">
        <v>940</v>
      </c>
      <c r="D38" s="1" t="s">
        <v>817</v>
      </c>
      <c r="E38" s="1" t="s">
        <v>941</v>
      </c>
      <c r="F38" s="1" t="s">
        <v>695</v>
      </c>
      <c r="G38" s="1" t="s">
        <v>699</v>
      </c>
      <c r="H38" s="1" t="s">
        <v>700</v>
      </c>
      <c r="I38" s="1" t="s">
        <v>819</v>
      </c>
      <c r="J38" s="1" t="s">
        <v>30</v>
      </c>
      <c r="K38" s="1" t="s">
        <v>820</v>
      </c>
      <c r="L38" s="1" t="s">
        <v>820</v>
      </c>
      <c r="M38" s="1" t="s">
        <v>703</v>
      </c>
      <c r="N38" s="1" t="s">
        <v>703</v>
      </c>
      <c r="O38" s="1" t="s">
        <v>704</v>
      </c>
      <c r="P38" s="1" t="s">
        <v>705</v>
      </c>
      <c r="Q38" s="1" t="s">
        <v>706</v>
      </c>
      <c r="R38" s="1" t="s">
        <v>942</v>
      </c>
      <c r="S38" s="1" t="s">
        <v>708</v>
      </c>
      <c r="T38" s="1" t="s">
        <v>709</v>
      </c>
      <c r="U38" s="1" t="s">
        <v>710</v>
      </c>
      <c r="V38" s="1" t="s">
        <v>759</v>
      </c>
    </row>
    <row r="39" s="1" customFormat="1" spans="1:22">
      <c r="A39" s="3">
        <v>18957384515</v>
      </c>
      <c r="B39" s="1" t="s">
        <v>872</v>
      </c>
      <c r="C39" s="1" t="s">
        <v>943</v>
      </c>
      <c r="D39" s="1" t="s">
        <v>799</v>
      </c>
      <c r="E39" s="1" t="s">
        <v>944</v>
      </c>
      <c r="F39" s="1" t="s">
        <v>866</v>
      </c>
      <c r="G39" s="1" t="s">
        <v>699</v>
      </c>
      <c r="H39" s="1" t="s">
        <v>700</v>
      </c>
      <c r="I39" s="1" t="s">
        <v>945</v>
      </c>
      <c r="J39" s="1" t="s">
        <v>30</v>
      </c>
      <c r="K39" s="1" t="s">
        <v>946</v>
      </c>
      <c r="L39" s="1" t="s">
        <v>946</v>
      </c>
      <c r="M39" s="1" t="s">
        <v>703</v>
      </c>
      <c r="N39" s="1" t="s">
        <v>703</v>
      </c>
      <c r="O39" s="1" t="s">
        <v>704</v>
      </c>
      <c r="P39" s="1" t="s">
        <v>705</v>
      </c>
      <c r="Q39" s="1" t="s">
        <v>706</v>
      </c>
      <c r="R39" s="1" t="s">
        <v>947</v>
      </c>
      <c r="S39" s="1" t="s">
        <v>708</v>
      </c>
      <c r="T39" s="1" t="s">
        <v>709</v>
      </c>
      <c r="U39" s="1" t="s">
        <v>710</v>
      </c>
      <c r="V39" s="1" t="s">
        <v>718</v>
      </c>
    </row>
    <row r="40" s="1" customFormat="1" spans="1:22">
      <c r="A40" s="3">
        <v>21019796662</v>
      </c>
      <c r="B40" s="1" t="s">
        <v>894</v>
      </c>
      <c r="C40" s="1" t="s">
        <v>948</v>
      </c>
      <c r="D40" s="1" t="s">
        <v>949</v>
      </c>
      <c r="E40" s="1" t="s">
        <v>950</v>
      </c>
      <c r="F40" s="1" t="s">
        <v>695</v>
      </c>
      <c r="G40" s="1" t="s">
        <v>699</v>
      </c>
      <c r="H40" s="1" t="s">
        <v>700</v>
      </c>
      <c r="I40" s="1" t="s">
        <v>951</v>
      </c>
      <c r="J40" s="1" t="s">
        <v>30</v>
      </c>
      <c r="K40" s="1" t="s">
        <v>952</v>
      </c>
      <c r="L40" s="1" t="s">
        <v>952</v>
      </c>
      <c r="M40" s="1" t="s">
        <v>703</v>
      </c>
      <c r="N40" s="1" t="s">
        <v>703</v>
      </c>
      <c r="O40" s="1" t="s">
        <v>704</v>
      </c>
      <c r="P40" s="1" t="s">
        <v>705</v>
      </c>
      <c r="Q40" s="1" t="s">
        <v>706</v>
      </c>
      <c r="R40" s="1" t="s">
        <v>953</v>
      </c>
      <c r="S40" s="1" t="s">
        <v>708</v>
      </c>
      <c r="T40" s="1" t="s">
        <v>709</v>
      </c>
      <c r="U40" s="1" t="s">
        <v>710</v>
      </c>
      <c r="V40" s="1" t="s">
        <v>954</v>
      </c>
    </row>
    <row r="41" s="1" customFormat="1" spans="1:22">
      <c r="A41" s="3">
        <v>21030934270</v>
      </c>
      <c r="B41" s="1" t="s">
        <v>866</v>
      </c>
      <c r="C41" s="1" t="s">
        <v>955</v>
      </c>
      <c r="D41" s="1" t="s">
        <v>956</v>
      </c>
      <c r="E41" s="1" t="s">
        <v>957</v>
      </c>
      <c r="F41" s="1" t="s">
        <v>695</v>
      </c>
      <c r="G41" s="1" t="s">
        <v>699</v>
      </c>
      <c r="H41" s="1" t="s">
        <v>700</v>
      </c>
      <c r="I41" s="1" t="s">
        <v>958</v>
      </c>
      <c r="J41" s="1" t="s">
        <v>30</v>
      </c>
      <c r="K41" s="1" t="s">
        <v>959</v>
      </c>
      <c r="L41" s="1" t="s">
        <v>959</v>
      </c>
      <c r="M41" s="1" t="s">
        <v>703</v>
      </c>
      <c r="N41" s="1" t="s">
        <v>703</v>
      </c>
      <c r="O41" s="1" t="s">
        <v>704</v>
      </c>
      <c r="P41" s="1" t="s">
        <v>705</v>
      </c>
      <c r="Q41" s="1" t="s">
        <v>706</v>
      </c>
      <c r="R41" s="1" t="s">
        <v>960</v>
      </c>
      <c r="S41" s="1" t="s">
        <v>708</v>
      </c>
      <c r="T41" s="1" t="s">
        <v>709</v>
      </c>
      <c r="U41" s="1" t="s">
        <v>710</v>
      </c>
      <c r="V41" s="1" t="s">
        <v>961</v>
      </c>
    </row>
    <row r="42" s="1" customFormat="1" spans="1:22">
      <c r="A42" s="3">
        <v>21033057259</v>
      </c>
      <c r="B42" s="1" t="s">
        <v>695</v>
      </c>
      <c r="C42" s="1" t="s">
        <v>962</v>
      </c>
      <c r="D42" s="1" t="s">
        <v>963</v>
      </c>
      <c r="E42" s="1" t="s">
        <v>964</v>
      </c>
      <c r="F42" s="1" t="s">
        <v>695</v>
      </c>
      <c r="G42" s="1" t="s">
        <v>699</v>
      </c>
      <c r="H42" s="1" t="s">
        <v>700</v>
      </c>
      <c r="I42" s="1" t="s">
        <v>965</v>
      </c>
      <c r="J42" s="1" t="s">
        <v>30</v>
      </c>
      <c r="K42" s="1" t="s">
        <v>966</v>
      </c>
      <c r="L42" s="1" t="s">
        <v>966</v>
      </c>
      <c r="M42" s="1" t="s">
        <v>703</v>
      </c>
      <c r="N42" s="1" t="s">
        <v>703</v>
      </c>
      <c r="O42" s="1" t="s">
        <v>704</v>
      </c>
      <c r="P42" s="1" t="s">
        <v>705</v>
      </c>
      <c r="Q42" s="1" t="s">
        <v>706</v>
      </c>
      <c r="R42" s="1" t="s">
        <v>967</v>
      </c>
      <c r="S42" s="1" t="s">
        <v>708</v>
      </c>
      <c r="T42" s="1" t="s">
        <v>709</v>
      </c>
      <c r="U42" s="1" t="s">
        <v>710</v>
      </c>
      <c r="V42" s="1" t="s">
        <v>954</v>
      </c>
    </row>
    <row r="43" s="1" customFormat="1" spans="1:22">
      <c r="A43" s="3">
        <v>18955828088</v>
      </c>
      <c r="B43" s="1" t="s">
        <v>872</v>
      </c>
      <c r="C43" s="1" t="s">
        <v>968</v>
      </c>
      <c r="D43" s="1" t="s">
        <v>969</v>
      </c>
      <c r="E43" s="1" t="s">
        <v>970</v>
      </c>
      <c r="F43" s="1" t="s">
        <v>866</v>
      </c>
      <c r="G43" s="1" t="s">
        <v>699</v>
      </c>
      <c r="H43" s="1" t="s">
        <v>700</v>
      </c>
      <c r="I43" s="1" t="s">
        <v>971</v>
      </c>
      <c r="J43" s="1" t="s">
        <v>30</v>
      </c>
      <c r="K43" s="1" t="s">
        <v>972</v>
      </c>
      <c r="L43" s="1" t="s">
        <v>972</v>
      </c>
      <c r="M43" s="1" t="s">
        <v>703</v>
      </c>
      <c r="N43" s="1" t="s">
        <v>703</v>
      </c>
      <c r="O43" s="1" t="s">
        <v>704</v>
      </c>
      <c r="P43" s="1" t="s">
        <v>705</v>
      </c>
      <c r="Q43" s="1" t="s">
        <v>706</v>
      </c>
      <c r="R43" s="1" t="s">
        <v>973</v>
      </c>
      <c r="S43" s="1" t="s">
        <v>708</v>
      </c>
      <c r="T43" s="1" t="s">
        <v>709</v>
      </c>
      <c r="U43" s="1" t="s">
        <v>710</v>
      </c>
      <c r="V43" s="1" t="s">
        <v>954</v>
      </c>
    </row>
    <row r="44" s="1" customFormat="1" spans="1:22">
      <c r="A44" s="3">
        <v>21010684522</v>
      </c>
      <c r="B44" s="1" t="s">
        <v>894</v>
      </c>
      <c r="C44" s="1" t="s">
        <v>974</v>
      </c>
      <c r="D44" s="1" t="s">
        <v>975</v>
      </c>
      <c r="E44" s="1" t="s">
        <v>976</v>
      </c>
      <c r="F44" s="1" t="s">
        <v>866</v>
      </c>
      <c r="G44" s="1" t="s">
        <v>699</v>
      </c>
      <c r="H44" s="1" t="s">
        <v>700</v>
      </c>
      <c r="I44" s="1" t="s">
        <v>977</v>
      </c>
      <c r="J44" s="1" t="s">
        <v>30</v>
      </c>
      <c r="K44" s="1" t="s">
        <v>978</v>
      </c>
      <c r="L44" s="1" t="s">
        <v>978</v>
      </c>
      <c r="M44" s="1" t="s">
        <v>703</v>
      </c>
      <c r="N44" s="1" t="s">
        <v>703</v>
      </c>
      <c r="O44" s="1" t="s">
        <v>704</v>
      </c>
      <c r="P44" s="1" t="s">
        <v>705</v>
      </c>
      <c r="Q44" s="1" t="s">
        <v>706</v>
      </c>
      <c r="R44" s="1" t="s">
        <v>979</v>
      </c>
      <c r="S44" s="1" t="s">
        <v>708</v>
      </c>
      <c r="T44" s="1" t="s">
        <v>709</v>
      </c>
      <c r="U44" s="1" t="s">
        <v>710</v>
      </c>
      <c r="V44" s="1" t="s">
        <v>725</v>
      </c>
    </row>
    <row r="45" s="1" customFormat="1" spans="1:22">
      <c r="A45" s="3">
        <v>21023909616</v>
      </c>
      <c r="B45" s="1" t="s">
        <v>866</v>
      </c>
      <c r="C45" s="1" t="s">
        <v>980</v>
      </c>
      <c r="D45" s="1" t="s">
        <v>981</v>
      </c>
      <c r="E45" s="1" t="s">
        <v>982</v>
      </c>
      <c r="F45" s="1" t="s">
        <v>866</v>
      </c>
      <c r="G45" s="1" t="s">
        <v>699</v>
      </c>
      <c r="H45" s="1" t="s">
        <v>700</v>
      </c>
      <c r="I45" s="1" t="s">
        <v>983</v>
      </c>
      <c r="J45" s="1" t="s">
        <v>30</v>
      </c>
      <c r="K45" s="1" t="s">
        <v>984</v>
      </c>
      <c r="L45" s="1" t="s">
        <v>984</v>
      </c>
      <c r="M45" s="1" t="s">
        <v>703</v>
      </c>
      <c r="N45" s="1" t="s">
        <v>703</v>
      </c>
      <c r="O45" s="1" t="s">
        <v>704</v>
      </c>
      <c r="P45" s="1" t="s">
        <v>705</v>
      </c>
      <c r="Q45" s="1" t="s">
        <v>706</v>
      </c>
      <c r="R45" s="1" t="s">
        <v>985</v>
      </c>
      <c r="S45" s="1" t="s">
        <v>708</v>
      </c>
      <c r="T45" s="1" t="s">
        <v>709</v>
      </c>
      <c r="U45" s="1" t="s">
        <v>710</v>
      </c>
      <c r="V45" s="1" t="s">
        <v>725</v>
      </c>
    </row>
    <row r="46" s="1" customFormat="1" spans="1:22">
      <c r="A46" s="3">
        <v>18952301121</v>
      </c>
      <c r="B46" s="1" t="s">
        <v>880</v>
      </c>
      <c r="C46" s="1" t="s">
        <v>986</v>
      </c>
      <c r="D46" s="1" t="s">
        <v>987</v>
      </c>
      <c r="E46" s="1" t="s">
        <v>988</v>
      </c>
      <c r="F46" s="1" t="s">
        <v>695</v>
      </c>
      <c r="G46" s="1" t="s">
        <v>699</v>
      </c>
      <c r="H46" s="1" t="s">
        <v>700</v>
      </c>
      <c r="I46" s="1" t="s">
        <v>989</v>
      </c>
      <c r="J46" s="1" t="s">
        <v>30</v>
      </c>
      <c r="K46" s="1" t="s">
        <v>990</v>
      </c>
      <c r="L46" s="1" t="s">
        <v>990</v>
      </c>
      <c r="M46" s="1" t="s">
        <v>703</v>
      </c>
      <c r="N46" s="1" t="s">
        <v>703</v>
      </c>
      <c r="O46" s="1" t="s">
        <v>704</v>
      </c>
      <c r="P46" s="1" t="s">
        <v>705</v>
      </c>
      <c r="Q46" s="1" t="s">
        <v>706</v>
      </c>
      <c r="R46" s="1" t="s">
        <v>991</v>
      </c>
      <c r="S46" s="1" t="s">
        <v>708</v>
      </c>
      <c r="T46" s="1" t="s">
        <v>709</v>
      </c>
      <c r="U46" s="1" t="s">
        <v>710</v>
      </c>
      <c r="V46" s="1" t="s">
        <v>725</v>
      </c>
    </row>
    <row r="47" s="1" customFormat="1" spans="1:22">
      <c r="A47" s="3">
        <v>21015792941</v>
      </c>
      <c r="B47" s="1" t="s">
        <v>894</v>
      </c>
      <c r="C47" s="1" t="s">
        <v>992</v>
      </c>
      <c r="D47" s="1" t="s">
        <v>993</v>
      </c>
      <c r="E47" s="1" t="s">
        <v>994</v>
      </c>
      <c r="F47" s="1" t="s">
        <v>695</v>
      </c>
      <c r="G47" s="1" t="s">
        <v>699</v>
      </c>
      <c r="H47" s="1" t="s">
        <v>700</v>
      </c>
      <c r="I47" s="1" t="s">
        <v>995</v>
      </c>
      <c r="J47" s="1" t="s">
        <v>30</v>
      </c>
      <c r="K47" s="1" t="s">
        <v>996</v>
      </c>
      <c r="L47" s="1" t="s">
        <v>996</v>
      </c>
      <c r="M47" s="1" t="s">
        <v>703</v>
      </c>
      <c r="N47" s="1" t="s">
        <v>703</v>
      </c>
      <c r="O47" s="1" t="s">
        <v>704</v>
      </c>
      <c r="P47" s="1" t="s">
        <v>705</v>
      </c>
      <c r="Q47" s="1" t="s">
        <v>706</v>
      </c>
      <c r="R47" s="1" t="s">
        <v>997</v>
      </c>
      <c r="S47" s="1" t="s">
        <v>708</v>
      </c>
      <c r="T47" s="1" t="s">
        <v>709</v>
      </c>
      <c r="U47" s="1" t="s">
        <v>710</v>
      </c>
      <c r="V47" s="1" t="s">
        <v>725</v>
      </c>
    </row>
    <row r="48" s="1" customFormat="1" spans="1:22">
      <c r="A48" s="3">
        <v>18954791924</v>
      </c>
      <c r="B48" s="1" t="s">
        <v>872</v>
      </c>
      <c r="C48" s="1" t="s">
        <v>998</v>
      </c>
      <c r="D48" s="1" t="s">
        <v>842</v>
      </c>
      <c r="E48" s="1" t="s">
        <v>999</v>
      </c>
      <c r="F48" s="1" t="s">
        <v>695</v>
      </c>
      <c r="G48" s="1" t="s">
        <v>699</v>
      </c>
      <c r="H48" s="1" t="s">
        <v>700</v>
      </c>
      <c r="I48" s="1" t="s">
        <v>1000</v>
      </c>
      <c r="J48" s="1" t="s">
        <v>30</v>
      </c>
      <c r="K48" s="1" t="s">
        <v>845</v>
      </c>
      <c r="L48" s="1" t="s">
        <v>845</v>
      </c>
      <c r="M48" s="1" t="s">
        <v>703</v>
      </c>
      <c r="N48" s="1" t="s">
        <v>703</v>
      </c>
      <c r="O48" s="1" t="s">
        <v>704</v>
      </c>
      <c r="P48" s="1" t="s">
        <v>705</v>
      </c>
      <c r="Q48" s="1" t="s">
        <v>706</v>
      </c>
      <c r="R48" s="1" t="s">
        <v>1001</v>
      </c>
      <c r="S48" s="1" t="s">
        <v>708</v>
      </c>
      <c r="T48" s="1" t="s">
        <v>709</v>
      </c>
      <c r="U48" s="1" t="s">
        <v>710</v>
      </c>
      <c r="V48" s="1" t="s">
        <v>725</v>
      </c>
    </row>
    <row r="49" s="1" customFormat="1" spans="1:22">
      <c r="A49" s="3">
        <v>21032626323</v>
      </c>
      <c r="B49" s="1" t="s">
        <v>695</v>
      </c>
      <c r="C49" s="1" t="s">
        <v>1002</v>
      </c>
      <c r="D49" s="1" t="s">
        <v>1003</v>
      </c>
      <c r="E49" s="1" t="s">
        <v>1004</v>
      </c>
      <c r="F49" s="1" t="s">
        <v>695</v>
      </c>
      <c r="G49" s="1" t="s">
        <v>699</v>
      </c>
      <c r="H49" s="1" t="s">
        <v>700</v>
      </c>
      <c r="I49" s="1" t="s">
        <v>1005</v>
      </c>
      <c r="J49" s="1" t="s">
        <v>30</v>
      </c>
      <c r="K49" s="1" t="s">
        <v>1006</v>
      </c>
      <c r="L49" s="1" t="s">
        <v>1006</v>
      </c>
      <c r="M49" s="1" t="s">
        <v>703</v>
      </c>
      <c r="N49" s="1" t="s">
        <v>703</v>
      </c>
      <c r="O49" s="1" t="s">
        <v>704</v>
      </c>
      <c r="P49" s="1" t="s">
        <v>705</v>
      </c>
      <c r="Q49" s="1" t="s">
        <v>706</v>
      </c>
      <c r="R49" s="1" t="s">
        <v>1007</v>
      </c>
      <c r="S49" s="1" t="s">
        <v>708</v>
      </c>
      <c r="T49" s="1" t="s">
        <v>709</v>
      </c>
      <c r="U49" s="1" t="s">
        <v>710</v>
      </c>
      <c r="V49" s="1" t="s">
        <v>1008</v>
      </c>
    </row>
    <row r="50" s="1" customFormat="1" spans="1:22">
      <c r="A50" s="3">
        <v>21003118987</v>
      </c>
      <c r="B50" s="1" t="s">
        <v>1009</v>
      </c>
      <c r="C50" s="1" t="s">
        <v>1010</v>
      </c>
      <c r="D50" s="1" t="s">
        <v>1011</v>
      </c>
      <c r="E50" s="1" t="s">
        <v>1012</v>
      </c>
      <c r="F50" s="1" t="s">
        <v>866</v>
      </c>
      <c r="G50" s="1" t="s">
        <v>699</v>
      </c>
      <c r="H50" s="1" t="s">
        <v>700</v>
      </c>
      <c r="I50" s="1" t="s">
        <v>1013</v>
      </c>
      <c r="J50" s="1" t="s">
        <v>30</v>
      </c>
      <c r="K50" s="1" t="s">
        <v>1014</v>
      </c>
      <c r="L50" s="1" t="s">
        <v>1014</v>
      </c>
      <c r="M50" s="1" t="s">
        <v>703</v>
      </c>
      <c r="N50" s="1" t="s">
        <v>703</v>
      </c>
      <c r="O50" s="1" t="s">
        <v>704</v>
      </c>
      <c r="P50" s="1" t="s">
        <v>705</v>
      </c>
      <c r="Q50" s="1" t="s">
        <v>706</v>
      </c>
      <c r="R50" s="1" t="s">
        <v>1015</v>
      </c>
      <c r="S50" s="1" t="s">
        <v>708</v>
      </c>
      <c r="T50" s="1" t="s">
        <v>709</v>
      </c>
      <c r="U50" s="1" t="s">
        <v>710</v>
      </c>
      <c r="V50" s="1" t="s">
        <v>725</v>
      </c>
    </row>
    <row r="51" s="1" customFormat="1" spans="1:22">
      <c r="A51" s="3">
        <v>21011565461</v>
      </c>
      <c r="B51" s="1" t="s">
        <v>894</v>
      </c>
      <c r="C51" s="1" t="s">
        <v>1016</v>
      </c>
      <c r="D51" s="1" t="s">
        <v>1017</v>
      </c>
      <c r="E51" s="1" t="s">
        <v>1018</v>
      </c>
      <c r="F51" s="1" t="s">
        <v>695</v>
      </c>
      <c r="G51" s="1" t="s">
        <v>699</v>
      </c>
      <c r="H51" s="1" t="s">
        <v>700</v>
      </c>
      <c r="I51" s="1" t="s">
        <v>1019</v>
      </c>
      <c r="J51" s="1" t="s">
        <v>30</v>
      </c>
      <c r="K51" s="1" t="s">
        <v>1020</v>
      </c>
      <c r="L51" s="1" t="s">
        <v>1020</v>
      </c>
      <c r="M51" s="1" t="s">
        <v>703</v>
      </c>
      <c r="N51" s="1" t="s">
        <v>703</v>
      </c>
      <c r="O51" s="1" t="s">
        <v>704</v>
      </c>
      <c r="P51" s="1" t="s">
        <v>705</v>
      </c>
      <c r="Q51" s="1" t="s">
        <v>706</v>
      </c>
      <c r="R51" s="1" t="s">
        <v>1021</v>
      </c>
      <c r="S51" s="1" t="s">
        <v>708</v>
      </c>
      <c r="T51" s="1" t="s">
        <v>709</v>
      </c>
      <c r="U51" s="1" t="s">
        <v>710</v>
      </c>
      <c r="V51" s="1" t="s">
        <v>725</v>
      </c>
    </row>
    <row r="52" s="1" customFormat="1" spans="1:22">
      <c r="A52" s="3">
        <v>18957744073</v>
      </c>
      <c r="B52" s="1" t="s">
        <v>1009</v>
      </c>
      <c r="C52" s="1" t="s">
        <v>1022</v>
      </c>
      <c r="D52" s="1" t="s">
        <v>1023</v>
      </c>
      <c r="E52" s="1" t="s">
        <v>1024</v>
      </c>
      <c r="F52" s="1" t="s">
        <v>866</v>
      </c>
      <c r="G52" s="1" t="s">
        <v>699</v>
      </c>
      <c r="H52" s="1" t="s">
        <v>700</v>
      </c>
      <c r="I52" s="1" t="s">
        <v>1025</v>
      </c>
      <c r="J52" s="1" t="s">
        <v>30</v>
      </c>
      <c r="K52" s="1" t="s">
        <v>1026</v>
      </c>
      <c r="L52" s="1" t="s">
        <v>1026</v>
      </c>
      <c r="M52" s="1" t="s">
        <v>703</v>
      </c>
      <c r="N52" s="1" t="s">
        <v>703</v>
      </c>
      <c r="O52" s="1" t="s">
        <v>704</v>
      </c>
      <c r="P52" s="1" t="s">
        <v>705</v>
      </c>
      <c r="Q52" s="1" t="s">
        <v>706</v>
      </c>
      <c r="R52" s="1" t="s">
        <v>1027</v>
      </c>
      <c r="S52" s="1" t="s">
        <v>708</v>
      </c>
      <c r="T52" s="1" t="s">
        <v>709</v>
      </c>
      <c r="U52" s="1" t="s">
        <v>710</v>
      </c>
      <c r="V52" s="1" t="s">
        <v>725</v>
      </c>
    </row>
    <row r="53" s="1" customFormat="1" spans="1:22">
      <c r="A53" s="3">
        <v>21030267798</v>
      </c>
      <c r="B53" s="1" t="s">
        <v>866</v>
      </c>
      <c r="C53" s="1" t="s">
        <v>1028</v>
      </c>
      <c r="D53" s="1" t="s">
        <v>1029</v>
      </c>
      <c r="E53" s="1" t="s">
        <v>1030</v>
      </c>
      <c r="F53" s="1" t="s">
        <v>695</v>
      </c>
      <c r="G53" s="1" t="s">
        <v>699</v>
      </c>
      <c r="H53" s="1" t="s">
        <v>700</v>
      </c>
      <c r="I53" s="1" t="s">
        <v>912</v>
      </c>
      <c r="J53" s="1" t="s">
        <v>30</v>
      </c>
      <c r="K53" s="1" t="s">
        <v>913</v>
      </c>
      <c r="L53" s="1" t="s">
        <v>913</v>
      </c>
      <c r="M53" s="1" t="s">
        <v>703</v>
      </c>
      <c r="N53" s="1" t="s">
        <v>703</v>
      </c>
      <c r="O53" s="1" t="s">
        <v>704</v>
      </c>
      <c r="P53" s="1" t="s">
        <v>705</v>
      </c>
      <c r="Q53" s="1" t="s">
        <v>706</v>
      </c>
      <c r="R53" s="1" t="s">
        <v>1031</v>
      </c>
      <c r="S53" s="1" t="s">
        <v>708</v>
      </c>
      <c r="T53" s="1" t="s">
        <v>709</v>
      </c>
      <c r="U53" s="1" t="s">
        <v>710</v>
      </c>
      <c r="V53" s="1" t="s">
        <v>901</v>
      </c>
    </row>
    <row r="54" s="1" customFormat="1" spans="1:22">
      <c r="A54" s="3">
        <v>18954791218</v>
      </c>
      <c r="B54" s="1" t="s">
        <v>872</v>
      </c>
      <c r="C54" s="1" t="s">
        <v>1032</v>
      </c>
      <c r="D54" s="1" t="s">
        <v>1033</v>
      </c>
      <c r="E54" s="1" t="s">
        <v>1034</v>
      </c>
      <c r="F54" s="1" t="s">
        <v>695</v>
      </c>
      <c r="G54" s="1" t="s">
        <v>699</v>
      </c>
      <c r="H54" s="1" t="s">
        <v>700</v>
      </c>
      <c r="I54" s="1" t="s">
        <v>1035</v>
      </c>
      <c r="J54" s="1" t="s">
        <v>30</v>
      </c>
      <c r="K54" s="1" t="s">
        <v>1036</v>
      </c>
      <c r="L54" s="1" t="s">
        <v>1036</v>
      </c>
      <c r="M54" s="1" t="s">
        <v>703</v>
      </c>
      <c r="N54" s="1" t="s">
        <v>703</v>
      </c>
      <c r="O54" s="1" t="s">
        <v>704</v>
      </c>
      <c r="P54" s="1" t="s">
        <v>705</v>
      </c>
      <c r="Q54" s="1" t="s">
        <v>706</v>
      </c>
      <c r="R54" s="1" t="s">
        <v>1037</v>
      </c>
      <c r="S54" s="1" t="s">
        <v>708</v>
      </c>
      <c r="T54" s="1" t="s">
        <v>709</v>
      </c>
      <c r="U54" s="1" t="s">
        <v>710</v>
      </c>
      <c r="V54" s="1" t="s">
        <v>752</v>
      </c>
    </row>
    <row r="55" s="1" customFormat="1" spans="1:22">
      <c r="A55" s="3">
        <v>21028061169</v>
      </c>
      <c r="B55" s="1" t="s">
        <v>866</v>
      </c>
      <c r="C55" s="1" t="s">
        <v>1038</v>
      </c>
      <c r="D55" s="1" t="s">
        <v>1039</v>
      </c>
      <c r="E55" s="1" t="s">
        <v>1040</v>
      </c>
      <c r="F55" s="1" t="s">
        <v>695</v>
      </c>
      <c r="G55" s="1" t="s">
        <v>699</v>
      </c>
      <c r="H55" s="1" t="s">
        <v>700</v>
      </c>
      <c r="I55" s="1" t="s">
        <v>1041</v>
      </c>
      <c r="J55" s="1" t="s">
        <v>30</v>
      </c>
      <c r="K55" s="1" t="s">
        <v>1042</v>
      </c>
      <c r="L55" s="1" t="s">
        <v>1042</v>
      </c>
      <c r="M55" s="1" t="s">
        <v>703</v>
      </c>
      <c r="N55" s="1" t="s">
        <v>703</v>
      </c>
      <c r="O55" s="1" t="s">
        <v>704</v>
      </c>
      <c r="P55" s="1" t="s">
        <v>705</v>
      </c>
      <c r="Q55" s="1" t="s">
        <v>706</v>
      </c>
      <c r="R55" s="1" t="s">
        <v>1043</v>
      </c>
      <c r="S55" s="1" t="s">
        <v>708</v>
      </c>
      <c r="T55" s="1" t="s">
        <v>709</v>
      </c>
      <c r="U55" s="1" t="s">
        <v>710</v>
      </c>
      <c r="V55" s="1" t="s">
        <v>711</v>
      </c>
    </row>
    <row r="56" s="1" customFormat="1" spans="1:22">
      <c r="A56" s="3">
        <v>18957885232</v>
      </c>
      <c r="B56" s="1" t="s">
        <v>1009</v>
      </c>
      <c r="C56" s="1" t="s">
        <v>1044</v>
      </c>
      <c r="D56" s="1" t="s">
        <v>1045</v>
      </c>
      <c r="E56" s="1" t="s">
        <v>1046</v>
      </c>
      <c r="F56" s="1" t="s">
        <v>894</v>
      </c>
      <c r="G56" s="1" t="s">
        <v>699</v>
      </c>
      <c r="H56" s="1" t="s">
        <v>700</v>
      </c>
      <c r="I56" s="1" t="s">
        <v>1047</v>
      </c>
      <c r="J56" s="1" t="s">
        <v>30</v>
      </c>
      <c r="K56" s="1" t="s">
        <v>1048</v>
      </c>
      <c r="L56" s="1" t="s">
        <v>1048</v>
      </c>
      <c r="M56" s="1" t="s">
        <v>703</v>
      </c>
      <c r="N56" s="1" t="s">
        <v>703</v>
      </c>
      <c r="O56" s="1" t="s">
        <v>704</v>
      </c>
      <c r="P56" s="1" t="s">
        <v>705</v>
      </c>
      <c r="Q56" s="1" t="s">
        <v>706</v>
      </c>
      <c r="R56" s="1" t="s">
        <v>1049</v>
      </c>
      <c r="S56" s="1" t="s">
        <v>708</v>
      </c>
      <c r="T56" s="1" t="s">
        <v>709</v>
      </c>
      <c r="U56" s="1" t="s">
        <v>710</v>
      </c>
      <c r="V56" s="1" t="s">
        <v>1050</v>
      </c>
    </row>
    <row r="57" s="1" customFormat="1" spans="1:22">
      <c r="A57" s="3">
        <v>21010564660</v>
      </c>
      <c r="B57" s="1" t="s">
        <v>894</v>
      </c>
      <c r="C57" s="1" t="s">
        <v>1051</v>
      </c>
      <c r="D57" s="1" t="s">
        <v>1052</v>
      </c>
      <c r="E57" s="1" t="s">
        <v>1053</v>
      </c>
      <c r="F57" s="1" t="s">
        <v>866</v>
      </c>
      <c r="G57" s="1" t="s">
        <v>699</v>
      </c>
      <c r="H57" s="1" t="s">
        <v>700</v>
      </c>
      <c r="I57" s="1" t="s">
        <v>1054</v>
      </c>
      <c r="J57" s="1" t="s">
        <v>30</v>
      </c>
      <c r="K57" s="1" t="s">
        <v>1055</v>
      </c>
      <c r="L57" s="1" t="s">
        <v>1055</v>
      </c>
      <c r="M57" s="1" t="s">
        <v>703</v>
      </c>
      <c r="N57" s="1" t="s">
        <v>703</v>
      </c>
      <c r="O57" s="1" t="s">
        <v>704</v>
      </c>
      <c r="P57" s="1" t="s">
        <v>705</v>
      </c>
      <c r="Q57" s="1" t="s">
        <v>706</v>
      </c>
      <c r="R57" s="1" t="s">
        <v>1056</v>
      </c>
      <c r="S57" s="1" t="s">
        <v>708</v>
      </c>
      <c r="T57" s="1" t="s">
        <v>709</v>
      </c>
      <c r="U57" s="1" t="s">
        <v>710</v>
      </c>
      <c r="V57" s="1" t="s">
        <v>1057</v>
      </c>
    </row>
    <row r="58" s="1" customFormat="1" spans="1:22">
      <c r="A58" s="3">
        <v>18952676771</v>
      </c>
      <c r="B58" s="1" t="s">
        <v>880</v>
      </c>
      <c r="C58" s="1" t="s">
        <v>1058</v>
      </c>
      <c r="D58" s="1" t="s">
        <v>1059</v>
      </c>
      <c r="E58" s="1" t="s">
        <v>1060</v>
      </c>
      <c r="F58" s="1" t="s">
        <v>695</v>
      </c>
      <c r="G58" s="1" t="s">
        <v>699</v>
      </c>
      <c r="H58" s="1" t="s">
        <v>700</v>
      </c>
      <c r="I58" s="1" t="s">
        <v>1061</v>
      </c>
      <c r="J58" s="1" t="s">
        <v>30</v>
      </c>
      <c r="K58" s="1" t="s">
        <v>1062</v>
      </c>
      <c r="L58" s="1" t="s">
        <v>1062</v>
      </c>
      <c r="M58" s="1" t="s">
        <v>703</v>
      </c>
      <c r="N58" s="1" t="s">
        <v>703</v>
      </c>
      <c r="O58" s="1" t="s">
        <v>704</v>
      </c>
      <c r="P58" s="1" t="s">
        <v>705</v>
      </c>
      <c r="Q58" s="1" t="s">
        <v>706</v>
      </c>
      <c r="R58" s="1" t="s">
        <v>1063</v>
      </c>
      <c r="S58" s="1" t="s">
        <v>708</v>
      </c>
      <c r="T58" s="1" t="s">
        <v>709</v>
      </c>
      <c r="U58" s="1" t="s">
        <v>710</v>
      </c>
      <c r="V58" s="1" t="s">
        <v>725</v>
      </c>
    </row>
    <row r="59" s="1" customFormat="1" spans="1:22">
      <c r="A59" s="3">
        <v>21029735348</v>
      </c>
      <c r="B59" s="1" t="s">
        <v>866</v>
      </c>
      <c r="C59" s="1" t="s">
        <v>1064</v>
      </c>
      <c r="D59" s="1" t="s">
        <v>1065</v>
      </c>
      <c r="E59" s="1" t="s">
        <v>1066</v>
      </c>
      <c r="F59" s="1" t="s">
        <v>695</v>
      </c>
      <c r="G59" s="1" t="s">
        <v>699</v>
      </c>
      <c r="H59" s="1" t="s">
        <v>700</v>
      </c>
      <c r="I59" s="1" t="s">
        <v>1067</v>
      </c>
      <c r="J59" s="1" t="s">
        <v>30</v>
      </c>
      <c r="K59" s="1" t="s">
        <v>1068</v>
      </c>
      <c r="L59" s="1" t="s">
        <v>1068</v>
      </c>
      <c r="M59" s="1" t="s">
        <v>703</v>
      </c>
      <c r="N59" s="1" t="s">
        <v>703</v>
      </c>
      <c r="O59" s="1" t="s">
        <v>704</v>
      </c>
      <c r="P59" s="1" t="s">
        <v>705</v>
      </c>
      <c r="Q59" s="1" t="s">
        <v>706</v>
      </c>
      <c r="R59" s="1" t="s">
        <v>1069</v>
      </c>
      <c r="S59" s="1" t="s">
        <v>708</v>
      </c>
      <c r="T59" s="1" t="s">
        <v>709</v>
      </c>
      <c r="U59" s="1" t="s">
        <v>710</v>
      </c>
      <c r="V59" s="1" t="s">
        <v>739</v>
      </c>
    </row>
    <row r="60" s="1" customFormat="1" spans="1:22">
      <c r="A60" s="3">
        <v>21024782728</v>
      </c>
      <c r="B60" s="1" t="s">
        <v>866</v>
      </c>
      <c r="C60" s="1" t="s">
        <v>1070</v>
      </c>
      <c r="D60" s="1" t="s">
        <v>1071</v>
      </c>
      <c r="E60" s="1" t="s">
        <v>1072</v>
      </c>
      <c r="F60" s="1" t="s">
        <v>695</v>
      </c>
      <c r="G60" s="1" t="s">
        <v>699</v>
      </c>
      <c r="H60" s="1" t="s">
        <v>700</v>
      </c>
      <c r="I60" s="1" t="s">
        <v>1073</v>
      </c>
      <c r="J60" s="1" t="s">
        <v>30</v>
      </c>
      <c r="K60" s="1" t="s">
        <v>1074</v>
      </c>
      <c r="L60" s="1" t="s">
        <v>1074</v>
      </c>
      <c r="M60" s="1" t="s">
        <v>703</v>
      </c>
      <c r="N60" s="1" t="s">
        <v>703</v>
      </c>
      <c r="O60" s="1" t="s">
        <v>704</v>
      </c>
      <c r="P60" s="1" t="s">
        <v>705</v>
      </c>
      <c r="Q60" s="1" t="s">
        <v>706</v>
      </c>
      <c r="R60" s="1" t="s">
        <v>1075</v>
      </c>
      <c r="S60" s="1" t="s">
        <v>708</v>
      </c>
      <c r="T60" s="1" t="s">
        <v>709</v>
      </c>
      <c r="U60" s="1" t="s">
        <v>710</v>
      </c>
      <c r="V60" s="1" t="s">
        <v>785</v>
      </c>
    </row>
    <row r="61" s="1" customFormat="1" spans="1:22">
      <c r="A61" s="3">
        <v>18953947605</v>
      </c>
      <c r="B61" s="1" t="s">
        <v>880</v>
      </c>
      <c r="C61" s="1" t="s">
        <v>1076</v>
      </c>
      <c r="D61" s="1" t="s">
        <v>1077</v>
      </c>
      <c r="E61" s="1" t="s">
        <v>1078</v>
      </c>
      <c r="F61" s="1" t="s">
        <v>695</v>
      </c>
      <c r="G61" s="1" t="s">
        <v>699</v>
      </c>
      <c r="H61" s="1" t="s">
        <v>700</v>
      </c>
      <c r="I61" s="1" t="s">
        <v>1079</v>
      </c>
      <c r="J61" s="1" t="s">
        <v>30</v>
      </c>
      <c r="K61" s="1" t="s">
        <v>1080</v>
      </c>
      <c r="L61" s="1" t="s">
        <v>1080</v>
      </c>
      <c r="M61" s="1" t="s">
        <v>703</v>
      </c>
      <c r="N61" s="1" t="s">
        <v>703</v>
      </c>
      <c r="O61" s="1" t="s">
        <v>704</v>
      </c>
      <c r="P61" s="1" t="s">
        <v>705</v>
      </c>
      <c r="Q61" s="1" t="s">
        <v>706</v>
      </c>
      <c r="R61" s="1" t="s">
        <v>1081</v>
      </c>
      <c r="S61" s="1" t="s">
        <v>708</v>
      </c>
      <c r="T61" s="1" t="s">
        <v>709</v>
      </c>
      <c r="U61" s="1" t="s">
        <v>710</v>
      </c>
      <c r="V61" s="1" t="s">
        <v>1082</v>
      </c>
    </row>
    <row r="62" s="1" customFormat="1" spans="1:22">
      <c r="A62" s="3">
        <v>21034106963</v>
      </c>
      <c r="B62" s="1" t="s">
        <v>695</v>
      </c>
      <c r="C62" s="1" t="s">
        <v>1083</v>
      </c>
      <c r="D62" s="1" t="s">
        <v>1084</v>
      </c>
      <c r="E62" s="1" t="s">
        <v>1085</v>
      </c>
      <c r="F62" s="1" t="s">
        <v>695</v>
      </c>
      <c r="G62" s="1" t="s">
        <v>699</v>
      </c>
      <c r="H62" s="1" t="s">
        <v>700</v>
      </c>
      <c r="I62" s="1" t="s">
        <v>1086</v>
      </c>
      <c r="J62" s="1" t="s">
        <v>30</v>
      </c>
      <c r="K62" s="1" t="s">
        <v>1087</v>
      </c>
      <c r="L62" s="1" t="s">
        <v>1087</v>
      </c>
      <c r="M62" s="1" t="s">
        <v>703</v>
      </c>
      <c r="N62" s="1" t="s">
        <v>703</v>
      </c>
      <c r="O62" s="1" t="s">
        <v>704</v>
      </c>
      <c r="P62" s="1" t="s">
        <v>705</v>
      </c>
      <c r="Q62" s="1" t="s">
        <v>706</v>
      </c>
      <c r="R62" s="1" t="s">
        <v>1088</v>
      </c>
      <c r="S62" s="1" t="s">
        <v>708</v>
      </c>
      <c r="T62" s="1" t="s">
        <v>709</v>
      </c>
      <c r="U62" s="1" t="s">
        <v>710</v>
      </c>
      <c r="V62" s="1" t="s">
        <v>1050</v>
      </c>
    </row>
    <row r="63" s="1" customFormat="1" spans="1:22">
      <c r="A63" s="3">
        <v>21023657086</v>
      </c>
      <c r="B63" s="1" t="s">
        <v>866</v>
      </c>
      <c r="C63" s="1" t="s">
        <v>1089</v>
      </c>
      <c r="D63" s="1" t="s">
        <v>1090</v>
      </c>
      <c r="E63" s="1" t="s">
        <v>1091</v>
      </c>
      <c r="F63" s="1" t="s">
        <v>695</v>
      </c>
      <c r="G63" s="1" t="s">
        <v>699</v>
      </c>
      <c r="H63" s="1" t="s">
        <v>700</v>
      </c>
      <c r="I63" s="1" t="s">
        <v>1092</v>
      </c>
      <c r="J63" s="1" t="s">
        <v>30</v>
      </c>
      <c r="K63" s="1" t="s">
        <v>1093</v>
      </c>
      <c r="L63" s="1" t="s">
        <v>1093</v>
      </c>
      <c r="M63" s="1" t="s">
        <v>703</v>
      </c>
      <c r="N63" s="1" t="s">
        <v>703</v>
      </c>
      <c r="O63" s="1" t="s">
        <v>704</v>
      </c>
      <c r="P63" s="1" t="s">
        <v>705</v>
      </c>
      <c r="Q63" s="1" t="s">
        <v>706</v>
      </c>
      <c r="R63" s="1" t="s">
        <v>1094</v>
      </c>
      <c r="S63" s="1" t="s">
        <v>708</v>
      </c>
      <c r="T63" s="1" t="s">
        <v>709</v>
      </c>
      <c r="U63" s="1" t="s">
        <v>710</v>
      </c>
      <c r="V63" s="1" t="s">
        <v>732</v>
      </c>
    </row>
    <row r="64" s="1" customFormat="1" spans="1:22">
      <c r="A64" s="3">
        <v>21033528387</v>
      </c>
      <c r="B64" s="1" t="s">
        <v>695</v>
      </c>
      <c r="C64" s="1" t="s">
        <v>1095</v>
      </c>
      <c r="D64" s="1" t="s">
        <v>1096</v>
      </c>
      <c r="E64" s="1" t="s">
        <v>1097</v>
      </c>
      <c r="F64" s="1" t="s">
        <v>695</v>
      </c>
      <c r="G64" s="1" t="s">
        <v>699</v>
      </c>
      <c r="H64" s="1" t="s">
        <v>700</v>
      </c>
      <c r="I64" s="1" t="s">
        <v>1098</v>
      </c>
      <c r="J64" s="1" t="s">
        <v>30</v>
      </c>
      <c r="K64" s="1" t="s">
        <v>1099</v>
      </c>
      <c r="L64" s="1" t="s">
        <v>1099</v>
      </c>
      <c r="M64" s="1" t="s">
        <v>703</v>
      </c>
      <c r="N64" s="1" t="s">
        <v>703</v>
      </c>
      <c r="O64" s="1" t="s">
        <v>704</v>
      </c>
      <c r="P64" s="1" t="s">
        <v>705</v>
      </c>
      <c r="Q64" s="1" t="s">
        <v>706</v>
      </c>
      <c r="R64" s="1" t="s">
        <v>1100</v>
      </c>
      <c r="S64" s="1" t="s">
        <v>708</v>
      </c>
      <c r="T64" s="1" t="s">
        <v>709</v>
      </c>
      <c r="U64" s="1" t="s">
        <v>710</v>
      </c>
      <c r="V64" s="1" t="s">
        <v>1050</v>
      </c>
    </row>
    <row r="65" s="1" customFormat="1" spans="1:22">
      <c r="A65" s="3">
        <v>21010926390</v>
      </c>
      <c r="B65" s="1" t="s">
        <v>894</v>
      </c>
      <c r="C65" s="1" t="s">
        <v>1101</v>
      </c>
      <c r="D65" s="1" t="s">
        <v>1102</v>
      </c>
      <c r="E65" s="1" t="s">
        <v>1103</v>
      </c>
      <c r="F65" s="1" t="s">
        <v>866</v>
      </c>
      <c r="G65" s="1" t="s">
        <v>699</v>
      </c>
      <c r="H65" s="1" t="s">
        <v>700</v>
      </c>
      <c r="I65" s="1" t="s">
        <v>1104</v>
      </c>
      <c r="J65" s="1" t="s">
        <v>30</v>
      </c>
      <c r="K65" s="1" t="s">
        <v>1105</v>
      </c>
      <c r="L65" s="1" t="s">
        <v>1105</v>
      </c>
      <c r="M65" s="1" t="s">
        <v>703</v>
      </c>
      <c r="N65" s="1" t="s">
        <v>703</v>
      </c>
      <c r="O65" s="1" t="s">
        <v>704</v>
      </c>
      <c r="P65" s="1" t="s">
        <v>705</v>
      </c>
      <c r="Q65" s="1" t="s">
        <v>706</v>
      </c>
      <c r="R65" s="1" t="s">
        <v>1106</v>
      </c>
      <c r="S65" s="1" t="s">
        <v>708</v>
      </c>
      <c r="T65" s="1" t="s">
        <v>709</v>
      </c>
      <c r="U65" s="1" t="s">
        <v>710</v>
      </c>
      <c r="V65" s="1" t="s">
        <v>1050</v>
      </c>
    </row>
    <row r="66" s="1" customFormat="1" spans="1:22">
      <c r="A66" s="3">
        <v>21026694390</v>
      </c>
      <c r="B66" s="1" t="s">
        <v>866</v>
      </c>
      <c r="C66" s="1" t="s">
        <v>1107</v>
      </c>
      <c r="D66" s="1" t="s">
        <v>1108</v>
      </c>
      <c r="E66" s="1" t="s">
        <v>1109</v>
      </c>
      <c r="F66" s="1" t="s">
        <v>695</v>
      </c>
      <c r="G66" s="1" t="s">
        <v>699</v>
      </c>
      <c r="H66" s="1" t="s">
        <v>700</v>
      </c>
      <c r="I66" s="1" t="s">
        <v>1110</v>
      </c>
      <c r="J66" s="1" t="s">
        <v>30</v>
      </c>
      <c r="K66" s="1" t="s">
        <v>1111</v>
      </c>
      <c r="L66" s="1" t="s">
        <v>1111</v>
      </c>
      <c r="M66" s="1" t="s">
        <v>703</v>
      </c>
      <c r="N66" s="1" t="s">
        <v>703</v>
      </c>
      <c r="O66" s="1" t="s">
        <v>704</v>
      </c>
      <c r="P66" s="1" t="s">
        <v>705</v>
      </c>
      <c r="Q66" s="1" t="s">
        <v>706</v>
      </c>
      <c r="R66" s="1" t="s">
        <v>1112</v>
      </c>
      <c r="S66" s="1" t="s">
        <v>708</v>
      </c>
      <c r="T66" s="1" t="s">
        <v>709</v>
      </c>
      <c r="U66" s="1" t="s">
        <v>710</v>
      </c>
      <c r="V66" s="1" t="s">
        <v>732</v>
      </c>
    </row>
    <row r="67" s="1" customFormat="1" spans="1:22">
      <c r="A67" s="3">
        <v>21018419988</v>
      </c>
      <c r="B67" s="1" t="s">
        <v>894</v>
      </c>
      <c r="C67" s="1" t="s">
        <v>1113</v>
      </c>
      <c r="D67" s="1" t="s">
        <v>1114</v>
      </c>
      <c r="E67" s="1" t="s">
        <v>1115</v>
      </c>
      <c r="F67" s="1" t="s">
        <v>866</v>
      </c>
      <c r="G67" s="1" t="s">
        <v>699</v>
      </c>
      <c r="H67" s="1" t="s">
        <v>700</v>
      </c>
      <c r="I67" s="1" t="s">
        <v>1116</v>
      </c>
      <c r="J67" s="1" t="s">
        <v>30</v>
      </c>
      <c r="K67" s="1" t="s">
        <v>1117</v>
      </c>
      <c r="L67" s="1" t="s">
        <v>1117</v>
      </c>
      <c r="M67" s="1" t="s">
        <v>703</v>
      </c>
      <c r="N67" s="1" t="s">
        <v>703</v>
      </c>
      <c r="O67" s="1" t="s">
        <v>704</v>
      </c>
      <c r="P67" s="1" t="s">
        <v>705</v>
      </c>
      <c r="Q67" s="1" t="s">
        <v>706</v>
      </c>
      <c r="R67" s="1" t="s">
        <v>1118</v>
      </c>
      <c r="S67" s="1" t="s">
        <v>708</v>
      </c>
      <c r="T67" s="1" t="s">
        <v>709</v>
      </c>
      <c r="U67" s="1" t="s">
        <v>710</v>
      </c>
      <c r="V67" s="1" t="s">
        <v>908</v>
      </c>
    </row>
    <row r="68" s="1" customFormat="1" spans="1:22">
      <c r="A68" s="3">
        <v>18958065150</v>
      </c>
      <c r="B68" s="1" t="s">
        <v>1009</v>
      </c>
      <c r="C68" s="1" t="s">
        <v>1119</v>
      </c>
      <c r="D68" s="1" t="s">
        <v>1120</v>
      </c>
      <c r="E68" s="1" t="s">
        <v>1121</v>
      </c>
      <c r="F68" s="1" t="s">
        <v>695</v>
      </c>
      <c r="G68" s="1" t="s">
        <v>699</v>
      </c>
      <c r="H68" s="1" t="s">
        <v>700</v>
      </c>
      <c r="I68" s="1" t="s">
        <v>1122</v>
      </c>
      <c r="J68" s="1" t="s">
        <v>30</v>
      </c>
      <c r="K68" s="1" t="s">
        <v>1123</v>
      </c>
      <c r="L68" s="1" t="s">
        <v>1123</v>
      </c>
      <c r="M68" s="1" t="s">
        <v>703</v>
      </c>
      <c r="N68" s="1" t="s">
        <v>703</v>
      </c>
      <c r="O68" s="1" t="s">
        <v>704</v>
      </c>
      <c r="P68" s="1" t="s">
        <v>705</v>
      </c>
      <c r="Q68" s="1" t="s">
        <v>706</v>
      </c>
      <c r="R68" s="1" t="s">
        <v>1124</v>
      </c>
      <c r="S68" s="1" t="s">
        <v>708</v>
      </c>
      <c r="T68" s="1" t="s">
        <v>709</v>
      </c>
      <c r="U68" s="1" t="s">
        <v>710</v>
      </c>
      <c r="V68" s="1" t="s">
        <v>1050</v>
      </c>
    </row>
    <row r="69" s="1" customFormat="1" spans="1:22">
      <c r="A69" s="3">
        <v>18958281234</v>
      </c>
      <c r="B69" s="1" t="s">
        <v>1009</v>
      </c>
      <c r="C69" s="1" t="s">
        <v>1125</v>
      </c>
      <c r="D69" s="1" t="s">
        <v>1126</v>
      </c>
      <c r="E69" s="1" t="s">
        <v>1127</v>
      </c>
      <c r="F69" s="1" t="s">
        <v>695</v>
      </c>
      <c r="G69" s="1" t="s">
        <v>699</v>
      </c>
      <c r="H69" s="1" t="s">
        <v>700</v>
      </c>
      <c r="I69" s="1" t="s">
        <v>1128</v>
      </c>
      <c r="J69" s="1" t="s">
        <v>30</v>
      </c>
      <c r="K69" s="1" t="s">
        <v>820</v>
      </c>
      <c r="L69" s="1" t="s">
        <v>820</v>
      </c>
      <c r="M69" s="1" t="s">
        <v>703</v>
      </c>
      <c r="N69" s="1" t="s">
        <v>703</v>
      </c>
      <c r="O69" s="1" t="s">
        <v>704</v>
      </c>
      <c r="P69" s="1" t="s">
        <v>705</v>
      </c>
      <c r="Q69" s="1" t="s">
        <v>706</v>
      </c>
      <c r="R69" s="1" t="s">
        <v>1129</v>
      </c>
      <c r="S69" s="1" t="s">
        <v>708</v>
      </c>
      <c r="T69" s="1" t="s">
        <v>709</v>
      </c>
      <c r="U69" s="1" t="s">
        <v>710</v>
      </c>
      <c r="V69" s="1" t="s">
        <v>732</v>
      </c>
    </row>
    <row r="70" s="1" customFormat="1" spans="1:22">
      <c r="A70" s="3">
        <v>21010592578</v>
      </c>
      <c r="B70" s="1" t="s">
        <v>894</v>
      </c>
      <c r="C70" s="1" t="s">
        <v>1130</v>
      </c>
      <c r="D70" s="1" t="s">
        <v>1131</v>
      </c>
      <c r="E70" s="1" t="s">
        <v>1132</v>
      </c>
      <c r="F70" s="1" t="s">
        <v>695</v>
      </c>
      <c r="G70" s="1" t="s">
        <v>699</v>
      </c>
      <c r="H70" s="1" t="s">
        <v>700</v>
      </c>
      <c r="I70" s="1" t="s">
        <v>1133</v>
      </c>
      <c r="J70" s="1" t="s">
        <v>30</v>
      </c>
      <c r="K70" s="1" t="s">
        <v>1134</v>
      </c>
      <c r="L70" s="1" t="s">
        <v>1134</v>
      </c>
      <c r="M70" s="1" t="s">
        <v>703</v>
      </c>
      <c r="N70" s="1" t="s">
        <v>703</v>
      </c>
      <c r="O70" s="1" t="s">
        <v>704</v>
      </c>
      <c r="P70" s="1" t="s">
        <v>705</v>
      </c>
      <c r="Q70" s="1" t="s">
        <v>706</v>
      </c>
      <c r="R70" s="1" t="s">
        <v>1135</v>
      </c>
      <c r="S70" s="1" t="s">
        <v>708</v>
      </c>
      <c r="T70" s="1" t="s">
        <v>709</v>
      </c>
      <c r="U70" s="1" t="s">
        <v>710</v>
      </c>
      <c r="V70" s="1" t="s">
        <v>1050</v>
      </c>
    </row>
    <row r="71" s="1" customFormat="1" spans="1:22">
      <c r="A71" s="3">
        <v>18954718925</v>
      </c>
      <c r="B71" s="1" t="s">
        <v>872</v>
      </c>
      <c r="C71" s="1" t="s">
        <v>1136</v>
      </c>
      <c r="D71" s="1" t="s">
        <v>1137</v>
      </c>
      <c r="E71" s="1" t="s">
        <v>1138</v>
      </c>
      <c r="F71" s="1" t="s">
        <v>866</v>
      </c>
      <c r="G71" s="1" t="s">
        <v>699</v>
      </c>
      <c r="H71" s="1" t="s">
        <v>700</v>
      </c>
      <c r="I71" s="1" t="s">
        <v>1139</v>
      </c>
      <c r="J71" s="1" t="s">
        <v>30</v>
      </c>
      <c r="K71" s="1" t="s">
        <v>1140</v>
      </c>
      <c r="L71" s="1" t="s">
        <v>1140</v>
      </c>
      <c r="M71" s="1" t="s">
        <v>703</v>
      </c>
      <c r="N71" s="1" t="s">
        <v>703</v>
      </c>
      <c r="O71" s="1" t="s">
        <v>704</v>
      </c>
      <c r="P71" s="1" t="s">
        <v>705</v>
      </c>
      <c r="Q71" s="1" t="s">
        <v>706</v>
      </c>
      <c r="R71" s="1" t="s">
        <v>1141</v>
      </c>
      <c r="S71" s="1" t="s">
        <v>708</v>
      </c>
      <c r="T71" s="1" t="s">
        <v>709</v>
      </c>
      <c r="U71" s="1" t="s">
        <v>710</v>
      </c>
      <c r="V71" s="1" t="s">
        <v>908</v>
      </c>
    </row>
    <row r="72" s="1" customFormat="1" spans="1:22">
      <c r="A72" s="3">
        <v>21024161159</v>
      </c>
      <c r="B72" s="1" t="s">
        <v>866</v>
      </c>
      <c r="C72" s="1" t="s">
        <v>1142</v>
      </c>
      <c r="D72" s="1" t="s">
        <v>1143</v>
      </c>
      <c r="E72" s="1" t="s">
        <v>1144</v>
      </c>
      <c r="F72" s="1" t="s">
        <v>695</v>
      </c>
      <c r="G72" s="1" t="s">
        <v>699</v>
      </c>
      <c r="H72" s="1" t="s">
        <v>700</v>
      </c>
      <c r="I72" s="1" t="s">
        <v>1145</v>
      </c>
      <c r="J72" s="1" t="s">
        <v>30</v>
      </c>
      <c r="K72" s="1" t="s">
        <v>1146</v>
      </c>
      <c r="L72" s="1" t="s">
        <v>1146</v>
      </c>
      <c r="M72" s="1" t="s">
        <v>703</v>
      </c>
      <c r="N72" s="1" t="s">
        <v>703</v>
      </c>
      <c r="O72" s="1" t="s">
        <v>704</v>
      </c>
      <c r="P72" s="1" t="s">
        <v>705</v>
      </c>
      <c r="Q72" s="1" t="s">
        <v>706</v>
      </c>
      <c r="R72" s="1" t="s">
        <v>1147</v>
      </c>
      <c r="S72" s="1" t="s">
        <v>708</v>
      </c>
      <c r="T72" s="1" t="s">
        <v>709</v>
      </c>
      <c r="U72" s="1" t="s">
        <v>710</v>
      </c>
      <c r="V72" s="1" t="s">
        <v>725</v>
      </c>
    </row>
    <row r="73" s="1" customFormat="1" spans="1:22">
      <c r="A73" s="3">
        <v>18957084810</v>
      </c>
      <c r="B73" s="1" t="s">
        <v>872</v>
      </c>
      <c r="C73" s="1" t="s">
        <v>1148</v>
      </c>
      <c r="D73" s="1" t="s">
        <v>1149</v>
      </c>
      <c r="E73" s="1" t="s">
        <v>1150</v>
      </c>
      <c r="F73" s="1" t="s">
        <v>695</v>
      </c>
      <c r="G73" s="1" t="s">
        <v>699</v>
      </c>
      <c r="H73" s="1" t="s">
        <v>700</v>
      </c>
      <c r="I73" s="1" t="s">
        <v>1151</v>
      </c>
      <c r="J73" s="1" t="s">
        <v>30</v>
      </c>
      <c r="K73" s="1" t="s">
        <v>1152</v>
      </c>
      <c r="L73" s="1" t="s">
        <v>1152</v>
      </c>
      <c r="M73" s="1" t="s">
        <v>703</v>
      </c>
      <c r="N73" s="1" t="s">
        <v>703</v>
      </c>
      <c r="O73" s="1" t="s">
        <v>704</v>
      </c>
      <c r="P73" s="1" t="s">
        <v>705</v>
      </c>
      <c r="Q73" s="1" t="s">
        <v>706</v>
      </c>
      <c r="R73" s="1" t="s">
        <v>1153</v>
      </c>
      <c r="S73" s="1" t="s">
        <v>708</v>
      </c>
      <c r="T73" s="1" t="s">
        <v>709</v>
      </c>
      <c r="U73" s="1" t="s">
        <v>710</v>
      </c>
      <c r="V73" s="1" t="s">
        <v>725</v>
      </c>
    </row>
    <row r="74" s="1" customFormat="1" spans="1:22">
      <c r="A74" s="3">
        <v>18954898942</v>
      </c>
      <c r="B74" s="1" t="s">
        <v>872</v>
      </c>
      <c r="C74" s="1" t="s">
        <v>1154</v>
      </c>
      <c r="D74" s="1" t="s">
        <v>1155</v>
      </c>
      <c r="E74" s="1" t="s">
        <v>1156</v>
      </c>
      <c r="F74" s="1" t="s">
        <v>695</v>
      </c>
      <c r="G74" s="1" t="s">
        <v>699</v>
      </c>
      <c r="H74" s="1" t="s">
        <v>700</v>
      </c>
      <c r="I74" s="1" t="s">
        <v>1157</v>
      </c>
      <c r="J74" s="1" t="s">
        <v>30</v>
      </c>
      <c r="K74" s="1" t="s">
        <v>790</v>
      </c>
      <c r="L74" s="1" t="s">
        <v>790</v>
      </c>
      <c r="M74" s="1" t="s">
        <v>703</v>
      </c>
      <c r="N74" s="1" t="s">
        <v>703</v>
      </c>
      <c r="O74" s="1" t="s">
        <v>704</v>
      </c>
      <c r="P74" s="1" t="s">
        <v>705</v>
      </c>
      <c r="Q74" s="1" t="s">
        <v>706</v>
      </c>
      <c r="R74" s="1" t="s">
        <v>1158</v>
      </c>
      <c r="S74" s="1" t="s">
        <v>708</v>
      </c>
      <c r="T74" s="1" t="s">
        <v>709</v>
      </c>
      <c r="U74" s="1" t="s">
        <v>710</v>
      </c>
      <c r="V74" s="1" t="s">
        <v>759</v>
      </c>
    </row>
    <row r="75" s="1" customFormat="1" spans="1:22">
      <c r="A75" s="3">
        <v>18952475037</v>
      </c>
      <c r="B75" s="1" t="s">
        <v>880</v>
      </c>
      <c r="C75" s="1" t="s">
        <v>1159</v>
      </c>
      <c r="D75" s="1" t="s">
        <v>1160</v>
      </c>
      <c r="E75" s="1" t="s">
        <v>1161</v>
      </c>
      <c r="F75" s="1" t="s">
        <v>866</v>
      </c>
      <c r="G75" s="1" t="s">
        <v>699</v>
      </c>
      <c r="H75" s="1" t="s">
        <v>700</v>
      </c>
      <c r="I75" s="1" t="s">
        <v>1162</v>
      </c>
      <c r="J75" s="1" t="s">
        <v>30</v>
      </c>
      <c r="K75" s="1" t="s">
        <v>1163</v>
      </c>
      <c r="L75" s="1" t="s">
        <v>1163</v>
      </c>
      <c r="M75" s="1" t="s">
        <v>703</v>
      </c>
      <c r="N75" s="1" t="s">
        <v>703</v>
      </c>
      <c r="O75" s="1" t="s">
        <v>704</v>
      </c>
      <c r="P75" s="1" t="s">
        <v>705</v>
      </c>
      <c r="Q75" s="1" t="s">
        <v>706</v>
      </c>
      <c r="R75" s="1" t="s">
        <v>1164</v>
      </c>
      <c r="S75" s="1" t="s">
        <v>708</v>
      </c>
      <c r="T75" s="1" t="s">
        <v>709</v>
      </c>
      <c r="U75" s="1" t="s">
        <v>834</v>
      </c>
      <c r="V75" s="1" t="s">
        <v>954</v>
      </c>
    </row>
    <row r="76" s="1" customFormat="1" spans="1:22">
      <c r="A76" s="3">
        <v>18959395017</v>
      </c>
      <c r="B76" s="1" t="s">
        <v>1009</v>
      </c>
      <c r="C76" s="1" t="s">
        <v>1165</v>
      </c>
      <c r="D76" s="1" t="s">
        <v>1160</v>
      </c>
      <c r="E76" s="1" t="s">
        <v>1166</v>
      </c>
      <c r="F76" s="1" t="s">
        <v>1009</v>
      </c>
      <c r="G76" s="1" t="s">
        <v>699</v>
      </c>
      <c r="H76" s="1" t="s">
        <v>700</v>
      </c>
      <c r="I76" s="1" t="s">
        <v>1167</v>
      </c>
      <c r="J76" s="1" t="s">
        <v>30</v>
      </c>
      <c r="K76" s="1" t="s">
        <v>1168</v>
      </c>
      <c r="L76" s="1" t="s">
        <v>1168</v>
      </c>
      <c r="M76" s="1" t="s">
        <v>703</v>
      </c>
      <c r="N76" s="1" t="s">
        <v>703</v>
      </c>
      <c r="O76" s="1" t="s">
        <v>704</v>
      </c>
      <c r="P76" s="1" t="s">
        <v>705</v>
      </c>
      <c r="Q76" s="1" t="s">
        <v>706</v>
      </c>
      <c r="R76" s="1" t="s">
        <v>1169</v>
      </c>
      <c r="S76" s="1" t="s">
        <v>708</v>
      </c>
      <c r="T76" s="1" t="s">
        <v>709</v>
      </c>
      <c r="U76" s="1" t="s">
        <v>834</v>
      </c>
      <c r="V76" s="1" t="s">
        <v>954</v>
      </c>
    </row>
    <row r="77" s="1" customFormat="1" spans="1:22">
      <c r="A77" s="3">
        <v>18948837595</v>
      </c>
      <c r="B77" s="1" t="s">
        <v>1170</v>
      </c>
      <c r="C77" s="1" t="s">
        <v>1171</v>
      </c>
      <c r="D77" s="1" t="s">
        <v>1172</v>
      </c>
      <c r="E77" s="1" t="s">
        <v>1173</v>
      </c>
      <c r="F77" s="1" t="s">
        <v>695</v>
      </c>
      <c r="G77" s="1" t="s">
        <v>699</v>
      </c>
      <c r="H77" s="1" t="s">
        <v>700</v>
      </c>
      <c r="I77" s="1" t="s">
        <v>1174</v>
      </c>
      <c r="J77" s="1" t="s">
        <v>30</v>
      </c>
      <c r="K77" s="1" t="s">
        <v>1175</v>
      </c>
      <c r="L77" s="1" t="s">
        <v>1175</v>
      </c>
      <c r="M77" s="1" t="s">
        <v>703</v>
      </c>
      <c r="N77" s="1" t="s">
        <v>703</v>
      </c>
      <c r="O77" s="1" t="s">
        <v>704</v>
      </c>
      <c r="P77" s="1" t="s">
        <v>705</v>
      </c>
      <c r="Q77" s="1" t="s">
        <v>706</v>
      </c>
      <c r="R77" s="1" t="s">
        <v>1176</v>
      </c>
      <c r="S77" s="1" t="s">
        <v>708</v>
      </c>
      <c r="T77" s="1" t="s">
        <v>709</v>
      </c>
      <c r="U77" s="1" t="s">
        <v>710</v>
      </c>
      <c r="V77" s="1" t="s">
        <v>759</v>
      </c>
    </row>
    <row r="78" s="1" customFormat="1" spans="1:22">
      <c r="A78" s="3">
        <v>18863149270</v>
      </c>
      <c r="B78" s="1" t="s">
        <v>1177</v>
      </c>
      <c r="C78" s="1" t="s">
        <v>1178</v>
      </c>
      <c r="D78" s="1" t="s">
        <v>1179</v>
      </c>
      <c r="E78" s="1" t="s">
        <v>1180</v>
      </c>
      <c r="F78" s="1" t="s">
        <v>1181</v>
      </c>
      <c r="G78" s="1" t="s">
        <v>699</v>
      </c>
      <c r="H78" s="1" t="s">
        <v>700</v>
      </c>
      <c r="I78" s="1" t="s">
        <v>1182</v>
      </c>
      <c r="J78" s="1" t="s">
        <v>30</v>
      </c>
      <c r="K78" s="1" t="s">
        <v>1183</v>
      </c>
      <c r="L78" s="1" t="s">
        <v>1183</v>
      </c>
      <c r="M78" s="1" t="s">
        <v>703</v>
      </c>
      <c r="N78" s="1" t="s">
        <v>703</v>
      </c>
      <c r="O78" s="1" t="s">
        <v>704</v>
      </c>
      <c r="P78" s="1" t="s">
        <v>705</v>
      </c>
      <c r="Q78" s="1" t="s">
        <v>706</v>
      </c>
      <c r="R78" s="1" t="s">
        <v>1184</v>
      </c>
      <c r="S78" s="1" t="s">
        <v>708</v>
      </c>
      <c r="T78" s="1" t="s">
        <v>709</v>
      </c>
      <c r="U78" s="1" t="s">
        <v>834</v>
      </c>
      <c r="V78" s="1" t="s">
        <v>785</v>
      </c>
    </row>
    <row r="79" s="1" customFormat="1" spans="1:22">
      <c r="A79" s="3">
        <v>18874250708</v>
      </c>
      <c r="B79" s="1" t="s">
        <v>1185</v>
      </c>
      <c r="C79" s="1" t="s">
        <v>1186</v>
      </c>
      <c r="D79" s="1" t="s">
        <v>1187</v>
      </c>
      <c r="E79" s="1" t="s">
        <v>1188</v>
      </c>
      <c r="F79" s="1" t="s">
        <v>695</v>
      </c>
      <c r="G79" s="1" t="s">
        <v>699</v>
      </c>
      <c r="H79" s="1" t="s">
        <v>700</v>
      </c>
      <c r="I79" s="1" t="s">
        <v>1189</v>
      </c>
      <c r="J79" s="1" t="s">
        <v>30</v>
      </c>
      <c r="K79" s="1" t="s">
        <v>1190</v>
      </c>
      <c r="L79" s="1" t="s">
        <v>704</v>
      </c>
      <c r="M79" s="1" t="s">
        <v>1191</v>
      </c>
      <c r="N79" s="1" t="s">
        <v>1192</v>
      </c>
      <c r="O79" s="1" t="s">
        <v>704</v>
      </c>
      <c r="P79" s="1" t="s">
        <v>705</v>
      </c>
      <c r="Q79" s="1" t="s">
        <v>706</v>
      </c>
      <c r="R79" s="1" t="s">
        <v>1193</v>
      </c>
      <c r="S79" s="1" t="s">
        <v>708</v>
      </c>
      <c r="T79" s="1" t="s">
        <v>709</v>
      </c>
      <c r="U79" s="1" t="s">
        <v>710</v>
      </c>
      <c r="V79" s="1" t="s">
        <v>725</v>
      </c>
    </row>
    <row r="80" s="1" customFormat="1" spans="1:22">
      <c r="A80" s="3">
        <v>18947088184</v>
      </c>
      <c r="B80" s="1" t="s">
        <v>1170</v>
      </c>
      <c r="C80" s="1" t="s">
        <v>1194</v>
      </c>
      <c r="D80" s="1" t="s">
        <v>1195</v>
      </c>
      <c r="E80" s="1" t="s">
        <v>1196</v>
      </c>
      <c r="F80" s="1" t="s">
        <v>695</v>
      </c>
      <c r="G80" s="1" t="s">
        <v>699</v>
      </c>
      <c r="H80" s="1" t="s">
        <v>700</v>
      </c>
      <c r="I80" s="1" t="s">
        <v>1197</v>
      </c>
      <c r="J80" s="1" t="s">
        <v>30</v>
      </c>
      <c r="K80" s="1" t="s">
        <v>1198</v>
      </c>
      <c r="L80" s="1" t="s">
        <v>1198</v>
      </c>
      <c r="M80" s="1" t="s">
        <v>703</v>
      </c>
      <c r="N80" s="1" t="s">
        <v>703</v>
      </c>
      <c r="O80" s="1" t="s">
        <v>704</v>
      </c>
      <c r="P80" s="1" t="s">
        <v>705</v>
      </c>
      <c r="Q80" s="1" t="s">
        <v>706</v>
      </c>
      <c r="R80" s="1" t="s">
        <v>1199</v>
      </c>
      <c r="S80" s="1" t="s">
        <v>708</v>
      </c>
      <c r="T80" s="1" t="s">
        <v>709</v>
      </c>
      <c r="U80" s="1" t="s">
        <v>710</v>
      </c>
      <c r="V80" s="1" t="s">
        <v>1200</v>
      </c>
    </row>
    <row r="81" s="1" customFormat="1" spans="1:22">
      <c r="A81" s="3">
        <v>18946712900</v>
      </c>
      <c r="B81" s="1" t="s">
        <v>1170</v>
      </c>
      <c r="C81" s="1" t="s">
        <v>1201</v>
      </c>
      <c r="D81" s="1" t="s">
        <v>1202</v>
      </c>
      <c r="E81" s="1" t="s">
        <v>1203</v>
      </c>
      <c r="F81" s="1" t="s">
        <v>894</v>
      </c>
      <c r="G81" s="1" t="s">
        <v>699</v>
      </c>
      <c r="H81" s="1" t="s">
        <v>700</v>
      </c>
      <c r="I81" s="1" t="s">
        <v>1204</v>
      </c>
      <c r="J81" s="1" t="s">
        <v>30</v>
      </c>
      <c r="K81" s="1" t="s">
        <v>1205</v>
      </c>
      <c r="L81" s="1" t="s">
        <v>1205</v>
      </c>
      <c r="M81" s="1" t="s">
        <v>703</v>
      </c>
      <c r="N81" s="1" t="s">
        <v>703</v>
      </c>
      <c r="O81" s="1" t="s">
        <v>704</v>
      </c>
      <c r="P81" s="1" t="s">
        <v>705</v>
      </c>
      <c r="Q81" s="1" t="s">
        <v>706</v>
      </c>
      <c r="R81" s="1" t="s">
        <v>1206</v>
      </c>
      <c r="S81" s="1" t="s">
        <v>708</v>
      </c>
      <c r="T81" s="1" t="s">
        <v>709</v>
      </c>
      <c r="U81" s="1" t="s">
        <v>710</v>
      </c>
      <c r="V81" s="1" t="s">
        <v>1207</v>
      </c>
    </row>
    <row r="82" s="1" customFormat="1" spans="1:22">
      <c r="A82" s="3">
        <v>18851595447</v>
      </c>
      <c r="B82" s="1" t="s">
        <v>1208</v>
      </c>
      <c r="C82" s="1" t="s">
        <v>1209</v>
      </c>
      <c r="D82" s="1" t="s">
        <v>1210</v>
      </c>
      <c r="E82" s="1" t="s">
        <v>1211</v>
      </c>
      <c r="F82" s="1" t="s">
        <v>695</v>
      </c>
      <c r="G82" s="1" t="s">
        <v>699</v>
      </c>
      <c r="H82" s="1" t="s">
        <v>700</v>
      </c>
      <c r="I82" s="1" t="s">
        <v>1212</v>
      </c>
      <c r="J82" s="1" t="s">
        <v>30</v>
      </c>
      <c r="K82" s="1" t="s">
        <v>1213</v>
      </c>
      <c r="L82" s="1" t="s">
        <v>1213</v>
      </c>
      <c r="M82" s="1" t="s">
        <v>703</v>
      </c>
      <c r="N82" s="1" t="s">
        <v>703</v>
      </c>
      <c r="O82" s="1" t="s">
        <v>704</v>
      </c>
      <c r="P82" s="1" t="s">
        <v>705</v>
      </c>
      <c r="Q82" s="1" t="s">
        <v>706</v>
      </c>
      <c r="R82" s="1" t="s">
        <v>1214</v>
      </c>
      <c r="S82" s="1" t="s">
        <v>708</v>
      </c>
      <c r="T82" s="1" t="s">
        <v>709</v>
      </c>
      <c r="U82" s="1" t="s">
        <v>710</v>
      </c>
      <c r="V82" s="1" t="s">
        <v>1200</v>
      </c>
    </row>
    <row r="83" s="1" customFormat="1" spans="1:22">
      <c r="A83" s="3">
        <v>18634634843</v>
      </c>
      <c r="B83" s="1" t="s">
        <v>1215</v>
      </c>
      <c r="C83" s="1" t="s">
        <v>1216</v>
      </c>
      <c r="D83" s="1" t="s">
        <v>1217</v>
      </c>
      <c r="E83" s="1" t="s">
        <v>1218</v>
      </c>
      <c r="F83" s="1" t="s">
        <v>866</v>
      </c>
      <c r="G83" s="1" t="s">
        <v>699</v>
      </c>
      <c r="H83" s="1" t="s">
        <v>700</v>
      </c>
      <c r="I83" s="1" t="s">
        <v>1219</v>
      </c>
      <c r="J83" s="1" t="s">
        <v>30</v>
      </c>
      <c r="K83" s="1" t="s">
        <v>1220</v>
      </c>
      <c r="L83" s="1" t="s">
        <v>1220</v>
      </c>
      <c r="M83" s="1" t="s">
        <v>703</v>
      </c>
      <c r="N83" s="1" t="s">
        <v>703</v>
      </c>
      <c r="O83" s="1" t="s">
        <v>704</v>
      </c>
      <c r="P83" s="1" t="s">
        <v>705</v>
      </c>
      <c r="Q83" s="1" t="s">
        <v>706</v>
      </c>
      <c r="R83" s="1" t="s">
        <v>1221</v>
      </c>
      <c r="S83" s="1" t="s">
        <v>708</v>
      </c>
      <c r="T83" s="1" t="s">
        <v>709</v>
      </c>
      <c r="U83" s="1" t="s">
        <v>710</v>
      </c>
      <c r="V83" s="1" t="s">
        <v>908</v>
      </c>
    </row>
    <row r="84" s="1" customFormat="1" spans="1:22">
      <c r="A84" s="3">
        <v>18817200880</v>
      </c>
      <c r="B84" s="1" t="s">
        <v>1222</v>
      </c>
      <c r="C84" s="1" t="s">
        <v>1223</v>
      </c>
      <c r="D84" s="1" t="s">
        <v>1224</v>
      </c>
      <c r="E84" s="1" t="s">
        <v>1225</v>
      </c>
      <c r="F84" s="1" t="s">
        <v>695</v>
      </c>
      <c r="G84" s="1" t="s">
        <v>699</v>
      </c>
      <c r="H84" s="1" t="s">
        <v>700</v>
      </c>
      <c r="I84" s="1" t="s">
        <v>1226</v>
      </c>
      <c r="J84" s="1" t="s">
        <v>30</v>
      </c>
      <c r="K84" s="1" t="s">
        <v>1227</v>
      </c>
      <c r="L84" s="1" t="s">
        <v>1227</v>
      </c>
      <c r="M84" s="1" t="s">
        <v>703</v>
      </c>
      <c r="N84" s="1" t="s">
        <v>703</v>
      </c>
      <c r="O84" s="1" t="s">
        <v>704</v>
      </c>
      <c r="P84" s="1" t="s">
        <v>705</v>
      </c>
      <c r="Q84" s="1" t="s">
        <v>706</v>
      </c>
      <c r="R84" s="1" t="s">
        <v>1228</v>
      </c>
      <c r="S84" s="1" t="s">
        <v>708</v>
      </c>
      <c r="T84" s="1" t="s">
        <v>709</v>
      </c>
      <c r="U84" s="1" t="s">
        <v>710</v>
      </c>
      <c r="V84" s="1" t="s">
        <v>752</v>
      </c>
    </row>
    <row r="85" s="1" customFormat="1" spans="1:22">
      <c r="A85" s="3">
        <v>18660271073</v>
      </c>
      <c r="B85" s="1" t="s">
        <v>1229</v>
      </c>
      <c r="C85" s="1" t="s">
        <v>1230</v>
      </c>
      <c r="D85" s="1" t="s">
        <v>1231</v>
      </c>
      <c r="E85" s="1" t="s">
        <v>1232</v>
      </c>
      <c r="F85" s="1" t="s">
        <v>866</v>
      </c>
      <c r="G85" s="1" t="s">
        <v>699</v>
      </c>
      <c r="H85" s="1" t="s">
        <v>700</v>
      </c>
      <c r="I85" s="1" t="s">
        <v>1233</v>
      </c>
      <c r="J85" s="1" t="s">
        <v>30</v>
      </c>
      <c r="K85" s="1" t="s">
        <v>744</v>
      </c>
      <c r="L85" s="1" t="s">
        <v>744</v>
      </c>
      <c r="M85" s="1" t="s">
        <v>703</v>
      </c>
      <c r="N85" s="1" t="s">
        <v>703</v>
      </c>
      <c r="O85" s="1" t="s">
        <v>704</v>
      </c>
      <c r="P85" s="1" t="s">
        <v>705</v>
      </c>
      <c r="Q85" s="1" t="s">
        <v>706</v>
      </c>
      <c r="R85" s="1" t="s">
        <v>1234</v>
      </c>
      <c r="S85" s="1" t="s">
        <v>708</v>
      </c>
      <c r="T85" s="1" t="s">
        <v>709</v>
      </c>
      <c r="U85" s="1" t="s">
        <v>710</v>
      </c>
      <c r="V85" s="1" t="s">
        <v>759</v>
      </c>
    </row>
    <row r="86" s="1" customFormat="1" spans="1:22">
      <c r="A86" s="3">
        <v>18594372311</v>
      </c>
      <c r="B86" s="1" t="s">
        <v>1235</v>
      </c>
      <c r="C86" s="1" t="s">
        <v>1236</v>
      </c>
      <c r="D86" s="1" t="s">
        <v>1237</v>
      </c>
      <c r="E86" s="1" t="s">
        <v>1238</v>
      </c>
      <c r="F86" s="1" t="s">
        <v>695</v>
      </c>
      <c r="G86" s="1" t="s">
        <v>699</v>
      </c>
      <c r="H86" s="1" t="s">
        <v>700</v>
      </c>
      <c r="I86" s="1" t="s">
        <v>1239</v>
      </c>
      <c r="J86" s="1" t="s">
        <v>30</v>
      </c>
      <c r="K86" s="1" t="s">
        <v>1240</v>
      </c>
      <c r="L86" s="1" t="s">
        <v>1240</v>
      </c>
      <c r="M86" s="1" t="s">
        <v>703</v>
      </c>
      <c r="N86" s="1" t="s">
        <v>703</v>
      </c>
      <c r="O86" s="1" t="s">
        <v>704</v>
      </c>
      <c r="P86" s="1" t="s">
        <v>705</v>
      </c>
      <c r="Q86" s="1" t="s">
        <v>706</v>
      </c>
      <c r="R86" s="1" t="s">
        <v>1241</v>
      </c>
      <c r="S86" s="1" t="s">
        <v>708</v>
      </c>
      <c r="T86" s="1" t="s">
        <v>709</v>
      </c>
      <c r="U86" s="1" t="s">
        <v>710</v>
      </c>
      <c r="V86" s="1" t="s">
        <v>1242</v>
      </c>
    </row>
    <row r="87" s="1" customFormat="1" spans="1:22">
      <c r="A87" s="3">
        <v>18952181877</v>
      </c>
      <c r="B87" s="1" t="s">
        <v>880</v>
      </c>
      <c r="C87" s="1" t="s">
        <v>1243</v>
      </c>
      <c r="D87" s="1" t="s">
        <v>1244</v>
      </c>
      <c r="E87" s="1" t="s">
        <v>1245</v>
      </c>
      <c r="F87" s="1" t="s">
        <v>866</v>
      </c>
      <c r="G87" s="1" t="s">
        <v>699</v>
      </c>
      <c r="H87" s="1" t="s">
        <v>700</v>
      </c>
      <c r="I87" s="1" t="s">
        <v>1246</v>
      </c>
      <c r="J87" s="1" t="s">
        <v>30</v>
      </c>
      <c r="K87" s="1" t="s">
        <v>1247</v>
      </c>
      <c r="L87" s="1" t="s">
        <v>1247</v>
      </c>
      <c r="M87" s="1" t="s">
        <v>703</v>
      </c>
      <c r="N87" s="1" t="s">
        <v>703</v>
      </c>
      <c r="O87" s="1" t="s">
        <v>704</v>
      </c>
      <c r="P87" s="1" t="s">
        <v>705</v>
      </c>
      <c r="Q87" s="1" t="s">
        <v>706</v>
      </c>
      <c r="R87" s="1" t="s">
        <v>1248</v>
      </c>
      <c r="S87" s="1" t="s">
        <v>708</v>
      </c>
      <c r="T87" s="1" t="s">
        <v>709</v>
      </c>
      <c r="U87" s="1" t="s">
        <v>710</v>
      </c>
      <c r="V87" s="1" t="s">
        <v>739</v>
      </c>
    </row>
    <row r="88" s="1" customFormat="1" spans="1:22">
      <c r="A88" s="3">
        <v>18545745920</v>
      </c>
      <c r="B88" s="1" t="s">
        <v>1249</v>
      </c>
      <c r="C88" s="1" t="s">
        <v>1250</v>
      </c>
      <c r="D88" s="1" t="s">
        <v>1251</v>
      </c>
      <c r="E88" s="1" t="s">
        <v>1252</v>
      </c>
      <c r="F88" s="1" t="s">
        <v>695</v>
      </c>
      <c r="G88" s="1" t="s">
        <v>699</v>
      </c>
      <c r="H88" s="1" t="s">
        <v>700</v>
      </c>
      <c r="I88" s="1" t="s">
        <v>1253</v>
      </c>
      <c r="J88" s="1" t="s">
        <v>30</v>
      </c>
      <c r="K88" s="1" t="s">
        <v>1254</v>
      </c>
      <c r="L88" s="1" t="s">
        <v>1254</v>
      </c>
      <c r="M88" s="1" t="s">
        <v>703</v>
      </c>
      <c r="N88" s="1" t="s">
        <v>703</v>
      </c>
      <c r="O88" s="1" t="s">
        <v>704</v>
      </c>
      <c r="P88" s="1" t="s">
        <v>705</v>
      </c>
      <c r="Q88" s="1" t="s">
        <v>706</v>
      </c>
      <c r="R88" s="1" t="s">
        <v>1255</v>
      </c>
      <c r="S88" s="1" t="s">
        <v>708</v>
      </c>
      <c r="T88" s="1" t="s">
        <v>709</v>
      </c>
      <c r="U88" s="1" t="s">
        <v>710</v>
      </c>
      <c r="V88" s="1" t="s">
        <v>1256</v>
      </c>
    </row>
    <row r="89" s="1" customFormat="1" spans="1:22">
      <c r="A89" s="3">
        <v>18946315581</v>
      </c>
      <c r="B89" s="1" t="s">
        <v>1257</v>
      </c>
      <c r="C89" s="1" t="s">
        <v>1258</v>
      </c>
      <c r="D89" s="1" t="s">
        <v>1259</v>
      </c>
      <c r="E89" s="1" t="s">
        <v>1260</v>
      </c>
      <c r="F89" s="1" t="s">
        <v>695</v>
      </c>
      <c r="G89" s="1" t="s">
        <v>699</v>
      </c>
      <c r="H89" s="1" t="s">
        <v>700</v>
      </c>
      <c r="I89" s="1" t="s">
        <v>1261</v>
      </c>
      <c r="J89" s="1" t="s">
        <v>30</v>
      </c>
      <c r="K89" s="1" t="s">
        <v>1262</v>
      </c>
      <c r="L89" s="1" t="s">
        <v>1262</v>
      </c>
      <c r="M89" s="1" t="s">
        <v>703</v>
      </c>
      <c r="N89" s="1" t="s">
        <v>703</v>
      </c>
      <c r="O89" s="1" t="s">
        <v>704</v>
      </c>
      <c r="P89" s="1" t="s">
        <v>705</v>
      </c>
      <c r="Q89" s="1" t="s">
        <v>706</v>
      </c>
      <c r="R89" s="1" t="s">
        <v>1263</v>
      </c>
      <c r="S89" s="1" t="s">
        <v>708</v>
      </c>
      <c r="T89" s="1" t="s">
        <v>709</v>
      </c>
      <c r="U89" s="1" t="s">
        <v>710</v>
      </c>
      <c r="V89" s="1" t="s">
        <v>1264</v>
      </c>
    </row>
    <row r="90" s="1" customFormat="1" spans="1:22">
      <c r="A90" s="3">
        <v>18819950954</v>
      </c>
      <c r="B90" s="1" t="s">
        <v>1222</v>
      </c>
      <c r="C90" s="1" t="s">
        <v>1265</v>
      </c>
      <c r="D90" s="1" t="s">
        <v>1266</v>
      </c>
      <c r="E90" s="1" t="s">
        <v>1267</v>
      </c>
      <c r="F90" s="1" t="s">
        <v>866</v>
      </c>
      <c r="G90" s="1" t="s">
        <v>699</v>
      </c>
      <c r="H90" s="1" t="s">
        <v>700</v>
      </c>
      <c r="I90" s="1" t="s">
        <v>1268</v>
      </c>
      <c r="J90" s="1" t="s">
        <v>30</v>
      </c>
      <c r="K90" s="1" t="s">
        <v>1269</v>
      </c>
      <c r="L90" s="1" t="s">
        <v>1269</v>
      </c>
      <c r="M90" s="1" t="s">
        <v>703</v>
      </c>
      <c r="N90" s="1" t="s">
        <v>703</v>
      </c>
      <c r="O90" s="1" t="s">
        <v>704</v>
      </c>
      <c r="P90" s="1" t="s">
        <v>705</v>
      </c>
      <c r="Q90" s="1" t="s">
        <v>706</v>
      </c>
      <c r="R90" s="1" t="s">
        <v>1270</v>
      </c>
      <c r="S90" s="1" t="s">
        <v>708</v>
      </c>
      <c r="T90" s="1" t="s">
        <v>709</v>
      </c>
      <c r="U90" s="1" t="s">
        <v>710</v>
      </c>
      <c r="V90" s="1" t="s">
        <v>901</v>
      </c>
    </row>
    <row r="91" s="1" customFormat="1" spans="1:22">
      <c r="A91" s="3">
        <v>18951223737</v>
      </c>
      <c r="B91" s="1" t="s">
        <v>1271</v>
      </c>
      <c r="C91" s="1" t="s">
        <v>1272</v>
      </c>
      <c r="D91" s="1" t="s">
        <v>1273</v>
      </c>
      <c r="E91" s="1" t="s">
        <v>1274</v>
      </c>
      <c r="F91" s="1" t="s">
        <v>695</v>
      </c>
      <c r="G91" s="1" t="s">
        <v>699</v>
      </c>
      <c r="H91" s="1" t="s">
        <v>700</v>
      </c>
      <c r="I91" s="1" t="s">
        <v>1275</v>
      </c>
      <c r="J91" s="1" t="s">
        <v>30</v>
      </c>
      <c r="K91" s="1" t="s">
        <v>1276</v>
      </c>
      <c r="L91" s="1" t="s">
        <v>1276</v>
      </c>
      <c r="M91" s="1" t="s">
        <v>703</v>
      </c>
      <c r="N91" s="1" t="s">
        <v>703</v>
      </c>
      <c r="O91" s="1" t="s">
        <v>704</v>
      </c>
      <c r="P91" s="1" t="s">
        <v>705</v>
      </c>
      <c r="Q91" s="1" t="s">
        <v>706</v>
      </c>
      <c r="R91" s="1" t="s">
        <v>1277</v>
      </c>
      <c r="S91" s="1" t="s">
        <v>708</v>
      </c>
      <c r="T91" s="1" t="s">
        <v>709</v>
      </c>
      <c r="U91" s="1" t="s">
        <v>710</v>
      </c>
      <c r="V91" s="1" t="s">
        <v>901</v>
      </c>
    </row>
    <row r="92" s="1" customFormat="1" spans="1:22">
      <c r="A92" s="3">
        <v>18943962805</v>
      </c>
      <c r="B92" s="1" t="s">
        <v>1257</v>
      </c>
      <c r="C92" s="1" t="s">
        <v>1278</v>
      </c>
      <c r="D92" s="1" t="s">
        <v>1279</v>
      </c>
      <c r="E92" s="1" t="s">
        <v>1280</v>
      </c>
      <c r="F92" s="1" t="s">
        <v>695</v>
      </c>
      <c r="G92" s="1" t="s">
        <v>699</v>
      </c>
      <c r="H92" s="1" t="s">
        <v>700</v>
      </c>
      <c r="I92" s="1" t="s">
        <v>1281</v>
      </c>
      <c r="J92" s="1" t="s">
        <v>30</v>
      </c>
      <c r="K92" s="1" t="s">
        <v>1282</v>
      </c>
      <c r="L92" s="1" t="s">
        <v>1282</v>
      </c>
      <c r="M92" s="1" t="s">
        <v>703</v>
      </c>
      <c r="N92" s="1" t="s">
        <v>703</v>
      </c>
      <c r="O92" s="1" t="s">
        <v>704</v>
      </c>
      <c r="P92" s="1" t="s">
        <v>705</v>
      </c>
      <c r="Q92" s="1" t="s">
        <v>706</v>
      </c>
      <c r="R92" s="1" t="s">
        <v>1283</v>
      </c>
      <c r="S92" s="1" t="s">
        <v>708</v>
      </c>
      <c r="T92" s="1" t="s">
        <v>709</v>
      </c>
      <c r="U92" s="1" t="s">
        <v>710</v>
      </c>
      <c r="V92" s="1" t="s">
        <v>1284</v>
      </c>
    </row>
    <row r="93" s="1" customFormat="1" spans="1:22">
      <c r="A93" s="3">
        <v>18662187633</v>
      </c>
      <c r="B93" s="1" t="s">
        <v>1285</v>
      </c>
      <c r="C93" s="1" t="s">
        <v>1286</v>
      </c>
      <c r="D93" s="1" t="s">
        <v>1287</v>
      </c>
      <c r="E93" s="1" t="s">
        <v>1288</v>
      </c>
      <c r="F93" s="1" t="s">
        <v>866</v>
      </c>
      <c r="G93" s="1" t="s">
        <v>699</v>
      </c>
      <c r="H93" s="1" t="s">
        <v>700</v>
      </c>
      <c r="I93" s="1" t="s">
        <v>1289</v>
      </c>
      <c r="J93" s="1" t="s">
        <v>30</v>
      </c>
      <c r="K93" s="1" t="s">
        <v>1290</v>
      </c>
      <c r="L93" s="1" t="s">
        <v>1290</v>
      </c>
      <c r="M93" s="1" t="s">
        <v>703</v>
      </c>
      <c r="N93" s="1" t="s">
        <v>703</v>
      </c>
      <c r="O93" s="1" t="s">
        <v>704</v>
      </c>
      <c r="P93" s="1" t="s">
        <v>705</v>
      </c>
      <c r="Q93" s="1" t="s">
        <v>706</v>
      </c>
      <c r="R93" s="1" t="s">
        <v>1291</v>
      </c>
      <c r="S93" s="1" t="s">
        <v>708</v>
      </c>
      <c r="T93" s="1" t="s">
        <v>709</v>
      </c>
      <c r="U93" s="1" t="s">
        <v>710</v>
      </c>
      <c r="V93" s="1" t="s">
        <v>1057</v>
      </c>
    </row>
    <row r="94" s="1" customFormat="1" spans="1:22">
      <c r="A94" s="3">
        <v>18943859290</v>
      </c>
      <c r="B94" s="1" t="s">
        <v>1257</v>
      </c>
      <c r="C94" s="1" t="s">
        <v>1292</v>
      </c>
      <c r="D94" s="1" t="s">
        <v>1293</v>
      </c>
      <c r="E94" s="1" t="s">
        <v>1294</v>
      </c>
      <c r="F94" s="1" t="s">
        <v>1170</v>
      </c>
      <c r="G94" s="1" t="s">
        <v>699</v>
      </c>
      <c r="H94" s="1" t="s">
        <v>700</v>
      </c>
      <c r="I94" s="1" t="s">
        <v>1295</v>
      </c>
      <c r="J94" s="1" t="s">
        <v>30</v>
      </c>
      <c r="K94" s="1" t="s">
        <v>1296</v>
      </c>
      <c r="L94" s="1" t="s">
        <v>1296</v>
      </c>
      <c r="M94" s="1" t="s">
        <v>703</v>
      </c>
      <c r="N94" s="1" t="s">
        <v>703</v>
      </c>
      <c r="O94" s="1" t="s">
        <v>704</v>
      </c>
      <c r="P94" s="1" t="s">
        <v>705</v>
      </c>
      <c r="Q94" s="1" t="s">
        <v>706</v>
      </c>
      <c r="R94" s="1" t="s">
        <v>1297</v>
      </c>
      <c r="S94" s="1" t="s">
        <v>708</v>
      </c>
      <c r="T94" s="1" t="s">
        <v>709</v>
      </c>
      <c r="U94" s="1" t="s">
        <v>710</v>
      </c>
      <c r="V94" s="1" t="s">
        <v>908</v>
      </c>
    </row>
    <row r="95" s="1" customFormat="1" spans="1:22">
      <c r="A95" s="3">
        <v>18908960031</v>
      </c>
      <c r="B95" s="1" t="s">
        <v>1298</v>
      </c>
      <c r="C95" s="1" t="s">
        <v>1299</v>
      </c>
      <c r="D95" s="1" t="s">
        <v>1300</v>
      </c>
      <c r="E95" s="1" t="s">
        <v>1301</v>
      </c>
      <c r="F95" s="1" t="s">
        <v>695</v>
      </c>
      <c r="G95" s="1" t="s">
        <v>699</v>
      </c>
      <c r="H95" s="1" t="s">
        <v>700</v>
      </c>
      <c r="I95" s="1" t="s">
        <v>1302</v>
      </c>
      <c r="J95" s="1" t="s">
        <v>30</v>
      </c>
      <c r="K95" s="1" t="s">
        <v>1303</v>
      </c>
      <c r="L95" s="1" t="s">
        <v>1303</v>
      </c>
      <c r="M95" s="1" t="s">
        <v>703</v>
      </c>
      <c r="N95" s="1" t="s">
        <v>703</v>
      </c>
      <c r="O95" s="1" t="s">
        <v>704</v>
      </c>
      <c r="P95" s="1" t="s">
        <v>705</v>
      </c>
      <c r="Q95" s="1" t="s">
        <v>706</v>
      </c>
      <c r="R95" s="1" t="s">
        <v>1304</v>
      </c>
      <c r="S95" s="1" t="s">
        <v>708</v>
      </c>
      <c r="T95" s="1" t="s">
        <v>709</v>
      </c>
      <c r="U95" s="1" t="s">
        <v>710</v>
      </c>
      <c r="V95" s="1" t="s">
        <v>752</v>
      </c>
    </row>
    <row r="96" s="1" customFormat="1" spans="1:22">
      <c r="A96" s="3">
        <v>18019410871</v>
      </c>
      <c r="B96" s="1" t="s">
        <v>1305</v>
      </c>
      <c r="C96" s="1" t="s">
        <v>1306</v>
      </c>
      <c r="D96" s="1" t="s">
        <v>1307</v>
      </c>
      <c r="E96" s="1" t="s">
        <v>1308</v>
      </c>
      <c r="F96" s="1" t="s">
        <v>695</v>
      </c>
      <c r="G96" s="1" t="s">
        <v>699</v>
      </c>
      <c r="H96" s="1" t="s">
        <v>700</v>
      </c>
      <c r="I96" s="1" t="s">
        <v>1309</v>
      </c>
      <c r="J96" s="1" t="s">
        <v>30</v>
      </c>
      <c r="K96" s="1" t="s">
        <v>770</v>
      </c>
      <c r="L96" s="1" t="s">
        <v>770</v>
      </c>
      <c r="M96" s="1" t="s">
        <v>703</v>
      </c>
      <c r="N96" s="1" t="s">
        <v>703</v>
      </c>
      <c r="O96" s="1" t="s">
        <v>704</v>
      </c>
      <c r="P96" s="1" t="s">
        <v>705</v>
      </c>
      <c r="Q96" s="1" t="s">
        <v>706</v>
      </c>
      <c r="R96" s="1" t="s">
        <v>1310</v>
      </c>
      <c r="S96" s="1" t="s">
        <v>708</v>
      </c>
      <c r="T96" s="1" t="s">
        <v>709</v>
      </c>
      <c r="U96" s="1" t="s">
        <v>710</v>
      </c>
      <c r="V96" s="1" t="s">
        <v>1311</v>
      </c>
    </row>
    <row r="97" s="1" customFormat="1" spans="1:22">
      <c r="A97" s="3">
        <v>18862690478</v>
      </c>
      <c r="B97" s="1" t="s">
        <v>1177</v>
      </c>
      <c r="C97" s="1" t="s">
        <v>1312</v>
      </c>
      <c r="D97" s="1" t="s">
        <v>1313</v>
      </c>
      <c r="E97" s="1" t="s">
        <v>1314</v>
      </c>
      <c r="F97" s="1" t="s">
        <v>695</v>
      </c>
      <c r="G97" s="1" t="s">
        <v>699</v>
      </c>
      <c r="H97" s="1" t="s">
        <v>700</v>
      </c>
      <c r="I97" s="1" t="s">
        <v>1315</v>
      </c>
      <c r="J97" s="1" t="s">
        <v>30</v>
      </c>
      <c r="K97" s="1" t="s">
        <v>1316</v>
      </c>
      <c r="L97" s="1" t="s">
        <v>1316</v>
      </c>
      <c r="M97" s="1" t="s">
        <v>703</v>
      </c>
      <c r="N97" s="1" t="s">
        <v>703</v>
      </c>
      <c r="O97" s="1" t="s">
        <v>704</v>
      </c>
      <c r="P97" s="1" t="s">
        <v>705</v>
      </c>
      <c r="Q97" s="1" t="s">
        <v>706</v>
      </c>
      <c r="R97" s="1" t="s">
        <v>1317</v>
      </c>
      <c r="S97" s="1" t="s">
        <v>708</v>
      </c>
      <c r="T97" s="1" t="s">
        <v>709</v>
      </c>
      <c r="U97" s="1" t="s">
        <v>710</v>
      </c>
      <c r="V97" s="1" t="s">
        <v>908</v>
      </c>
    </row>
    <row r="98" s="1" customFormat="1" spans="1:22">
      <c r="A98" s="3">
        <v>18881206291</v>
      </c>
      <c r="B98" s="1" t="s">
        <v>1185</v>
      </c>
      <c r="C98" s="1" t="s">
        <v>1318</v>
      </c>
      <c r="D98" s="1" t="s">
        <v>1319</v>
      </c>
      <c r="E98" s="1" t="s">
        <v>1320</v>
      </c>
      <c r="F98" s="1" t="s">
        <v>695</v>
      </c>
      <c r="G98" s="1" t="s">
        <v>699</v>
      </c>
      <c r="H98" s="1" t="s">
        <v>700</v>
      </c>
      <c r="I98" s="1" t="s">
        <v>1321</v>
      </c>
      <c r="J98" s="1" t="s">
        <v>30</v>
      </c>
      <c r="K98" s="1" t="s">
        <v>1322</v>
      </c>
      <c r="L98" s="1" t="s">
        <v>1322</v>
      </c>
      <c r="M98" s="1" t="s">
        <v>703</v>
      </c>
      <c r="N98" s="1" t="s">
        <v>703</v>
      </c>
      <c r="O98" s="1" t="s">
        <v>704</v>
      </c>
      <c r="P98" s="1" t="s">
        <v>705</v>
      </c>
      <c r="Q98" s="1" t="s">
        <v>706</v>
      </c>
      <c r="R98" s="1" t="s">
        <v>1323</v>
      </c>
      <c r="S98" s="1" t="s">
        <v>708</v>
      </c>
      <c r="T98" s="1" t="s">
        <v>709</v>
      </c>
      <c r="U98" s="1" t="s">
        <v>710</v>
      </c>
      <c r="V98" s="1" t="s">
        <v>759</v>
      </c>
    </row>
    <row r="99" s="1" customFormat="1" spans="1:22">
      <c r="A99" s="3">
        <v>18950566132</v>
      </c>
      <c r="B99" s="1" t="s">
        <v>1271</v>
      </c>
      <c r="C99" s="1" t="s">
        <v>1324</v>
      </c>
      <c r="D99" s="1" t="s">
        <v>829</v>
      </c>
      <c r="E99" s="1" t="s">
        <v>1325</v>
      </c>
      <c r="F99" s="1" t="s">
        <v>1271</v>
      </c>
      <c r="G99" s="1" t="s">
        <v>699</v>
      </c>
      <c r="H99" s="1" t="s">
        <v>700</v>
      </c>
      <c r="I99" s="1" t="s">
        <v>1326</v>
      </c>
      <c r="J99" s="1" t="s">
        <v>30</v>
      </c>
      <c r="K99" s="1" t="s">
        <v>1327</v>
      </c>
      <c r="L99" s="1" t="s">
        <v>1327</v>
      </c>
      <c r="M99" s="1" t="s">
        <v>703</v>
      </c>
      <c r="N99" s="1" t="s">
        <v>703</v>
      </c>
      <c r="O99" s="1" t="s">
        <v>704</v>
      </c>
      <c r="P99" s="1" t="s">
        <v>705</v>
      </c>
      <c r="Q99" s="1" t="s">
        <v>706</v>
      </c>
      <c r="R99" s="1" t="s">
        <v>1328</v>
      </c>
      <c r="S99" s="1" t="s">
        <v>708</v>
      </c>
      <c r="T99" s="1" t="s">
        <v>709</v>
      </c>
      <c r="U99" s="1" t="s">
        <v>834</v>
      </c>
      <c r="V99" s="1" t="s">
        <v>732</v>
      </c>
    </row>
    <row r="100" s="1" customFormat="1" spans="1:22">
      <c r="A100" s="3">
        <v>18917192051</v>
      </c>
      <c r="B100" s="1" t="s">
        <v>1181</v>
      </c>
      <c r="C100" s="1" t="s">
        <v>1329</v>
      </c>
      <c r="D100" s="1" t="s">
        <v>1330</v>
      </c>
      <c r="E100" s="1" t="s">
        <v>1331</v>
      </c>
      <c r="F100" s="1" t="s">
        <v>695</v>
      </c>
      <c r="G100" s="1" t="s">
        <v>699</v>
      </c>
      <c r="H100" s="1" t="s">
        <v>700</v>
      </c>
      <c r="I100" s="1" t="s">
        <v>1332</v>
      </c>
      <c r="J100" s="1" t="s">
        <v>30</v>
      </c>
      <c r="K100" s="1" t="s">
        <v>1333</v>
      </c>
      <c r="L100" s="1" t="s">
        <v>1333</v>
      </c>
      <c r="M100" s="1" t="s">
        <v>703</v>
      </c>
      <c r="N100" s="1" t="s">
        <v>703</v>
      </c>
      <c r="O100" s="1" t="s">
        <v>704</v>
      </c>
      <c r="P100" s="1" t="s">
        <v>705</v>
      </c>
      <c r="Q100" s="1" t="s">
        <v>706</v>
      </c>
      <c r="R100" s="1" t="s">
        <v>1334</v>
      </c>
      <c r="S100" s="1" t="s">
        <v>708</v>
      </c>
      <c r="T100" s="1" t="s">
        <v>709</v>
      </c>
      <c r="U100" s="1" t="s">
        <v>834</v>
      </c>
      <c r="V100" s="1" t="s">
        <v>853</v>
      </c>
    </row>
    <row r="101" s="1" customFormat="1" spans="1:22">
      <c r="A101" s="3">
        <v>18841585933</v>
      </c>
      <c r="B101" s="1" t="s">
        <v>1208</v>
      </c>
      <c r="C101" s="1" t="s">
        <v>1335</v>
      </c>
      <c r="D101" s="1" t="s">
        <v>1336</v>
      </c>
      <c r="E101" s="1" t="s">
        <v>1337</v>
      </c>
      <c r="F101" s="1" t="s">
        <v>866</v>
      </c>
      <c r="G101" s="1" t="s">
        <v>699</v>
      </c>
      <c r="H101" s="1" t="s">
        <v>700</v>
      </c>
      <c r="I101" s="1" t="s">
        <v>1338</v>
      </c>
      <c r="J101" s="1" t="s">
        <v>30</v>
      </c>
      <c r="K101" s="1" t="s">
        <v>1339</v>
      </c>
      <c r="L101" s="1" t="s">
        <v>1339</v>
      </c>
      <c r="M101" s="1" t="s">
        <v>703</v>
      </c>
      <c r="N101" s="1" t="s">
        <v>703</v>
      </c>
      <c r="O101" s="1" t="s">
        <v>704</v>
      </c>
      <c r="P101" s="1" t="s">
        <v>705</v>
      </c>
      <c r="Q101" s="1" t="s">
        <v>706</v>
      </c>
      <c r="R101" s="1" t="s">
        <v>1340</v>
      </c>
      <c r="S101" s="1" t="s">
        <v>708</v>
      </c>
      <c r="T101" s="1" t="s">
        <v>709</v>
      </c>
      <c r="U101" s="1" t="s">
        <v>834</v>
      </c>
      <c r="V101" s="1" t="s">
        <v>853</v>
      </c>
    </row>
    <row r="102" s="1" customFormat="1" spans="1:22">
      <c r="A102" s="3">
        <v>18950120249</v>
      </c>
      <c r="B102" s="1" t="s">
        <v>1271</v>
      </c>
      <c r="C102" s="1" t="s">
        <v>1341</v>
      </c>
      <c r="D102" s="1" t="s">
        <v>1342</v>
      </c>
      <c r="E102" s="1" t="s">
        <v>1343</v>
      </c>
      <c r="F102" s="1" t="s">
        <v>695</v>
      </c>
      <c r="G102" s="1" t="s">
        <v>699</v>
      </c>
      <c r="H102" s="1" t="s">
        <v>700</v>
      </c>
      <c r="I102" s="1" t="s">
        <v>1344</v>
      </c>
      <c r="J102" s="1" t="s">
        <v>30</v>
      </c>
      <c r="K102" s="1" t="s">
        <v>1345</v>
      </c>
      <c r="L102" s="1" t="s">
        <v>1345</v>
      </c>
      <c r="M102" s="1" t="s">
        <v>703</v>
      </c>
      <c r="N102" s="1" t="s">
        <v>703</v>
      </c>
      <c r="O102" s="1" t="s">
        <v>704</v>
      </c>
      <c r="P102" s="1" t="s">
        <v>705</v>
      </c>
      <c r="Q102" s="1" t="s">
        <v>706</v>
      </c>
      <c r="R102" s="1" t="s">
        <v>1346</v>
      </c>
      <c r="S102" s="1" t="s">
        <v>708</v>
      </c>
      <c r="T102" s="1" t="s">
        <v>709</v>
      </c>
      <c r="U102" s="1" t="s">
        <v>710</v>
      </c>
      <c r="V102" s="1" t="s">
        <v>853</v>
      </c>
    </row>
    <row r="103" s="1" customFormat="1" spans="1:22">
      <c r="A103" s="3">
        <v>18949275874</v>
      </c>
      <c r="B103" s="1" t="s">
        <v>1170</v>
      </c>
      <c r="C103" s="1" t="s">
        <v>1347</v>
      </c>
      <c r="D103" s="1" t="s">
        <v>1348</v>
      </c>
      <c r="E103" s="1" t="s">
        <v>1349</v>
      </c>
      <c r="F103" s="1" t="s">
        <v>695</v>
      </c>
      <c r="G103" s="1" t="s">
        <v>699</v>
      </c>
      <c r="H103" s="1" t="s">
        <v>700</v>
      </c>
      <c r="I103" s="1" t="s">
        <v>1350</v>
      </c>
      <c r="J103" s="1" t="s">
        <v>30</v>
      </c>
      <c r="K103" s="1" t="s">
        <v>1351</v>
      </c>
      <c r="L103" s="1" t="s">
        <v>1351</v>
      </c>
      <c r="M103" s="1" t="s">
        <v>703</v>
      </c>
      <c r="N103" s="1" t="s">
        <v>703</v>
      </c>
      <c r="O103" s="1" t="s">
        <v>704</v>
      </c>
      <c r="P103" s="1" t="s">
        <v>705</v>
      </c>
      <c r="Q103" s="1" t="s">
        <v>706</v>
      </c>
      <c r="R103" s="1" t="s">
        <v>1352</v>
      </c>
      <c r="S103" s="1" t="s">
        <v>708</v>
      </c>
      <c r="T103" s="1" t="s">
        <v>709</v>
      </c>
      <c r="U103" s="1" t="s">
        <v>710</v>
      </c>
      <c r="V103" s="1" t="s">
        <v>954</v>
      </c>
    </row>
    <row r="104" s="1" customFormat="1" spans="1:22">
      <c r="A104" s="3">
        <v>18412951776</v>
      </c>
      <c r="B104" s="1" t="s">
        <v>1353</v>
      </c>
      <c r="C104" s="1" t="s">
        <v>1354</v>
      </c>
      <c r="D104" s="1" t="s">
        <v>1355</v>
      </c>
      <c r="E104" s="1" t="s">
        <v>1356</v>
      </c>
      <c r="F104" s="1" t="s">
        <v>894</v>
      </c>
      <c r="G104" s="1" t="s">
        <v>699</v>
      </c>
      <c r="H104" s="1" t="s">
        <v>700</v>
      </c>
      <c r="I104" s="1" t="s">
        <v>1357</v>
      </c>
      <c r="J104" s="1" t="s">
        <v>30</v>
      </c>
      <c r="K104" s="1" t="s">
        <v>1358</v>
      </c>
      <c r="L104" s="1" t="s">
        <v>1358</v>
      </c>
      <c r="M104" s="1" t="s">
        <v>703</v>
      </c>
      <c r="N104" s="1" t="s">
        <v>703</v>
      </c>
      <c r="O104" s="1" t="s">
        <v>704</v>
      </c>
      <c r="P104" s="1" t="s">
        <v>705</v>
      </c>
      <c r="Q104" s="1" t="s">
        <v>706</v>
      </c>
      <c r="R104" s="1" t="s">
        <v>1359</v>
      </c>
      <c r="S104" s="1" t="s">
        <v>708</v>
      </c>
      <c r="T104" s="1" t="s">
        <v>709</v>
      </c>
      <c r="U104" s="1" t="s">
        <v>710</v>
      </c>
      <c r="V104" s="1" t="s">
        <v>1360</v>
      </c>
    </row>
    <row r="105" s="1" customFormat="1" spans="1:22">
      <c r="A105" s="3">
        <v>18585680077</v>
      </c>
      <c r="B105" s="1" t="s">
        <v>1235</v>
      </c>
      <c r="C105" s="1" t="s">
        <v>1361</v>
      </c>
      <c r="D105" s="1" t="s">
        <v>1362</v>
      </c>
      <c r="E105" s="1" t="s">
        <v>1363</v>
      </c>
      <c r="F105" s="1" t="s">
        <v>872</v>
      </c>
      <c r="G105" s="1" t="s">
        <v>699</v>
      </c>
      <c r="H105" s="1" t="s">
        <v>700</v>
      </c>
      <c r="I105" s="1" t="s">
        <v>1364</v>
      </c>
      <c r="J105" s="1" t="s">
        <v>30</v>
      </c>
      <c r="K105" s="1" t="s">
        <v>1365</v>
      </c>
      <c r="L105" s="1" t="s">
        <v>1365</v>
      </c>
      <c r="M105" s="1" t="s">
        <v>703</v>
      </c>
      <c r="N105" s="1" t="s">
        <v>703</v>
      </c>
      <c r="O105" s="1" t="s">
        <v>704</v>
      </c>
      <c r="P105" s="1" t="s">
        <v>705</v>
      </c>
      <c r="Q105" s="1" t="s">
        <v>706</v>
      </c>
      <c r="R105" s="1" t="s">
        <v>1366</v>
      </c>
      <c r="S105" s="1" t="s">
        <v>708</v>
      </c>
      <c r="T105" s="1" t="s">
        <v>709</v>
      </c>
      <c r="U105" s="1" t="s">
        <v>710</v>
      </c>
      <c r="V105" s="1" t="s">
        <v>879</v>
      </c>
    </row>
    <row r="106" s="1" customFormat="1" spans="1:22">
      <c r="A106" s="3">
        <v>18351724161</v>
      </c>
      <c r="B106" s="1" t="s">
        <v>1367</v>
      </c>
      <c r="C106" s="1" t="s">
        <v>1368</v>
      </c>
      <c r="D106" s="1" t="s">
        <v>1369</v>
      </c>
      <c r="E106" s="1" t="s">
        <v>1370</v>
      </c>
      <c r="F106" s="1" t="s">
        <v>695</v>
      </c>
      <c r="G106" s="1" t="s">
        <v>699</v>
      </c>
      <c r="H106" s="1" t="s">
        <v>700</v>
      </c>
      <c r="I106" s="1" t="s">
        <v>1371</v>
      </c>
      <c r="J106" s="1" t="s">
        <v>30</v>
      </c>
      <c r="K106" s="1" t="s">
        <v>1372</v>
      </c>
      <c r="L106" s="1" t="s">
        <v>704</v>
      </c>
      <c r="M106" s="1" t="s">
        <v>1373</v>
      </c>
      <c r="N106" s="1" t="s">
        <v>1374</v>
      </c>
      <c r="O106" s="1" t="s">
        <v>704</v>
      </c>
      <c r="P106" s="1" t="s">
        <v>705</v>
      </c>
      <c r="Q106" s="1" t="s">
        <v>706</v>
      </c>
      <c r="R106" s="1" t="s">
        <v>1375</v>
      </c>
      <c r="S106" s="1" t="s">
        <v>708</v>
      </c>
      <c r="T106" s="1" t="s">
        <v>709</v>
      </c>
      <c r="U106" s="1" t="s">
        <v>710</v>
      </c>
      <c r="V106" s="1" t="s">
        <v>879</v>
      </c>
    </row>
    <row r="107" s="1" customFormat="1" spans="1:22">
      <c r="A107" s="3">
        <v>18918310955</v>
      </c>
      <c r="B107" s="1" t="s">
        <v>1376</v>
      </c>
      <c r="C107" s="1" t="s">
        <v>1377</v>
      </c>
      <c r="D107" s="1" t="s">
        <v>1378</v>
      </c>
      <c r="E107" s="1" t="s">
        <v>1379</v>
      </c>
      <c r="F107" s="1" t="s">
        <v>695</v>
      </c>
      <c r="G107" s="1" t="s">
        <v>699</v>
      </c>
      <c r="H107" s="1" t="s">
        <v>700</v>
      </c>
      <c r="I107" s="1" t="s">
        <v>1380</v>
      </c>
      <c r="J107" s="1" t="s">
        <v>30</v>
      </c>
      <c r="K107" s="1" t="s">
        <v>1381</v>
      </c>
      <c r="L107" s="1" t="s">
        <v>1381</v>
      </c>
      <c r="M107" s="1" t="s">
        <v>703</v>
      </c>
      <c r="N107" s="1" t="s">
        <v>703</v>
      </c>
      <c r="O107" s="1" t="s">
        <v>704</v>
      </c>
      <c r="P107" s="1" t="s">
        <v>705</v>
      </c>
      <c r="Q107" s="1" t="s">
        <v>706</v>
      </c>
      <c r="R107" s="1" t="s">
        <v>1382</v>
      </c>
      <c r="S107" s="1" t="s">
        <v>708</v>
      </c>
      <c r="T107" s="1" t="s">
        <v>709</v>
      </c>
      <c r="U107" s="1" t="s">
        <v>710</v>
      </c>
      <c r="V107" s="1" t="s">
        <v>725</v>
      </c>
    </row>
    <row r="108" s="1" customFormat="1" spans="1:22">
      <c r="A108" s="3">
        <v>18437925294</v>
      </c>
      <c r="B108" s="1" t="s">
        <v>1383</v>
      </c>
      <c r="C108" s="1" t="s">
        <v>1384</v>
      </c>
      <c r="D108" s="1" t="s">
        <v>1385</v>
      </c>
      <c r="E108" s="1" t="s">
        <v>1386</v>
      </c>
      <c r="F108" s="1" t="s">
        <v>894</v>
      </c>
      <c r="G108" s="1" t="s">
        <v>699</v>
      </c>
      <c r="H108" s="1" t="s">
        <v>700</v>
      </c>
      <c r="I108" s="1" t="s">
        <v>1387</v>
      </c>
      <c r="J108" s="1" t="s">
        <v>30</v>
      </c>
      <c r="K108" s="1" t="s">
        <v>1388</v>
      </c>
      <c r="L108" s="1" t="s">
        <v>1388</v>
      </c>
      <c r="M108" s="1" t="s">
        <v>703</v>
      </c>
      <c r="N108" s="1" t="s">
        <v>703</v>
      </c>
      <c r="O108" s="1" t="s">
        <v>704</v>
      </c>
      <c r="P108" s="1" t="s">
        <v>705</v>
      </c>
      <c r="Q108" s="1" t="s">
        <v>706</v>
      </c>
      <c r="R108" s="1" t="s">
        <v>1389</v>
      </c>
      <c r="S108" s="1" t="s">
        <v>708</v>
      </c>
      <c r="T108" s="1" t="s">
        <v>709</v>
      </c>
      <c r="U108" s="1" t="s">
        <v>710</v>
      </c>
      <c r="V108" s="1" t="s">
        <v>725</v>
      </c>
    </row>
    <row r="109" s="1" customFormat="1" spans="1:22">
      <c r="A109" s="3">
        <v>18613632761</v>
      </c>
      <c r="B109" s="1" t="s">
        <v>1390</v>
      </c>
      <c r="C109" s="1" t="s">
        <v>1391</v>
      </c>
      <c r="D109" s="1" t="s">
        <v>1392</v>
      </c>
      <c r="E109" s="1" t="s">
        <v>1393</v>
      </c>
      <c r="F109" s="1" t="s">
        <v>866</v>
      </c>
      <c r="G109" s="1" t="s">
        <v>699</v>
      </c>
      <c r="H109" s="1" t="s">
        <v>700</v>
      </c>
      <c r="I109" s="1" t="s">
        <v>1394</v>
      </c>
      <c r="J109" s="1" t="s">
        <v>30</v>
      </c>
      <c r="K109" s="1" t="s">
        <v>1395</v>
      </c>
      <c r="L109" s="1" t="s">
        <v>1395</v>
      </c>
      <c r="M109" s="1" t="s">
        <v>703</v>
      </c>
      <c r="N109" s="1" t="s">
        <v>703</v>
      </c>
      <c r="O109" s="1" t="s">
        <v>704</v>
      </c>
      <c r="P109" s="1" t="s">
        <v>705</v>
      </c>
      <c r="Q109" s="1" t="s">
        <v>706</v>
      </c>
      <c r="R109" s="1" t="s">
        <v>1396</v>
      </c>
      <c r="S109" s="1" t="s">
        <v>708</v>
      </c>
      <c r="T109" s="1" t="s">
        <v>709</v>
      </c>
      <c r="U109" s="1" t="s">
        <v>834</v>
      </c>
      <c r="V109" s="1" t="s">
        <v>732</v>
      </c>
    </row>
    <row r="110" s="1" customFormat="1" spans="1:22">
      <c r="A110" s="3">
        <v>18817279532</v>
      </c>
      <c r="B110" s="1" t="s">
        <v>1222</v>
      </c>
      <c r="C110" s="1" t="s">
        <v>1397</v>
      </c>
      <c r="D110" s="1" t="s">
        <v>1398</v>
      </c>
      <c r="E110" s="1" t="s">
        <v>1399</v>
      </c>
      <c r="F110" s="1" t="s">
        <v>695</v>
      </c>
      <c r="G110" s="1" t="s">
        <v>699</v>
      </c>
      <c r="H110" s="1" t="s">
        <v>700</v>
      </c>
      <c r="I110" s="1" t="s">
        <v>1400</v>
      </c>
      <c r="J110" s="1" t="s">
        <v>30</v>
      </c>
      <c r="K110" s="1" t="s">
        <v>1401</v>
      </c>
      <c r="L110" s="1" t="s">
        <v>1401</v>
      </c>
      <c r="M110" s="1" t="s">
        <v>703</v>
      </c>
      <c r="N110" s="1" t="s">
        <v>703</v>
      </c>
      <c r="O110" s="1" t="s">
        <v>704</v>
      </c>
      <c r="P110" s="1" t="s">
        <v>705</v>
      </c>
      <c r="Q110" s="1" t="s">
        <v>706</v>
      </c>
      <c r="R110" s="1" t="s">
        <v>1402</v>
      </c>
      <c r="S110" s="1" t="s">
        <v>708</v>
      </c>
      <c r="T110" s="1" t="s">
        <v>709</v>
      </c>
      <c r="U110" s="1" t="s">
        <v>834</v>
      </c>
      <c r="V110" s="1" t="s">
        <v>954</v>
      </c>
    </row>
    <row r="111" s="1" customFormat="1" spans="1:22">
      <c r="A111" s="3">
        <v>18941773721</v>
      </c>
      <c r="B111" s="1" t="s">
        <v>1403</v>
      </c>
      <c r="C111" s="1" t="s">
        <v>1404</v>
      </c>
      <c r="D111" s="1" t="s">
        <v>1405</v>
      </c>
      <c r="E111" s="1" t="s">
        <v>1406</v>
      </c>
      <c r="F111" s="1" t="s">
        <v>866</v>
      </c>
      <c r="G111" s="1" t="s">
        <v>699</v>
      </c>
      <c r="H111" s="1" t="s">
        <v>700</v>
      </c>
      <c r="I111" s="1" t="s">
        <v>1407</v>
      </c>
      <c r="J111" s="1" t="s">
        <v>30</v>
      </c>
      <c r="K111" s="1" t="s">
        <v>1408</v>
      </c>
      <c r="L111" s="1" t="s">
        <v>1408</v>
      </c>
      <c r="M111" s="1" t="s">
        <v>703</v>
      </c>
      <c r="N111" s="1" t="s">
        <v>703</v>
      </c>
      <c r="O111" s="1" t="s">
        <v>704</v>
      </c>
      <c r="P111" s="1" t="s">
        <v>705</v>
      </c>
      <c r="Q111" s="1" t="s">
        <v>706</v>
      </c>
      <c r="R111" s="1" t="s">
        <v>1409</v>
      </c>
      <c r="S111" s="1" t="s">
        <v>708</v>
      </c>
      <c r="T111" s="1" t="s">
        <v>709</v>
      </c>
      <c r="U111" s="1" t="s">
        <v>710</v>
      </c>
      <c r="V111" s="1" t="s">
        <v>901</v>
      </c>
    </row>
    <row r="112" s="1" customFormat="1" spans="1:22">
      <c r="A112" s="3">
        <v>18489776327</v>
      </c>
      <c r="B112" s="1" t="s">
        <v>1410</v>
      </c>
      <c r="C112" s="1" t="s">
        <v>1411</v>
      </c>
      <c r="D112" s="1" t="s">
        <v>1412</v>
      </c>
      <c r="E112" s="1" t="s">
        <v>1413</v>
      </c>
      <c r="F112" s="1" t="s">
        <v>866</v>
      </c>
      <c r="G112" s="1" t="s">
        <v>699</v>
      </c>
      <c r="H112" s="1" t="s">
        <v>700</v>
      </c>
      <c r="I112" s="1" t="s">
        <v>1414</v>
      </c>
      <c r="J112" s="1" t="s">
        <v>30</v>
      </c>
      <c r="K112" s="1" t="s">
        <v>1415</v>
      </c>
      <c r="L112" s="1" t="s">
        <v>1415</v>
      </c>
      <c r="M112" s="1" t="s">
        <v>703</v>
      </c>
      <c r="N112" s="1" t="s">
        <v>703</v>
      </c>
      <c r="O112" s="1" t="s">
        <v>704</v>
      </c>
      <c r="P112" s="1" t="s">
        <v>705</v>
      </c>
      <c r="Q112" s="1" t="s">
        <v>706</v>
      </c>
      <c r="R112" s="1" t="s">
        <v>1416</v>
      </c>
      <c r="S112" s="1" t="s">
        <v>708</v>
      </c>
      <c r="T112" s="1" t="s">
        <v>709</v>
      </c>
      <c r="U112" s="1" t="s">
        <v>710</v>
      </c>
      <c r="V112" s="1" t="s">
        <v>1008</v>
      </c>
    </row>
    <row r="113" s="1" customFormat="1" spans="1:22">
      <c r="A113" s="3">
        <v>18919525595</v>
      </c>
      <c r="B113" s="1" t="s">
        <v>1417</v>
      </c>
      <c r="C113" s="1" t="s">
        <v>1418</v>
      </c>
      <c r="D113" s="1" t="s">
        <v>1419</v>
      </c>
      <c r="E113" s="1" t="s">
        <v>1420</v>
      </c>
      <c r="F113" s="1" t="s">
        <v>695</v>
      </c>
      <c r="G113" s="1" t="s">
        <v>699</v>
      </c>
      <c r="H113" s="1" t="s">
        <v>700</v>
      </c>
      <c r="I113" s="1" t="s">
        <v>1421</v>
      </c>
      <c r="J113" s="1" t="s">
        <v>30</v>
      </c>
      <c r="K113" s="1" t="s">
        <v>1422</v>
      </c>
      <c r="L113" s="1" t="s">
        <v>1422</v>
      </c>
      <c r="M113" s="1" t="s">
        <v>703</v>
      </c>
      <c r="N113" s="1" t="s">
        <v>703</v>
      </c>
      <c r="O113" s="1" t="s">
        <v>704</v>
      </c>
      <c r="P113" s="1" t="s">
        <v>705</v>
      </c>
      <c r="Q113" s="1" t="s">
        <v>706</v>
      </c>
      <c r="R113" s="1" t="s">
        <v>1423</v>
      </c>
      <c r="S113" s="1" t="s">
        <v>708</v>
      </c>
      <c r="T113" s="1" t="s">
        <v>709</v>
      </c>
      <c r="U113" s="1" t="s">
        <v>710</v>
      </c>
      <c r="V113" s="1" t="s">
        <v>901</v>
      </c>
    </row>
    <row r="114" s="1" customFormat="1" spans="1:22">
      <c r="A114" s="3">
        <v>18872811109</v>
      </c>
      <c r="B114" s="1" t="s">
        <v>1185</v>
      </c>
      <c r="C114" s="1" t="s">
        <v>1424</v>
      </c>
      <c r="D114" s="1" t="s">
        <v>1425</v>
      </c>
      <c r="E114" s="1" t="s">
        <v>1426</v>
      </c>
      <c r="F114" s="1" t="s">
        <v>866</v>
      </c>
      <c r="G114" s="1" t="s">
        <v>699</v>
      </c>
      <c r="H114" s="1" t="s">
        <v>700</v>
      </c>
      <c r="I114" s="1" t="s">
        <v>1427</v>
      </c>
      <c r="J114" s="1" t="s">
        <v>30</v>
      </c>
      <c r="K114" s="1" t="s">
        <v>1428</v>
      </c>
      <c r="L114" s="1" t="s">
        <v>1428</v>
      </c>
      <c r="M114" s="1" t="s">
        <v>703</v>
      </c>
      <c r="N114" s="1" t="s">
        <v>703</v>
      </c>
      <c r="O114" s="1" t="s">
        <v>704</v>
      </c>
      <c r="P114" s="1" t="s">
        <v>705</v>
      </c>
      <c r="Q114" s="1" t="s">
        <v>706</v>
      </c>
      <c r="R114" s="1" t="s">
        <v>1429</v>
      </c>
      <c r="S114" s="1" t="s">
        <v>708</v>
      </c>
      <c r="T114" s="1" t="s">
        <v>709</v>
      </c>
      <c r="U114" s="1" t="s">
        <v>710</v>
      </c>
      <c r="V114" s="1" t="s">
        <v>725</v>
      </c>
    </row>
    <row r="115" s="1" customFormat="1" spans="1:22">
      <c r="A115" s="3">
        <v>18708527102</v>
      </c>
      <c r="B115" s="1" t="s">
        <v>1430</v>
      </c>
      <c r="C115" s="1" t="s">
        <v>1431</v>
      </c>
      <c r="D115" s="1" t="s">
        <v>1425</v>
      </c>
      <c r="E115" s="1" t="s">
        <v>1432</v>
      </c>
      <c r="F115" s="1" t="s">
        <v>695</v>
      </c>
      <c r="G115" s="1" t="s">
        <v>699</v>
      </c>
      <c r="H115" s="1" t="s">
        <v>700</v>
      </c>
      <c r="I115" s="1" t="s">
        <v>1433</v>
      </c>
      <c r="J115" s="1" t="s">
        <v>30</v>
      </c>
      <c r="K115" s="1" t="s">
        <v>1434</v>
      </c>
      <c r="L115" s="1" t="s">
        <v>1434</v>
      </c>
      <c r="M115" s="1" t="s">
        <v>703</v>
      </c>
      <c r="N115" s="1" t="s">
        <v>703</v>
      </c>
      <c r="O115" s="1" t="s">
        <v>704</v>
      </c>
      <c r="P115" s="1" t="s">
        <v>705</v>
      </c>
      <c r="Q115" s="1" t="s">
        <v>706</v>
      </c>
      <c r="R115" s="1" t="s">
        <v>1435</v>
      </c>
      <c r="S115" s="1" t="s">
        <v>708</v>
      </c>
      <c r="T115" s="1" t="s">
        <v>709</v>
      </c>
      <c r="U115" s="1" t="s">
        <v>710</v>
      </c>
      <c r="V115" s="1" t="s">
        <v>725</v>
      </c>
    </row>
    <row r="116" s="1" customFormat="1" spans="1:22">
      <c r="A116" s="3">
        <v>18940897797</v>
      </c>
      <c r="B116" s="1" t="s">
        <v>1403</v>
      </c>
      <c r="C116" s="1" t="s">
        <v>1436</v>
      </c>
      <c r="D116" s="1" t="s">
        <v>1437</v>
      </c>
      <c r="E116" s="1" t="s">
        <v>1438</v>
      </c>
      <c r="F116" s="1" t="s">
        <v>695</v>
      </c>
      <c r="G116" s="1" t="s">
        <v>699</v>
      </c>
      <c r="H116" s="1" t="s">
        <v>700</v>
      </c>
      <c r="I116" s="1" t="s">
        <v>1439</v>
      </c>
      <c r="J116" s="1" t="s">
        <v>30</v>
      </c>
      <c r="K116" s="1" t="s">
        <v>1440</v>
      </c>
      <c r="L116" s="1" t="s">
        <v>1440</v>
      </c>
      <c r="M116" s="1" t="s">
        <v>703</v>
      </c>
      <c r="N116" s="1" t="s">
        <v>703</v>
      </c>
      <c r="O116" s="1" t="s">
        <v>704</v>
      </c>
      <c r="P116" s="1" t="s">
        <v>705</v>
      </c>
      <c r="Q116" s="1" t="s">
        <v>706</v>
      </c>
      <c r="R116" s="1" t="s">
        <v>1441</v>
      </c>
      <c r="S116" s="1" t="s">
        <v>708</v>
      </c>
      <c r="T116" s="1" t="s">
        <v>709</v>
      </c>
      <c r="U116" s="1" t="s">
        <v>710</v>
      </c>
      <c r="V116" s="1" t="s">
        <v>752</v>
      </c>
    </row>
    <row r="117" s="1" customFormat="1" spans="1:22">
      <c r="A117" s="3">
        <v>18362894372</v>
      </c>
      <c r="B117" s="1" t="s">
        <v>1442</v>
      </c>
      <c r="C117" s="1" t="s">
        <v>1443</v>
      </c>
      <c r="D117" s="1" t="s">
        <v>1444</v>
      </c>
      <c r="E117" s="1" t="s">
        <v>1445</v>
      </c>
      <c r="F117" s="1" t="s">
        <v>866</v>
      </c>
      <c r="G117" s="1" t="s">
        <v>699</v>
      </c>
      <c r="H117" s="1" t="s">
        <v>700</v>
      </c>
      <c r="I117" s="1" t="s">
        <v>1446</v>
      </c>
      <c r="J117" s="1" t="s">
        <v>30</v>
      </c>
      <c r="K117" s="1" t="s">
        <v>1447</v>
      </c>
      <c r="L117" s="1" t="s">
        <v>1447</v>
      </c>
      <c r="M117" s="1" t="s">
        <v>703</v>
      </c>
      <c r="N117" s="1" t="s">
        <v>703</v>
      </c>
      <c r="O117" s="1" t="s">
        <v>704</v>
      </c>
      <c r="P117" s="1" t="s">
        <v>705</v>
      </c>
      <c r="Q117" s="1" t="s">
        <v>706</v>
      </c>
      <c r="R117" s="1" t="s">
        <v>1448</v>
      </c>
      <c r="S117" s="1" t="s">
        <v>708</v>
      </c>
      <c r="T117" s="1" t="s">
        <v>709</v>
      </c>
      <c r="U117" s="1" t="s">
        <v>710</v>
      </c>
      <c r="V117" s="1" t="s">
        <v>725</v>
      </c>
    </row>
    <row r="118" s="1" customFormat="1" spans="1:22">
      <c r="A118" s="3">
        <v>18941683885</v>
      </c>
      <c r="B118" s="1" t="s">
        <v>1403</v>
      </c>
      <c r="C118" s="1" t="s">
        <v>1449</v>
      </c>
      <c r="D118" s="1" t="s">
        <v>1450</v>
      </c>
      <c r="E118" s="1" t="s">
        <v>1451</v>
      </c>
      <c r="F118" s="1" t="s">
        <v>866</v>
      </c>
      <c r="G118" s="1" t="s">
        <v>699</v>
      </c>
      <c r="H118" s="1" t="s">
        <v>700</v>
      </c>
      <c r="I118" s="1" t="s">
        <v>1452</v>
      </c>
      <c r="J118" s="1" t="s">
        <v>30</v>
      </c>
      <c r="K118" s="1" t="s">
        <v>1453</v>
      </c>
      <c r="L118" s="1" t="s">
        <v>1453</v>
      </c>
      <c r="M118" s="1" t="s">
        <v>703</v>
      </c>
      <c r="N118" s="1" t="s">
        <v>703</v>
      </c>
      <c r="O118" s="1" t="s">
        <v>704</v>
      </c>
      <c r="P118" s="1" t="s">
        <v>705</v>
      </c>
      <c r="Q118" s="1" t="s">
        <v>706</v>
      </c>
      <c r="R118" s="1" t="s">
        <v>1454</v>
      </c>
      <c r="S118" s="1" t="s">
        <v>708</v>
      </c>
      <c r="T118" s="1" t="s">
        <v>709</v>
      </c>
      <c r="U118" s="1" t="s">
        <v>710</v>
      </c>
      <c r="V118" s="1" t="s">
        <v>1057</v>
      </c>
    </row>
    <row r="119" s="1" customFormat="1" spans="1:22">
      <c r="A119" s="3">
        <v>18925057143</v>
      </c>
      <c r="B119" s="1" t="s">
        <v>1455</v>
      </c>
      <c r="C119" s="1" t="s">
        <v>1456</v>
      </c>
      <c r="D119" s="1" t="s">
        <v>1457</v>
      </c>
      <c r="E119" s="1" t="s">
        <v>1458</v>
      </c>
      <c r="F119" s="1" t="s">
        <v>866</v>
      </c>
      <c r="G119" s="1" t="s">
        <v>699</v>
      </c>
      <c r="H119" s="1" t="s">
        <v>700</v>
      </c>
      <c r="I119" s="1" t="s">
        <v>1459</v>
      </c>
      <c r="J119" s="1" t="s">
        <v>30</v>
      </c>
      <c r="K119" s="1" t="s">
        <v>1460</v>
      </c>
      <c r="L119" s="1" t="s">
        <v>1460</v>
      </c>
      <c r="M119" s="1" t="s">
        <v>703</v>
      </c>
      <c r="N119" s="1" t="s">
        <v>703</v>
      </c>
      <c r="O119" s="1" t="s">
        <v>704</v>
      </c>
      <c r="P119" s="1" t="s">
        <v>705</v>
      </c>
      <c r="Q119" s="1" t="s">
        <v>706</v>
      </c>
      <c r="R119" s="1" t="s">
        <v>1461</v>
      </c>
      <c r="S119" s="1" t="s">
        <v>708</v>
      </c>
      <c r="T119" s="1" t="s">
        <v>709</v>
      </c>
      <c r="U119" s="1" t="s">
        <v>710</v>
      </c>
      <c r="V119" s="1" t="s">
        <v>759</v>
      </c>
    </row>
    <row r="120" s="1" customFormat="1" spans="1:22">
      <c r="A120" s="3">
        <v>18773636285</v>
      </c>
      <c r="B120" s="1" t="s">
        <v>1462</v>
      </c>
      <c r="C120" s="1" t="s">
        <v>1463</v>
      </c>
      <c r="D120" s="1" t="s">
        <v>1464</v>
      </c>
      <c r="E120" s="1" t="s">
        <v>1465</v>
      </c>
      <c r="F120" s="1" t="s">
        <v>866</v>
      </c>
      <c r="G120" s="1" t="s">
        <v>699</v>
      </c>
      <c r="H120" s="1" t="s">
        <v>700</v>
      </c>
      <c r="I120" s="1" t="s">
        <v>1466</v>
      </c>
      <c r="J120" s="1" t="s">
        <v>30</v>
      </c>
      <c r="K120" s="1" t="s">
        <v>1467</v>
      </c>
      <c r="L120" s="1" t="s">
        <v>1467</v>
      </c>
      <c r="M120" s="1" t="s">
        <v>703</v>
      </c>
      <c r="N120" s="1" t="s">
        <v>703</v>
      </c>
      <c r="O120" s="1" t="s">
        <v>704</v>
      </c>
      <c r="P120" s="1" t="s">
        <v>705</v>
      </c>
      <c r="Q120" s="1" t="s">
        <v>706</v>
      </c>
      <c r="R120" s="1" t="s">
        <v>1468</v>
      </c>
      <c r="S120" s="1" t="s">
        <v>708</v>
      </c>
      <c r="T120" s="1" t="s">
        <v>709</v>
      </c>
      <c r="U120" s="1" t="s">
        <v>710</v>
      </c>
      <c r="V120" s="1" t="s">
        <v>908</v>
      </c>
    </row>
    <row r="121" s="1" customFormat="1" spans="1:22">
      <c r="A121" s="3">
        <v>18917912993</v>
      </c>
      <c r="B121" s="1" t="s">
        <v>1181</v>
      </c>
      <c r="C121" s="1" t="s">
        <v>1469</v>
      </c>
      <c r="D121" s="1" t="s">
        <v>1470</v>
      </c>
      <c r="E121" s="1" t="s">
        <v>1471</v>
      </c>
      <c r="F121" s="1" t="s">
        <v>866</v>
      </c>
      <c r="G121" s="1" t="s">
        <v>699</v>
      </c>
      <c r="H121" s="1" t="s">
        <v>700</v>
      </c>
      <c r="I121" s="1" t="s">
        <v>1472</v>
      </c>
      <c r="J121" s="1" t="s">
        <v>30</v>
      </c>
      <c r="K121" s="1" t="s">
        <v>1473</v>
      </c>
      <c r="L121" s="1" t="s">
        <v>1473</v>
      </c>
      <c r="M121" s="1" t="s">
        <v>703</v>
      </c>
      <c r="N121" s="1" t="s">
        <v>703</v>
      </c>
      <c r="O121" s="1" t="s">
        <v>704</v>
      </c>
      <c r="P121" s="1" t="s">
        <v>705</v>
      </c>
      <c r="Q121" s="1" t="s">
        <v>706</v>
      </c>
      <c r="R121" s="1" t="s">
        <v>1474</v>
      </c>
      <c r="S121" s="1" t="s">
        <v>708</v>
      </c>
      <c r="T121" s="1" t="s">
        <v>709</v>
      </c>
      <c r="U121" s="1" t="s">
        <v>710</v>
      </c>
      <c r="V121" s="1" t="s">
        <v>752</v>
      </c>
    </row>
    <row r="122" s="1" customFormat="1" spans="1:22">
      <c r="A122" s="3">
        <v>18935403950</v>
      </c>
      <c r="B122" s="1" t="s">
        <v>1475</v>
      </c>
      <c r="C122" s="1" t="s">
        <v>1476</v>
      </c>
      <c r="D122" s="1" t="s">
        <v>1477</v>
      </c>
      <c r="E122" s="1" t="s">
        <v>1478</v>
      </c>
      <c r="F122" s="1" t="s">
        <v>1170</v>
      </c>
      <c r="G122" s="1" t="s">
        <v>699</v>
      </c>
      <c r="H122" s="1" t="s">
        <v>700</v>
      </c>
      <c r="I122" s="1" t="s">
        <v>1479</v>
      </c>
      <c r="J122" s="1" t="s">
        <v>30</v>
      </c>
      <c r="K122" s="1" t="s">
        <v>1480</v>
      </c>
      <c r="L122" s="1" t="s">
        <v>1480</v>
      </c>
      <c r="M122" s="1" t="s">
        <v>703</v>
      </c>
      <c r="N122" s="1" t="s">
        <v>703</v>
      </c>
      <c r="O122" s="1" t="s">
        <v>704</v>
      </c>
      <c r="P122" s="1" t="s">
        <v>705</v>
      </c>
      <c r="Q122" s="1" t="s">
        <v>706</v>
      </c>
      <c r="R122" s="1" t="s">
        <v>1481</v>
      </c>
      <c r="S122" s="1" t="s">
        <v>708</v>
      </c>
      <c r="T122" s="1" t="s">
        <v>709</v>
      </c>
      <c r="U122" s="1" t="s">
        <v>710</v>
      </c>
      <c r="V122" s="1" t="s">
        <v>752</v>
      </c>
    </row>
    <row r="123" s="1" customFormat="1" spans="1:22">
      <c r="A123" s="3">
        <v>18091915552</v>
      </c>
      <c r="B123" s="1" t="s">
        <v>1482</v>
      </c>
      <c r="C123" s="1" t="s">
        <v>1483</v>
      </c>
      <c r="D123" s="1" t="s">
        <v>1484</v>
      </c>
      <c r="E123" s="1" t="s">
        <v>1485</v>
      </c>
      <c r="F123" s="1" t="s">
        <v>695</v>
      </c>
      <c r="G123" s="1" t="s">
        <v>699</v>
      </c>
      <c r="H123" s="1" t="s">
        <v>700</v>
      </c>
      <c r="I123" s="1" t="s">
        <v>1486</v>
      </c>
      <c r="J123" s="1" t="s">
        <v>30</v>
      </c>
      <c r="K123" s="1" t="s">
        <v>1487</v>
      </c>
      <c r="L123" s="1" t="s">
        <v>1487</v>
      </c>
      <c r="M123" s="1" t="s">
        <v>703</v>
      </c>
      <c r="N123" s="1" t="s">
        <v>703</v>
      </c>
      <c r="O123" s="1" t="s">
        <v>704</v>
      </c>
      <c r="P123" s="1" t="s">
        <v>705</v>
      </c>
      <c r="Q123" s="1" t="s">
        <v>706</v>
      </c>
      <c r="R123" s="1" t="s">
        <v>1488</v>
      </c>
      <c r="S123" s="1" t="s">
        <v>708</v>
      </c>
      <c r="T123" s="1" t="s">
        <v>709</v>
      </c>
      <c r="U123" s="1" t="s">
        <v>710</v>
      </c>
      <c r="V123" s="1" t="s">
        <v>1242</v>
      </c>
    </row>
    <row r="124" s="1" customFormat="1" spans="1:22">
      <c r="A124" s="3">
        <v>18936124737</v>
      </c>
      <c r="B124" s="1" t="s">
        <v>1475</v>
      </c>
      <c r="C124" s="1" t="s">
        <v>1489</v>
      </c>
      <c r="D124" s="1" t="s">
        <v>1490</v>
      </c>
      <c r="E124" s="1" t="s">
        <v>1491</v>
      </c>
      <c r="F124" s="1" t="s">
        <v>695</v>
      </c>
      <c r="G124" s="1" t="s">
        <v>699</v>
      </c>
      <c r="H124" s="1" t="s">
        <v>700</v>
      </c>
      <c r="I124" s="1" t="s">
        <v>1492</v>
      </c>
      <c r="J124" s="1" t="s">
        <v>30</v>
      </c>
      <c r="K124" s="1" t="s">
        <v>1493</v>
      </c>
      <c r="L124" s="1" t="s">
        <v>1493</v>
      </c>
      <c r="M124" s="1" t="s">
        <v>703</v>
      </c>
      <c r="N124" s="1" t="s">
        <v>703</v>
      </c>
      <c r="O124" s="1" t="s">
        <v>704</v>
      </c>
      <c r="P124" s="1" t="s">
        <v>705</v>
      </c>
      <c r="Q124" s="1" t="s">
        <v>706</v>
      </c>
      <c r="R124" s="1" t="s">
        <v>1494</v>
      </c>
      <c r="S124" s="1" t="s">
        <v>708</v>
      </c>
      <c r="T124" s="1" t="s">
        <v>709</v>
      </c>
      <c r="U124" s="1" t="s">
        <v>710</v>
      </c>
      <c r="V124" s="1" t="s">
        <v>732</v>
      </c>
    </row>
    <row r="125" s="1" customFormat="1" spans="1:22">
      <c r="A125" s="3">
        <v>18949749231</v>
      </c>
      <c r="B125" s="1" t="s">
        <v>1271</v>
      </c>
      <c r="C125" s="1" t="s">
        <v>1495</v>
      </c>
      <c r="D125" s="1" t="s">
        <v>1496</v>
      </c>
      <c r="E125" s="1" t="s">
        <v>1497</v>
      </c>
      <c r="F125" s="1" t="s">
        <v>894</v>
      </c>
      <c r="G125" s="1" t="s">
        <v>699</v>
      </c>
      <c r="H125" s="1" t="s">
        <v>700</v>
      </c>
      <c r="I125" s="1" t="s">
        <v>1498</v>
      </c>
      <c r="J125" s="1" t="s">
        <v>30</v>
      </c>
      <c r="K125" s="1" t="s">
        <v>1499</v>
      </c>
      <c r="L125" s="1" t="s">
        <v>1499</v>
      </c>
      <c r="M125" s="1" t="s">
        <v>703</v>
      </c>
      <c r="N125" s="1" t="s">
        <v>703</v>
      </c>
      <c r="O125" s="1" t="s">
        <v>704</v>
      </c>
      <c r="P125" s="1" t="s">
        <v>705</v>
      </c>
      <c r="Q125" s="1" t="s">
        <v>706</v>
      </c>
      <c r="R125" s="1" t="s">
        <v>1500</v>
      </c>
      <c r="S125" s="1" t="s">
        <v>708</v>
      </c>
      <c r="T125" s="1" t="s">
        <v>709</v>
      </c>
      <c r="U125" s="1" t="s">
        <v>710</v>
      </c>
      <c r="V125" s="1" t="s">
        <v>725</v>
      </c>
    </row>
    <row r="126" s="1" customFormat="1" spans="1:22">
      <c r="A126" s="3">
        <v>18939278762</v>
      </c>
      <c r="B126" s="1" t="s">
        <v>1403</v>
      </c>
      <c r="C126" s="1" t="s">
        <v>1501</v>
      </c>
      <c r="D126" s="1" t="s">
        <v>1502</v>
      </c>
      <c r="E126" s="1" t="s">
        <v>1503</v>
      </c>
      <c r="F126" s="1" t="s">
        <v>695</v>
      </c>
      <c r="G126" s="1" t="s">
        <v>699</v>
      </c>
      <c r="H126" s="1" t="s">
        <v>700</v>
      </c>
      <c r="I126" s="1" t="s">
        <v>1504</v>
      </c>
      <c r="J126" s="1" t="s">
        <v>30</v>
      </c>
      <c r="K126" s="1" t="s">
        <v>1434</v>
      </c>
      <c r="L126" s="1" t="s">
        <v>1434</v>
      </c>
      <c r="M126" s="1" t="s">
        <v>703</v>
      </c>
      <c r="N126" s="1" t="s">
        <v>703</v>
      </c>
      <c r="O126" s="1" t="s">
        <v>704</v>
      </c>
      <c r="P126" s="1" t="s">
        <v>705</v>
      </c>
      <c r="Q126" s="1" t="s">
        <v>706</v>
      </c>
      <c r="R126" s="1" t="s">
        <v>1505</v>
      </c>
      <c r="S126" s="1" t="s">
        <v>708</v>
      </c>
      <c r="T126" s="1" t="s">
        <v>709</v>
      </c>
      <c r="U126" s="1" t="s">
        <v>710</v>
      </c>
      <c r="V126" s="1" t="s">
        <v>725</v>
      </c>
    </row>
    <row r="127" s="1" customFormat="1" spans="1:22">
      <c r="A127" s="3">
        <v>18686289652</v>
      </c>
      <c r="B127" s="1" t="s">
        <v>1506</v>
      </c>
      <c r="C127" s="1" t="s">
        <v>1507</v>
      </c>
      <c r="D127" s="1" t="s">
        <v>1508</v>
      </c>
      <c r="E127" s="1" t="s">
        <v>1509</v>
      </c>
      <c r="F127" s="1" t="s">
        <v>695</v>
      </c>
      <c r="G127" s="1" t="s">
        <v>699</v>
      </c>
      <c r="H127" s="1" t="s">
        <v>700</v>
      </c>
      <c r="I127" s="1" t="s">
        <v>1510</v>
      </c>
      <c r="J127" s="1" t="s">
        <v>30</v>
      </c>
      <c r="K127" s="1" t="s">
        <v>1511</v>
      </c>
      <c r="L127" s="1" t="s">
        <v>1511</v>
      </c>
      <c r="M127" s="1" t="s">
        <v>703</v>
      </c>
      <c r="N127" s="1" t="s">
        <v>703</v>
      </c>
      <c r="O127" s="1" t="s">
        <v>704</v>
      </c>
      <c r="P127" s="1" t="s">
        <v>705</v>
      </c>
      <c r="Q127" s="1" t="s">
        <v>706</v>
      </c>
      <c r="R127" s="1" t="s">
        <v>1512</v>
      </c>
      <c r="S127" s="1" t="s">
        <v>708</v>
      </c>
      <c r="T127" s="1" t="s">
        <v>709</v>
      </c>
      <c r="U127" s="1" t="s">
        <v>710</v>
      </c>
      <c r="V127" s="1" t="s">
        <v>1242</v>
      </c>
    </row>
    <row r="128" s="1" customFormat="1" spans="1:22">
      <c r="A128" s="3">
        <v>18949539925</v>
      </c>
      <c r="B128" s="1" t="s">
        <v>1271</v>
      </c>
      <c r="C128" s="1" t="s">
        <v>1513</v>
      </c>
      <c r="D128" s="1" t="s">
        <v>1514</v>
      </c>
      <c r="E128" s="1" t="s">
        <v>1515</v>
      </c>
      <c r="F128" s="1" t="s">
        <v>695</v>
      </c>
      <c r="G128" s="1" t="s">
        <v>699</v>
      </c>
      <c r="H128" s="1" t="s">
        <v>700</v>
      </c>
      <c r="I128" s="1" t="s">
        <v>1516</v>
      </c>
      <c r="J128" s="1" t="s">
        <v>30</v>
      </c>
      <c r="K128" s="1" t="s">
        <v>1517</v>
      </c>
      <c r="L128" s="1" t="s">
        <v>1517</v>
      </c>
      <c r="M128" s="1" t="s">
        <v>703</v>
      </c>
      <c r="N128" s="1" t="s">
        <v>703</v>
      </c>
      <c r="O128" s="1" t="s">
        <v>704</v>
      </c>
      <c r="P128" s="1" t="s">
        <v>705</v>
      </c>
      <c r="Q128" s="1" t="s">
        <v>706</v>
      </c>
      <c r="R128" s="1" t="s">
        <v>1518</v>
      </c>
      <c r="S128" s="1" t="s">
        <v>708</v>
      </c>
      <c r="T128" s="1" t="s">
        <v>709</v>
      </c>
      <c r="U128" s="1" t="s">
        <v>710</v>
      </c>
      <c r="V128" s="1" t="s">
        <v>752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2022-09-21T01:51:07Z</dcterms:created>
  <dcterms:modified xsi:type="dcterms:W3CDTF">2022-09-21T02:12:56Z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0472D26D00E04FD69388E2D80B14D4D6</vt:lpwstr>
  </property>
  <property fmtid="{D5CDD505-2E9C-101B-9397-08002B2CF9AE}" pid="3" name="KSOProductBuildVer">
    <vt:lpwstr>2052-11.1.0.12358</vt:lpwstr>
  </property>
</Properties>
</file>