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calcPr calcId="144525"/>
</workbook>
</file>

<file path=xl/sharedStrings.xml><?xml version="1.0" encoding="utf-8"?>
<sst xmlns="http://schemas.openxmlformats.org/spreadsheetml/2006/main" count="238" uniqueCount="124">
  <si>
    <t>去哪儿网酒店预付对账单</t>
  </si>
  <si>
    <t>供应商名称：</t>
  </si>
  <si>
    <t>汇趣住</t>
  </si>
  <si>
    <t>结算周期：</t>
  </si>
  <si>
    <t>2022-09-21至2022-09-22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</si>
  <si>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</si>
  <si>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</si>
  <si>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</si>
  <si>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</si>
  <si>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</si>
  <si>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</si>
  <si>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</si>
  <si>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</si>
  <si>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</si>
  <si>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</si>
  <si>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</si>
  <si>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</si>
  <si>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</si>
  <si>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</si>
  <si>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</si>
  <si>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¥181.00</t>
  </si>
  <si>
    <t>¥24.00</t>
  </si>
  <si>
    <t>¥157.00</t>
  </si>
  <si>
    <t>分类信息</t>
  </si>
  <si>
    <t>业务类型</t>
  </si>
  <si>
    <t>酒店预付（点击查看明细）</t>
  </si>
  <si>
    <t>夜销预付（点击查看明细）</t>
  </si>
  <si>
    <t>钟点房预付（点击查看明细）</t>
  </si>
  <si>
    <t>收款账户信息</t>
  </si>
  <si>
    <t>开户行：</t>
  </si>
  <si>
    <t>中国农业银行</t>
  </si>
  <si>
    <t>收款账号：</t>
  </si>
  <si>
    <t>440630*******3494</t>
  </si>
  <si>
    <t>户名：</t>
  </si>
  <si>
    <t>广州汇登信息科技有限公司</t>
  </si>
  <si>
    <t>联系人：</t>
  </si>
  <si>
    <t>谭允贤</t>
  </si>
  <si>
    <t>联系方式：</t>
  </si>
  <si>
    <t>13610323319</t>
  </si>
  <si>
    <t>付款方：</t>
  </si>
  <si>
    <t>北京趣拿软件科技有限公司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</si>
  <si>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</si>
  <si>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</si>
  <si>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</si>
  <si>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</si>
  <si>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</si>
  <si>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</si>
  <si>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</si>
  <si>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</si>
  <si>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</si>
  <si>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</si>
  <si>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</si>
  <si>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</si>
  <si>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</si>
  <si>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</si>
  <si>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</si>
  <si>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</si>
  <si>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</si>
  <si>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</si>
  <si>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</si>
  <si>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</si>
  <si>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</si>
  <si>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</si>
  <si>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</si>
  <si>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</si>
  <si>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</si>
  <si>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</si>
  <si>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</si>
  <si>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</si>
  <si>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</si>
  <si>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103127101043</t>
  </si>
  <si>
    <t>酒店预付</t>
  </si>
  <si>
    <t>否</t>
  </si>
  <si>
    <t>普通</t>
  </si>
  <si>
    <t>381671953</t>
  </si>
  <si>
    <t>博凯西湖酒店(杭州湖滨店)</t>
  </si>
  <si>
    <t>1639468</t>
  </si>
  <si>
    <t>于永嘉</t>
  </si>
  <si>
    <t>2022-09-21</t>
  </si>
  <si>
    <t>2022-09-22</t>
  </si>
  <si>
    <t>标准双床房</t>
  </si>
  <si>
    <t>WEBSITE</t>
  </si>
  <si>
    <t>合计</t>
  </si>
  <si>
    <t/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</si>
  <si>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</si>
  <si>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</si>
  <si>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</si>
  <si>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</si>
  <si>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</si>
  <si>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</si>
  <si>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</si>
  <si>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返现日期</t>
  </si>
  <si>
    <t>，</t>
  </si>
  <si>
    <t>A220923115109481</t>
  </si>
  <si>
    <r>
      <t>总计：</t>
    </r>
    <r>
      <rPr>
        <sz val="10"/>
        <rFont val="Arial"/>
        <charset val="134"/>
      </rPr>
      <t>157</t>
    </r>
    <r>
      <rPr>
        <sz val="10"/>
        <rFont val="宋体"/>
        <charset val="134"/>
      </rPr>
      <t>元</t>
    </r>
  </si>
  <si>
    <t>渠道单号</t>
  </si>
  <si>
    <t>下单日期</t>
  </si>
  <si>
    <t>单号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</si>
  <si>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</si>
  <si>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</si>
  <si>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</si>
  <si>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</si>
  <si>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</si>
  <si>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</si>
  <si>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</si>
  <si>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</si>
  <si>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</si>
  <si>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</si>
  <si>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</si>
  <si>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</si>
  <si>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</si>
  <si>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</si>
  <si>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</si>
  <si>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2701315</t>
  </si>
  <si>
    <t>--</t>
  </si>
  <si>
    <t>157.00</t>
  </si>
  <si>
    <t>RMB</t>
  </si>
  <si>
    <t>0</t>
  </si>
  <si>
    <t>0.00</t>
  </si>
  <si>
    <t>汇趣住国内直连</t>
  </si>
  <si>
    <t>01.011247</t>
  </si>
  <si>
    <t>2022-09-21 10:07:52</t>
  </si>
  <si>
    <t>直连</t>
  </si>
  <si>
    <t>中国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</si>
</sst>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￥&quot;#,##0.00"/>
  </numFmts>
  <fonts count="36"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color indexed="9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10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9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1" borderId="11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9" fillId="16" borderId="14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0" fillId="16" borderId="10" applyNumberFormat="0" applyAlignment="0" applyProtection="0">
      <alignment vertical="center"/>
    </xf>
    <xf numFmtId="0" fontId="31" fillId="18" borderId="15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</cellStyleXfs>
  <cellXfs count="42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0" fontId="4" fillId="3" borderId="0" xfId="0" applyNumberFormat="1" applyFont="1" applyFill="1" applyBorder="1" applyAlignment="1">
      <alignment horizontal="right" vertical="center"/>
    </xf>
    <xf numFmtId="176" fontId="4" fillId="0" borderId="0" xfId="0" applyNumberFormat="1" applyFont="1" applyFill="1" applyBorder="1" applyAlignment="1"/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9" fillId="0" borderId="0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left" vertical="center"/>
    </xf>
    <xf numFmtId="14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center"/>
    </xf>
    <xf numFmtId="0" fontId="10" fillId="4" borderId="4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11" fillId="0" borderId="8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2" borderId="5" xfId="11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/>
    <xf numFmtId="0" fontId="11" fillId="0" borderId="9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60% - 着色 1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60% - 着色 3" xfId="49"/>
    <cellStyle name="20% - 强调文字颜色 4" xfId="50" builtinId="42"/>
    <cellStyle name="40% - 强调文字颜色 4" xfId="51" builtinId="43"/>
    <cellStyle name="20% - 着色 1" xfId="52"/>
    <cellStyle name="强调文字颜色 5" xfId="53" builtinId="45"/>
    <cellStyle name="40% - 强调文字颜色 5" xfId="54" builtinId="47"/>
    <cellStyle name="20% - 着色 2" xfId="55"/>
    <cellStyle name="60% - 强调文字颜色 5" xfId="56" builtinId="48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20% - 着色 4" xfId="61"/>
    <cellStyle name="着色 2" xfId="62"/>
    <cellStyle name="20% - 着色 6" xfId="63"/>
    <cellStyle name="40% - 着色 1" xfId="64"/>
    <cellStyle name="40% - 着色 2" xfId="65"/>
    <cellStyle name="40% - 着色 6" xfId="66"/>
    <cellStyle name="60% - 着色 4" xfId="67"/>
    <cellStyle name="60% - 着色 5" xfId="68"/>
    <cellStyle name="60% - 着色 6" xfId="69"/>
    <cellStyle name="着色 3" xfId="70"/>
    <cellStyle name="着色 4" xfId="71"/>
    <cellStyle name="着色 6" xfId="7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K5" sqref="K5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15" t="s">
        <v>0</v>
      </c>
      <c r="B1" s="15"/>
      <c r="C1" s="15"/>
      <c r="D1" s="15"/>
      <c r="E1" s="16"/>
      <c r="F1" s="16"/>
      <c r="G1" s="16"/>
      <c r="H1" s="16"/>
      <c r="I1" s="16"/>
    </row>
    <row r="2" ht="18.75" customHeight="1" spans="1:9">
      <c r="A2" s="17" t="s">
        <v>1</v>
      </c>
      <c r="B2" s="18" t="s">
        <v>2</v>
      </c>
      <c r="C2" s="18"/>
      <c r="D2" s="17" t="s">
        <v>3</v>
      </c>
      <c r="E2" s="19" t="s">
        <v>4</v>
      </c>
      <c r="F2" s="17" t="s">
        <v>5</v>
      </c>
      <c r="G2" s="18"/>
      <c r="H2" s="18"/>
      <c r="I2" t="s">
        <v>6</v>
      </c>
    </row>
    <row r="3" ht="27.95" customHeight="1" spans="1:8">
      <c r="A3" s="20" t="s">
        <v>7</v>
      </c>
      <c r="B3" s="18"/>
      <c r="C3" s="18"/>
      <c r="E3" s="20"/>
      <c r="F3" s="19"/>
      <c r="G3" s="21"/>
      <c r="H3" s="21"/>
    </row>
    <row r="4" ht="15" customHeight="1" spans="1:11">
      <c r="A4" s="22" t="s">
        <v>8</v>
      </c>
      <c r="B4" s="22" t="s">
        <v>9</v>
      </c>
      <c r="C4" s="23" t="s">
        <v>10</v>
      </c>
      <c r="D4" s="22" t="s">
        <v>11</v>
      </c>
      <c r="E4" s="22" t="s">
        <v>12</v>
      </c>
      <c r="F4" s="22" t="s">
        <v>13</v>
      </c>
      <c r="G4" s="23" t="s">
        <v>14</v>
      </c>
      <c r="H4" s="22" t="s">
        <v>15</v>
      </c>
      <c r="I4" s="23" t="s">
        <v>16</v>
      </c>
      <c r="J4" s="23" t="s">
        <v>17</v>
      </c>
      <c r="K4" s="23" t="s">
        <v>18</v>
      </c>
    </row>
    <row r="5" ht="15" customHeight="1" spans="1:11">
      <c r="A5" s="24">
        <v>1</v>
      </c>
      <c r="B5" s="25" t="s">
        <v>19</v>
      </c>
      <c r="C5" s="8" t="s">
        <v>20</v>
      </c>
      <c r="D5" s="26" t="s">
        <v>19</v>
      </c>
      <c r="E5" s="27" t="s">
        <v>21</v>
      </c>
      <c r="F5" s="27" t="s">
        <v>19</v>
      </c>
      <c r="G5" s="28">
        <v>0</v>
      </c>
      <c r="H5" s="29" t="s">
        <v>19</v>
      </c>
      <c r="I5" s="40" t="s">
        <v>22</v>
      </c>
      <c r="J5" s="8" t="s">
        <v>19</v>
      </c>
      <c r="K5" s="8" t="s">
        <v>22</v>
      </c>
    </row>
    <row r="6" ht="27.95" customHeight="1" spans="1:9">
      <c r="A6" s="20" t="s">
        <v>23</v>
      </c>
      <c r="D6" s="30"/>
      <c r="E6" s="31"/>
      <c r="F6" s="31"/>
      <c r="G6" s="32"/>
      <c r="H6" s="31"/>
      <c r="I6" s="36"/>
    </row>
    <row r="7" ht="15" customHeight="1" spans="1:11">
      <c r="A7" s="22" t="s">
        <v>24</v>
      </c>
      <c r="B7" s="22" t="s">
        <v>8</v>
      </c>
      <c r="C7" s="22" t="s">
        <v>9</v>
      </c>
      <c r="D7" s="22" t="s">
        <v>10</v>
      </c>
      <c r="E7" s="22" t="s">
        <v>11</v>
      </c>
      <c r="F7" s="22" t="s">
        <v>12</v>
      </c>
      <c r="G7" s="23" t="s">
        <v>14</v>
      </c>
      <c r="H7" s="22" t="s">
        <v>15</v>
      </c>
      <c r="I7" s="22" t="s">
        <v>16</v>
      </c>
      <c r="J7" s="23" t="s">
        <v>17</v>
      </c>
      <c r="K7" s="23" t="s">
        <v>18</v>
      </c>
    </row>
    <row r="8" ht="15" customHeight="1" spans="1:11">
      <c r="A8" s="33" t="s">
        <v>25</v>
      </c>
      <c r="B8" s="34">
        <v>1</v>
      </c>
      <c r="C8" s="34" t="s">
        <v>19</v>
      </c>
      <c r="D8" s="34" t="s">
        <v>20</v>
      </c>
      <c r="E8" s="35" t="s">
        <v>19</v>
      </c>
      <c r="F8" s="35" t="s">
        <v>21</v>
      </c>
      <c r="G8" s="35">
        <v>0</v>
      </c>
      <c r="H8" s="34" t="s">
        <v>19</v>
      </c>
      <c r="I8" s="41" t="s">
        <v>22</v>
      </c>
      <c r="J8" s="8" t="s">
        <v>19</v>
      </c>
      <c r="K8" s="8" t="s">
        <v>22</v>
      </c>
    </row>
    <row r="9" ht="15" customHeight="1" spans="1:11">
      <c r="A9" s="33" t="s">
        <v>26</v>
      </c>
      <c r="B9" s="34">
        <v>0</v>
      </c>
      <c r="C9" s="34" t="s">
        <v>19</v>
      </c>
      <c r="D9" s="34" t="s">
        <v>19</v>
      </c>
      <c r="E9" s="35" t="s">
        <v>19</v>
      </c>
      <c r="F9" s="35" t="s">
        <v>19</v>
      </c>
      <c r="G9" s="35">
        <v>0</v>
      </c>
      <c r="H9" s="34" t="s">
        <v>19</v>
      </c>
      <c r="I9" s="41" t="s">
        <v>19</v>
      </c>
      <c r="J9" s="8" t="s">
        <v>19</v>
      </c>
      <c r="K9" s="8" t="s">
        <v>19</v>
      </c>
    </row>
    <row r="10" ht="15" customHeight="1" spans="1:11">
      <c r="A10" s="33" t="s">
        <v>27</v>
      </c>
      <c r="B10" s="34">
        <v>0</v>
      </c>
      <c r="C10" s="34" t="s">
        <v>19</v>
      </c>
      <c r="D10" s="34" t="s">
        <v>19</v>
      </c>
      <c r="E10" s="35" t="s">
        <v>19</v>
      </c>
      <c r="F10" s="35" t="s">
        <v>19</v>
      </c>
      <c r="G10" s="35">
        <v>0</v>
      </c>
      <c r="H10" s="34" t="s">
        <v>19</v>
      </c>
      <c r="I10" s="41" t="s">
        <v>19</v>
      </c>
      <c r="J10" s="8" t="s">
        <v>19</v>
      </c>
      <c r="K10" s="8" t="s">
        <v>19</v>
      </c>
    </row>
    <row r="11" ht="27.95" customHeight="1" spans="1:9">
      <c r="A11" s="20" t="s">
        <v>28</v>
      </c>
      <c r="B11" s="36"/>
      <c r="C11" s="36"/>
      <c r="E11" s="36"/>
      <c r="F11" s="32"/>
      <c r="G11" s="32"/>
      <c r="H11" s="32"/>
      <c r="I11" s="36"/>
    </row>
    <row r="12" ht="15" customHeight="1" spans="1:9">
      <c r="A12" s="37" t="s">
        <v>29</v>
      </c>
      <c r="B12" s="38" t="s">
        <v>30</v>
      </c>
      <c r="C12" s="18"/>
      <c r="F12" s="39"/>
      <c r="I12" s="39"/>
    </row>
    <row r="13" ht="15" customHeight="1" spans="1:9">
      <c r="A13" s="37" t="s">
        <v>31</v>
      </c>
      <c r="B13" s="38" t="s">
        <v>32</v>
      </c>
      <c r="C13" s="18"/>
      <c r="F13" s="39"/>
      <c r="I13" s="39"/>
    </row>
    <row r="14" ht="15" customHeight="1" spans="1:9">
      <c r="A14" s="37" t="s">
        <v>33</v>
      </c>
      <c r="B14" s="38" t="s">
        <v>34</v>
      </c>
      <c r="C14" s="18"/>
      <c r="F14" s="39"/>
      <c r="G14" s="18"/>
      <c r="H14" s="18"/>
      <c r="I14" s="39"/>
    </row>
    <row r="15" ht="15" customHeight="1" spans="1:9">
      <c r="A15" s="37" t="s">
        <v>35</v>
      </c>
      <c r="B15" s="38" t="s">
        <v>36</v>
      </c>
      <c r="C15" s="18"/>
      <c r="F15" s="39"/>
      <c r="I15" s="39"/>
    </row>
    <row r="16" ht="15" customHeight="1" spans="1:9">
      <c r="A16" s="37" t="s">
        <v>37</v>
      </c>
      <c r="B16" s="38" t="s">
        <v>38</v>
      </c>
      <c r="C16" s="18"/>
      <c r="F16" s="39"/>
      <c r="I16" s="39"/>
    </row>
    <row r="17" ht="15" customHeight="1" spans="1:6">
      <c r="A17" s="37" t="s">
        <v>39</v>
      </c>
      <c r="B17" s="38" t="s">
        <v>40</v>
      </c>
      <c r="C17" s="18"/>
      <c r="F17" s="39"/>
    </row>
    <row r="18" ht="14.25" customHeight="1"/>
    <row r="19" ht="14.25" customHeight="1" spans="7:9">
      <c r="G19" s="18"/>
      <c r="H19" s="18"/>
      <c r="I19" s="18"/>
    </row>
    <row r="20" ht="18.75" customHeight="1" spans="2:6">
      <c r="B20" s="18"/>
      <c r="C20" s="18"/>
      <c r="D20" s="18"/>
      <c r="E20" s="18"/>
      <c r="F20" s="18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3"/>
  <sheetViews>
    <sheetView topLeftCell="U1" workbookViewId="0">
      <selection activeCell="U1" sqref="$A1:$XFD1048576"/>
    </sheetView>
  </sheetViews>
  <sheetFormatPr defaultColWidth="9.14285714285714" defaultRowHeight="12.75" outlineLevelRow="2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4" t="s">
        <v>41</v>
      </c>
      <c r="B1" s="4" t="s">
        <v>42</v>
      </c>
      <c r="C1" s="4" t="s">
        <v>24</v>
      </c>
      <c r="D1" s="4" t="s">
        <v>43</v>
      </c>
      <c r="E1" s="4" t="s">
        <v>44</v>
      </c>
      <c r="F1" s="4" t="s">
        <v>45</v>
      </c>
      <c r="G1" s="4" t="s">
        <v>46</v>
      </c>
      <c r="H1" s="4" t="s">
        <v>47</v>
      </c>
      <c r="I1" s="4" t="s">
        <v>48</v>
      </c>
      <c r="J1" s="4" t="s">
        <v>49</v>
      </c>
      <c r="K1" s="4" t="s">
        <v>50</v>
      </c>
      <c r="L1" s="4" t="s">
        <v>51</v>
      </c>
      <c r="M1" s="4" t="s">
        <v>52</v>
      </c>
      <c r="N1" s="4" t="s">
        <v>53</v>
      </c>
      <c r="O1" s="4" t="s">
        <v>54</v>
      </c>
      <c r="P1" s="4" t="s">
        <v>55</v>
      </c>
      <c r="Q1" s="4" t="s">
        <v>56</v>
      </c>
      <c r="R1" s="4" t="s">
        <v>10</v>
      </c>
      <c r="S1" s="4" t="s">
        <v>11</v>
      </c>
      <c r="T1" s="4" t="s">
        <v>57</v>
      </c>
      <c r="U1" s="4" t="s">
        <v>58</v>
      </c>
      <c r="V1" s="4" t="s">
        <v>59</v>
      </c>
      <c r="W1" s="4" t="s">
        <v>60</v>
      </c>
      <c r="X1" s="9" t="s">
        <v>61</v>
      </c>
      <c r="Y1" s="9" t="s">
        <v>62</v>
      </c>
      <c r="Z1" s="4" t="s">
        <v>17</v>
      </c>
      <c r="AA1" s="4" t="s">
        <v>14</v>
      </c>
      <c r="AB1" s="4" t="s">
        <v>63</v>
      </c>
      <c r="AC1" s="4" t="s">
        <v>18</v>
      </c>
      <c r="AD1" s="4" t="s">
        <v>64</v>
      </c>
      <c r="AE1" s="4" t="s">
        <v>65</v>
      </c>
      <c r="AF1" s="4" t="s">
        <v>66</v>
      </c>
      <c r="AG1" s="4" t="s">
        <v>67</v>
      </c>
      <c r="AH1" s="4" t="s">
        <v>68</v>
      </c>
      <c r="AI1" s="4" t="s">
        <v>69</v>
      </c>
    </row>
    <row r="2" ht="14.25" customHeight="1" spans="1:34">
      <c r="A2" s="6" t="s">
        <v>70</v>
      </c>
      <c r="B2" s="6"/>
      <c r="C2" s="6" t="s">
        <v>71</v>
      </c>
      <c r="D2" s="6" t="s">
        <v>72</v>
      </c>
      <c r="E2" s="6" t="s">
        <v>73</v>
      </c>
      <c r="F2" s="6" t="s">
        <v>72</v>
      </c>
      <c r="G2" s="6" t="s">
        <v>74</v>
      </c>
      <c r="H2" s="7" t="s">
        <v>75</v>
      </c>
      <c r="I2" s="7" t="s">
        <v>76</v>
      </c>
      <c r="J2" s="7" t="s">
        <v>2</v>
      </c>
      <c r="K2" s="7" t="s">
        <v>77</v>
      </c>
      <c r="L2" s="7">
        <v>1</v>
      </c>
      <c r="M2" s="7">
        <v>1</v>
      </c>
      <c r="N2" s="7" t="s">
        <v>78</v>
      </c>
      <c r="O2" s="7" t="s">
        <v>78</v>
      </c>
      <c r="P2" s="7" t="s">
        <v>79</v>
      </c>
      <c r="Q2" s="7"/>
      <c r="R2" s="11" t="s">
        <v>20</v>
      </c>
      <c r="S2" s="12" t="s">
        <v>19</v>
      </c>
      <c r="T2" s="7"/>
      <c r="U2" s="11" t="s">
        <v>19</v>
      </c>
      <c r="V2" s="11" t="s">
        <v>20</v>
      </c>
      <c r="W2" s="12" t="s">
        <v>21</v>
      </c>
      <c r="X2" s="12" t="s">
        <v>19</v>
      </c>
      <c r="Y2" s="11" t="s">
        <v>19</v>
      </c>
      <c r="Z2" s="12" t="s">
        <v>19</v>
      </c>
      <c r="AA2" s="14" t="s">
        <v>19</v>
      </c>
      <c r="AB2" t="s">
        <v>19</v>
      </c>
      <c r="AC2" t="s">
        <v>22</v>
      </c>
      <c r="AD2" t="s">
        <v>6</v>
      </c>
      <c r="AE2" t="s">
        <v>80</v>
      </c>
      <c r="AF2" t="s">
        <v>81</v>
      </c>
      <c r="AG2" t="s">
        <v>72</v>
      </c>
      <c r="AH2" t="s">
        <v>19</v>
      </c>
    </row>
    <row r="3" customHeight="1" spans="1:32">
      <c r="A3" s="10" t="s">
        <v>82</v>
      </c>
      <c r="B3" s="10"/>
      <c r="C3" s="10" t="s">
        <v>83</v>
      </c>
      <c r="D3" s="10"/>
      <c r="E3" s="10"/>
      <c r="F3" s="10"/>
      <c r="G3" s="10" t="s">
        <v>83</v>
      </c>
      <c r="H3" s="10" t="s">
        <v>83</v>
      </c>
      <c r="I3" s="10" t="s">
        <v>83</v>
      </c>
      <c r="J3" s="10" t="s">
        <v>83</v>
      </c>
      <c r="K3" s="10" t="s">
        <v>83</v>
      </c>
      <c r="L3" s="10" t="s">
        <v>83</v>
      </c>
      <c r="M3" s="10" t="s">
        <v>83</v>
      </c>
      <c r="N3" s="10" t="s">
        <v>83</v>
      </c>
      <c r="O3" s="10" t="s">
        <v>83</v>
      </c>
      <c r="P3" s="10" t="s">
        <v>83</v>
      </c>
      <c r="Q3" s="10"/>
      <c r="R3" s="13" t="s">
        <v>20</v>
      </c>
      <c r="S3" s="13" t="s">
        <v>19</v>
      </c>
      <c r="T3" s="10" t="s">
        <v>83</v>
      </c>
      <c r="U3" s="13"/>
      <c r="V3" s="13" t="s">
        <v>20</v>
      </c>
      <c r="W3" s="13" t="s">
        <v>21</v>
      </c>
      <c r="X3" s="13"/>
      <c r="Y3" s="13"/>
      <c r="Z3" s="13"/>
      <c r="AA3" s="10"/>
      <c r="AB3" s="13"/>
      <c r="AC3" s="10"/>
      <c r="AD3" s="10" t="s">
        <v>83</v>
      </c>
      <c r="AE3" s="10"/>
      <c r="AF3" s="10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"/>
  <sheetViews>
    <sheetView workbookViewId="0">
      <selection activeCell="L1" sqref="L1"/>
    </sheetView>
  </sheetViews>
  <sheetFormatPr defaultColWidth="9.14285714285714" defaultRowHeight="12.75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4" t="s">
        <v>84</v>
      </c>
      <c r="B1" s="4" t="s">
        <v>85</v>
      </c>
      <c r="C1" s="4" t="s">
        <v>48</v>
      </c>
      <c r="D1" s="4" t="s">
        <v>49</v>
      </c>
      <c r="E1" s="4" t="s">
        <v>44</v>
      </c>
      <c r="F1" s="4" t="s">
        <v>45</v>
      </c>
      <c r="G1" s="4" t="s">
        <v>86</v>
      </c>
      <c r="H1" s="4" t="s">
        <v>87</v>
      </c>
      <c r="I1" s="4" t="s">
        <v>13</v>
      </c>
      <c r="J1" s="4" t="s">
        <v>17</v>
      </c>
      <c r="K1" s="4" t="s">
        <v>18</v>
      </c>
      <c r="L1" s="9" t="s">
        <v>88</v>
      </c>
      <c r="M1" s="4" t="s">
        <v>89</v>
      </c>
      <c r="N1" s="4" t="s">
        <v>90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4" t="s">
        <v>41</v>
      </c>
      <c r="B1" s="4" t="s">
        <v>42</v>
      </c>
      <c r="C1" s="4" t="s">
        <v>53</v>
      </c>
      <c r="D1" s="4" t="s">
        <v>54</v>
      </c>
      <c r="E1" s="4" t="s">
        <v>55</v>
      </c>
      <c r="F1" s="4" t="s">
        <v>91</v>
      </c>
      <c r="G1" s="4" t="s">
        <v>63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workbookViewId="0">
      <selection activeCell="A8" sqref="A8:A9"/>
    </sheetView>
  </sheetViews>
  <sheetFormatPr defaultColWidth="9.14285714285714" defaultRowHeight="12.75"/>
  <cols>
    <col min="1" max="1" width="14.7142857142857" customWidth="1"/>
    <col min="2" max="3" width="12.1428571428571" customWidth="1"/>
    <col min="4" max="4" width="13.2857142857143" style="3" customWidth="1"/>
  </cols>
  <sheetData>
    <row r="1" spans="1:8">
      <c r="A1" s="4" t="s">
        <v>41</v>
      </c>
      <c r="B1" s="4" t="s">
        <v>54</v>
      </c>
      <c r="C1" s="4" t="s">
        <v>55</v>
      </c>
      <c r="D1" s="4" t="s">
        <v>18</v>
      </c>
      <c r="H1" s="5" t="s">
        <v>92</v>
      </c>
    </row>
    <row r="2" ht="14.25" customHeight="1" spans="1:9">
      <c r="A2" s="6" t="s">
        <v>70</v>
      </c>
      <c r="B2" s="7" t="s">
        <v>78</v>
      </c>
      <c r="C2" s="7" t="s">
        <v>79</v>
      </c>
      <c r="D2" s="3">
        <v>157</v>
      </c>
      <c r="E2" t="str">
        <f>VLOOKUP(A2,HOP!A:L,12,0)</f>
        <v>157.00</v>
      </c>
      <c r="F2" t="str">
        <f>VLOOKUP(A2,HOP!A:C,3,0)</f>
        <v>2701315</v>
      </c>
      <c r="G2">
        <f>D2-E2</f>
        <v>0</v>
      </c>
      <c r="H2" t="str">
        <f>$H$1&amp;F2</f>
        <v>，2701315</v>
      </c>
      <c r="I2" t="str">
        <f>VLOOKUP(A2,HOP!A:U,21,0)</f>
        <v>直连</v>
      </c>
    </row>
    <row r="4" ht="14.25" spans="4:4">
      <c r="D4" s="8" t="s">
        <v>22</v>
      </c>
    </row>
    <row r="8" spans="1:1">
      <c r="A8" t="s">
        <v>93</v>
      </c>
    </row>
    <row r="9" spans="1:1">
      <c r="A9" s="5" t="s">
        <v>94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"/>
  <sheetViews>
    <sheetView workbookViewId="0">
      <selection activeCell="F10" sqref="F10"/>
    </sheetView>
  </sheetViews>
  <sheetFormatPr defaultColWidth="9.14285714285714" defaultRowHeight="12.75" outlineLevelRow="1"/>
  <cols>
    <col min="1" max="16383" width="9.14285714285714" style="1"/>
  </cols>
  <sheetData>
    <row r="1" s="1" customFormat="1" spans="1:22">
      <c r="A1" s="2" t="s">
        <v>95</v>
      </c>
      <c r="B1" s="2" t="s">
        <v>96</v>
      </c>
      <c r="C1" s="2" t="s">
        <v>97</v>
      </c>
      <c r="D1" s="2" t="s">
        <v>47</v>
      </c>
      <c r="E1" s="2" t="s">
        <v>50</v>
      </c>
      <c r="F1" s="2" t="s">
        <v>54</v>
      </c>
      <c r="G1" s="2" t="s">
        <v>55</v>
      </c>
      <c r="H1" s="2" t="s">
        <v>98</v>
      </c>
      <c r="I1" s="2" t="s">
        <v>99</v>
      </c>
      <c r="J1" s="2" t="s">
        <v>100</v>
      </c>
      <c r="K1" s="2" t="s">
        <v>101</v>
      </c>
      <c r="L1" s="2" t="s">
        <v>102</v>
      </c>
      <c r="M1" s="2" t="s">
        <v>103</v>
      </c>
      <c r="N1" s="2" t="s">
        <v>104</v>
      </c>
      <c r="O1" s="2" t="s">
        <v>105</v>
      </c>
      <c r="P1" s="2" t="s">
        <v>106</v>
      </c>
      <c r="Q1" s="2" t="s">
        <v>107</v>
      </c>
      <c r="R1" s="2" t="s">
        <v>108</v>
      </c>
      <c r="S1" s="2" t="s">
        <v>109</v>
      </c>
      <c r="T1" s="2" t="s">
        <v>110</v>
      </c>
      <c r="U1" s="2" t="s">
        <v>111</v>
      </c>
      <c r="V1" s="2" t="s">
        <v>112</v>
      </c>
    </row>
    <row r="2" s="1" customFormat="1" spans="1:22">
      <c r="A2" s="1" t="s">
        <v>70</v>
      </c>
      <c r="B2" s="1" t="s">
        <v>78</v>
      </c>
      <c r="C2" s="1" t="s">
        <v>113</v>
      </c>
      <c r="D2" s="1" t="s">
        <v>75</v>
      </c>
      <c r="E2" s="1" t="s">
        <v>77</v>
      </c>
      <c r="F2" s="1" t="s">
        <v>78</v>
      </c>
      <c r="G2" s="1" t="s">
        <v>79</v>
      </c>
      <c r="H2" s="1" t="s">
        <v>114</v>
      </c>
      <c r="I2" s="1" t="s">
        <v>115</v>
      </c>
      <c r="J2" s="1" t="s">
        <v>116</v>
      </c>
      <c r="K2" s="1" t="s">
        <v>115</v>
      </c>
      <c r="L2" s="1" t="s">
        <v>115</v>
      </c>
      <c r="M2" s="1" t="s">
        <v>117</v>
      </c>
      <c r="N2" s="1" t="s">
        <v>117</v>
      </c>
      <c r="O2" s="1" t="s">
        <v>118</v>
      </c>
      <c r="P2" s="1" t="s">
        <v>119</v>
      </c>
      <c r="Q2" s="1" t="s">
        <v>120</v>
      </c>
      <c r="R2" s="1" t="s">
        <v>121</v>
      </c>
      <c r="S2" s="1" t="s">
        <v>72</v>
      </c>
      <c r="T2" s="1" t="s">
        <v>34</v>
      </c>
      <c r="U2" s="1" t="s">
        <v>122</v>
      </c>
      <c r="V2" s="1" t="s">
        <v>123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Administrator</cp:lastModifiedBy>
  <cp:revision>1</cp:revision>
  <dcterms:created xsi:type="dcterms:W3CDTF">2014-11-17T08:26:00Z</dcterms:created>
  <dcterms:modified xsi:type="dcterms:W3CDTF">2022-09-23T03:50:06Z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883D9B394ED149CF8521B3C1F8DA267C</vt:lpwstr>
  </property>
</Properties>
</file>