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<sst xmlns="http://schemas.openxmlformats.org/spreadsheetml/2006/main" count="348" uniqueCount="156">
  <si>
    <t>去哪儿网酒店预付对账单</t>
  </si>
  <si>
    <t>供应商名称：</t>
  </si>
  <si>
    <t>汇趣住</t>
  </si>
  <si>
    <t>结算周期：</t>
  </si>
  <si>
    <t>2022-09-24至2022-09-25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</si>
  <si>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</si>
  <si>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</si>
  <si>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</si>
  <si>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</si>
  <si>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</si>
  <si>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</si>
  <si>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</si>
  <si>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</si>
  <si>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</si>
  <si>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</si>
  <si>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</si>
  <si>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</si>
  <si>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</si>
  <si>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</si>
  <si>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</si>
  <si>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¥738.00</t>
  </si>
  <si>
    <t>¥102.00</t>
  </si>
  <si>
    <t>¥636.00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</si>
  <si>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</si>
  <si>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</si>
  <si>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</si>
  <si>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</si>
  <si>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</si>
  <si>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</si>
  <si>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</si>
  <si>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</si>
  <si>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</si>
  <si>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</si>
  <si>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</si>
  <si>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</si>
  <si>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</si>
  <si>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</si>
  <si>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</si>
  <si>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</si>
  <si>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</si>
  <si>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</si>
  <si>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</si>
  <si>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</si>
  <si>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</si>
  <si>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</si>
  <si>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</si>
  <si>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</si>
  <si>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</si>
  <si>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</si>
  <si>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</si>
  <si>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</si>
  <si>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</si>
  <si>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</si>
  <si>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</si>
  <si>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</si>
  <si>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</si>
  <si>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</si>
  <si>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</si>
  <si>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</si>
  <si>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</si>
  <si>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</si>
  <si>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</si>
  <si>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</si>
  <si>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</si>
  <si>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</si>
  <si>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</si>
  <si>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</si>
  <si>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</si>
  <si>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</si>
  <si>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</si>
  <si>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103129140836</t>
  </si>
  <si>
    <t>酒店预付</t>
  </si>
  <si>
    <t>否</t>
  </si>
  <si>
    <t>普通</t>
  </si>
  <si>
    <t>381675955</t>
  </si>
  <si>
    <t>上海中航虹桥机场泊悦酒店</t>
  </si>
  <si>
    <t>1639468</t>
  </si>
  <si>
    <t>王树坤</t>
  </si>
  <si>
    <t>2022-09-23</t>
  </si>
  <si>
    <t>2022-09-24</t>
  </si>
  <si>
    <t>2022-09-25</t>
  </si>
  <si>
    <t>豪华大床或双床房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</si>
  <si>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</si>
  <si>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</si>
  <si>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</si>
  <si>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</si>
  <si>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</si>
  <si>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</si>
  <si>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</si>
  <si>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</si>
  <si>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</si>
  <si>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</si>
  <si>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</si>
  <si>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</si>
  <si>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A220926145550481</t>
  </si>
  <si>
    <r>
      <t>总计：</t>
    </r>
    <r>
      <rPr>
        <sz val="10"/>
        <rFont val="Arial"/>
        <charset val="134"/>
      </rPr>
      <t>636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</si>
  <si>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</si>
  <si>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</si>
  <si>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</si>
  <si>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</si>
  <si>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</si>
  <si>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</si>
  <si>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</si>
  <si>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</si>
  <si>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</si>
  <si>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</si>
  <si>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</si>
  <si>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</si>
  <si>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</si>
  <si>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</si>
  <si>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</si>
  <si>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</si>
  <si>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</si>
  <si>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</si>
  <si>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2705897</t>
  </si>
  <si>
    <t>--</t>
  </si>
  <si>
    <t>636.00</t>
  </si>
  <si>
    <t>RMB</t>
  </si>
  <si>
    <t>0</t>
  </si>
  <si>
    <t>0.00</t>
  </si>
  <si>
    <t>汇趣住国内直连</t>
  </si>
  <si>
    <t>01.011247</t>
  </si>
  <si>
    <t>2022-09-23 22:09:37</t>
  </si>
  <si>
    <t>直连</t>
  </si>
  <si>
    <t>中国</t>
  </si>
  <si>
    <t>103129581797</t>
  </si>
  <si>
    <t>2705104</t>
  </si>
  <si>
    <t>格林豪泰智选酒店(兰州市西客站兰州中心店)</t>
  </si>
  <si>
    <t>张春光</t>
  </si>
  <si>
    <t>137.00</t>
  </si>
  <si>
    <t>2022-09-23 14:48:19</t>
  </si>
  <si>
    <t>103121433837</t>
  </si>
  <si>
    <t>2022-09-15</t>
  </si>
  <si>
    <t>2693123</t>
  </si>
  <si>
    <t>汉庭酒店(哈尔滨禧龙大市场店)</t>
  </si>
  <si>
    <t>段盼盼</t>
  </si>
  <si>
    <t>2022-09-15 18:55:24</t>
  </si>
  <si>
    <t>103121021205</t>
  </si>
  <si>
    <t>2693082</t>
  </si>
  <si>
    <t>潘琼灿</t>
  </si>
  <si>
    <t>2022-09-15 18:34:10</t>
  </si>
  <si>
    <t>103119163311</t>
  </si>
  <si>
    <t>2022-09-13</t>
  </si>
  <si>
    <t>2690683</t>
  </si>
  <si>
    <t>全季酒店（威海市政府店）</t>
  </si>
  <si>
    <t>虞涛</t>
  </si>
  <si>
    <t>2022-09-21</t>
  </si>
  <si>
    <t>915.00</t>
  </si>
  <si>
    <t>2022-09-13 23:29:14</t>
  </si>
  <si>
    <t>103119492836</t>
  </si>
  <si>
    <t>2690210</t>
  </si>
  <si>
    <t>上海品尊名致精品酒店公寓</t>
  </si>
  <si>
    <t>元新华</t>
  </si>
  <si>
    <t>2022-09-18</t>
  </si>
  <si>
    <t>2210.00</t>
  </si>
  <si>
    <t>2022-09-13 16:38:37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</si>
</sst>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E42" sqref="E42:E43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636</v>
      </c>
      <c r="E2" t="str">
        <f>VLOOKUP(A2,HOP!A:L,12,0)</f>
        <v>636.00</v>
      </c>
      <c r="F2" t="str">
        <f>VLOOKUP(A2,HOP!A:C,3,0)</f>
        <v>2705897</v>
      </c>
      <c r="G2">
        <f>D2-E2</f>
        <v>0</v>
      </c>
      <c r="H2" t="str">
        <f>$H$1&amp;F2</f>
        <v>，2705897</v>
      </c>
      <c r="I2" t="str">
        <f>VLOOKUP(A2,HOP!A:U,21,0)</f>
        <v>直连</v>
      </c>
    </row>
    <row r="4" spans="4:4">
      <c r="D4" s="3">
        <f>SUM(D2:D3)</f>
        <v>636</v>
      </c>
    </row>
    <row r="5" ht="14.25" spans="4:4">
      <c r="D5" s="8" t="s">
        <v>22</v>
      </c>
    </row>
    <row r="10" spans="1:1">
      <c r="A10" t="s">
        <v>94</v>
      </c>
    </row>
    <row r="11" spans="1:1">
      <c r="A11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D1" sqref="D$1:D$1048576"/>
    </sheetView>
  </sheetViews>
  <sheetFormatPr defaultColWidth="9.14285714285714" defaultRowHeight="12.75" outlineLevelRow="6"/>
  <cols>
    <col min="1" max="16382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  <row r="3" s="1" customFormat="1" spans="1:22">
      <c r="A3" s="1" t="s">
        <v>125</v>
      </c>
      <c r="B3" s="1" t="s">
        <v>78</v>
      </c>
      <c r="C3" s="1" t="s">
        <v>126</v>
      </c>
      <c r="D3" s="1" t="s">
        <v>127</v>
      </c>
      <c r="E3" s="1" t="s">
        <v>128</v>
      </c>
      <c r="F3" s="1" t="s">
        <v>78</v>
      </c>
      <c r="G3" s="1" t="s">
        <v>79</v>
      </c>
      <c r="H3" s="1" t="s">
        <v>115</v>
      </c>
      <c r="I3" s="1" t="s">
        <v>129</v>
      </c>
      <c r="J3" s="1" t="s">
        <v>117</v>
      </c>
      <c r="K3" s="1" t="s">
        <v>129</v>
      </c>
      <c r="L3" s="1" t="s">
        <v>129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130</v>
      </c>
      <c r="S3" s="1" t="s">
        <v>72</v>
      </c>
      <c r="T3" s="1" t="s">
        <v>34</v>
      </c>
      <c r="U3" s="1" t="s">
        <v>123</v>
      </c>
      <c r="V3" s="1" t="s">
        <v>124</v>
      </c>
    </row>
    <row r="4" s="1" customFormat="1" spans="1:22">
      <c r="A4" s="1" t="s">
        <v>131</v>
      </c>
      <c r="B4" s="1" t="s">
        <v>132</v>
      </c>
      <c r="C4" s="1" t="s">
        <v>133</v>
      </c>
      <c r="D4" s="1" t="s">
        <v>134</v>
      </c>
      <c r="E4" s="1" t="s">
        <v>135</v>
      </c>
      <c r="F4" s="1" t="s">
        <v>78</v>
      </c>
      <c r="G4" s="1" t="s">
        <v>79</v>
      </c>
      <c r="H4" s="1" t="s">
        <v>115</v>
      </c>
      <c r="I4" s="1" t="s">
        <v>119</v>
      </c>
      <c r="J4" s="1" t="s">
        <v>117</v>
      </c>
      <c r="K4" s="1" t="s">
        <v>119</v>
      </c>
      <c r="L4" s="1" t="s">
        <v>119</v>
      </c>
      <c r="M4" s="1" t="s">
        <v>118</v>
      </c>
      <c r="N4" s="1" t="s">
        <v>118</v>
      </c>
      <c r="O4" s="1" t="s">
        <v>119</v>
      </c>
      <c r="P4" s="1" t="s">
        <v>120</v>
      </c>
      <c r="Q4" s="1" t="s">
        <v>121</v>
      </c>
      <c r="R4" s="1" t="s">
        <v>136</v>
      </c>
      <c r="S4" s="1" t="s">
        <v>72</v>
      </c>
      <c r="T4" s="1" t="s">
        <v>34</v>
      </c>
      <c r="U4" s="1" t="s">
        <v>123</v>
      </c>
      <c r="V4" s="1" t="s">
        <v>124</v>
      </c>
    </row>
    <row r="5" s="1" customFormat="1" spans="1:22">
      <c r="A5" s="1" t="s">
        <v>137</v>
      </c>
      <c r="B5" s="1" t="s">
        <v>132</v>
      </c>
      <c r="C5" s="1" t="s">
        <v>138</v>
      </c>
      <c r="D5" s="1" t="s">
        <v>134</v>
      </c>
      <c r="E5" s="1" t="s">
        <v>139</v>
      </c>
      <c r="F5" s="1" t="s">
        <v>78</v>
      </c>
      <c r="G5" s="1" t="s">
        <v>79</v>
      </c>
      <c r="H5" s="1" t="s">
        <v>115</v>
      </c>
      <c r="I5" s="1" t="s">
        <v>119</v>
      </c>
      <c r="J5" s="1" t="s">
        <v>117</v>
      </c>
      <c r="K5" s="1" t="s">
        <v>119</v>
      </c>
      <c r="L5" s="1" t="s">
        <v>119</v>
      </c>
      <c r="M5" s="1" t="s">
        <v>118</v>
      </c>
      <c r="N5" s="1" t="s">
        <v>118</v>
      </c>
      <c r="O5" s="1" t="s">
        <v>119</v>
      </c>
      <c r="P5" s="1" t="s">
        <v>120</v>
      </c>
      <c r="Q5" s="1" t="s">
        <v>121</v>
      </c>
      <c r="R5" s="1" t="s">
        <v>140</v>
      </c>
      <c r="S5" s="1" t="s">
        <v>72</v>
      </c>
      <c r="T5" s="1" t="s">
        <v>34</v>
      </c>
      <c r="U5" s="1" t="s">
        <v>123</v>
      </c>
      <c r="V5" s="1" t="s">
        <v>124</v>
      </c>
    </row>
    <row r="6" s="1" customFormat="1" spans="1:22">
      <c r="A6" s="1" t="s">
        <v>141</v>
      </c>
      <c r="B6" s="1" t="s">
        <v>142</v>
      </c>
      <c r="C6" s="1" t="s">
        <v>143</v>
      </c>
      <c r="D6" s="1" t="s">
        <v>144</v>
      </c>
      <c r="E6" s="1" t="s">
        <v>145</v>
      </c>
      <c r="F6" s="1" t="s">
        <v>146</v>
      </c>
      <c r="G6" s="1" t="s">
        <v>79</v>
      </c>
      <c r="H6" s="1" t="s">
        <v>115</v>
      </c>
      <c r="I6" s="1" t="s">
        <v>147</v>
      </c>
      <c r="J6" s="1" t="s">
        <v>117</v>
      </c>
      <c r="K6" s="1" t="s">
        <v>147</v>
      </c>
      <c r="L6" s="1" t="s">
        <v>147</v>
      </c>
      <c r="M6" s="1" t="s">
        <v>118</v>
      </c>
      <c r="N6" s="1" t="s">
        <v>118</v>
      </c>
      <c r="O6" s="1" t="s">
        <v>119</v>
      </c>
      <c r="P6" s="1" t="s">
        <v>120</v>
      </c>
      <c r="Q6" s="1" t="s">
        <v>121</v>
      </c>
      <c r="R6" s="1" t="s">
        <v>148</v>
      </c>
      <c r="S6" s="1" t="s">
        <v>72</v>
      </c>
      <c r="T6" s="1" t="s">
        <v>34</v>
      </c>
      <c r="U6" s="1" t="s">
        <v>123</v>
      </c>
      <c r="V6" s="1" t="s">
        <v>124</v>
      </c>
    </row>
    <row r="7" s="1" customFormat="1" spans="1:22">
      <c r="A7" s="1" t="s">
        <v>149</v>
      </c>
      <c r="B7" s="1" t="s">
        <v>142</v>
      </c>
      <c r="C7" s="1" t="s">
        <v>150</v>
      </c>
      <c r="D7" s="1" t="s">
        <v>151</v>
      </c>
      <c r="E7" s="1" t="s">
        <v>152</v>
      </c>
      <c r="F7" s="1" t="s">
        <v>153</v>
      </c>
      <c r="G7" s="1" t="s">
        <v>78</v>
      </c>
      <c r="H7" s="1" t="s">
        <v>115</v>
      </c>
      <c r="I7" s="1" t="s">
        <v>154</v>
      </c>
      <c r="J7" s="1" t="s">
        <v>117</v>
      </c>
      <c r="K7" s="1" t="s">
        <v>154</v>
      </c>
      <c r="L7" s="1" t="s">
        <v>154</v>
      </c>
      <c r="M7" s="1" t="s">
        <v>118</v>
      </c>
      <c r="N7" s="1" t="s">
        <v>118</v>
      </c>
      <c r="O7" s="1" t="s">
        <v>119</v>
      </c>
      <c r="P7" s="1" t="s">
        <v>120</v>
      </c>
      <c r="Q7" s="1" t="s">
        <v>121</v>
      </c>
      <c r="R7" s="1" t="s">
        <v>155</v>
      </c>
      <c r="S7" s="1" t="s">
        <v>72</v>
      </c>
      <c r="T7" s="1" t="s">
        <v>34</v>
      </c>
      <c r="U7" s="1" t="s">
        <v>123</v>
      </c>
      <c r="V7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2022-09-26T06:54:35Z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51AAF0C99EB84A16A6CECC34BFC550D6</vt:lpwstr>
  </property>
</Properties>
</file>