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对账!$A$1:$X$180</definedName>
  </definedNames>
  <calcPr calcId="144525"/>
</workbook>
</file>

<file path=xl/sharedStrings.xml><?xml version="1.0" encoding="utf-8"?>
<sst xmlns="http://schemas.openxmlformats.org/spreadsheetml/2006/main" count="5973" uniqueCount="1770">
  <si>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</si>
  <si>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</si>
  <si>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</si>
  <si>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</si>
  <si>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</si>
  <si>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</si>
  <si>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</si>
  <si>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</si>
  <si>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</si>
  <si>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</si>
  <si>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</si>
  <si>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</si>
  <si>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</si>
  <si>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</si>
  <si>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</si>
  <si>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</si>
  <si>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</si>
  <si>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</si>
  <si>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</si>
  <si>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</si>
  <si>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</si>
  <si>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</si>
  <si>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</si>
  <si>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</si>
  <si>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</si>
  <si>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18064787628	</t>
  </si>
  <si>
    <t>Ctrip</t>
  </si>
  <si>
    <t>正常</t>
  </si>
  <si>
    <t>[薄荷岛]赫纳恩镇度假村(Henann Tawala Resort)(91417869)</t>
  </si>
  <si>
    <t>豪华房&lt;特别促销&gt;&lt;三人入住&gt;&lt;早餐&gt;</t>
  </si>
  <si>
    <t>CNY</t>
  </si>
  <si>
    <t>Diaz/Maricris,Diaz/Maricris,Diaz/Maricris,Diaz/Maricris,Diaz/Maricris,Diaz/Maricris</t>
  </si>
  <si>
    <t>CA2019220924CNY</t>
  </si>
  <si>
    <t>未提现</t>
  </si>
  <si>
    <t>携程开票</t>
  </si>
  <si>
    <t xml:space="preserve">2579132	</t>
  </si>
  <si>
    <t xml:space="preserve">	</t>
  </si>
  <si>
    <t>取消</t>
  </si>
  <si>
    <t xml:space="preserve">18164284503	</t>
  </si>
  <si>
    <t>[吉隆坡]吉隆披武吉免登瑞园酒店(Swiss-Garden Hotel Bukit Bintang Kuala Lumpur)(24422053)</t>
  </si>
  <si>
    <t>豪华特大床房(至少连住2晚及以上)&lt;双人入住&gt;&lt;双早&gt;</t>
  </si>
  <si>
    <t>lee/dohee,lee/dohee</t>
  </si>
  <si>
    <t xml:space="preserve">2597682	</t>
  </si>
  <si>
    <t xml:space="preserve">128592	</t>
  </si>
  <si>
    <t xml:space="preserve">18606415862	</t>
  </si>
  <si>
    <t>[曼谷]曼谷水门伯克利酒店(SHA Plus+)(The Berkeley Hotel Pratunam Bangkok (SHA Plus+))(28597407)</t>
  </si>
  <si>
    <t>北塔尊贵家庭房&lt;今日特价 &gt;&lt;三人入住&gt;&lt;早餐&gt;</t>
  </si>
  <si>
    <t>Yu/Miao,Li/Yao,Wang/Li</t>
  </si>
  <si>
    <t xml:space="preserve">2642044	</t>
  </si>
  <si>
    <t xml:space="preserve">10010911495	</t>
  </si>
  <si>
    <t xml:space="preserve">18707634313	</t>
  </si>
  <si>
    <t>[普吉岛]普吉岛悦榕庄(SHA Extra Plus)(Banyan Tree Phuket (SHA Extra Plus))(3707426)</t>
  </si>
  <si>
    <t>悦榕泳池别墅(连住3晚及以上)&lt;双人入住&gt;&lt;双早&gt;</t>
  </si>
  <si>
    <t>Lee/Sunghee,Lee/Sunghee</t>
  </si>
  <si>
    <t xml:space="preserve">2650978	</t>
  </si>
  <si>
    <t xml:space="preserve">19653897	</t>
  </si>
  <si>
    <t xml:space="preserve">18736061577	</t>
  </si>
  <si>
    <t>Wong/Evelyn</t>
  </si>
  <si>
    <t xml:space="preserve">2653793	</t>
  </si>
  <si>
    <t xml:space="preserve">10010915355	</t>
  </si>
  <si>
    <t xml:space="preserve">18777372672	</t>
  </si>
  <si>
    <t>[普吉岛]普吉岛帕瑞莎度假村 (SHA Extra Plus)(Paresa Resort Phuket (SHA Extra Plus))(3737119)</t>
  </si>
  <si>
    <t>海洋泳池套房&lt;今日特价 &gt;&lt;双人入住&gt;&lt;双早&gt;&lt;net rate mode&gt;</t>
  </si>
  <si>
    <t>Watt/Premjit,Watt/Premjit</t>
  </si>
  <si>
    <t xml:space="preserve">2657948	</t>
  </si>
  <si>
    <t xml:space="preserve">18782017220	</t>
  </si>
  <si>
    <t>[苏梅岛]苏梅岛丽思卡尔顿酒店(SHA Extra Plus)(The Ritz-Carlton, Koh Samui(SHA Extra Plus))(13570752)</t>
  </si>
  <si>
    <t>独家泳池别墅(至少连住2晚及以上)&lt;今日特价 &gt;&lt;双人入住&gt;&lt;双早&gt;</t>
  </si>
  <si>
    <t>NGAI/PAK YAN CLAUDIA,MA/KIN CHUNG</t>
  </si>
  <si>
    <t xml:space="preserve">2658112	</t>
  </si>
  <si>
    <t xml:space="preserve">72779536	</t>
  </si>
  <si>
    <t xml:space="preserve">18817127015	</t>
  </si>
  <si>
    <t>[普吉岛]芭东阿马塔酒店(Amata Patong)(6346416)</t>
  </si>
  <si>
    <t>标准房(至少连住2晚及以上)&lt;双人入住&gt;&lt;无早&gt;</t>
  </si>
  <si>
    <t>SOTA/TOMOBE,MATSUSHITA/SEITARO,SHIRAI/SHUN,NINOMIYA/WATARU</t>
  </si>
  <si>
    <t xml:space="preserve">2661457	</t>
  </si>
  <si>
    <t xml:space="preserve">157080	</t>
  </si>
  <si>
    <t xml:space="preserve">18828054821	</t>
  </si>
  <si>
    <t>悦榕泳池别墅&lt;全日特价&gt;&lt;双人入住&gt;&lt;双早&gt;</t>
  </si>
  <si>
    <t>KIM/JUNG HOON,KIM/JUNG HOON</t>
  </si>
  <si>
    <t xml:space="preserve">2662543	</t>
  </si>
  <si>
    <t xml:space="preserve">19655198	</t>
  </si>
  <si>
    <t xml:space="preserve">18830658961	</t>
  </si>
  <si>
    <t>[芭堤雅]芭堤雅阿瓦尼度假酒店 (SHA Extra Plus)(Avani Pattaya Resort (SHA Extra Plus))(5418586)</t>
  </si>
  <si>
    <t>精致套房(带露台)(至少连住2晚及以上)&lt;特惠专享&gt;&lt;双人入住&gt;&lt;双早&gt;</t>
  </si>
  <si>
    <t>Highfield/Adam,Highfield/Adam</t>
  </si>
  <si>
    <t xml:space="preserve">2663038	</t>
  </si>
  <si>
    <t xml:space="preserve">61770824	</t>
  </si>
  <si>
    <t xml:space="preserve">18841391426	</t>
  </si>
  <si>
    <t>[苏梅岛]苏梅岛塞利斯酒店(Celes Samui)(6125766)</t>
  </si>
  <si>
    <t>豪华房(至少连住2晚及以上)&lt;双人入住&gt;&lt;双早&gt;</t>
  </si>
  <si>
    <t>Becher/Ohad,Becher/Ohad</t>
  </si>
  <si>
    <t xml:space="preserve">2664103	</t>
  </si>
  <si>
    <t xml:space="preserve">17767	</t>
  </si>
  <si>
    <t xml:space="preserve">18841392456	</t>
  </si>
  <si>
    <t>Becher/Pinchas</t>
  </si>
  <si>
    <t xml:space="preserve">2664106	</t>
  </si>
  <si>
    <t xml:space="preserve">17766	</t>
  </si>
  <si>
    <t xml:space="preserve">18910150053	</t>
  </si>
  <si>
    <t>[曼谷]曼谷索菲特特色酒店(SO/ Bangkok)(1549427)</t>
  </si>
  <si>
    <t>温馨双床房(至少连住2晚及以上)&lt;今日特价 &gt;&lt;双人入住&gt;&lt;不适用于泰国和韩国市场&gt;&lt;双早&gt;</t>
  </si>
  <si>
    <t>Jimenez Moreno /david</t>
  </si>
  <si>
    <t xml:space="preserve">2673419	</t>
  </si>
  <si>
    <t xml:space="preserve">874127	</t>
  </si>
  <si>
    <t xml:space="preserve">18914913919	</t>
  </si>
  <si>
    <t>[曼谷]曼谷香格里拉大酒店 (SHA Extra Plus)(Shangri-La Bangkok)(3243791)</t>
  </si>
  <si>
    <t>香格里拉楼豪华双床房&lt;双人入住&gt;&lt;双早&gt;</t>
  </si>
  <si>
    <t>Egger/Edith</t>
  </si>
  <si>
    <t xml:space="preserve">2675827	</t>
  </si>
  <si>
    <t xml:space="preserve">11436801	</t>
  </si>
  <si>
    <t xml:space="preserve">18915210776	</t>
  </si>
  <si>
    <t>[曼谷]曼谷利特酒店 (SHA Extra Plus)(LiT BANGKOK Hotel)(3799511)</t>
  </si>
  <si>
    <t>璀璨光辉房&lt;特惠专享&gt;&lt;双人入住&gt;&lt;无早&gt;</t>
  </si>
  <si>
    <t>Yen Tan/Quan,Yen Tan/Quan</t>
  </si>
  <si>
    <t xml:space="preserve">2676020	</t>
  </si>
  <si>
    <t xml:space="preserve">4561	</t>
  </si>
  <si>
    <t xml:space="preserve">18916142599	</t>
  </si>
  <si>
    <t>[长滩岛]和南恩泻胡度假酒店(Henann Lagoon Resort)(6406965)</t>
  </si>
  <si>
    <t>尊贵房(至少连住2晚及以上)&lt;特价大促销&gt;&lt;三人入住&gt;&lt;早餐&gt;</t>
  </si>
  <si>
    <t>lee/yunho</t>
  </si>
  <si>
    <t xml:space="preserve">2676821	</t>
  </si>
  <si>
    <t xml:space="preserve">HLM192-2023	</t>
  </si>
  <si>
    <t xml:space="preserve">18917488921	</t>
  </si>
  <si>
    <t>TSAI/YENLING</t>
  </si>
  <si>
    <t xml:space="preserve">2677843	</t>
  </si>
  <si>
    <t xml:space="preserve">11437607	</t>
  </si>
  <si>
    <t xml:space="preserve">18918432482	</t>
  </si>
  <si>
    <t>[普吉岛]巴姆哥度假村 (SHA Certified)(Pamookkoo Resort (SHA Certified))(88514381)</t>
  </si>
  <si>
    <t>家庭房&lt;特惠专享&gt;&lt;四人入住&gt;&lt;早餐&gt;</t>
  </si>
  <si>
    <t>Romano/Tanya</t>
  </si>
  <si>
    <t xml:space="preserve">2678499	</t>
  </si>
  <si>
    <t xml:space="preserve">acknowledged	</t>
  </si>
  <si>
    <t xml:space="preserve">18919485144	</t>
  </si>
  <si>
    <t>[曼谷]曼谷瑞博朗得酒店(Rembrandt Hotel &amp; Suites Bangkok)(28597383)</t>
  </si>
  <si>
    <t>高级房&lt;双人入住&gt;&lt;双早&gt;</t>
  </si>
  <si>
    <t>Stengel/Juri,Stengel/Juri,Stengel/Juri,Stengel/Juri</t>
  </si>
  <si>
    <t xml:space="preserve">2679279	</t>
  </si>
  <si>
    <t xml:space="preserve">115532258	</t>
  </si>
  <si>
    <t xml:space="preserve">18920410122	</t>
  </si>
  <si>
    <t>[罗马]克里斯托弗·哥伦布酒店(Hotel Cristoforo Colombo)(98317586)</t>
  </si>
  <si>
    <t>标准房&lt;双人入住&gt;&lt;预付&gt;&lt;双早&gt;</t>
  </si>
  <si>
    <t>Madeddu/Sandro,Perra/Anna Silvana</t>
  </si>
  <si>
    <t xml:space="preserve">2680037	</t>
  </si>
  <si>
    <t xml:space="preserve">18920877936	</t>
  </si>
  <si>
    <t>[曼谷]洲际维涅特精选曼谷新浩中央酒店(Sindhorn Midtown Hotel Bangkok, Vignette Collection - an IHG Hotel)(88933689)</t>
  </si>
  <si>
    <t>尊贵房(连住3晚及以上)&lt;特惠专享&gt;&lt;双人入住&gt;&lt;无早&gt;</t>
  </si>
  <si>
    <t>LIM/MICHELLE,QUEK/HUI JUAN</t>
  </si>
  <si>
    <t xml:space="preserve">2680353	</t>
  </si>
  <si>
    <t xml:space="preserve">734401	</t>
  </si>
  <si>
    <t xml:space="preserve">18927526310	</t>
  </si>
  <si>
    <t>香格里拉楼豪华特大床房&lt;双人入住&gt;&lt;双早&gt;</t>
  </si>
  <si>
    <t>Ngai/Shao Lan,Tang/Siu Hung</t>
  </si>
  <si>
    <t xml:space="preserve">2681600	</t>
  </si>
  <si>
    <t xml:space="preserve">11438188	</t>
  </si>
  <si>
    <t xml:space="preserve">18942403113	</t>
  </si>
  <si>
    <t>[哥打京那巴鲁]格兰迪酒店&amp;度假村(Grandis Hotels and Resorts)(4637340)</t>
  </si>
  <si>
    <t>高级房(至少连住2晚及以上)&lt;双人入住&gt;&lt;马来西亚客人专享&gt;&lt;双早&gt;</t>
  </si>
  <si>
    <t>Chee/Kok Keong</t>
  </si>
  <si>
    <t xml:space="preserve">2683628	</t>
  </si>
  <si>
    <t xml:space="preserve">210815713	</t>
  </si>
  <si>
    <t xml:space="preserve">18943872224	</t>
  </si>
  <si>
    <t>[曼谷]曼谷铂尔曼G酒店 （SHA Extra Plus）(Pullman Bangkok Hotel G（SHA Extra Plus）)(2497067)</t>
  </si>
  <si>
    <t>G豪华双人床房(至少连住2晚及以上)&lt;双人入住&gt;&lt;双早&gt;</t>
  </si>
  <si>
    <t>JISTIN/JEFFREY BIN</t>
  </si>
  <si>
    <t xml:space="preserve">2683963	</t>
  </si>
  <si>
    <t xml:space="preserve">910025	</t>
  </si>
  <si>
    <t xml:space="preserve">18945146151	</t>
  </si>
  <si>
    <t>[普吉岛]卡塔岩石酒店 (SHA Plus+)(Kata Rocks (SHA Plus+))(3802266)</t>
  </si>
  <si>
    <t>一卧室天际泳池别墅&lt;今日特价 &gt;&lt;双人入住&gt;&lt;双早&gt;&lt;新酒店礼盒&gt;</t>
  </si>
  <si>
    <t>CUN/ZHIYI,SI/QIUMINGYUE</t>
  </si>
  <si>
    <t xml:space="preserve">2684703	</t>
  </si>
  <si>
    <t xml:space="preserve">167631	</t>
  </si>
  <si>
    <t xml:space="preserve">18945291844	</t>
  </si>
  <si>
    <t>[曼谷]曼谷湄南河四季酒店 (SHA Plus+)(Four Seasons Hotel Bangkok at Chao Phraya River (SHA Plus+))(57171815)</t>
  </si>
  <si>
    <t>豪华河景特大床房(至少连住2晚及以上)&lt;双人入住&gt;&lt;双早&gt;</t>
  </si>
  <si>
    <t>Fung/Hung Hee</t>
  </si>
  <si>
    <t xml:space="preserve">2684791	</t>
  </si>
  <si>
    <t xml:space="preserve">119817	</t>
  </si>
  <si>
    <t xml:space="preserve">18947082516	</t>
  </si>
  <si>
    <t>[曼谷]曼谷素坤逸十一酒店 (SHA Extra Plus)(Eleven Hotel Bangkok Sukhumvit 11 (SHA Extra Plus))(96059687)</t>
  </si>
  <si>
    <t>豪华双床房(至少连住2晚及以上)&lt;双人入住&gt;&lt;双早&gt;</t>
  </si>
  <si>
    <t>ZHANG/WEI</t>
  </si>
  <si>
    <t xml:space="preserve">2685753	</t>
  </si>
  <si>
    <t xml:space="preserve">26514	</t>
  </si>
  <si>
    <t xml:space="preserve">18950647428	</t>
  </si>
  <si>
    <t>[梳邦再也]双威金字塔酒店(Sunway Pyramid Hotel)(17055173)</t>
  </si>
  <si>
    <t>豪华特大床房&lt;双人入住&gt;&lt;双早&gt;</t>
  </si>
  <si>
    <t>MAT SAID/SHARMILEE</t>
  </si>
  <si>
    <t xml:space="preserve">2687532	</t>
  </si>
  <si>
    <t xml:space="preserve">212154675	</t>
  </si>
  <si>
    <t xml:space="preserve">18951958331	</t>
  </si>
  <si>
    <t>[曼谷]曼谷素坤逸航站 21 中心酒店 (SHA Plus+)(Grande Centre Point Hotel Terminal 21 (SHA Plus+))(5908161)</t>
  </si>
  <si>
    <t>豪华尊贵房&lt;特惠&gt;&lt;双人入住&gt;&lt;双早&gt;</t>
  </si>
  <si>
    <t>JUNG/KYUNGNAM</t>
  </si>
  <si>
    <t xml:space="preserve">2688106	</t>
  </si>
  <si>
    <t xml:space="preserve">375241	</t>
  </si>
  <si>
    <t xml:space="preserve">18954611195	</t>
  </si>
  <si>
    <t>[曼谷]曼谷素坤逸55号通罗中心点大酒店 (SHA Plus+)(Grande Centre Point Sukhumvit 55 Bangkok (SHA Plus+))(8173962)</t>
  </si>
  <si>
    <t>特色豪华房(至少连住2晚及以上)&lt;三人入住&gt;&lt;无早&gt;</t>
  </si>
  <si>
    <t>Li/Jie</t>
  </si>
  <si>
    <t xml:space="preserve">2689394	</t>
  </si>
  <si>
    <t xml:space="preserve">236946	</t>
  </si>
  <si>
    <t xml:space="preserve">18954772663	</t>
  </si>
  <si>
    <t>招牌泳池别墅&lt;A&gt;&lt;全日特价&gt;&lt;双人入住&gt;&lt;双早&gt;</t>
  </si>
  <si>
    <t>MO/WENBIN,Yi/Luan</t>
  </si>
  <si>
    <t xml:space="preserve">2689564	</t>
  </si>
  <si>
    <t xml:space="preserve">19657982	</t>
  </si>
  <si>
    <t xml:space="preserve">18958205735	</t>
  </si>
  <si>
    <t>[曼谷]艺术酒店 (SHA Plus+)(Arte Hotel (SHA Plus+))(12802273)</t>
  </si>
  <si>
    <t>豪华特大床房&lt;特价大促销&gt;&lt;双人入住&gt;&lt;无早&gt;</t>
  </si>
  <si>
    <t>XIE/YIRONG,ZHANG/XINYI</t>
  </si>
  <si>
    <t xml:space="preserve">2691055	</t>
  </si>
  <si>
    <t xml:space="preserve">21558	</t>
  </si>
  <si>
    <t xml:space="preserve">21009602783	</t>
  </si>
  <si>
    <t>[吉隆坡]吉隆坡美利亚酒店(Meliá Kuala Lumpur)(8872508)</t>
  </si>
  <si>
    <t>甄选房&lt;双人入住&gt;&lt;无早&gt;</t>
  </si>
  <si>
    <t>binti mohd jamaluddin/Huzaimah,Bin abd hamid/Senin</t>
  </si>
  <si>
    <t xml:space="preserve">2691874	</t>
  </si>
  <si>
    <t xml:space="preserve">669122	</t>
  </si>
  <si>
    <t xml:space="preserve">21010537305	</t>
  </si>
  <si>
    <t>[曼谷]曼谷威客3號酒店 (SHA Plus+)(Vic3 Bangkok  (SHA Plus+))(5072852)</t>
  </si>
  <si>
    <t>一室行政特大床房(至少提前1天预订)&lt;今日特价 &gt;&lt;双人入住&gt;&lt;无早&gt;</t>
  </si>
  <si>
    <t>KHWANRAT/JOMTUP</t>
  </si>
  <si>
    <t xml:space="preserve">2692016	</t>
  </si>
  <si>
    <t xml:space="preserve">1021406	</t>
  </si>
  <si>
    <t xml:space="preserve">21011335075	</t>
  </si>
  <si>
    <t>Jiyoung/Ko,Jiyoung/Ko</t>
  </si>
  <si>
    <t xml:space="preserve">2692142	</t>
  </si>
  <si>
    <t xml:space="preserve">21682	</t>
  </si>
  <si>
    <t xml:space="preserve">21012413224	</t>
  </si>
  <si>
    <t>BINTI MOHD JANIS/ZAINORNI</t>
  </si>
  <si>
    <t xml:space="preserve">2692318	</t>
  </si>
  <si>
    <t xml:space="preserve">212318576	</t>
  </si>
  <si>
    <t xml:space="preserve">21013647861	</t>
  </si>
  <si>
    <t>[曼谷]曼谷京华大酒店 (SHA Plus+)(Hotel Royal Bangkok@Chinatown)(17263358)</t>
  </si>
  <si>
    <t>高级房(无窗)(连住3晚及以上)&lt;双人入住&gt;&lt;无早&gt;</t>
  </si>
  <si>
    <t>THONGKHAM/Pieng,THONGKHAM/Pieng</t>
  </si>
  <si>
    <t xml:space="preserve">2692440	</t>
  </si>
  <si>
    <t xml:space="preserve">308705	</t>
  </si>
  <si>
    <t xml:space="preserve">21014080546	</t>
  </si>
  <si>
    <t>豪华房(连住3晚及以上)&lt;双人入住&gt;&lt;双早&gt;</t>
  </si>
  <si>
    <t>TAH/GUAN ON,KONG/CHOON KUI</t>
  </si>
  <si>
    <t xml:space="preserve">2692488	</t>
  </si>
  <si>
    <t xml:space="preserve">212708806	</t>
  </si>
  <si>
    <t xml:space="preserve">21018609020	</t>
  </si>
  <si>
    <t>尊贵双床房&lt;全日特价&gt;&lt;双人入住&gt;&lt;无早&gt;</t>
  </si>
  <si>
    <t>YUEN/SIU FAI</t>
  </si>
  <si>
    <t xml:space="preserve">2692944	</t>
  </si>
  <si>
    <t xml:space="preserve">21748	</t>
  </si>
  <si>
    <t xml:space="preserve">21020181480	</t>
  </si>
  <si>
    <t>[曼谷]曼谷奇迹大酒店 (SHA EXTRA PLUS)(Miracle Grand Convention Hotel)(28681276)</t>
  </si>
  <si>
    <t>豪华双床房&lt;今日特价 &gt;&lt;双人入住&gt;&lt;无早&gt;</t>
  </si>
  <si>
    <t>ทิพย์พันดุง/นุชจรินทร์,ทิพย์พันดุง/นุชจรินทร์</t>
  </si>
  <si>
    <t xml:space="preserve">2693116	</t>
  </si>
  <si>
    <t xml:space="preserve">531060	</t>
  </si>
  <si>
    <t xml:space="preserve">21032199383	</t>
  </si>
  <si>
    <t>一室河景套房&lt;双人入住&gt;&lt;双早&gt;</t>
  </si>
  <si>
    <t>MUHAMMAD/ALIKHAN</t>
  </si>
  <si>
    <t xml:space="preserve">2695078	</t>
  </si>
  <si>
    <t xml:space="preserve">121324	</t>
  </si>
  <si>
    <t xml:space="preserve">21032215556	</t>
  </si>
  <si>
    <t>香格里拉楼豪华河景特大床房&lt;双人入住&gt;&lt;双早&gt;</t>
  </si>
  <si>
    <t>AN/DEOKBAE</t>
  </si>
  <si>
    <t xml:space="preserve">2695084	</t>
  </si>
  <si>
    <t xml:space="preserve">11442070	</t>
  </si>
  <si>
    <t xml:space="preserve">21032707934	</t>
  </si>
  <si>
    <t>[普吉岛]普吉岛迈考美丽亚酒店(SHA Extra Plus)(Melia Phuket Mai Khao(SHA Extra Plus))(92000607)</t>
  </si>
  <si>
    <t>一卧室别墅（带私人泳池）(连住3晚及以上)&lt;促销&gt;&lt;双人入住&gt;&lt;双早&gt;</t>
  </si>
  <si>
    <t>Canonico/Fabrizio</t>
  </si>
  <si>
    <t xml:space="preserve">2695173	</t>
  </si>
  <si>
    <t xml:space="preserve">31815	</t>
  </si>
  <si>
    <t xml:space="preserve">21033472510	</t>
  </si>
  <si>
    <t>[迪拜]达玛克梅森购物中心街酒店(Damac Maison Dubai Mall Street)(5159504)</t>
  </si>
  <si>
    <t>一卧套房&lt;dubai,mall景观&gt;&lt;双人入住&gt;&lt;无早&gt;</t>
  </si>
  <si>
    <t>Wang/Jingtao</t>
  </si>
  <si>
    <t xml:space="preserve">21035026446	</t>
  </si>
  <si>
    <t>[梳邦再也]吉隆坡双威克莱酒店(Sunway Clio Hotel @ Sunway Pyramid Mall)(58462983)</t>
  </si>
  <si>
    <t>超豪华房&lt;双人入住&gt;&lt;无早&gt;</t>
  </si>
  <si>
    <t>Kum Phuay/Loh,Kum Phuay/Loh</t>
  </si>
  <si>
    <t xml:space="preserve">2695640	</t>
  </si>
  <si>
    <t xml:space="preserve">213357375	</t>
  </si>
  <si>
    <t xml:space="preserve">21036652048	</t>
  </si>
  <si>
    <t>特色豪华房(至少连住2晚及以上)&lt;单人入住&gt;&lt;单早&gt;</t>
  </si>
  <si>
    <t>WANG/SIQI</t>
  </si>
  <si>
    <t xml:space="preserve">2695931	</t>
  </si>
  <si>
    <t xml:space="preserve">237802	</t>
  </si>
  <si>
    <t xml:space="preserve">21038726781	</t>
  </si>
  <si>
    <t>特色豪华房(至少连住2晚及以上)&lt;双人入住&gt;&lt;无早&gt;</t>
  </si>
  <si>
    <t>TAK/KYUNG MIN</t>
  </si>
  <si>
    <t xml:space="preserve">2696404	</t>
  </si>
  <si>
    <t xml:space="preserve">237905	</t>
  </si>
  <si>
    <t xml:space="preserve">21038817934	</t>
  </si>
  <si>
    <t xml:space="preserve">2696444	</t>
  </si>
  <si>
    <t xml:space="preserve">237906	</t>
  </si>
  <si>
    <t xml:space="preserve">21041076282	</t>
  </si>
  <si>
    <t>Jeon/Sunghyun</t>
  </si>
  <si>
    <t xml:space="preserve">2696870	</t>
  </si>
  <si>
    <t xml:space="preserve">237907	</t>
  </si>
  <si>
    <t xml:space="preserve">21042172464	</t>
  </si>
  <si>
    <t>[西雅加达]阿斯顿卡蒂卡格罗酒店会议中心(ASTON Kartika Grogol Hotel &amp; Conference Center)(98328514)</t>
  </si>
  <si>
    <t>优选一室特大床房&lt;双人入住&gt;&lt;双早&gt;</t>
  </si>
  <si>
    <t>Li/Yun</t>
  </si>
  <si>
    <t xml:space="preserve">21063993766	</t>
  </si>
  <si>
    <t>[胡志明市]融合原创西贡中心酒店(Fusion Original Saigon Centre)(99435332)</t>
  </si>
  <si>
    <t>原创特大床房&lt;大床&gt;&lt;双人入住&gt;&lt;不适用韩国客人&gt;&lt;双早&gt;</t>
  </si>
  <si>
    <t>KO/TSZ KEI</t>
  </si>
  <si>
    <t xml:space="preserve">2698192	</t>
  </si>
  <si>
    <t xml:space="preserve">182110949	</t>
  </si>
  <si>
    <t xml:space="preserve">21067857161	</t>
  </si>
  <si>
    <t>[曼谷]曼谷素坤逸11号巷美居酒店(Mercure Bangkok Sukhumvit 11)(17527600)</t>
  </si>
  <si>
    <t>豪华特大床房(至少连住2晚及以上)&lt;双人入住&gt;&lt;不适用于泰国和韩国市场&gt;&lt;双早&gt;</t>
  </si>
  <si>
    <t>ZHAN/XUEFENG</t>
  </si>
  <si>
    <t xml:space="preserve">2698387	</t>
  </si>
  <si>
    <t xml:space="preserve">876168	</t>
  </si>
  <si>
    <t xml:space="preserve">21067965977	</t>
  </si>
  <si>
    <t>FENG/TINGTING</t>
  </si>
  <si>
    <t xml:space="preserve">2698393	</t>
  </si>
  <si>
    <t xml:space="preserve">238044	</t>
  </si>
  <si>
    <t xml:space="preserve">21070165782	</t>
  </si>
  <si>
    <t>LIU/CHANG</t>
  </si>
  <si>
    <t xml:space="preserve">2698460	</t>
  </si>
  <si>
    <t xml:space="preserve">492626	</t>
  </si>
  <si>
    <t xml:space="preserve">21071271748	</t>
  </si>
  <si>
    <t>[吉隆坡]吉隆坡皇家朱兰酒店(Royale Chulan Kuala Lumpur)(5280527)</t>
  </si>
  <si>
    <t>一室公寓&lt;双人入住&gt;&lt;双早&gt;</t>
  </si>
  <si>
    <t>Atan/Siti nurulainni</t>
  </si>
  <si>
    <t xml:space="preserve">2698505	</t>
  </si>
  <si>
    <t xml:space="preserve">10010639744	</t>
  </si>
  <si>
    <t xml:space="preserve">21071573869	</t>
  </si>
  <si>
    <t>Ahmat/Yazid,Ahmat/Yazid</t>
  </si>
  <si>
    <t xml:space="preserve">2698529	</t>
  </si>
  <si>
    <t xml:space="preserve">10010639745	</t>
  </si>
  <si>
    <t xml:space="preserve">21075062782	</t>
  </si>
  <si>
    <t>LI/ZIYAN,XU/HONG</t>
  </si>
  <si>
    <t xml:space="preserve">2698740	</t>
  </si>
  <si>
    <t xml:space="preserve">11442384	</t>
  </si>
  <si>
    <t xml:space="preserve">21083051986	</t>
  </si>
  <si>
    <t>特色豪华房&lt;双人入住&gt;&lt;预付&gt;&lt;无早&gt;&lt;net rate mode&gt;</t>
  </si>
  <si>
    <t>HUANG/ZIHAO,Fang/Zetong</t>
  </si>
  <si>
    <t xml:space="preserve">2699218	</t>
  </si>
  <si>
    <t xml:space="preserve">238150	</t>
  </si>
  <si>
    <t xml:space="preserve">21083274031	</t>
  </si>
  <si>
    <t>[关丹]珍拉丁皇家朱兰小屋(Royale Chulan Cherating Chalet)(67235956)</t>
  </si>
  <si>
    <t>双床小木屋&lt;双人入住&gt;&lt;双早&gt;</t>
  </si>
  <si>
    <t>Cheah/Joel</t>
  </si>
  <si>
    <t xml:space="preserve">2699232	</t>
  </si>
  <si>
    <t xml:space="preserve">69609	</t>
  </si>
  <si>
    <t xml:space="preserve">21090481822	</t>
  </si>
  <si>
    <t>[曼谷]曼谷布拉莎丽W22酒店 (SHA Plus+)(W22 by Burasari Hotel (SHA Plus+))(28557537)</t>
  </si>
  <si>
    <t>标准双人房&lt;双人入住&gt;&lt;无早&gt;</t>
  </si>
  <si>
    <t>Oyston/Gareth Rhys</t>
  </si>
  <si>
    <t xml:space="preserve">2699860	</t>
  </si>
  <si>
    <t xml:space="preserve">76644	</t>
  </si>
  <si>
    <t xml:space="preserve">21093647834	</t>
  </si>
  <si>
    <t>[曼谷]曼谷秋素坤逸酒店 (SHA Plus+)(Qiu Hotel Sukhumvit (SHA Plus+))(28597378)</t>
  </si>
  <si>
    <t>豪华房(无窗)&lt;特价大促销&gt;&lt;双人入住&gt;&lt;无早&gt;</t>
  </si>
  <si>
    <t>WANG/HANFENG</t>
  </si>
  <si>
    <t xml:space="preserve">2700092	</t>
  </si>
  <si>
    <t xml:space="preserve">76696	</t>
  </si>
  <si>
    <t xml:space="preserve">21092892740	</t>
  </si>
  <si>
    <t>[新加坡]新加坡吉真宾乐雅酒店 (Staycation Approved)(PARKROYAL on Kitchener Road, Singapore (Staycation Approved))(28561559)</t>
  </si>
  <si>
    <t>高级双床房&lt;今日特价 &gt;&lt;双人入住&gt;&lt;双早&gt;</t>
  </si>
  <si>
    <t>YAO/JUN</t>
  </si>
  <si>
    <t xml:space="preserve">2700034	</t>
  </si>
  <si>
    <t xml:space="preserve">112696307	</t>
  </si>
  <si>
    <t xml:space="preserve">21093771843	</t>
  </si>
  <si>
    <t>[吉隆坡]铂尔曼吉隆坡城市中心大酒店(Pullman Kuala Lumpur City Centre Hotel &amp; Residences)(5073220)</t>
  </si>
  <si>
    <t>豪华双床房&lt;双人入住&gt;&lt;双早&gt;</t>
  </si>
  <si>
    <t>CHENG/MEISHAN,JIN/CHANGYUE</t>
  </si>
  <si>
    <t xml:space="preserve">2700100	</t>
  </si>
  <si>
    <t xml:space="preserve">868466	</t>
  </si>
  <si>
    <t xml:space="preserve">21096997096	</t>
  </si>
  <si>
    <t>[曼谷]金玉素万那普酒店(Golden Jade Suvarnabhumi)(28680143)</t>
  </si>
  <si>
    <t>高级房&lt;双人入住&gt;&lt;无早&gt;</t>
  </si>
  <si>
    <t>Yan/Sinan</t>
  </si>
  <si>
    <t xml:space="preserve">2700373	</t>
  </si>
  <si>
    <t xml:space="preserve">acknowledge	</t>
  </si>
  <si>
    <t xml:space="preserve">21098058146	</t>
  </si>
  <si>
    <t xml:space="preserve">2700469	</t>
  </si>
  <si>
    <t xml:space="preserve">21098963694	</t>
  </si>
  <si>
    <t>[迪拜]迪拜派拉蒙酒店(Paramount Hotel Dubai)(98066024)</t>
  </si>
  <si>
    <t>场景房&lt;双人入住&gt;&lt;无早&gt;</t>
  </si>
  <si>
    <t>Lateefa/Lateefa</t>
  </si>
  <si>
    <t xml:space="preserve">2700557	</t>
  </si>
  <si>
    <t xml:space="preserve">6023106	</t>
  </si>
  <si>
    <t xml:space="preserve">21103406784	</t>
  </si>
  <si>
    <t>[韦尔]维尔万年青旅馆(Evergreen Lodge at Vail)(98308118)</t>
  </si>
  <si>
    <t>谷景特大号床间 - 带沙发床&lt;双人入住&gt;&lt;预付&gt;&lt;无早&gt;</t>
  </si>
  <si>
    <t>Shumulinsky/Victoria</t>
  </si>
  <si>
    <t xml:space="preserve">2700868	</t>
  </si>
  <si>
    <t xml:space="preserve">710522300	</t>
  </si>
  <si>
    <t xml:space="preserve">18420502859	</t>
  </si>
  <si>
    <t>[科伦]科伦维斯顿度假酒店(Coron Westown Resort)(28525527)</t>
  </si>
  <si>
    <t>家庭房&lt;今日特价 &gt;&lt;六人入住&gt;&lt;无早&gt;</t>
  </si>
  <si>
    <t>TALAGA/JOHN MICHAEL</t>
  </si>
  <si>
    <t>CA2019220925CNY</t>
  </si>
  <si>
    <t xml:space="preserve">2623703	</t>
  </si>
  <si>
    <t xml:space="preserve">18489513023	</t>
  </si>
  <si>
    <t>[新加坡]新加坡悦乐武吉士酒店 (Staycation Approved)(Village Hotel Bugis by Far East Hospitality (SG Clean))(25395272)</t>
  </si>
  <si>
    <t>高级特大床房&lt;三人入住&gt;&lt;早餐&gt;</t>
  </si>
  <si>
    <t>Hegde/Prajesh,Hegde/Prajesh,Hegde/Prajesh</t>
  </si>
  <si>
    <t xml:space="preserve">2630679	</t>
  </si>
  <si>
    <t xml:space="preserve">171251617	</t>
  </si>
  <si>
    <t xml:space="preserve">18561409246	</t>
  </si>
  <si>
    <t>CHEE/SWEE LING JANE</t>
  </si>
  <si>
    <t xml:space="preserve">2637602	</t>
  </si>
  <si>
    <t xml:space="preserve">10010909885	</t>
  </si>
  <si>
    <t xml:space="preserve">18783138226	</t>
  </si>
  <si>
    <t>豪华特大床房&lt;双人入住&gt;&lt;无早&gt;</t>
  </si>
  <si>
    <t>PU/SUAN HAU</t>
  </si>
  <si>
    <t xml:space="preserve">2658202	</t>
  </si>
  <si>
    <t xml:space="preserve">115330	</t>
  </si>
  <si>
    <t xml:space="preserve">18852224184	</t>
  </si>
  <si>
    <t>[巴加克]卡萨斯菲律宾阿酷扎酒店(Las Casas Filipinas de Acuzar)(88783338)</t>
  </si>
  <si>
    <t>豪华房&lt;特价大促销&gt;&lt;双人入住&gt;&lt;双早&gt;</t>
  </si>
  <si>
    <t>Naredo/Paolo</t>
  </si>
  <si>
    <t xml:space="preserve">2665376	</t>
  </si>
  <si>
    <t xml:space="preserve">18880571550	</t>
  </si>
  <si>
    <t>Elliot/Edward</t>
  </si>
  <si>
    <t xml:space="preserve">2668698	</t>
  </si>
  <si>
    <t xml:space="preserve">11435024	</t>
  </si>
  <si>
    <t xml:space="preserve">18907862379	</t>
  </si>
  <si>
    <t>一卧室套房（带室外浴缸）(至少连住2晚及以上)&lt;促销&gt;&lt;双人入住&gt;&lt;双早&gt;</t>
  </si>
  <si>
    <t>OKADA/TORU,OKADA/MOMOKA</t>
  </si>
  <si>
    <t xml:space="preserve">2672662	</t>
  </si>
  <si>
    <t xml:space="preserve">30701	</t>
  </si>
  <si>
    <t xml:space="preserve">18909884390	</t>
  </si>
  <si>
    <t>[釜山]阿瓦尼中央酒店 釜山(Avani Central Busan)(97086698)</t>
  </si>
  <si>
    <t>山景豪华双床房&lt;双人入住&gt;&lt;双早&gt;</t>
  </si>
  <si>
    <t>Jeon/JE SUNG</t>
  </si>
  <si>
    <t xml:space="preserve">2673350	</t>
  </si>
  <si>
    <t xml:space="preserve">381450	</t>
  </si>
  <si>
    <t xml:space="preserve">18919616697	</t>
  </si>
  <si>
    <t>[曼谷]曼谷阿文苏昆维特酒店(Avani Sukhumvit Bangkok)(39563757)</t>
  </si>
  <si>
    <t>阿瓦尼房-双床&lt;全日特价&gt;&lt;双人入住&gt;&lt;双早&gt;</t>
  </si>
  <si>
    <t>HA/SOICHAN,LIU/DIANA CAVIN</t>
  </si>
  <si>
    <t xml:space="preserve">2679470	</t>
  </si>
  <si>
    <t xml:space="preserve">397922	</t>
  </si>
  <si>
    <t xml:space="preserve">18920433736	</t>
  </si>
  <si>
    <t>阿瓦尼房-大床&lt;全日特价&gt;&lt;双人入住&gt;&lt;无早&gt;</t>
  </si>
  <si>
    <t>WANGDEE/AURANAT</t>
  </si>
  <si>
    <t xml:space="preserve">2680060	</t>
  </si>
  <si>
    <t xml:space="preserve">398064	</t>
  </si>
  <si>
    <t xml:space="preserve">18923054108	</t>
  </si>
  <si>
    <t>豪华尊贵房&lt;特惠&gt;&lt;双人入住&gt;&lt;无早&gt;</t>
  </si>
  <si>
    <t>WU/SHIJIE</t>
  </si>
  <si>
    <t xml:space="preserve">2680797	</t>
  </si>
  <si>
    <t xml:space="preserve">374020	</t>
  </si>
  <si>
    <t xml:space="preserve">18927204550	</t>
  </si>
  <si>
    <t>[普吉岛]海滨海滩温泉度假村 (SHA Extra Plus)(Oceanfront Beach Resort and Spa (SHA Extra Plus))(98490384)</t>
  </si>
  <si>
    <t>至尊海景特大床房&lt;三人入住&gt;&lt;早餐&gt;</t>
  </si>
  <si>
    <t>david/aditi,david/aditi,david/aditi</t>
  </si>
  <si>
    <t xml:space="preserve">2681517	</t>
  </si>
  <si>
    <t xml:space="preserve">22964	</t>
  </si>
  <si>
    <t xml:space="preserve">18945061263	</t>
  </si>
  <si>
    <t>DAO/VAN CHUNG</t>
  </si>
  <si>
    <t xml:space="preserve">2684653	</t>
  </si>
  <si>
    <t xml:space="preserve">374693	</t>
  </si>
  <si>
    <t xml:space="preserve">18947048248	</t>
  </si>
  <si>
    <t>FAN/LEI</t>
  </si>
  <si>
    <t xml:space="preserve">2685741	</t>
  </si>
  <si>
    <t xml:space="preserve">374802	</t>
  </si>
  <si>
    <t xml:space="preserve">18948282745	</t>
  </si>
  <si>
    <t>CHANDRA/AJIS</t>
  </si>
  <si>
    <t xml:space="preserve">2686370	</t>
  </si>
  <si>
    <t xml:space="preserve">11439864	</t>
  </si>
  <si>
    <t xml:space="preserve">18956568347	</t>
  </si>
  <si>
    <t>[南雅加达]大阿斯顿格罗夫套房酒店(The Grove Suites by GRAND ASTON)(28600291)</t>
  </si>
  <si>
    <t>一卧室套房&lt;双人入住&gt;&lt;预付&gt;&lt;双早&gt;</t>
  </si>
  <si>
    <t>Riski Maulizar/Andri</t>
  </si>
  <si>
    <t xml:space="preserve">18957392109	</t>
  </si>
  <si>
    <t>[普吉岛]美乐地别墅度假酒店 (SHA Extra Plus)(Metadee Resort &amp; Villas (SHA Extra Plus))(3736816)</t>
  </si>
  <si>
    <t>别墅(直通泳池)&lt;今日特价 &gt;&lt;双人入住&gt;&lt;双早&gt;</t>
  </si>
  <si>
    <t>Niegisch/Wilfried,Hertel/Steven</t>
  </si>
  <si>
    <t xml:space="preserve">2690645	</t>
  </si>
  <si>
    <t xml:space="preserve">7374	</t>
  </si>
  <si>
    <t xml:space="preserve">21022438478	</t>
  </si>
  <si>
    <t>至尊双卧泳池别墅&lt;全日特价&gt;&lt;四人入住&gt;&lt;早餐&gt;</t>
  </si>
  <si>
    <t>TAKAGI/YUSEI,TAKAGI/YUSEI</t>
  </si>
  <si>
    <t xml:space="preserve">2693374	</t>
  </si>
  <si>
    <t xml:space="preserve">19658346	</t>
  </si>
  <si>
    <t xml:space="preserve">21023455828	</t>
  </si>
  <si>
    <t>Ramanaprakash/Baraju</t>
  </si>
  <si>
    <t xml:space="preserve">2693548	</t>
  </si>
  <si>
    <t xml:space="preserve">26833	</t>
  </si>
  <si>
    <t xml:space="preserve">21023899110	</t>
  </si>
  <si>
    <t>至尊海景特大床房&lt;双人入住&gt;&lt;双早&gt;</t>
  </si>
  <si>
    <t>tyagi/digvijay singh</t>
  </si>
  <si>
    <t xml:space="preserve">2693667	</t>
  </si>
  <si>
    <t xml:space="preserve">23535	</t>
  </si>
  <si>
    <t xml:space="preserve">21024171286	</t>
  </si>
  <si>
    <t>[曼谷]曼谷班达拉套房酒店(Bandara Suites Silom, Bangkok)(90808448)</t>
  </si>
  <si>
    <t>一卧室套房(连住3晚及以上)&lt;今日特价 &gt;&lt;双人入住&gt;&lt;双早&gt;</t>
  </si>
  <si>
    <t>YANG/XINCHANG,LI/JIUXING</t>
  </si>
  <si>
    <t xml:space="preserve">2693762	</t>
  </si>
  <si>
    <t xml:space="preserve">185420	</t>
  </si>
  <si>
    <t xml:space="preserve">21029798320	</t>
  </si>
  <si>
    <t>[新加坡]新加坡米阁大酒店(Hotel Mi Singapore)(28561624)</t>
  </si>
  <si>
    <t>尊贵大床房&lt;双人入住&gt;&lt;适用于除印度及次大陆国家客人&gt;&lt;双早&gt;</t>
  </si>
  <si>
    <t>ZHANG/KE</t>
  </si>
  <si>
    <t xml:space="preserve">2694752	</t>
  </si>
  <si>
    <t xml:space="preserve">R22/0917/110244529	</t>
  </si>
  <si>
    <t xml:space="preserve">21030240157	</t>
  </si>
  <si>
    <t>[仁川]仁川松岛空中花园酒店(Hotel Skypark Incheon Songdo)(28638693)</t>
  </si>
  <si>
    <t>标准双人床房&lt;双人入住&gt;&lt;无早&gt;</t>
  </si>
  <si>
    <t>CHUNG/HOON</t>
  </si>
  <si>
    <t xml:space="preserve">2694815	</t>
  </si>
  <si>
    <t xml:space="preserve">F1108945	</t>
  </si>
  <si>
    <t xml:space="preserve">21031721366	</t>
  </si>
  <si>
    <t>[岘港]岘港洲际阳光半岛度假酒店(InterContinental Danang Sun Peninsula Resort, an IHG Hotel)(5424757)</t>
  </si>
  <si>
    <t>1 张特大床经典海景房&lt;大床&gt;(连住4晚及以上)&lt;双人入住&gt;&lt;双早&gt;</t>
  </si>
  <si>
    <t>SU/LEI,YOSHIOKA/RYOKO</t>
  </si>
  <si>
    <t xml:space="preserve">2694973	</t>
  </si>
  <si>
    <t xml:space="preserve">10235867	</t>
  </si>
  <si>
    <t xml:space="preserve">21032025092	</t>
  </si>
  <si>
    <t>[丹戎士拔]吉隆坡黄金棕榈度假村(Avani Sepang Goldcoast Resort)(5409783)</t>
  </si>
  <si>
    <t>高级特大床房(至少连住2晚及以上)&lt;双人入住&gt;&lt;双早&gt;</t>
  </si>
  <si>
    <t>HO/CHI WAI,NY/SUK YEE</t>
  </si>
  <si>
    <t xml:space="preserve">2695043	</t>
  </si>
  <si>
    <t xml:space="preserve">681918	</t>
  </si>
  <si>
    <t xml:space="preserve">21032871454	</t>
  </si>
  <si>
    <t>[新加坡]胡姬酒店(Orchid Hotel)(28690081)</t>
  </si>
  <si>
    <t>豪华房&lt;双人入住&gt;&lt;单早&gt;</t>
  </si>
  <si>
    <t>HU/SHULIN</t>
  </si>
  <si>
    <t xml:space="preserve">21035914790	</t>
  </si>
  <si>
    <t>[乔治市]槟城长荣桂冠酒店 (槟城对抗新冠肺炎认证)(Evergreen Laurel Hotel Penang (PenangFightCovid-19 Certified))(28528115)</t>
  </si>
  <si>
    <t>城景高级双人床房(至少连住2晚及以上)&lt;双人入住&gt;&lt;双早&gt;</t>
  </si>
  <si>
    <t>Ahmad Hilmi/Nabihah</t>
  </si>
  <si>
    <t xml:space="preserve">2695795	</t>
  </si>
  <si>
    <t xml:space="preserve">22091763194	</t>
  </si>
  <si>
    <t xml:space="preserve">21036141129	</t>
  </si>
  <si>
    <t>[曼谷]曼谷盛泰乐水门酒店 (SHA Plus+)(Centara Watergate Pavillion Hotel Bangkok (SHA Plus+))(4733674)</t>
  </si>
  <si>
    <t>高级双床房(至少连住2晚及以上)&lt;今日特价 &gt;&lt;双人入住&gt;&lt;适用于除泰国的亚洲客人&gt;&lt;双早&gt;</t>
  </si>
  <si>
    <t>SIEW/SHI YU</t>
  </si>
  <si>
    <t xml:space="preserve">2695835	</t>
  </si>
  <si>
    <t xml:space="preserve">229661	</t>
  </si>
  <si>
    <t xml:space="preserve">21037725101	</t>
  </si>
  <si>
    <t>[曼谷]曼谷文华中心点大酒店 (SHA Plus+)(Mandarin Hotel Managed by Centre Point)(1586182)</t>
  </si>
  <si>
    <t>豪华房&lt;双人入住&gt;&lt;限量抢购&gt;&lt;无早&gt;</t>
  </si>
  <si>
    <t>Warahapaitoon/Teerapong</t>
  </si>
  <si>
    <t xml:space="preserve">21038289523	</t>
  </si>
  <si>
    <t>[曼谷]曼谷萨默塞特艾卡麦酒店(Somerset Ekamai Bangkok)(9134590)</t>
  </si>
  <si>
    <t>行政特大床一室房(至少连住2晚及以上)&lt;双人入住&gt;&lt;双早&gt;</t>
  </si>
  <si>
    <t>JIA/FEIHU</t>
  </si>
  <si>
    <t xml:space="preserve">2696300	</t>
  </si>
  <si>
    <t xml:space="preserve">7232449	</t>
  </si>
  <si>
    <t xml:space="preserve">21040108279	</t>
  </si>
  <si>
    <t>[怡保]怡保威尔酒店(Weil Hotel Ipoh)(5702297)</t>
  </si>
  <si>
    <t>尊贵双床房&lt;三人入住&gt;&lt;双早&gt;</t>
  </si>
  <si>
    <t>Low/Rachel Kye Li</t>
  </si>
  <si>
    <t xml:space="preserve">2696666	</t>
  </si>
  <si>
    <t xml:space="preserve">10279917	</t>
  </si>
  <si>
    <t xml:space="preserve">21041423850	</t>
  </si>
  <si>
    <t>豪华特大床房带浴缸(至少连住2晚及以上)&lt;双人入住&gt;&lt;不适用于泰国和韩国市场&gt;&lt;双早&gt;</t>
  </si>
  <si>
    <t>SHI/HUIXUE</t>
  </si>
  <si>
    <t xml:space="preserve">2696944	</t>
  </si>
  <si>
    <t xml:space="preserve">522274	</t>
  </si>
  <si>
    <t xml:space="preserve">21042869390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</si>
  <si>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</si>
  <si>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</si>
  <si>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ZHOU/YUNWEN</t>
  </si>
  <si>
    <t xml:space="preserve">2697234	</t>
  </si>
  <si>
    <t xml:space="preserve">213149112	</t>
  </si>
  <si>
    <t xml:space="preserve">21043826028	</t>
  </si>
  <si>
    <t>园景超豪华行政特大床房&lt;双人入住&gt;&lt;双早&gt;</t>
  </si>
  <si>
    <t>GOH/THIAN TECK</t>
  </si>
  <si>
    <t xml:space="preserve">2697420	</t>
  </si>
  <si>
    <t xml:space="preserve">213359806	</t>
  </si>
  <si>
    <t xml:space="preserve">21044091793	</t>
  </si>
  <si>
    <t>[曼谷]曼谷美人鱼酒店(Hotel Mermaid Bangkok)(85397474)</t>
  </si>
  <si>
    <t>一室公寓大号床间&lt;今日特价 &gt;&lt;双人入住&gt;&lt;无早&gt;</t>
  </si>
  <si>
    <t>Gehrhardt/Peter</t>
  </si>
  <si>
    <t xml:space="preserve">2697475	</t>
  </si>
  <si>
    <t xml:space="preserve">59150	</t>
  </si>
  <si>
    <t xml:space="preserve">21044872774	</t>
  </si>
  <si>
    <t>Wu/LiQiong</t>
  </si>
  <si>
    <t xml:space="preserve">2697655	</t>
  </si>
  <si>
    <t xml:space="preserve">213225108	</t>
  </si>
  <si>
    <t xml:space="preserve">21045166120	</t>
  </si>
  <si>
    <t>[合艾]合艾盛泰乐酒店(SHA Extra Plus)(Centara Hotel Hat Yai(SHA Extra Plus))(5535789)</t>
  </si>
  <si>
    <t>SAIDI/SAIDI BIN MUDA</t>
  </si>
  <si>
    <t xml:space="preserve">2697700	</t>
  </si>
  <si>
    <t xml:space="preserve">213263403	</t>
  </si>
  <si>
    <t xml:space="preserve">21070853204	</t>
  </si>
  <si>
    <t>HUANG/Tao</t>
  </si>
  <si>
    <t xml:space="preserve">2698479	</t>
  </si>
  <si>
    <t xml:space="preserve">238045	</t>
  </si>
  <si>
    <t xml:space="preserve">21046380911	</t>
  </si>
  <si>
    <t>[苏梅岛]苏梅岛查汶瑞景海滩度假村(Chaweng Regent Beach Resort Koh Samui)(4037073)</t>
  </si>
  <si>
    <t>豪华摄政房&lt;双人入住&gt;&lt;双早&gt;</t>
  </si>
  <si>
    <t>TANAKA/TOMOHIRO</t>
  </si>
  <si>
    <t xml:space="preserve">2697963	</t>
  </si>
  <si>
    <t xml:space="preserve">336716	</t>
  </si>
  <si>
    <t xml:space="preserve">21080237153	</t>
  </si>
  <si>
    <t>[新山]新山凯贝丽酒店式服务公寓(Capri by Fraser Johor Bahru)(90558946)</t>
  </si>
  <si>
    <t>豪华双床一室房&lt;双人入住&gt;&lt;双早&gt;</t>
  </si>
  <si>
    <t>DAU/VIET KIEN</t>
  </si>
  <si>
    <t xml:space="preserve">2699013	</t>
  </si>
  <si>
    <t xml:space="preserve">64388091-1	</t>
  </si>
  <si>
    <t xml:space="preserve">21080235471	</t>
  </si>
  <si>
    <t>DURANOGLU/ERKUT</t>
  </si>
  <si>
    <t xml:space="preserve">2699049	</t>
  </si>
  <si>
    <t xml:space="preserve">15729116-1	</t>
  </si>
  <si>
    <t xml:space="preserve">21089192002	</t>
  </si>
  <si>
    <t>1 张特大床经典海景房&lt;大床&gt;&lt;双人入住&gt;&lt;双早&gt;</t>
  </si>
  <si>
    <t>bobokhidze/natia,bobokhidze /anna</t>
  </si>
  <si>
    <t xml:space="preserve">2699725	</t>
  </si>
  <si>
    <t xml:space="preserve">10284867	</t>
  </si>
  <si>
    <t xml:space="preserve">21094863055	</t>
  </si>
  <si>
    <t>豪华双床房&lt;今日特价 &gt;&lt;双人入住&gt;&lt;双早&gt;</t>
  </si>
  <si>
    <t>Chee Lin Tan/Alvin,Chee Lin Tan/Alvin</t>
  </si>
  <si>
    <t xml:space="preserve">2700193	</t>
  </si>
  <si>
    <t xml:space="preserve">21096482084	</t>
  </si>
  <si>
    <t>Kim/Heonho,Kim/Heonho</t>
  </si>
  <si>
    <t xml:space="preserve">21096987568	</t>
  </si>
  <si>
    <t xml:space="preserve">2700371	</t>
  </si>
  <si>
    <t xml:space="preserve">112699396	</t>
  </si>
  <si>
    <t xml:space="preserve">21098772363	</t>
  </si>
  <si>
    <t>[曼谷]曼谷苏阁索酒店 (SHA Plus+)(The Sukosol Hotel Bangkok (SHA Plus+))(3627909)</t>
  </si>
  <si>
    <t>豪华房&lt;双人入住&gt;&lt;不适用泰国客人&gt;&lt;双早&gt;</t>
  </si>
  <si>
    <t>CHEN/JIANJIN,chueng/kityee</t>
  </si>
  <si>
    <t xml:space="preserve">2700539	</t>
  </si>
  <si>
    <t xml:space="preserve">2545205	</t>
  </si>
  <si>
    <t xml:space="preserve">21104042130	</t>
  </si>
  <si>
    <t>[曼谷]沙吞阿曼达酒店 (SHA Plus+)(Amanta Hotel &amp; Residence Sathorn (SHA Plus+))(96295168)</t>
  </si>
  <si>
    <t>豪华一卧房&lt;双人入住&gt;&lt;双早&gt;</t>
  </si>
  <si>
    <t>Ryu/DongMin,Ryu/DongMin</t>
  </si>
  <si>
    <t xml:space="preserve">2700922	</t>
  </si>
  <si>
    <t xml:space="preserve">22969389-1	</t>
  </si>
  <si>
    <t xml:space="preserve">21106194174	</t>
  </si>
  <si>
    <t>Hwang/Seongchan</t>
  </si>
  <si>
    <t xml:space="preserve">2701302	</t>
  </si>
  <si>
    <t xml:space="preserve">238414	</t>
  </si>
  <si>
    <t xml:space="preserve">21107187456	</t>
  </si>
  <si>
    <t>[马卡蒂]马卡蒂雅诗阁服务公寓(Ascott Makati)(5487349)</t>
  </si>
  <si>
    <t>两卧室豪华套房&lt;双人入住&gt;&lt;预付&gt;&lt;双早&gt;</t>
  </si>
  <si>
    <t>KIM/HYOYEON</t>
  </si>
  <si>
    <t xml:space="preserve">2701467	</t>
  </si>
  <si>
    <t xml:space="preserve">51193SE018908-14	</t>
  </si>
  <si>
    <t xml:space="preserve">21107311721	</t>
  </si>
  <si>
    <t>[曼谷]曼谷大使酒店(Ambassador Hotel Bangkok)(28680259)</t>
  </si>
  <si>
    <t>标准主楼翼房&lt;双人入住&gt;&lt;无早&gt;</t>
  </si>
  <si>
    <t>Islam/Mohammad saidul,Islam/Mohammad saidul</t>
  </si>
  <si>
    <t xml:space="preserve">2701485	</t>
  </si>
  <si>
    <t xml:space="preserve">BK022826	</t>
  </si>
  <si>
    <t xml:space="preserve">21109036746	</t>
  </si>
  <si>
    <t>标准主楼翼房&lt;三人入住&gt;&lt;早餐&gt;</t>
  </si>
  <si>
    <t>ALSIYABI /MOHAMMED</t>
  </si>
  <si>
    <t xml:space="preserve">2701738	</t>
  </si>
  <si>
    <t xml:space="preserve">BK022866	</t>
  </si>
  <si>
    <t xml:space="preserve">21109176966	</t>
  </si>
  <si>
    <t>[曼谷]曼谷HOMM素坤逸34街酒店(HOMM Sukhumvit34 Bangkok)(99758480)</t>
  </si>
  <si>
    <t>高级大床房&lt;双人入住&gt;&lt;无早&gt;</t>
  </si>
  <si>
    <t>Waraweerawat/Phinyanan</t>
  </si>
  <si>
    <t xml:space="preserve">2701752	</t>
  </si>
  <si>
    <t xml:space="preserve">161663858	</t>
  </si>
  <si>
    <t xml:space="preserve">21109914999	</t>
  </si>
  <si>
    <t>豪华尊贵房&lt;特惠房&gt;&lt;双人入住&gt;&lt;无早&gt;</t>
  </si>
  <si>
    <t>yongseong/kim,yongseong/kim,yongseong/kim,yongseong/kim</t>
  </si>
  <si>
    <t xml:space="preserve">21110495657	</t>
  </si>
  <si>
    <t>[迪拜]迪拜中城派拉蒙酒店(Paramount Hotel Midtown)(98510651)</t>
  </si>
  <si>
    <t>海岸房&lt;双人入住&gt;&lt;无早&gt;</t>
  </si>
  <si>
    <t>MA/ZHE</t>
  </si>
  <si>
    <t xml:space="preserve">2701913	</t>
  </si>
  <si>
    <t xml:space="preserve">6023542	</t>
  </si>
  <si>
    <t xml:space="preserve">18079887632	</t>
  </si>
  <si>
    <t>[曼谷]曼谷新浩中央酒店，IHG 酒店  (SHA Extra Plus)(Sindhorn Midtown Hotel Bangkok, an IHG Hotel (SHA Extra Plus))(88933689)</t>
  </si>
  <si>
    <t>标准特大床房(连住3晚及以上)&lt;特惠专享&gt;&lt;双人入住&gt;&lt;无早&gt;</t>
  </si>
  <si>
    <t>LEE/CHIAWLI</t>
  </si>
  <si>
    <t>CA2019220926CNY</t>
  </si>
  <si>
    <t xml:space="preserve">2582439	</t>
  </si>
  <si>
    <t xml:space="preserve">506655	</t>
  </si>
  <si>
    <t xml:space="preserve">18214878737	</t>
  </si>
  <si>
    <t>标准双床房(至少连住2晚及以上)&lt;特惠专享&gt;&lt;双人入住&gt;&lt;无早&gt;</t>
  </si>
  <si>
    <t>OH/SEUNGHA</t>
  </si>
  <si>
    <t xml:space="preserve">2603837	</t>
  </si>
  <si>
    <t xml:space="preserve">535409	</t>
  </si>
  <si>
    <t xml:space="preserve">18762104916	</t>
  </si>
  <si>
    <t>MOON/SUNGWOO</t>
  </si>
  <si>
    <t xml:space="preserve">2656078	</t>
  </si>
  <si>
    <t xml:space="preserve">114701	</t>
  </si>
  <si>
    <t xml:space="preserve">18772398983	</t>
  </si>
  <si>
    <t>[曼谷]曼谷金普顿马濑酒店 (SHA Extra Plus)(Kimpton Maa-Lai Bangkok, an IHG Hotel (SHA Extra Plus))(96323531)</t>
  </si>
  <si>
    <t>双床房(至少连住2晚及以上)&lt;特惠专享&gt;&lt;双人入住&gt;&lt;双早&gt;</t>
  </si>
  <si>
    <t>cho/minyoung,seo/subin</t>
  </si>
  <si>
    <t xml:space="preserve">2657070	</t>
  </si>
  <si>
    <t xml:space="preserve">25195603	</t>
  </si>
  <si>
    <t xml:space="preserve">18820053521	</t>
  </si>
  <si>
    <t>[普吉岛]普吉岛苏林酒店(SHA Extra Plus)(The Surin Phuket(SHA Extra Plus))(4654333)</t>
  </si>
  <si>
    <t>海滩套房&lt;双人入住&gt;&lt;双早&gt;</t>
  </si>
  <si>
    <t>WEI/YI</t>
  </si>
  <si>
    <t xml:space="preserve">2661867	</t>
  </si>
  <si>
    <t xml:space="preserve">160269235	</t>
  </si>
  <si>
    <t xml:space="preserve">18909734653	</t>
  </si>
  <si>
    <t>高级双人床房(至少连住2晚及以上)&lt;今日特价 &gt;&lt;双人入住&gt;&lt;适用于除泰国的亚洲客人&gt;&lt;双早&gt;</t>
  </si>
  <si>
    <t>CHUNG/MIAOTING</t>
  </si>
  <si>
    <t xml:space="preserve">2673314	</t>
  </si>
  <si>
    <t xml:space="preserve">227850	</t>
  </si>
  <si>
    <t xml:space="preserve">18935613545	</t>
  </si>
  <si>
    <t>豪华双床房&lt;双人入住&gt;&lt;无早&gt;</t>
  </si>
  <si>
    <t>WANG/TING,YU/LAN KE</t>
  </si>
  <si>
    <t xml:space="preserve">2682409	</t>
  </si>
  <si>
    <t xml:space="preserve">26228	</t>
  </si>
  <si>
    <t xml:space="preserve">18939651583	</t>
  </si>
  <si>
    <t>KA TING/CHIA</t>
  </si>
  <si>
    <t xml:space="preserve">2683133	</t>
  </si>
  <si>
    <t xml:space="preserve">210622930	</t>
  </si>
  <si>
    <t xml:space="preserve">18946506163	</t>
  </si>
  <si>
    <t>[普吉岛]芭曼布丽酒店 (SHA Extra Plus)(Baumanburi Hotel (SHA Extra Plus))(28538616)</t>
  </si>
  <si>
    <t>高级大床房&lt;双人入住&gt;&lt;双早&gt;</t>
  </si>
  <si>
    <t>NAW GHAY WAH MAY/NAW GHAY WAH MAY,AUNG KO KO/AUNG KO KO</t>
  </si>
  <si>
    <t xml:space="preserve">2685342	</t>
  </si>
  <si>
    <t xml:space="preserve">176930	</t>
  </si>
  <si>
    <t xml:space="preserve">18951780757	</t>
  </si>
  <si>
    <t>[甲米]甲米奥南利园度假酒店(SHA Extra Plus)(Aonang Princeville Villa Resort &amp; Spa(SHA Extra Plus))(6641573)</t>
  </si>
  <si>
    <t>豪华直通泳池房&lt;三人入住&gt;&lt;早餐&gt;</t>
  </si>
  <si>
    <t>Izzah/Nurul ,Izzah/Nurul ,Izzah/Nurul</t>
  </si>
  <si>
    <t xml:space="preserve">2688007	</t>
  </si>
  <si>
    <t xml:space="preserve">56895	</t>
  </si>
  <si>
    <t xml:space="preserve">18952475702	</t>
  </si>
  <si>
    <t>过时取消</t>
  </si>
  <si>
    <t>[null](8173962)</t>
  </si>
  <si>
    <t xml:space="preserve">18957645794	</t>
  </si>
  <si>
    <t>[曼谷]于拉查达阿曼塔酒店(Amanta Hotel &amp; Residence Ratchada)(28679148)</t>
  </si>
  <si>
    <t>一卧室城景豪华套房(连住3晚及以上)&lt;双人入住&gt;&lt;无早&gt;</t>
  </si>
  <si>
    <t>Yang/YiChun,Yang/YiChun</t>
  </si>
  <si>
    <t xml:space="preserve">2690764	</t>
  </si>
  <si>
    <t xml:space="preserve">202745	</t>
  </si>
  <si>
    <t xml:space="preserve">18957660776	</t>
  </si>
  <si>
    <t>HUANG/GUOFENG,LI/HUANYU</t>
  </si>
  <si>
    <t xml:space="preserve">2690772	</t>
  </si>
  <si>
    <t xml:space="preserve">442375	</t>
  </si>
  <si>
    <t xml:space="preserve">18957784034	</t>
  </si>
  <si>
    <t>Streichardt/Stefan</t>
  </si>
  <si>
    <t xml:space="preserve">2690905	</t>
  </si>
  <si>
    <t xml:space="preserve">7375	</t>
  </si>
  <si>
    <t xml:space="preserve">21009749981	</t>
  </si>
  <si>
    <t>热带豪华房&lt;双人入住&gt;&lt;双早&gt;</t>
  </si>
  <si>
    <t>JAEGER/SUPAPORN</t>
  </si>
  <si>
    <t xml:space="preserve">2691891	</t>
  </si>
  <si>
    <t xml:space="preserve">18206	</t>
  </si>
  <si>
    <t xml:space="preserve">21013705578	</t>
  </si>
  <si>
    <t>[曼谷]曼谷万怡酒店(Courtyard by Marriott Bangkok)(5211729)</t>
  </si>
  <si>
    <t>翻新豪华特大床房(至少连住2晚及以上)&lt;单人入住&gt;&lt;单早&gt;</t>
  </si>
  <si>
    <t>LOH/JASLIN ZHI HUI</t>
  </si>
  <si>
    <t xml:space="preserve">2692448	</t>
  </si>
  <si>
    <t xml:space="preserve">71945665	</t>
  </si>
  <si>
    <t xml:space="preserve">21020589333	</t>
  </si>
  <si>
    <t>海景豪华双床房&lt;双人入住&gt;&lt;无早&gt;</t>
  </si>
  <si>
    <t>Azahar/Azahar bin Ahmad</t>
  </si>
  <si>
    <t xml:space="preserve">2693168	</t>
  </si>
  <si>
    <t xml:space="preserve">22091561906	</t>
  </si>
  <si>
    <t xml:space="preserve">21026545013	</t>
  </si>
  <si>
    <t>CHENG/SIU HO</t>
  </si>
  <si>
    <t xml:space="preserve">2694199	</t>
  </si>
  <si>
    <t xml:space="preserve">21815	</t>
  </si>
  <si>
    <t xml:space="preserve">21026368852	</t>
  </si>
  <si>
    <t>高级特大床房&lt;今日特价 &gt;&lt;双人入住&gt;&lt;适用于除泰国的亚洲客人&gt;&lt;双早&gt;</t>
  </si>
  <si>
    <t>Machavel/Subash,Ganesan/Nivaedhitha</t>
  </si>
  <si>
    <t xml:space="preserve">2694166	</t>
  </si>
  <si>
    <t xml:space="preserve">212684687	</t>
  </si>
  <si>
    <t xml:space="preserve">21039252621	</t>
  </si>
  <si>
    <t>一卧室套房&lt;特惠专享&gt;&lt;双人入住&gt;&lt;双早&gt;</t>
  </si>
  <si>
    <t>DEPUTATOV /DENYS</t>
  </si>
  <si>
    <t xml:space="preserve">2696518	</t>
  </si>
  <si>
    <t xml:space="preserve">185680	</t>
  </si>
  <si>
    <t xml:space="preserve">21043014811	</t>
  </si>
  <si>
    <t>基础特大床房(至少连住2晚及以上)&lt;特惠专享&gt;&lt;双人入住&gt;&lt;双早&gt;</t>
  </si>
  <si>
    <t>ZAGARIA /FRANCESCO</t>
  </si>
  <si>
    <t xml:space="preserve">2697272	</t>
  </si>
  <si>
    <t xml:space="preserve">44352841	</t>
  </si>
  <si>
    <t xml:space="preserve">21043232674	</t>
  </si>
  <si>
    <t>KAWAGUCHI/YURI</t>
  </si>
  <si>
    <t xml:space="preserve">2697318	</t>
  </si>
  <si>
    <t xml:space="preserve">213348780	</t>
  </si>
  <si>
    <t xml:space="preserve">21071959399	</t>
  </si>
  <si>
    <t>标准双床房(至少连住2晚及以上)&lt;特惠&gt;&lt;双人入住&gt;&lt;双早&gt;</t>
  </si>
  <si>
    <t>YANG/CHIH CHIEN</t>
  </si>
  <si>
    <t xml:space="preserve">2698555	</t>
  </si>
  <si>
    <t xml:space="preserve">761404	</t>
  </si>
  <si>
    <t xml:space="preserve">21073703430	</t>
  </si>
  <si>
    <t>[纽约]纽约特朗普国际大厦酒店(Trump International Hotel &amp; Tower New York)(28528940)</t>
  </si>
  <si>
    <t>园景行政套房&lt;今日特价 &gt;&lt;双人入住&gt;&lt;双早&gt;</t>
  </si>
  <si>
    <t>Zhou/Haibing</t>
  </si>
  <si>
    <t xml:space="preserve">21074681898	</t>
  </si>
  <si>
    <t>liao/hao</t>
  </si>
  <si>
    <t xml:space="preserve">2698716	</t>
  </si>
  <si>
    <t xml:space="preserve">121526	</t>
  </si>
  <si>
    <t xml:space="preserve">21075833950	</t>
  </si>
  <si>
    <t>豪华特大床房&lt;双人入住&gt;&lt;不适用泰国客人&gt;&lt;双早&gt;</t>
  </si>
  <si>
    <t>LI/CHEN</t>
  </si>
  <si>
    <t xml:space="preserve">2698784	</t>
  </si>
  <si>
    <t xml:space="preserve">2544431	</t>
  </si>
  <si>
    <t xml:space="preserve">21076475728	</t>
  </si>
  <si>
    <t>Yang/Bo</t>
  </si>
  <si>
    <t xml:space="preserve">2698820	</t>
  </si>
  <si>
    <t xml:space="preserve">238084	</t>
  </si>
  <si>
    <t xml:space="preserve">21080260340	</t>
  </si>
  <si>
    <t>[曼谷]奇德伦中心酒店 (SHA Extra Plus)(Centre Point Chidlom (SHA Extra Plus))(5448526)</t>
  </si>
  <si>
    <t>豪华房&lt;双人入住&gt;&lt;限量抢购&gt;&lt;双早&gt;</t>
  </si>
  <si>
    <t>Win and Ye Htet Win/Kyaw,Win and Ye Htet Win/Kyaw</t>
  </si>
  <si>
    <t xml:space="preserve">2699009	</t>
  </si>
  <si>
    <t xml:space="preserve">1501967	</t>
  </si>
  <si>
    <t xml:space="preserve">21085635409	</t>
  </si>
  <si>
    <t>HAMDAN/RAZEEN</t>
  </si>
  <si>
    <t xml:space="preserve">2699405	</t>
  </si>
  <si>
    <t xml:space="preserve">213616226	</t>
  </si>
  <si>
    <t xml:space="preserve">21088462895	</t>
  </si>
  <si>
    <t>市区景场景房&lt;双人入住&gt;&lt;双早&gt;</t>
  </si>
  <si>
    <t>WANG/YANAN</t>
  </si>
  <si>
    <t xml:space="preserve">2699640	</t>
  </si>
  <si>
    <t xml:space="preserve">6022934	</t>
  </si>
  <si>
    <t xml:space="preserve">21093089974	</t>
  </si>
  <si>
    <t>尊享豪华特大床房&lt;双人入住&gt;&lt;双早&gt;</t>
  </si>
  <si>
    <t>FANG/ZHI</t>
  </si>
  <si>
    <t xml:space="preserve">2700044	</t>
  </si>
  <si>
    <t xml:space="preserve">868476	</t>
  </si>
  <si>
    <t xml:space="preserve">21093075103	</t>
  </si>
  <si>
    <t>Hothi/Gaurav</t>
  </si>
  <si>
    <t xml:space="preserve">2700054	</t>
  </si>
  <si>
    <t xml:space="preserve">112696802	</t>
  </si>
  <si>
    <t xml:space="preserve">21094599208	</t>
  </si>
  <si>
    <t>[曼谷]曼谷拉查丹利中心酒店  (SHA Plus+)(Grande Centre Point Hotel Ratchadamri Bangkok  (SHA Plus+))(2497052)</t>
  </si>
  <si>
    <t>高级豪华房&lt;特惠促销&gt;&lt;双人入住&gt;&lt;无早&gt;</t>
  </si>
  <si>
    <t>HU/WEIQI</t>
  </si>
  <si>
    <t xml:space="preserve">2700174	</t>
  </si>
  <si>
    <t xml:space="preserve">323161	</t>
  </si>
  <si>
    <t xml:space="preserve">21096295544	</t>
  </si>
  <si>
    <t>Lee/Sohyun</t>
  </si>
  <si>
    <t xml:space="preserve">2700309	</t>
  </si>
  <si>
    <t xml:space="preserve">375573	</t>
  </si>
  <si>
    <t xml:space="preserve">21093413541	</t>
  </si>
  <si>
    <t>高级特大床房&lt;今日特价 &gt;&lt;双人入住&gt;&lt;双早&gt;</t>
  </si>
  <si>
    <t>Sandhu/Sunil</t>
  </si>
  <si>
    <t xml:space="preserve">2700084	</t>
  </si>
  <si>
    <t xml:space="preserve">112697588	</t>
  </si>
  <si>
    <t xml:space="preserve">21097975587	</t>
  </si>
  <si>
    <t>NIE/DAN,WANG/XIANGLING</t>
  </si>
  <si>
    <t xml:space="preserve">2700482	</t>
  </si>
  <si>
    <t xml:space="preserve">121846	</t>
  </si>
  <si>
    <t xml:space="preserve">21104654523	</t>
  </si>
  <si>
    <t>海景豪华特大床房&lt;双人入住&gt;&lt;无早&gt;</t>
  </si>
  <si>
    <t>Lee/Ann Loke</t>
  </si>
  <si>
    <t xml:space="preserve">2701025	</t>
  </si>
  <si>
    <t xml:space="preserve">22092165894	</t>
  </si>
  <si>
    <t xml:space="preserve">21105491611	</t>
  </si>
  <si>
    <t>[伊洛伊洛]因佳普大厦酒店(Injap Tower Hotel- Multi Use Hotel)(29573613)</t>
  </si>
  <si>
    <t>快乐双人间&lt;今日特价 &gt;&lt;双人入住&gt;&lt;无早&gt;</t>
  </si>
  <si>
    <t>TUMBAGAHAN/GLENN DURON</t>
  </si>
  <si>
    <t xml:space="preserve">2701226	</t>
  </si>
  <si>
    <t xml:space="preserve">94547	</t>
  </si>
  <si>
    <t xml:space="preserve">21106926278	</t>
  </si>
  <si>
    <t xml:space="preserve">2701413	</t>
  </si>
  <si>
    <t xml:space="preserve">112703526	</t>
  </si>
  <si>
    <t xml:space="preserve">21107103588	</t>
  </si>
  <si>
    <t xml:space="preserve">2701454	</t>
  </si>
  <si>
    <t xml:space="preserve">112703650	</t>
  </si>
  <si>
    <t xml:space="preserve">21107860795	</t>
  </si>
  <si>
    <t>经典高级套房&lt;特惠专享&gt;&lt;双人入住&gt;&lt;双早&gt;</t>
  </si>
  <si>
    <t>QIN/SIYANG</t>
  </si>
  <si>
    <t xml:space="preserve">2701569	</t>
  </si>
  <si>
    <t xml:space="preserve">323354	</t>
  </si>
  <si>
    <t xml:space="preserve">21115059190	</t>
  </si>
  <si>
    <t>[曼谷]素坤逸通罗一号拉珀蒂特莎丽尔酒店(La Petite Salil Sukhumvit Thonglor 1)(95470595)</t>
  </si>
  <si>
    <t>Kham/Saima,Kham/Saima</t>
  </si>
  <si>
    <t xml:space="preserve">2702585	</t>
  </si>
  <si>
    <t xml:space="preserve">73718	</t>
  </si>
  <si>
    <t xml:space="preserve">21115090280	</t>
  </si>
  <si>
    <t xml:space="preserve">2702598	</t>
  </si>
  <si>
    <t xml:space="preserve">2545726	</t>
  </si>
  <si>
    <t xml:space="preserve">21115447247	</t>
  </si>
  <si>
    <t>[普吉岛]普吉岛安达曼特拉海洋度假村 (SHA Extra Plus)(Andamantra Resort and Villa Phuket (SHA Extra Plus))(3628363)</t>
  </si>
  <si>
    <t>豪华房&lt;双人入住&gt;&lt;双早&gt;</t>
  </si>
  <si>
    <t>YIN/CHUXI</t>
  </si>
  <si>
    <t xml:space="preserve">2702642	</t>
  </si>
  <si>
    <t xml:space="preserve">55436	</t>
  </si>
  <si>
    <t xml:space="preserve">21115549012	</t>
  </si>
  <si>
    <t>[迪拜]卡尔顿市中心酒店(Carlton Downtown Hotel)(98306486)</t>
  </si>
  <si>
    <t>豪华两卧室套房&lt;双人入住&gt;&lt;预付&gt;&lt;无早&gt;</t>
  </si>
  <si>
    <t>Pardo/Ernesto</t>
  </si>
  <si>
    <t xml:space="preserve">2702728	</t>
  </si>
  <si>
    <t xml:space="preserve">21116239646	</t>
  </si>
  <si>
    <t>[长滩岛]长滩岛金凤凰酒店(Golden Phoenix Hotel Boracay)(6213617)</t>
  </si>
  <si>
    <t>豪华双床房&lt;特价大促销&gt;&lt;三人入住&gt;&lt;早餐&gt;</t>
  </si>
  <si>
    <t>Estrera/Ryan Donalvo</t>
  </si>
  <si>
    <t xml:space="preserve">2702838	</t>
  </si>
  <si>
    <t xml:space="preserve">2209220012	</t>
  </si>
  <si>
    <t xml:space="preserve">21116498190	</t>
  </si>
  <si>
    <t>chin/Fong sing</t>
  </si>
  <si>
    <t xml:space="preserve">2702874	</t>
  </si>
  <si>
    <t xml:space="preserve">22092266873	</t>
  </si>
  <si>
    <t xml:space="preserve">21116506491	</t>
  </si>
  <si>
    <t xml:space="preserve">2702875	</t>
  </si>
  <si>
    <t xml:space="preserve">21116793772	</t>
  </si>
  <si>
    <t>Vayani/Wasim,Vayani/Wasim,Vayani/Wasim</t>
  </si>
  <si>
    <t xml:space="preserve">2702942	</t>
  </si>
  <si>
    <t xml:space="preserve">21117681144	</t>
  </si>
  <si>
    <t>UNPKFC/PETER</t>
  </si>
  <si>
    <t xml:space="preserve">2703086	</t>
  </si>
  <si>
    <t xml:space="preserve">115839256	</t>
  </si>
  <si>
    <t xml:space="preserve">21117781806	</t>
  </si>
  <si>
    <t>[丹戎本雅]洪腾海滨酒店 (槟城对抗新冠肺炎认证)(Hompton by the Beach Penang (PenangFightCovid-19 Certified))(91143907)</t>
  </si>
  <si>
    <t>SAARAY/NURUL NAJJUA</t>
  </si>
  <si>
    <t xml:space="preserve">2703098	</t>
  </si>
  <si>
    <t xml:space="preserve">21118198618	</t>
  </si>
  <si>
    <t>KSENIIA /GUBICH,VLADIMIR/GUBICH</t>
  </si>
  <si>
    <t xml:space="preserve">2703148	</t>
  </si>
  <si>
    <t xml:space="preserve">73732	</t>
  </si>
  <si>
    <t xml:space="preserve">21118207917	</t>
  </si>
  <si>
    <t>ZHANG/JINRUI</t>
  </si>
  <si>
    <t xml:space="preserve">2703149	</t>
  </si>
  <si>
    <t xml:space="preserve">186603	</t>
  </si>
  <si>
    <t xml:space="preserve">21118976645	</t>
  </si>
  <si>
    <t>LI/HONG</t>
  </si>
  <si>
    <t xml:space="preserve">2703265	</t>
  </si>
  <si>
    <t xml:space="preserve">11443503	</t>
  </si>
  <si>
    <t xml:space="preserve">21119145867	</t>
  </si>
  <si>
    <t>[Batu Buruk]报春花海滩酒店(Primula Beach Hotel)(89000989)</t>
  </si>
  <si>
    <t>Ab wahab/Zulhusni,Ab wahab/Zulhusni</t>
  </si>
  <si>
    <t xml:space="preserve">2703282	</t>
  </si>
  <si>
    <t xml:space="preserve">114610	</t>
  </si>
  <si>
    <t xml:space="preserve">21119206326	</t>
  </si>
  <si>
    <t xml:space="preserve">2703288	</t>
  </si>
  <si>
    <t xml:space="preserve">76762	</t>
  </si>
  <si>
    <t xml:space="preserve">21120290631	</t>
  </si>
  <si>
    <t>chootai/Amornphikul</t>
  </si>
  <si>
    <t xml:space="preserve">2703426	</t>
  </si>
  <si>
    <t xml:space="preserve">73740	</t>
  </si>
  <si>
    <t xml:space="preserve">21121944241	</t>
  </si>
  <si>
    <t>市区景场景房&lt;双人入住&gt;&lt;无早&gt;</t>
  </si>
  <si>
    <t>wei/qian</t>
  </si>
  <si>
    <t xml:space="preserve">2703687	</t>
  </si>
  <si>
    <t xml:space="preserve">6024068	</t>
  </si>
  <si>
    <t>退单</t>
  </si>
  <si>
    <t>，</t>
  </si>
  <si>
    <t>补款单 21013517877 CNY 998</t>
  </si>
  <si>
    <t xml:space="preserve"> 本期扣款998元</t>
  </si>
  <si>
    <t>补款单号：21029718062</t>
  </si>
  <si>
    <t>本期扣款100元</t>
  </si>
  <si>
    <t xml:space="preserve"> 本期扣款2830元</t>
  </si>
  <si>
    <t>A220926102900481</t>
  </si>
  <si>
    <t>A220926103040481</t>
  </si>
  <si>
    <t>CNY / HKD 当前参考汇率: 1.097617896</t>
  </si>
  <si>
    <t>总计：306471.82 CNY/
336388.95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</si>
  <si>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</si>
  <si>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</si>
  <si>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</si>
  <si>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</si>
  <si>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</si>
  <si>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</si>
  <si>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</si>
  <si>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</si>
  <si>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</si>
  <si>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</si>
  <si>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</si>
  <si>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</si>
  <si>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</si>
  <si>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</si>
  <si>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</si>
  <si>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</si>
  <si>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</si>
  <si>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</si>
  <si>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</si>
  <si>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2022-09-22</t>
  </si>
  <si>
    <t>2703687</t>
  </si>
  <si>
    <t>迪拜派拉蒙酒店</t>
  </si>
  <si>
    <t>wei qian</t>
  </si>
  <si>
    <t>2022-09-23</t>
  </si>
  <si>
    <t>退房日周结</t>
  </si>
  <si>
    <t>875.00</t>
  </si>
  <si>
    <t>RMB</t>
  </si>
  <si>
    <t>0</t>
  </si>
  <si>
    <t>0.00</t>
  </si>
  <si>
    <t>携程国际直连(DD)</t>
  </si>
  <si>
    <t>01.011174</t>
  </si>
  <si>
    <t>2022-09-22 19:13:51</t>
  </si>
  <si>
    <t>否</t>
  </si>
  <si>
    <t>汇智国际旅游发展有限公司</t>
  </si>
  <si>
    <t>直采</t>
  </si>
  <si>
    <t>阿拉伯联合酋长国</t>
  </si>
  <si>
    <t>2703426</t>
  </si>
  <si>
    <t>素坤逸通罗一号拉珀蒂特莎丽尔酒店</t>
  </si>
  <si>
    <t>chootai Amornphikul</t>
  </si>
  <si>
    <t>186.00</t>
  </si>
  <si>
    <t>2022-09-22 16:19:53</t>
  </si>
  <si>
    <t>泰国</t>
  </si>
  <si>
    <t>2703288</t>
  </si>
  <si>
    <t>曼谷秋素坤逸酒店 (SHA Plus+)</t>
  </si>
  <si>
    <t>WANG HANFENG</t>
  </si>
  <si>
    <t>160.00</t>
  </si>
  <si>
    <t>2022-09-22 14:28:15</t>
  </si>
  <si>
    <t>2703282</t>
  </si>
  <si>
    <t>报春花海滩酒店</t>
  </si>
  <si>
    <t>Ab wahab Zulhusni,Ab wahab Zulhusni</t>
  </si>
  <si>
    <t>405.00</t>
  </si>
  <si>
    <t>2022-09-22 14:40:09</t>
  </si>
  <si>
    <t>马来西亚</t>
  </si>
  <si>
    <t>2703265</t>
  </si>
  <si>
    <t>曼谷香格里拉大酒店</t>
  </si>
  <si>
    <t>LI HONG</t>
  </si>
  <si>
    <t>1225.00</t>
  </si>
  <si>
    <t>2022-09-22 14:21:05</t>
  </si>
  <si>
    <t>2703149</t>
  </si>
  <si>
    <t>曼谷班达拉套房酒店</t>
  </si>
  <si>
    <t>ZHANG JINRUI</t>
  </si>
  <si>
    <t>352.00</t>
  </si>
  <si>
    <t>2022-09-22 14:20:19</t>
  </si>
  <si>
    <t>2703148</t>
  </si>
  <si>
    <t>KSENIIA GUBICH,VLADIMIR GUBICH</t>
  </si>
  <si>
    <t>2022-09-22 13:23:30</t>
  </si>
  <si>
    <t>2703086</t>
  </si>
  <si>
    <t>曼谷瑞博朗得酒店</t>
  </si>
  <si>
    <t>UNPKFC PETER</t>
  </si>
  <si>
    <t>431.00</t>
  </si>
  <si>
    <t>2022-09-22 13:01:18</t>
  </si>
  <si>
    <t>2702942</t>
  </si>
  <si>
    <t>新加坡吉真宾乐雅酒店</t>
  </si>
  <si>
    <t>Vayani Wasim,Vayani Wasim,Vayani Wasim</t>
  </si>
  <si>
    <t>4041.00</t>
  </si>
  <si>
    <t>2022-09-22 11:02:04</t>
  </si>
  <si>
    <t>新加坡</t>
  </si>
  <si>
    <t>2702875</t>
  </si>
  <si>
    <t>曼谷金玉素旺纳普酒店</t>
  </si>
  <si>
    <t>Yan Sinan</t>
  </si>
  <si>
    <t>138.00</t>
  </si>
  <si>
    <t>2022-09-22 14:45:00</t>
  </si>
  <si>
    <t>2702874</t>
  </si>
  <si>
    <t>槟城长荣桂冠酒店</t>
  </si>
  <si>
    <t>chin Fong sing</t>
  </si>
  <si>
    <t>331.00</t>
  </si>
  <si>
    <t>2022-09-22 10:20:57</t>
  </si>
  <si>
    <t>2702838</t>
  </si>
  <si>
    <t>长滩岛金凤凰酒店</t>
  </si>
  <si>
    <t>Estrera Ryan Donalvo</t>
  </si>
  <si>
    <t>370.00</t>
  </si>
  <si>
    <t>2022-09-22 10:07:21</t>
  </si>
  <si>
    <t>菲律宾</t>
  </si>
  <si>
    <t>2702728</t>
  </si>
  <si>
    <t>卡尔顿市中心酒店</t>
  </si>
  <si>
    <t>Pardo Ernesto</t>
  </si>
  <si>
    <t>1076.37</t>
  </si>
  <si>
    <t>2022-09-22 06:19:53</t>
  </si>
  <si>
    <t>直连</t>
  </si>
  <si>
    <t>2702642</t>
  </si>
  <si>
    <t>普吉岛安达曼特拉海洋度假村 (SHA Extra Plus)</t>
  </si>
  <si>
    <t>YIN CHUXI</t>
  </si>
  <si>
    <t>210.00</t>
  </si>
  <si>
    <t>2022-09-22 11:54:29</t>
  </si>
  <si>
    <t>2702598</t>
  </si>
  <si>
    <t>曼谷苏阁索酒店</t>
  </si>
  <si>
    <t>CHEN JIANJIN,chueng kityee</t>
  </si>
  <si>
    <t>416.00</t>
  </si>
  <si>
    <t>2022-09-22 09:22:17</t>
  </si>
  <si>
    <t>2702585</t>
  </si>
  <si>
    <t>Kham Saima,Kham Saima</t>
  </si>
  <si>
    <t>2022-09-22 10:11:35</t>
  </si>
  <si>
    <t>2022-09-21</t>
  </si>
  <si>
    <t>2701913</t>
  </si>
  <si>
    <t>迪拜中城派拉蒙酒店</t>
  </si>
  <si>
    <t>MA ZHE</t>
  </si>
  <si>
    <t>800.00</t>
  </si>
  <si>
    <t>2022-09-21 18:24:21</t>
  </si>
  <si>
    <t>2701908</t>
  </si>
  <si>
    <t>曼谷素坤逸航站 21 中心酒店 (SHA Plus+)</t>
  </si>
  <si>
    <t>yongseong kim</t>
  </si>
  <si>
    <t>1800.00</t>
  </si>
  <si>
    <t>--</t>
  </si>
  <si>
    <t>2701752</t>
  </si>
  <si>
    <t>曼谷HOMM素坤逸34街酒店</t>
  </si>
  <si>
    <t>Waraweerawat Phinyanan</t>
  </si>
  <si>
    <t>372.00</t>
  </si>
  <si>
    <t>2022-09-21 18:55:40</t>
  </si>
  <si>
    <t>2701738</t>
  </si>
  <si>
    <t>曼谷大使酒店</t>
  </si>
  <si>
    <t>ALSIYABI MOHAMMED</t>
  </si>
  <si>
    <t>383.00</t>
  </si>
  <si>
    <t>2022-09-21 16:06:57</t>
  </si>
  <si>
    <t>2701569</t>
  </si>
  <si>
    <t>曼谷拉查丹利中心酒店  (SHA Plus+)</t>
  </si>
  <si>
    <t>QIN SIYANG</t>
  </si>
  <si>
    <t>1506.00</t>
  </si>
  <si>
    <t>2022-09-21 13:29:58</t>
  </si>
  <si>
    <t>2701485</t>
  </si>
  <si>
    <t>Islam Mohammad saidul,Islam Mohammad saidul</t>
  </si>
  <si>
    <t>206.00</t>
  </si>
  <si>
    <t>2022-09-21 14:07:02</t>
  </si>
  <si>
    <t>2701467</t>
  </si>
  <si>
    <t>马卡蒂雅诗阁服务公寓</t>
  </si>
  <si>
    <t>KIM HYOYEON</t>
  </si>
  <si>
    <t>1845.37</t>
  </si>
  <si>
    <t>2022-09-21 11:50:52</t>
  </si>
  <si>
    <t>2701454</t>
  </si>
  <si>
    <t>Chee Lin Tan Alvin,Chee Lin Tan Alvin</t>
  </si>
  <si>
    <t>1347.00</t>
  </si>
  <si>
    <t>2022-09-21 12:06:05</t>
  </si>
  <si>
    <t>2701413</t>
  </si>
  <si>
    <t>2022-09-21 11:51:34</t>
  </si>
  <si>
    <t>2701302</t>
  </si>
  <si>
    <t>曼谷素坤逸55号通罗中心点大酒店 (SHA Plus+)</t>
  </si>
  <si>
    <t>Hwang Seongchan</t>
  </si>
  <si>
    <t>510.00</t>
  </si>
  <si>
    <t>2022-09-21 10:30:13</t>
  </si>
  <si>
    <t>2701226</t>
  </si>
  <si>
    <t>Injap Tower Hotel (Multiple-Use Hotel)</t>
  </si>
  <si>
    <t>TUMBAGAHAN GLENN DURON</t>
  </si>
  <si>
    <t>201.00</t>
  </si>
  <si>
    <t>2022-09-21 12:19:03</t>
  </si>
  <si>
    <t>2701025</t>
  </si>
  <si>
    <t>Lee Ann Loke</t>
  </si>
  <si>
    <t>662.00</t>
  </si>
  <si>
    <t>2022-09-21 10:21:46</t>
  </si>
  <si>
    <t>2022-09-20</t>
  </si>
  <si>
    <t>2700922</t>
  </si>
  <si>
    <t>沙吞阿曼达酒店</t>
  </si>
  <si>
    <t>Ryu DongMin,Ryu DongMin</t>
  </si>
  <si>
    <t>432.00</t>
  </si>
  <si>
    <t>2022-09-21 10:04:58</t>
  </si>
  <si>
    <t>2700868</t>
  </si>
  <si>
    <t>维尔万年青旅馆</t>
  </si>
  <si>
    <t>Shumulinsky Victoria</t>
  </si>
  <si>
    <t>1174.61</t>
  </si>
  <si>
    <t>2022-09-20 22:53:49</t>
  </si>
  <si>
    <t>美国</t>
  </si>
  <si>
    <t>2700557</t>
  </si>
  <si>
    <t>Lateefa Lateefa</t>
  </si>
  <si>
    <t>592.00</t>
  </si>
  <si>
    <t>2022-09-20 19:40:37</t>
  </si>
  <si>
    <t>2700174</t>
  </si>
  <si>
    <t>HU WEIQI</t>
  </si>
  <si>
    <t>977.00</t>
  </si>
  <si>
    <t>2022-09-20 14:24:15</t>
  </si>
  <si>
    <t>2022-09-16</t>
  </si>
  <si>
    <t>2695043</t>
  </si>
  <si>
    <t>雪邦黄金海岸安凡尼度假酒店</t>
  </si>
  <si>
    <t>HO CHI WAI,NY SUK YEE</t>
  </si>
  <si>
    <t>1440.00</t>
  </si>
  <si>
    <t>2022-09-17 13:37:21</t>
  </si>
  <si>
    <t>2700539</t>
  </si>
  <si>
    <t>2022-09-20 18:35:42</t>
  </si>
  <si>
    <t>2022-09-19</t>
  </si>
  <si>
    <t>2698784</t>
  </si>
  <si>
    <t>LI CHEN</t>
  </si>
  <si>
    <t>850.00</t>
  </si>
  <si>
    <t>2022-09-19 15:42:05</t>
  </si>
  <si>
    <t>2700309</t>
  </si>
  <si>
    <t>Lee Sohyun</t>
  </si>
  <si>
    <t>1100.00</t>
  </si>
  <si>
    <t>2022-09-20 23:09:13</t>
  </si>
  <si>
    <t>2694973</t>
  </si>
  <si>
    <t>岘港洲际阳光半岛度假酒店</t>
  </si>
  <si>
    <t>SU LEI,YOSHIOKA RYOKO</t>
  </si>
  <si>
    <t>2022-09-18</t>
  </si>
  <si>
    <t>9680.00</t>
  </si>
  <si>
    <t>2022-09-17 10:18:27</t>
  </si>
  <si>
    <t>越南</t>
  </si>
  <si>
    <t>2699725</t>
  </si>
  <si>
    <t>bobokhidze natia,bobokhidze anna</t>
  </si>
  <si>
    <t>2685.00</t>
  </si>
  <si>
    <t>2022-09-20 13:39:18</t>
  </si>
  <si>
    <t>2699009</t>
  </si>
  <si>
    <t>奇德伦中心酒店 (SHA Extra Plus)</t>
  </si>
  <si>
    <t>Win and Ye Htet Win Kyaw,Win and Ye Htet Win Kyaw</t>
  </si>
  <si>
    <t>433.00</t>
  </si>
  <si>
    <t>2022-09-20 09:18:50</t>
  </si>
  <si>
    <t>2698740</t>
  </si>
  <si>
    <t>LI ZIYAN,XU HONG</t>
  </si>
  <si>
    <t>885.00</t>
  </si>
  <si>
    <t>2022-09-19 16:40:51</t>
  </si>
  <si>
    <t>2695084</t>
  </si>
  <si>
    <t>AN DEOKBAE</t>
  </si>
  <si>
    <t>1110.00</t>
  </si>
  <si>
    <t>2022-09-18 21:08:03</t>
  </si>
  <si>
    <t>2700044</t>
  </si>
  <si>
    <t>铂尔曼吉隆坡城市中心大酒店</t>
  </si>
  <si>
    <t>FANG ZHI</t>
  </si>
  <si>
    <t>598.00</t>
  </si>
  <si>
    <t>2022-09-20 14:06:32</t>
  </si>
  <si>
    <t>2700100</t>
  </si>
  <si>
    <t>CHENG MEISHAN,JIN CHANGYUE</t>
  </si>
  <si>
    <t>521.00</t>
  </si>
  <si>
    <t>2022-09-20 13:31:11</t>
  </si>
  <si>
    <t>2697963</t>
  </si>
  <si>
    <t>苏梅岛查汶瑞景海滩度假村</t>
  </si>
  <si>
    <t>TANAKA TOMOHIRO</t>
  </si>
  <si>
    <t>1220.00</t>
  </si>
  <si>
    <t>2022-09-19 10:51:07</t>
  </si>
  <si>
    <t>2022-09-17</t>
  </si>
  <si>
    <t>2696518</t>
  </si>
  <si>
    <t>DEPUTATOV DENYS</t>
  </si>
  <si>
    <t>724.00</t>
  </si>
  <si>
    <t>2022-09-18 15:50:01</t>
  </si>
  <si>
    <t>2696444</t>
  </si>
  <si>
    <t>TAK KYUNG MIN</t>
  </si>
  <si>
    <t>1356.00</t>
  </si>
  <si>
    <t>2022-09-18 13:49:59</t>
  </si>
  <si>
    <t>2696404</t>
  </si>
  <si>
    <t>2022-09-18 13:48:08</t>
  </si>
  <si>
    <t>2696870</t>
  </si>
  <si>
    <t>Jeon Sunghyun</t>
  </si>
  <si>
    <t>2022-09-18 09:41:28</t>
  </si>
  <si>
    <t>2695931</t>
  </si>
  <si>
    <t>WANG SIQI</t>
  </si>
  <si>
    <t>1530.00</t>
  </si>
  <si>
    <t>2022-09-17 15:49:40</t>
  </si>
  <si>
    <t>2698479</t>
  </si>
  <si>
    <t>HUANG Tao</t>
  </si>
  <si>
    <t>2022-09-19 10:28:06</t>
  </si>
  <si>
    <t>2698393</t>
  </si>
  <si>
    <t>FENG TINGTING</t>
  </si>
  <si>
    <t>904.00</t>
  </si>
  <si>
    <t>2022-09-19 10:07:59</t>
  </si>
  <si>
    <t>2698820</t>
  </si>
  <si>
    <t>Yang Bo</t>
  </si>
  <si>
    <t>2022-09-19 14:22:24</t>
  </si>
  <si>
    <t>2699218</t>
  </si>
  <si>
    <t>HUANG ZIHAO,Fang Zetong</t>
  </si>
  <si>
    <t>2022-09-19 19:02:15</t>
  </si>
  <si>
    <t>2700469</t>
  </si>
  <si>
    <t>2022-09-20 17:47:16</t>
  </si>
  <si>
    <t>2700373</t>
  </si>
  <si>
    <t>2022-09-20 17:48:10</t>
  </si>
  <si>
    <t>2696300</t>
  </si>
  <si>
    <t>曼谷盛捷亿甲迈服务公寓</t>
  </si>
  <si>
    <t>JIA FEIHU</t>
  </si>
  <si>
    <t>820.00</t>
  </si>
  <si>
    <t>2022-09-18 19:09:19</t>
  </si>
  <si>
    <t>2696666</t>
  </si>
  <si>
    <t>唯裕酒店</t>
  </si>
  <si>
    <t>Low Rachel Kye Li</t>
  </si>
  <si>
    <t>680.00</t>
  </si>
  <si>
    <t>2022-09-18 14:08:30</t>
  </si>
  <si>
    <t>2695795</t>
  </si>
  <si>
    <t>Ahmad Hilmi Nabihah</t>
  </si>
  <si>
    <t>984.00</t>
  </si>
  <si>
    <t>2022-09-17 13:47:37</t>
  </si>
  <si>
    <t>2700371</t>
  </si>
  <si>
    <t>1307.00</t>
  </si>
  <si>
    <t>2022-09-20 18:25:15</t>
  </si>
  <si>
    <t>2700084</t>
  </si>
  <si>
    <t>Sandhu Sunil</t>
  </si>
  <si>
    <t>3654.00</t>
  </si>
  <si>
    <t>2022-09-20 16:09:02</t>
  </si>
  <si>
    <t>2700054</t>
  </si>
  <si>
    <t>Hothi Gaurav</t>
  </si>
  <si>
    <t>3624.00</t>
  </si>
  <si>
    <t>2022-09-20 13:02:14</t>
  </si>
  <si>
    <t>2700034</t>
  </si>
  <si>
    <t>YAO JUN</t>
  </si>
  <si>
    <t>1208.00</t>
  </si>
  <si>
    <t>2022-09-20 13:03:04</t>
  </si>
  <si>
    <t>2698529</t>
  </si>
  <si>
    <t>吉隆坡皇家朱兰酒店</t>
  </si>
  <si>
    <t>Ahmat Yazid,Ahmat Yazid</t>
  </si>
  <si>
    <t>862.00</t>
  </si>
  <si>
    <t>2022-09-19 11:47:34</t>
  </si>
  <si>
    <t>2698505</t>
  </si>
  <si>
    <t>Atan Siti nurulainni</t>
  </si>
  <si>
    <t>2022-09-19 11:43:52</t>
  </si>
  <si>
    <t>2697318</t>
  </si>
  <si>
    <t>双威金字塔酒店</t>
  </si>
  <si>
    <t>KAWAGUCHI YURI</t>
  </si>
  <si>
    <t>1140.00</t>
  </si>
  <si>
    <t>2022-09-19 10:29:42</t>
  </si>
  <si>
    <t>2695835</t>
  </si>
  <si>
    <t>曼谷盛泰乐水门酒店</t>
  </si>
  <si>
    <t>SIEW SHI YU</t>
  </si>
  <si>
    <t>806.00</t>
  </si>
  <si>
    <t>2022-09-17 21:22:13</t>
  </si>
  <si>
    <t>2700092</t>
  </si>
  <si>
    <t>2022-09-20 13:15:41</t>
  </si>
  <si>
    <t>2699405</t>
  </si>
  <si>
    <t>合艾盛泰乐酒店</t>
  </si>
  <si>
    <t>HAMDAN RAZEEN</t>
  </si>
  <si>
    <t>1005.00</t>
  </si>
  <si>
    <t>2022-09-20 11:07:53</t>
  </si>
  <si>
    <t>2697700</t>
  </si>
  <si>
    <t>SAIDI SAIDI BIN MUDA</t>
  </si>
  <si>
    <t>670.00</t>
  </si>
  <si>
    <t>2022-09-19 09:41:47</t>
  </si>
  <si>
    <t>2698387</t>
  </si>
  <si>
    <t>曼谷素坤逸11号美居酒店</t>
  </si>
  <si>
    <t>ZHAN XUEFENG</t>
  </si>
  <si>
    <t>858.00</t>
  </si>
  <si>
    <t>2022-09-19 09:42:03</t>
  </si>
  <si>
    <t>2698460</t>
  </si>
  <si>
    <t>LIU CHANG</t>
  </si>
  <si>
    <t>2022-09-19 09:45:15</t>
  </si>
  <si>
    <t>2696944</t>
  </si>
  <si>
    <t>SHI HUIXUE</t>
  </si>
  <si>
    <t>1830.00</t>
  </si>
  <si>
    <t>2022-09-18 09:36:26</t>
  </si>
  <si>
    <t>2694752</t>
  </si>
  <si>
    <t>新加坡米阁大酒店</t>
  </si>
  <si>
    <t>ZHANG KE</t>
  </si>
  <si>
    <t>2737.00</t>
  </si>
  <si>
    <t>2022-09-17 11:06:32</t>
  </si>
  <si>
    <t>2695672</t>
  </si>
  <si>
    <t>吉隆坡四季酒店</t>
  </si>
  <si>
    <t>Li He</t>
  </si>
  <si>
    <t>1508.00</t>
  </si>
  <si>
    <t>2508.00</t>
  </si>
  <si>
    <t>1000</t>
  </si>
  <si>
    <t>2022-09-17 16:20:12</t>
  </si>
  <si>
    <t>2697475</t>
  </si>
  <si>
    <t>曼谷美人鱼酒店</t>
  </si>
  <si>
    <t>Gehrhardt Peter</t>
  </si>
  <si>
    <t>388.00</t>
  </si>
  <si>
    <t>2022-09-18 20:06:50</t>
  </si>
  <si>
    <t>2699860</t>
  </si>
  <si>
    <t>曼谷布拉纱里W22酒店</t>
  </si>
  <si>
    <t>Oyston Gareth Rhys</t>
  </si>
  <si>
    <t>142.00</t>
  </si>
  <si>
    <t>2022-09-20 11:17:53</t>
  </si>
  <si>
    <t>2697655</t>
  </si>
  <si>
    <t>盛泰澜拉普崂中央广场酒店</t>
  </si>
  <si>
    <t>Wu LiQiong</t>
  </si>
  <si>
    <t>1730.00</t>
  </si>
  <si>
    <t>2022-09-18 17:15:01</t>
  </si>
  <si>
    <t>2697234</t>
  </si>
  <si>
    <t>ZHOU YUNWEN</t>
  </si>
  <si>
    <t>2022-09-18 12:19:32</t>
  </si>
  <si>
    <t>2694815</t>
  </si>
  <si>
    <t>仁川松岛空中花园酒店</t>
  </si>
  <si>
    <t>CHUNG HOON</t>
  </si>
  <si>
    <t>1425.00</t>
  </si>
  <si>
    <t>2022-09-17 09:18:32</t>
  </si>
  <si>
    <t>韩国</t>
  </si>
  <si>
    <t>2695640</t>
  </si>
  <si>
    <t>双威克里奥酒店</t>
  </si>
  <si>
    <t>Kum Phuay Loh,Kum Phuay Loh</t>
  </si>
  <si>
    <t>1034.00</t>
  </si>
  <si>
    <t>2022-09-19 11:15:42</t>
  </si>
  <si>
    <t>2697420</t>
  </si>
  <si>
    <t>GOH THIAN TECK</t>
  </si>
  <si>
    <t>4404.00</t>
  </si>
  <si>
    <t>2022-09-19 10:50:24</t>
  </si>
  <si>
    <t>2699049</t>
  </si>
  <si>
    <t>新山凯贝丽酒店式服务公寓</t>
  </si>
  <si>
    <t>DURANOGLU ERKUT</t>
  </si>
  <si>
    <t>560.00</t>
  </si>
  <si>
    <t>2022-09-19 17:25:24</t>
  </si>
  <si>
    <t>2699013</t>
  </si>
  <si>
    <t>DAU VIET KIEN</t>
  </si>
  <si>
    <t>2022-09-19 17:08:07</t>
  </si>
  <si>
    <t>2700482</t>
  </si>
  <si>
    <t>曼谷湄南河四季酒店 (SHA Plus+)</t>
  </si>
  <si>
    <t>NIE DAN,WANG XIANGLING</t>
  </si>
  <si>
    <t>11320.00</t>
  </si>
  <si>
    <t>2022-09-20 22:04:29</t>
  </si>
  <si>
    <t>2698716</t>
  </si>
  <si>
    <t>liao hao</t>
  </si>
  <si>
    <t>6840.00</t>
  </si>
  <si>
    <t>2022-09-19 14:53:13</t>
  </si>
  <si>
    <t>2695078</t>
  </si>
  <si>
    <t>MUHAMMAD ALIKHAN</t>
  </si>
  <si>
    <t>5750.00</t>
  </si>
  <si>
    <t>2022-09-17 18:39:57</t>
  </si>
  <si>
    <t>2697084</t>
  </si>
  <si>
    <t>阿斯顿卡蒂卡格罗酒店会议中心</t>
  </si>
  <si>
    <t>Li Yun</t>
  </si>
  <si>
    <t>699.42</t>
  </si>
  <si>
    <t>2022-09-18 10:04:22</t>
  </si>
  <si>
    <t>印度尼西亚</t>
  </si>
  <si>
    <t>2698555</t>
  </si>
  <si>
    <t>洲际维涅特精选曼谷新浩中央酒店</t>
  </si>
  <si>
    <t>YANG CHIH CHIEN</t>
  </si>
  <si>
    <t>1366.00</t>
  </si>
  <si>
    <t>2022-09-19 11:00:51</t>
  </si>
  <si>
    <t>2697272</t>
  </si>
  <si>
    <t>曼谷金普顿马濑酒店 (SHA Extra Plus)</t>
  </si>
  <si>
    <t>ZAGARIA FRANCESCO</t>
  </si>
  <si>
    <t>4920.00</t>
  </si>
  <si>
    <t>2022-09-18 13:22:00</t>
  </si>
  <si>
    <t>2699640</t>
  </si>
  <si>
    <t>WANG YANAN</t>
  </si>
  <si>
    <t>2091.00</t>
  </si>
  <si>
    <t>2022-09-20 13:33:45</t>
  </si>
  <si>
    <t>2699232</t>
  </si>
  <si>
    <t>珍拉丁皇家朱兰小屋</t>
  </si>
  <si>
    <t>Cheah Joel</t>
  </si>
  <si>
    <t>324.00</t>
  </si>
  <si>
    <t>2022-09-20 12:59:20</t>
  </si>
  <si>
    <t>2695173</t>
  </si>
  <si>
    <t>普吉岛迈考美丽亚酒店(SHA Extra Plus)</t>
  </si>
  <si>
    <t>Canonico Fabrizio</t>
  </si>
  <si>
    <t>3850.00</t>
  </si>
  <si>
    <t>2022-09-17 09:24:33</t>
  </si>
  <si>
    <t>2698192</t>
  </si>
  <si>
    <t>融合原创西贡中心酒店</t>
  </si>
  <si>
    <t>KO TSZ KEI</t>
  </si>
  <si>
    <t>2000.00</t>
  </si>
  <si>
    <t>2022-09-19 11:25:01</t>
  </si>
  <si>
    <t>2022-08-22</t>
  </si>
  <si>
    <t>2663038</t>
  </si>
  <si>
    <t>芭堤雅阿瓦尼度假酒店</t>
  </si>
  <si>
    <t>Highfield Adam,Highfield Adam</t>
  </si>
  <si>
    <t>4425.00</t>
  </si>
  <si>
    <t>2022-08-22 11:09:59</t>
  </si>
  <si>
    <t>2022-09-10</t>
  </si>
  <si>
    <t>2685741</t>
  </si>
  <si>
    <t>FAN LEI</t>
  </si>
  <si>
    <t>1525.00</t>
  </si>
  <si>
    <t>2022-09-10 11:05:16</t>
  </si>
  <si>
    <t>2022-09-06</t>
  </si>
  <si>
    <t>2680797</t>
  </si>
  <si>
    <t>WU SHIJIE</t>
  </si>
  <si>
    <t>3560.00</t>
  </si>
  <si>
    <t>2022-09-06 16:57:22</t>
  </si>
  <si>
    <t>2694075</t>
  </si>
  <si>
    <t>21109914999,</t>
  </si>
  <si>
    <t>2694067</t>
  </si>
  <si>
    <t>2022-09-13</t>
  </si>
  <si>
    <t>2690012</t>
  </si>
  <si>
    <t>2022-09-20 23:09:00</t>
  </si>
  <si>
    <t>2022-09-11</t>
  </si>
  <si>
    <t>2688106</t>
  </si>
  <si>
    <t>JUNG KYUNGNAM</t>
  </si>
  <si>
    <t>1774.00</t>
  </si>
  <si>
    <t>2022-09-12 13:24:10</t>
  </si>
  <si>
    <t>2022-09-09</t>
  </si>
  <si>
    <t>2684653</t>
  </si>
  <si>
    <t>DAO VAN CHUNG</t>
  </si>
  <si>
    <t>2590.00</t>
  </si>
  <si>
    <t>2022-09-09 17:48:34</t>
  </si>
  <si>
    <t>2689564</t>
  </si>
  <si>
    <t>普吉岛悦榕庄(SHA Plus+)</t>
  </si>
  <si>
    <t>MO WENBIN,Yi Luan</t>
  </si>
  <si>
    <t>3400.00</t>
  </si>
  <si>
    <t>2022-09-13 10:05:35</t>
  </si>
  <si>
    <t>2022-09-15</t>
  </si>
  <si>
    <t>2693374</t>
  </si>
  <si>
    <t>TAKAGI YUSEI,TAKAGI YUSEI</t>
  </si>
  <si>
    <t>3300.00</t>
  </si>
  <si>
    <t>2022-09-16 12:35:22</t>
  </si>
  <si>
    <t>2022-08-21</t>
  </si>
  <si>
    <t>2662543</t>
  </si>
  <si>
    <t>KIM JUNG HOON,KIM JUNG HOON</t>
  </si>
  <si>
    <t>3000.00</t>
  </si>
  <si>
    <t>2022-08-21 19:18:37</t>
  </si>
  <si>
    <t>2022-08-10</t>
  </si>
  <si>
    <t>2650978</t>
  </si>
  <si>
    <t>Lee Sunghee,Lee Sunghee</t>
  </si>
  <si>
    <t>2022-09-14</t>
  </si>
  <si>
    <t>9730.00</t>
  </si>
  <si>
    <t>2022-08-11 17:08:12</t>
  </si>
  <si>
    <t>2022-08-20</t>
  </si>
  <si>
    <t>2661867</t>
  </si>
  <si>
    <t>普吉岛苏林度假村</t>
  </si>
  <si>
    <t>WEI YI</t>
  </si>
  <si>
    <t>12750.00</t>
  </si>
  <si>
    <t>2022-08-21 12:01:06</t>
  </si>
  <si>
    <t>2690645</t>
  </si>
  <si>
    <t>美乐地别墅度假酒店(SHA Plus+)</t>
  </si>
  <si>
    <t>Niegisch Wilfried,Hertel Steven</t>
  </si>
  <si>
    <t>2430.00</t>
  </si>
  <si>
    <t>2022-09-14 16:11:37</t>
  </si>
  <si>
    <t>2690905</t>
  </si>
  <si>
    <t>Streichardt Stefan</t>
  </si>
  <si>
    <t>1912.00</t>
  </si>
  <si>
    <t>2022-09-14 15:34:43</t>
  </si>
  <si>
    <t>2692016</t>
  </si>
  <si>
    <t>曼谷维3酒店(曼谷威客3号酒店)</t>
  </si>
  <si>
    <t>KHWANRAT JOMTUP</t>
  </si>
  <si>
    <t>176.00</t>
  </si>
  <si>
    <t>2022-09-15 15:12:48</t>
  </si>
  <si>
    <t>2684703</t>
  </si>
  <si>
    <t>普吉岛卡塔磐石度假村</t>
  </si>
  <si>
    <t>CUN ZHIYI,SI QIUMINGYUE</t>
  </si>
  <si>
    <t>3104.00</t>
  </si>
  <si>
    <t>2022-09-09 16:45:34</t>
  </si>
  <si>
    <t>2022-09-07</t>
  </si>
  <si>
    <t>2681600</t>
  </si>
  <si>
    <t>Ngai Shao Lan,Tang Siu Hung</t>
  </si>
  <si>
    <t>3472.00</t>
  </si>
  <si>
    <t>2022-09-07 13:46:09</t>
  </si>
  <si>
    <t>2022-09-03</t>
  </si>
  <si>
    <t>2677843</t>
  </si>
  <si>
    <t>TSAI YENLING</t>
  </si>
  <si>
    <t>2604.00</t>
  </si>
  <si>
    <t>2022-09-05 12:04:47</t>
  </si>
  <si>
    <t>2022-09-01</t>
  </si>
  <si>
    <t>2675827</t>
  </si>
  <si>
    <t>Egger Edith</t>
  </si>
  <si>
    <t>2022-09-02 16:15:38</t>
  </si>
  <si>
    <t>2022-08-26</t>
  </si>
  <si>
    <t>2668698</t>
  </si>
  <si>
    <t>Elliot Edward</t>
  </si>
  <si>
    <t>3420.00</t>
  </si>
  <si>
    <t>2022-08-28 19:17:09</t>
  </si>
  <si>
    <t>2686370</t>
  </si>
  <si>
    <t>CHANDRA AJIS</t>
  </si>
  <si>
    <t>1736.00</t>
  </si>
  <si>
    <t>2022-09-13 08:29:35</t>
  </si>
  <si>
    <t>2022-09-02</t>
  </si>
  <si>
    <t>2676821</t>
  </si>
  <si>
    <t>和南恩泻胡度假酒店</t>
  </si>
  <si>
    <t>lee yunho</t>
  </si>
  <si>
    <t>4340.00</t>
  </si>
  <si>
    <t>2022-09-02 17:50:47</t>
  </si>
  <si>
    <t>2688007</t>
  </si>
  <si>
    <t>甲米奥南利园度假酒店</t>
  </si>
  <si>
    <t>Izzah Nurul,Izzah Nurul,Izzah Nurul</t>
  </si>
  <si>
    <t>621.00</t>
  </si>
  <si>
    <t>2022-09-12 13:26:13</t>
  </si>
  <si>
    <t>2661457</t>
  </si>
  <si>
    <t>芭东阿马塔酒店</t>
  </si>
  <si>
    <t>SOTA TOMOBE,MATSUSHITA SEITARO,SHIRAI SHUN,NINOMIYA WATARU</t>
  </si>
  <si>
    <t>472.00</t>
  </si>
  <si>
    <t>2022-08-20 18:27:55</t>
  </si>
  <si>
    <t>2676020</t>
  </si>
  <si>
    <t>曼谷利特酒店</t>
  </si>
  <si>
    <t>Yen Tan Quan,Yen Tan Quan</t>
  </si>
  <si>
    <t>390.00</t>
  </si>
  <si>
    <t>2022-09-02 13:08:42</t>
  </si>
  <si>
    <t>2691055</t>
  </si>
  <si>
    <t>曼谷阿特酒店</t>
  </si>
  <si>
    <t>XIE YIRONG,ZHANG XINYI</t>
  </si>
  <si>
    <t>664.00</t>
  </si>
  <si>
    <t>2022-09-14 11:35:29</t>
  </si>
  <si>
    <t>2692142</t>
  </si>
  <si>
    <t>Jiyoung Ko,Jiyoung Ko</t>
  </si>
  <si>
    <t>996.00</t>
  </si>
  <si>
    <t>2022-09-15 08:56:30</t>
  </si>
  <si>
    <t>2692944</t>
  </si>
  <si>
    <t>YUEN SIU FAI</t>
  </si>
  <si>
    <t>776.00</t>
  </si>
  <si>
    <t>2022-09-15 19:56:42</t>
  </si>
  <si>
    <t>2694199</t>
  </si>
  <si>
    <t>CHENG SIU HO</t>
  </si>
  <si>
    <t>660.00</t>
  </si>
  <si>
    <t>2022-09-16 14:01:34</t>
  </si>
  <si>
    <t>2690764</t>
  </si>
  <si>
    <t>曼谷拉查达阿曼达酒店和公寓</t>
  </si>
  <si>
    <t>Yang YiChun,Yang YiChun</t>
  </si>
  <si>
    <t>1206.00</t>
  </si>
  <si>
    <t>2022-09-14 10:27:27</t>
  </si>
  <si>
    <t>2691891</t>
  </si>
  <si>
    <t>苏梅岛塞利斯酒店</t>
  </si>
  <si>
    <t>JAEGER SUPAPORN</t>
  </si>
  <si>
    <t>2880.00</t>
  </si>
  <si>
    <t>2022-09-15 15:42:21</t>
  </si>
  <si>
    <t>2022-08-23</t>
  </si>
  <si>
    <t>2664106</t>
  </si>
  <si>
    <t>Becher Pinchas</t>
  </si>
  <si>
    <t>2500.00</t>
  </si>
  <si>
    <t>2022-08-23 15:26:25</t>
  </si>
  <si>
    <t>2664103</t>
  </si>
  <si>
    <t>Becher Ohad,Becher Ohad</t>
  </si>
  <si>
    <t>2022-08-23 15:18:54</t>
  </si>
  <si>
    <t>2690306</t>
  </si>
  <si>
    <t>大阿斯顿格罗夫套房酒店</t>
  </si>
  <si>
    <t>Riski Maulizar Andri</t>
  </si>
  <si>
    <t>1510.80</t>
  </si>
  <si>
    <t>2022-09-13 18:27:18</t>
  </si>
  <si>
    <t>2693762</t>
  </si>
  <si>
    <t>YANG XINCHANG,LI JIUXING</t>
  </si>
  <si>
    <t>2070.00</t>
  </si>
  <si>
    <t>2022-09-16 10:12:42</t>
  </si>
  <si>
    <t>2692448</t>
  </si>
  <si>
    <t>曼谷万怡酒店 - SHA Extra Plus 认证</t>
  </si>
  <si>
    <t>LOH JASLIN ZHI HUI</t>
  </si>
  <si>
    <t>2232.00</t>
  </si>
  <si>
    <t>2022-09-15 14:12:30</t>
  </si>
  <si>
    <t>2685342</t>
  </si>
  <si>
    <t>普吉岛芭曼布丽酒店</t>
  </si>
  <si>
    <t>NAW GHAY WAH MAY NAW GHAY WAH MAY,AUNG KO KO AUNG KO KO</t>
  </si>
  <si>
    <t>690.00</t>
  </si>
  <si>
    <t>2022-09-10 17:11:21</t>
  </si>
  <si>
    <t>2692440</t>
  </si>
  <si>
    <t>曼谷京华大酒店 (SHA Plus+)</t>
  </si>
  <si>
    <t>THONGKHAM Pieng,THONGKHAM Pieng</t>
  </si>
  <si>
    <t>945.00</t>
  </si>
  <si>
    <t>2022-09-15 11:26:38</t>
  </si>
  <si>
    <t>2683963</t>
  </si>
  <si>
    <t>曼谷铂尔曼G酒店</t>
  </si>
  <si>
    <t>JISTIN JEFFREY BIN</t>
  </si>
  <si>
    <t>900.00</t>
  </si>
  <si>
    <t>2022-09-09 10:40:32</t>
  </si>
  <si>
    <t>2689394</t>
  </si>
  <si>
    <t>Li Jie</t>
  </si>
  <si>
    <t>4672.00</t>
  </si>
  <si>
    <t>2022-09-13 09:20:28</t>
  </si>
  <si>
    <t>2022-09-08</t>
  </si>
  <si>
    <t>2683628</t>
  </si>
  <si>
    <t>格兰迪酒店&amp;度假村</t>
  </si>
  <si>
    <t>Chee Kok Keong</t>
  </si>
  <si>
    <t>1608.00</t>
  </si>
  <si>
    <t>2022-09-09 19:10:03</t>
  </si>
  <si>
    <t>2683133</t>
  </si>
  <si>
    <t>KA TING CHIA</t>
  </si>
  <si>
    <t>1092.00</t>
  </si>
  <si>
    <t>2022-09-08 14:50:06</t>
  </si>
  <si>
    <t>2692318</t>
  </si>
  <si>
    <t>BINTI MOHD JANIS ZAINORNI</t>
  </si>
  <si>
    <t>2022-09-15 11:00:07</t>
  </si>
  <si>
    <t>2022-07-17</t>
  </si>
  <si>
    <t>2623703</t>
  </si>
  <si>
    <t>科隆韦斯唐度假村</t>
  </si>
  <si>
    <t>TALAGA JOHN MICHAEL</t>
  </si>
  <si>
    <t>2948.00</t>
  </si>
  <si>
    <t>2022-07-18 09:50:06</t>
  </si>
  <si>
    <t>2693168</t>
  </si>
  <si>
    <t>Azahar Azahar bin Ahmad</t>
  </si>
  <si>
    <t>100</t>
  </si>
  <si>
    <t>2022-09-15 21:31:41</t>
  </si>
  <si>
    <t>2022-07-24</t>
  </si>
  <si>
    <t>2630679</t>
  </si>
  <si>
    <t>新加坡悦乐武吉士酒店</t>
  </si>
  <si>
    <t>Hegde Prajesh,Hegde Prajesh,Hegde Prajesh</t>
  </si>
  <si>
    <t>4113.00</t>
  </si>
  <si>
    <t>2022-07-24 17:56:52</t>
  </si>
  <si>
    <t>2691874</t>
  </si>
  <si>
    <t>吉隆坡美利亚酒店</t>
  </si>
  <si>
    <t>binti mohd jamaluddin Huzaimah,Bin abd hamid Senin</t>
  </si>
  <si>
    <t>2022-09-15 12:23:09</t>
  </si>
  <si>
    <t>2022-06-20</t>
  </si>
  <si>
    <t>2597682</t>
  </si>
  <si>
    <t>吉隆坡瑞园酒店</t>
  </si>
  <si>
    <t>lee dohee,lee dohee</t>
  </si>
  <si>
    <t>1252.00</t>
  </si>
  <si>
    <t>2022-06-21 16:03:38</t>
  </si>
  <si>
    <t>2692488</t>
  </si>
  <si>
    <t>TAH GUAN ON,KONG CHOON KUI</t>
  </si>
  <si>
    <t>2695.00</t>
  </si>
  <si>
    <t>2022-09-16 15:41:48</t>
  </si>
  <si>
    <t>2687532</t>
  </si>
  <si>
    <t>MAT SAID SHARMILEE</t>
  </si>
  <si>
    <t>1102.00</t>
  </si>
  <si>
    <t>2022-09-14 15:18:30</t>
  </si>
  <si>
    <t>2022-08-17</t>
  </si>
  <si>
    <t>2658112</t>
  </si>
  <si>
    <t>苏梅岛丽思卡尔顿酒店</t>
  </si>
  <si>
    <t>NGAI PAK YAN CLAUDIA,MA KIN CHUNG</t>
  </si>
  <si>
    <t>8895.00</t>
  </si>
  <si>
    <t>2022-08-17 14:54:20</t>
  </si>
  <si>
    <t>2022-08-30</t>
  </si>
  <si>
    <t>2673314</t>
  </si>
  <si>
    <t>CHUNG MIAOTING</t>
  </si>
  <si>
    <t>694.00</t>
  </si>
  <si>
    <t>2022-08-31 10:16:16</t>
  </si>
  <si>
    <t>2673419</t>
  </si>
  <si>
    <t>曼谷索菲特特色酒店</t>
  </si>
  <si>
    <t>Jimenez Moreno david</t>
  </si>
  <si>
    <t>1708.00</t>
  </si>
  <si>
    <t>2022-09-01 10:12:29</t>
  </si>
  <si>
    <t>2022-09-05</t>
  </si>
  <si>
    <t>2679279</t>
  </si>
  <si>
    <t>Stengel Juri,Stengel Juri,Stengel Juri,Stengel Juri</t>
  </si>
  <si>
    <t>1544.00</t>
  </si>
  <si>
    <t>2022-09-05 10:46:19</t>
  </si>
  <si>
    <t>2022-08-02</t>
  </si>
  <si>
    <t>2642044</t>
  </si>
  <si>
    <t>曼谷水门伯克利酒店</t>
  </si>
  <si>
    <t>Yu Miao,Li Yao,Wang Li</t>
  </si>
  <si>
    <t>1590.00</t>
  </si>
  <si>
    <t>2022-08-03 10:47:50</t>
  </si>
  <si>
    <t>2022-07-30</t>
  </si>
  <si>
    <t>2637602</t>
  </si>
  <si>
    <t>CHEE SWEE LING JANE</t>
  </si>
  <si>
    <t>2650.00</t>
  </si>
  <si>
    <t>2022-07-30 12:53:40</t>
  </si>
  <si>
    <t>2022-08-13</t>
  </si>
  <si>
    <t>2653793</t>
  </si>
  <si>
    <t>Wong Evelyn</t>
  </si>
  <si>
    <t>1794.00</t>
  </si>
  <si>
    <t>2022-08-15 15:16:32</t>
  </si>
  <si>
    <t>2693116</t>
  </si>
  <si>
    <t>奇迹大酒店</t>
  </si>
  <si>
    <t>ทิพย์พันดุง นุชจรินทร์,ทิพย์พันดุง นุชจรินทร์</t>
  </si>
  <si>
    <t>270.00</t>
  </si>
  <si>
    <t>2022-09-15 19:26:40</t>
  </si>
  <si>
    <t>2694166</t>
  </si>
  <si>
    <t>Machavel Subash,Ganesan Nivaedhitha</t>
  </si>
  <si>
    <t>280.00</t>
  </si>
  <si>
    <t>2022-09-18 12:29:23</t>
  </si>
  <si>
    <t>2690772</t>
  </si>
  <si>
    <t>HUANG GUOFENG,LI HUANYU</t>
  </si>
  <si>
    <t>3708.00</t>
  </si>
  <si>
    <t>2022-09-14 10:26:51</t>
  </si>
  <si>
    <t>2680037</t>
  </si>
  <si>
    <t>克里斯托弗·哥伦布酒店</t>
  </si>
  <si>
    <t>Madeddu Sandro,Perra Anna Silvana</t>
  </si>
  <si>
    <t>1079.25</t>
  </si>
  <si>
    <t>2022-09-05 18:31:01</t>
  </si>
  <si>
    <t>意大利</t>
  </si>
  <si>
    <t>2679470</t>
  </si>
  <si>
    <t>曼谷阿文苏昆维特酒店</t>
  </si>
  <si>
    <t>HA SOICHAN,LIU DIANA CAVIN</t>
  </si>
  <si>
    <t>1038.00</t>
  </si>
  <si>
    <t>2022-09-05 12:56:47</t>
  </si>
  <si>
    <t>2680060</t>
  </si>
  <si>
    <t>WANGDEE AURANAT</t>
  </si>
  <si>
    <t>291.00</t>
  </si>
  <si>
    <t>2022-09-05 19:34:20</t>
  </si>
  <si>
    <t>2684791</t>
  </si>
  <si>
    <t>Fung Hung Hee</t>
  </si>
  <si>
    <t>8760.00</t>
  </si>
  <si>
    <t>2022-09-10 12:04:11</t>
  </si>
  <si>
    <t>2022-08-15</t>
  </si>
  <si>
    <t>2656078</t>
  </si>
  <si>
    <t>MOON SUNGWOO</t>
  </si>
  <si>
    <t>4940.00</t>
  </si>
  <si>
    <t>5938.00</t>
  </si>
  <si>
    <t>998</t>
  </si>
  <si>
    <t>2022-08-16 13:42:06</t>
  </si>
  <si>
    <t>2658202</t>
  </si>
  <si>
    <t>PU SUAN HAU</t>
  </si>
  <si>
    <t>7140.00</t>
  </si>
  <si>
    <t>2022-08-19 11:45:12</t>
  </si>
  <si>
    <t>2673350</t>
  </si>
  <si>
    <t>阿瓦尼中央酒店 釜山</t>
  </si>
  <si>
    <t>Jeon JE SUNG</t>
  </si>
  <si>
    <t>648.00</t>
  </si>
  <si>
    <t>2022-08-31 11:34:33</t>
  </si>
  <si>
    <t>2685753</t>
  </si>
  <si>
    <t>曼谷素坤逸十一酒店 (SHA Extra Plus)</t>
  </si>
  <si>
    <t>ZHANG WEI</t>
  </si>
  <si>
    <t>2230.00</t>
  </si>
  <si>
    <t>2022-09-12 13:36:48</t>
  </si>
  <si>
    <t>2682409</t>
  </si>
  <si>
    <t>WANG TING,YU LAN KE</t>
  </si>
  <si>
    <t>272.00</t>
  </si>
  <si>
    <t>2022-09-08 13:50:42</t>
  </si>
  <si>
    <t>2693548</t>
  </si>
  <si>
    <t>Ramanaprakash Baraju</t>
  </si>
  <si>
    <t>273.00</t>
  </si>
  <si>
    <t>2022-09-16 15:58:10</t>
  </si>
  <si>
    <t>2680353</t>
  </si>
  <si>
    <t>LIM MICHELLE,QUEK HUI JUAN</t>
  </si>
  <si>
    <t>3565.00</t>
  </si>
  <si>
    <t>2022-09-06 09:45:29</t>
  </si>
  <si>
    <t>2022-06-09</t>
  </si>
  <si>
    <t>2582439</t>
  </si>
  <si>
    <t>LEE CHIAWLI</t>
  </si>
  <si>
    <t>1218.00</t>
  </si>
  <si>
    <t>2022-06-09 13:46:44</t>
  </si>
  <si>
    <t>2022-06-26</t>
  </si>
  <si>
    <t>2603837</t>
  </si>
  <si>
    <t>OH SEUNGHA</t>
  </si>
  <si>
    <t>968.00</t>
  </si>
  <si>
    <t>2022-06-27 10:40:12</t>
  </si>
  <si>
    <t>2022-08-16</t>
  </si>
  <si>
    <t>2657070</t>
  </si>
  <si>
    <t>cho minyoung,seo subin</t>
  </si>
  <si>
    <t>2600.00</t>
  </si>
  <si>
    <t>2022-08-16 20:41:40</t>
  </si>
  <si>
    <t>2681517</t>
  </si>
  <si>
    <t>海滨海滩温泉度假村 (SHA Extra Plus)</t>
  </si>
  <si>
    <t>david aditi,david aditi,david aditi</t>
  </si>
  <si>
    <t>688.00</t>
  </si>
  <si>
    <t>2022-09-07 16:24:04</t>
  </si>
  <si>
    <t>2693667</t>
  </si>
  <si>
    <t>tyagi digvijay singh</t>
  </si>
  <si>
    <t>475.00</t>
  </si>
  <si>
    <t>2022-09-17 08:31:20</t>
  </si>
  <si>
    <t>2022-09-04</t>
  </si>
  <si>
    <t>2678499</t>
  </si>
  <si>
    <t>巴姆哥度假村 (SHA Certified)</t>
  </si>
  <si>
    <t>Romano Tanya</t>
  </si>
  <si>
    <t>1290.00</t>
  </si>
  <si>
    <t>2022-09-04 11:07:49</t>
  </si>
  <si>
    <t>2022-08-24</t>
  </si>
  <si>
    <t>2665376</t>
  </si>
  <si>
    <t>阿库沙拉斯卡萨斯菲律宾人酒店</t>
  </si>
  <si>
    <t>Naredo Paolo</t>
  </si>
  <si>
    <t>1210.00</t>
  </si>
  <si>
    <t>2022-09-16 16:55:07</t>
  </si>
  <si>
    <t>2672662</t>
  </si>
  <si>
    <t>OKADA TORU,OKADA MOMOKA</t>
  </si>
  <si>
    <t>2022-08-30 11:29:50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</si>
</sst>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198</xdr:row>
      <xdr:rowOff>0</xdr:rowOff>
    </xdr:from>
    <xdr:to>
      <xdr:col>13</xdr:col>
      <xdr:colOff>47625</xdr:colOff>
      <xdr:row>227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9658350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1"/>
  <sheetViews>
    <sheetView topLeftCell="A121" workbookViewId="0">
      <selection activeCell="A12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44823</v>
      </c>
      <c r="G2" s="7">
        <v>44825</v>
      </c>
      <c r="H2" s="5">
        <v>2</v>
      </c>
      <c r="I2" s="5">
        <v>2</v>
      </c>
      <c r="J2" s="5">
        <v>4</v>
      </c>
      <c r="K2" s="5" t="s">
        <v>30</v>
      </c>
      <c r="L2" s="5">
        <v>2984</v>
      </c>
      <c r="M2" s="5">
        <v>2984</v>
      </c>
      <c r="N2" s="5" t="s">
        <v>31</v>
      </c>
      <c r="O2" s="5" t="s">
        <v>32</v>
      </c>
      <c r="P2" s="5" t="s">
        <v>33</v>
      </c>
      <c r="Q2" s="5">
        <v>0</v>
      </c>
      <c r="R2" s="8">
        <v>44719</v>
      </c>
      <c r="S2" s="7">
        <v>44828</v>
      </c>
      <c r="T2" s="5" t="s">
        <v>34</v>
      </c>
      <c r="U2" s="5">
        <v>2984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25</v>
      </c>
      <c r="B3" s="5" t="s">
        <v>26</v>
      </c>
      <c r="C3" s="5" t="s">
        <v>37</v>
      </c>
      <c r="D3" s="5" t="s">
        <v>28</v>
      </c>
      <c r="E3" s="5" t="s">
        <v>29</v>
      </c>
      <c r="F3" s="7">
        <v>44823</v>
      </c>
      <c r="G3" s="7">
        <v>44825</v>
      </c>
      <c r="H3" s="5">
        <v>2</v>
      </c>
      <c r="I3" s="5">
        <v>2</v>
      </c>
      <c r="J3" s="5">
        <v>4</v>
      </c>
      <c r="K3" s="5" t="s">
        <v>30</v>
      </c>
      <c r="L3" s="5">
        <v>-2984</v>
      </c>
      <c r="M3" s="5">
        <v>-2984</v>
      </c>
      <c r="N3" s="5" t="s">
        <v>31</v>
      </c>
      <c r="O3" s="5" t="s">
        <v>32</v>
      </c>
      <c r="P3" s="5" t="s">
        <v>33</v>
      </c>
      <c r="Q3" s="5">
        <v>0</v>
      </c>
      <c r="R3" s="8">
        <v>44719</v>
      </c>
      <c r="S3" s="7">
        <v>44828</v>
      </c>
      <c r="T3" s="5" t="s">
        <v>34</v>
      </c>
      <c r="U3" s="5">
        <v>-2984</v>
      </c>
      <c r="V3" s="5">
        <v>0</v>
      </c>
      <c r="W3" s="5">
        <v>0</v>
      </c>
      <c r="X3" s="5" t="s">
        <v>35</v>
      </c>
      <c r="Y3" s="5" t="s">
        <v>36</v>
      </c>
    </row>
    <row r="4" s="5" customFormat="1" spans="1:25">
      <c r="A4" s="5" t="s">
        <v>38</v>
      </c>
      <c r="B4" s="5" t="s">
        <v>26</v>
      </c>
      <c r="C4" s="5" t="s">
        <v>27</v>
      </c>
      <c r="D4" s="5" t="s">
        <v>39</v>
      </c>
      <c r="E4" s="5" t="s">
        <v>40</v>
      </c>
      <c r="F4" s="7">
        <v>44821</v>
      </c>
      <c r="G4" s="7">
        <v>44825</v>
      </c>
      <c r="H4" s="5">
        <v>1</v>
      </c>
      <c r="I4" s="5">
        <v>4</v>
      </c>
      <c r="J4" s="5">
        <v>4</v>
      </c>
      <c r="K4" s="5" t="s">
        <v>30</v>
      </c>
      <c r="L4" s="5">
        <v>1252</v>
      </c>
      <c r="M4" s="5">
        <v>1252</v>
      </c>
      <c r="N4" s="5" t="s">
        <v>41</v>
      </c>
      <c r="O4" s="5" t="s">
        <v>32</v>
      </c>
      <c r="P4" s="5" t="s">
        <v>33</v>
      </c>
      <c r="Q4" s="5">
        <v>0</v>
      </c>
      <c r="R4" s="8">
        <v>44732</v>
      </c>
      <c r="S4" s="7">
        <v>44828</v>
      </c>
      <c r="T4" s="5" t="s">
        <v>34</v>
      </c>
      <c r="U4" s="5">
        <v>1252</v>
      </c>
      <c r="V4" s="5">
        <v>0</v>
      </c>
      <c r="W4" s="5">
        <v>0</v>
      </c>
      <c r="X4" s="5" t="s">
        <v>42</v>
      </c>
      <c r="Y4" s="5" t="s">
        <v>43</v>
      </c>
    </row>
    <row r="5" s="5" customFormat="1" spans="1:25">
      <c r="A5" s="5" t="s">
        <v>44</v>
      </c>
      <c r="B5" s="5" t="s">
        <v>26</v>
      </c>
      <c r="C5" s="5" t="s">
        <v>27</v>
      </c>
      <c r="D5" s="5" t="s">
        <v>45</v>
      </c>
      <c r="E5" s="5" t="s">
        <v>46</v>
      </c>
      <c r="F5" s="7">
        <v>44822</v>
      </c>
      <c r="G5" s="7">
        <v>44825</v>
      </c>
      <c r="H5" s="5">
        <v>1</v>
      </c>
      <c r="I5" s="5">
        <v>3</v>
      </c>
      <c r="J5" s="5">
        <v>3</v>
      </c>
      <c r="K5" s="5" t="s">
        <v>30</v>
      </c>
      <c r="L5" s="5">
        <v>1590</v>
      </c>
      <c r="M5" s="5">
        <v>1590</v>
      </c>
      <c r="N5" s="5" t="s">
        <v>47</v>
      </c>
      <c r="O5" s="5" t="s">
        <v>32</v>
      </c>
      <c r="P5" s="5" t="s">
        <v>33</v>
      </c>
      <c r="Q5" s="5">
        <v>0</v>
      </c>
      <c r="R5" s="8">
        <v>44775</v>
      </c>
      <c r="S5" s="7">
        <v>44828</v>
      </c>
      <c r="T5" s="5" t="s">
        <v>34</v>
      </c>
      <c r="U5" s="5">
        <v>1590</v>
      </c>
      <c r="V5" s="5">
        <v>0</v>
      </c>
      <c r="W5" s="5">
        <v>0</v>
      </c>
      <c r="X5" s="5" t="s">
        <v>48</v>
      </c>
      <c r="Y5" s="5" t="s">
        <v>49</v>
      </c>
    </row>
    <row r="6" s="5" customFormat="1" spans="1:25">
      <c r="A6" s="5" t="s">
        <v>50</v>
      </c>
      <c r="B6" s="5" t="s">
        <v>26</v>
      </c>
      <c r="C6" s="5" t="s">
        <v>27</v>
      </c>
      <c r="D6" s="5" t="s">
        <v>51</v>
      </c>
      <c r="E6" s="5" t="s">
        <v>52</v>
      </c>
      <c r="F6" s="7">
        <v>44818</v>
      </c>
      <c r="G6" s="7">
        <v>44825</v>
      </c>
      <c r="H6" s="5">
        <v>1</v>
      </c>
      <c r="I6" s="5">
        <v>7</v>
      </c>
      <c r="J6" s="5">
        <v>7</v>
      </c>
      <c r="K6" s="5" t="s">
        <v>30</v>
      </c>
      <c r="L6" s="5">
        <v>9730</v>
      </c>
      <c r="M6" s="5">
        <v>9730</v>
      </c>
      <c r="N6" s="5" t="s">
        <v>53</v>
      </c>
      <c r="O6" s="5" t="s">
        <v>32</v>
      </c>
      <c r="P6" s="5" t="s">
        <v>33</v>
      </c>
      <c r="Q6" s="5">
        <v>0</v>
      </c>
      <c r="R6" s="8">
        <v>44783</v>
      </c>
      <c r="S6" s="7">
        <v>44828</v>
      </c>
      <c r="T6" s="5" t="s">
        <v>34</v>
      </c>
      <c r="U6" s="5">
        <v>9730</v>
      </c>
      <c r="V6" s="5">
        <v>0</v>
      </c>
      <c r="W6" s="5">
        <v>0</v>
      </c>
      <c r="X6" s="5" t="s">
        <v>54</v>
      </c>
      <c r="Y6" s="5" t="s">
        <v>55</v>
      </c>
    </row>
    <row r="7" s="5" customFormat="1" spans="1:25">
      <c r="A7" s="5" t="s">
        <v>56</v>
      </c>
      <c r="B7" s="5" t="s">
        <v>26</v>
      </c>
      <c r="C7" s="5" t="s">
        <v>27</v>
      </c>
      <c r="D7" s="5" t="s">
        <v>45</v>
      </c>
      <c r="E7" s="5" t="s">
        <v>46</v>
      </c>
      <c r="F7" s="7">
        <v>44822</v>
      </c>
      <c r="G7" s="7">
        <v>44825</v>
      </c>
      <c r="H7" s="5">
        <v>1</v>
      </c>
      <c r="I7" s="5">
        <v>3</v>
      </c>
      <c r="J7" s="5">
        <v>3</v>
      </c>
      <c r="K7" s="5" t="s">
        <v>30</v>
      </c>
      <c r="L7" s="5">
        <v>1794</v>
      </c>
      <c r="M7" s="5">
        <v>1794</v>
      </c>
      <c r="N7" s="5" t="s">
        <v>57</v>
      </c>
      <c r="O7" s="5" t="s">
        <v>32</v>
      </c>
      <c r="P7" s="5" t="s">
        <v>33</v>
      </c>
      <c r="Q7" s="5">
        <v>0</v>
      </c>
      <c r="R7" s="8">
        <v>44786</v>
      </c>
      <c r="S7" s="7">
        <v>44828</v>
      </c>
      <c r="T7" s="5" t="s">
        <v>34</v>
      </c>
      <c r="U7" s="5">
        <v>1794</v>
      </c>
      <c r="V7" s="5">
        <v>0</v>
      </c>
      <c r="W7" s="5">
        <v>0</v>
      </c>
      <c r="X7" s="5" t="s">
        <v>58</v>
      </c>
      <c r="Y7" s="5" t="s">
        <v>59</v>
      </c>
    </row>
    <row r="8" s="5" customFormat="1" spans="1:25">
      <c r="A8" s="5" t="s">
        <v>60</v>
      </c>
      <c r="B8" s="5" t="s">
        <v>26</v>
      </c>
      <c r="C8" s="5" t="s">
        <v>27</v>
      </c>
      <c r="D8" s="5" t="s">
        <v>61</v>
      </c>
      <c r="E8" s="5" t="s">
        <v>62</v>
      </c>
      <c r="F8" s="7">
        <v>44824</v>
      </c>
      <c r="G8" s="7">
        <v>44825</v>
      </c>
      <c r="H8" s="5">
        <v>1</v>
      </c>
      <c r="I8" s="5">
        <v>1</v>
      </c>
      <c r="J8" s="5">
        <v>1</v>
      </c>
      <c r="K8" s="5" t="s">
        <v>30</v>
      </c>
      <c r="L8" s="5">
        <v>2300</v>
      </c>
      <c r="M8" s="5">
        <v>2300</v>
      </c>
      <c r="N8" s="5" t="s">
        <v>63</v>
      </c>
      <c r="O8" s="5" t="s">
        <v>32</v>
      </c>
      <c r="P8" s="5" t="s">
        <v>33</v>
      </c>
      <c r="Q8" s="5">
        <v>0</v>
      </c>
      <c r="R8" s="8">
        <v>44790</v>
      </c>
      <c r="S8" s="7">
        <v>44828</v>
      </c>
      <c r="T8" s="5" t="s">
        <v>34</v>
      </c>
      <c r="U8" s="5">
        <v>2300</v>
      </c>
      <c r="V8" s="5">
        <v>0</v>
      </c>
      <c r="W8" s="5">
        <v>0</v>
      </c>
      <c r="X8" s="5" t="s">
        <v>64</v>
      </c>
      <c r="Y8" s="5" t="s">
        <v>36</v>
      </c>
    </row>
    <row r="9" s="5" customFormat="1" spans="1:25">
      <c r="A9" s="5" t="s">
        <v>65</v>
      </c>
      <c r="B9" s="5" t="s">
        <v>26</v>
      </c>
      <c r="C9" s="5" t="s">
        <v>27</v>
      </c>
      <c r="D9" s="5" t="s">
        <v>66</v>
      </c>
      <c r="E9" s="5" t="s">
        <v>67</v>
      </c>
      <c r="F9" s="7">
        <v>44822</v>
      </c>
      <c r="G9" s="7">
        <v>44825</v>
      </c>
      <c r="H9" s="5">
        <v>1</v>
      </c>
      <c r="I9" s="5">
        <v>3</v>
      </c>
      <c r="J9" s="5">
        <v>3</v>
      </c>
      <c r="K9" s="5" t="s">
        <v>30</v>
      </c>
      <c r="L9" s="5">
        <v>8895</v>
      </c>
      <c r="M9" s="5">
        <v>8895</v>
      </c>
      <c r="N9" s="5" t="s">
        <v>68</v>
      </c>
      <c r="O9" s="5" t="s">
        <v>32</v>
      </c>
      <c r="P9" s="5" t="s">
        <v>33</v>
      </c>
      <c r="Q9" s="5">
        <v>0</v>
      </c>
      <c r="R9" s="8">
        <v>44790</v>
      </c>
      <c r="S9" s="7">
        <v>44828</v>
      </c>
      <c r="T9" s="5" t="s">
        <v>34</v>
      </c>
      <c r="U9" s="5">
        <v>8895</v>
      </c>
      <c r="V9" s="5">
        <v>0</v>
      </c>
      <c r="W9" s="5">
        <v>0</v>
      </c>
      <c r="X9" s="5" t="s">
        <v>69</v>
      </c>
      <c r="Y9" s="5" t="s">
        <v>70</v>
      </c>
    </row>
    <row r="10" s="5" customFormat="1" spans="1:25">
      <c r="A10" s="5" t="s">
        <v>60</v>
      </c>
      <c r="B10" s="5" t="s">
        <v>26</v>
      </c>
      <c r="C10" s="5" t="s">
        <v>37</v>
      </c>
      <c r="D10" s="5" t="s">
        <v>61</v>
      </c>
      <c r="E10" s="5" t="s">
        <v>62</v>
      </c>
      <c r="F10" s="7">
        <v>44824</v>
      </c>
      <c r="G10" s="7">
        <v>44825</v>
      </c>
      <c r="H10" s="5">
        <v>1</v>
      </c>
      <c r="I10" s="5">
        <v>1</v>
      </c>
      <c r="J10" s="5">
        <v>1</v>
      </c>
      <c r="K10" s="5" t="s">
        <v>30</v>
      </c>
      <c r="L10" s="5">
        <v>-2300</v>
      </c>
      <c r="M10" s="5">
        <v>-2300</v>
      </c>
      <c r="N10" s="5" t="s">
        <v>63</v>
      </c>
      <c r="O10" s="5" t="s">
        <v>32</v>
      </c>
      <c r="P10" s="5" t="s">
        <v>33</v>
      </c>
      <c r="Q10" s="5">
        <v>0</v>
      </c>
      <c r="R10" s="8">
        <v>44790</v>
      </c>
      <c r="S10" s="7">
        <v>44828</v>
      </c>
      <c r="T10" s="5" t="s">
        <v>34</v>
      </c>
      <c r="U10" s="5">
        <v>-2300</v>
      </c>
      <c r="V10" s="5">
        <v>0</v>
      </c>
      <c r="W10" s="5">
        <v>0</v>
      </c>
      <c r="X10" s="5" t="s">
        <v>64</v>
      </c>
      <c r="Y10" s="5" t="s">
        <v>36</v>
      </c>
    </row>
    <row r="11" s="5" customFormat="1" spans="1:25">
      <c r="A11" s="5" t="s">
        <v>71</v>
      </c>
      <c r="B11" s="5" t="s">
        <v>26</v>
      </c>
      <c r="C11" s="5" t="s">
        <v>27</v>
      </c>
      <c r="D11" s="5" t="s">
        <v>72</v>
      </c>
      <c r="E11" s="5" t="s">
        <v>73</v>
      </c>
      <c r="F11" s="7">
        <v>44823</v>
      </c>
      <c r="G11" s="7">
        <v>44825</v>
      </c>
      <c r="H11" s="5">
        <v>2</v>
      </c>
      <c r="I11" s="5">
        <v>2</v>
      </c>
      <c r="J11" s="5">
        <v>4</v>
      </c>
      <c r="K11" s="5" t="s">
        <v>30</v>
      </c>
      <c r="L11" s="5">
        <v>472</v>
      </c>
      <c r="M11" s="5">
        <v>472</v>
      </c>
      <c r="N11" s="5" t="s">
        <v>74</v>
      </c>
      <c r="O11" s="5" t="s">
        <v>32</v>
      </c>
      <c r="P11" s="5" t="s">
        <v>33</v>
      </c>
      <c r="Q11" s="5">
        <v>0</v>
      </c>
      <c r="R11" s="8">
        <v>44793</v>
      </c>
      <c r="S11" s="7">
        <v>44828</v>
      </c>
      <c r="T11" s="5" t="s">
        <v>34</v>
      </c>
      <c r="U11" s="5">
        <v>472</v>
      </c>
      <c r="V11" s="5">
        <v>0</v>
      </c>
      <c r="W11" s="5">
        <v>0</v>
      </c>
      <c r="X11" s="5" t="s">
        <v>75</v>
      </c>
      <c r="Y11" s="5" t="s">
        <v>76</v>
      </c>
    </row>
    <row r="12" s="5" customFormat="1" spans="1:25">
      <c r="A12" s="5" t="s">
        <v>77</v>
      </c>
      <c r="B12" s="5" t="s">
        <v>26</v>
      </c>
      <c r="C12" s="5" t="s">
        <v>27</v>
      </c>
      <c r="D12" s="5" t="s">
        <v>51</v>
      </c>
      <c r="E12" s="5" t="s">
        <v>78</v>
      </c>
      <c r="F12" s="7">
        <v>44823</v>
      </c>
      <c r="G12" s="7">
        <v>44825</v>
      </c>
      <c r="H12" s="5">
        <v>1</v>
      </c>
      <c r="I12" s="5">
        <v>2</v>
      </c>
      <c r="J12" s="5">
        <v>2</v>
      </c>
      <c r="K12" s="5" t="s">
        <v>30</v>
      </c>
      <c r="L12" s="5">
        <v>3000</v>
      </c>
      <c r="M12" s="5">
        <v>3000</v>
      </c>
      <c r="N12" s="5" t="s">
        <v>79</v>
      </c>
      <c r="O12" s="5" t="s">
        <v>32</v>
      </c>
      <c r="P12" s="5" t="s">
        <v>33</v>
      </c>
      <c r="Q12" s="5">
        <v>0</v>
      </c>
      <c r="R12" s="8">
        <v>44794</v>
      </c>
      <c r="S12" s="7">
        <v>44828</v>
      </c>
      <c r="T12" s="5" t="s">
        <v>34</v>
      </c>
      <c r="U12" s="5">
        <v>3000</v>
      </c>
      <c r="V12" s="5">
        <v>0</v>
      </c>
      <c r="W12" s="5">
        <v>0</v>
      </c>
      <c r="X12" s="5" t="s">
        <v>80</v>
      </c>
      <c r="Y12" s="5" t="s">
        <v>81</v>
      </c>
    </row>
    <row r="13" s="5" customFormat="1" spans="1:25">
      <c r="A13" s="5" t="s">
        <v>82</v>
      </c>
      <c r="B13" s="5" t="s">
        <v>26</v>
      </c>
      <c r="C13" s="5" t="s">
        <v>27</v>
      </c>
      <c r="D13" s="5" t="s">
        <v>83</v>
      </c>
      <c r="E13" s="5" t="s">
        <v>84</v>
      </c>
      <c r="F13" s="7">
        <v>44820</v>
      </c>
      <c r="G13" s="7">
        <v>44825</v>
      </c>
      <c r="H13" s="5">
        <v>1</v>
      </c>
      <c r="I13" s="5">
        <v>5</v>
      </c>
      <c r="J13" s="5">
        <v>5</v>
      </c>
      <c r="K13" s="5" t="s">
        <v>30</v>
      </c>
      <c r="L13" s="5">
        <v>4425</v>
      </c>
      <c r="M13" s="5">
        <v>4425</v>
      </c>
      <c r="N13" s="5" t="s">
        <v>85</v>
      </c>
      <c r="O13" s="5" t="s">
        <v>32</v>
      </c>
      <c r="P13" s="5" t="s">
        <v>33</v>
      </c>
      <c r="Q13" s="5">
        <v>0</v>
      </c>
      <c r="R13" s="8">
        <v>44795</v>
      </c>
      <c r="S13" s="7">
        <v>44828</v>
      </c>
      <c r="T13" s="5" t="s">
        <v>34</v>
      </c>
      <c r="U13" s="5">
        <v>4425</v>
      </c>
      <c r="V13" s="5">
        <v>0</v>
      </c>
      <c r="W13" s="5">
        <v>0</v>
      </c>
      <c r="X13" s="5" t="s">
        <v>86</v>
      </c>
      <c r="Y13" s="5" t="s">
        <v>87</v>
      </c>
    </row>
    <row r="14" s="5" customFormat="1" spans="1:25">
      <c r="A14" s="5" t="s">
        <v>88</v>
      </c>
      <c r="B14" s="5" t="s">
        <v>26</v>
      </c>
      <c r="C14" s="5" t="s">
        <v>27</v>
      </c>
      <c r="D14" s="5" t="s">
        <v>89</v>
      </c>
      <c r="E14" s="5" t="s">
        <v>90</v>
      </c>
      <c r="F14" s="7">
        <v>44820</v>
      </c>
      <c r="G14" s="7">
        <v>44825</v>
      </c>
      <c r="H14" s="5">
        <v>1</v>
      </c>
      <c r="I14" s="5">
        <v>5</v>
      </c>
      <c r="J14" s="5">
        <v>5</v>
      </c>
      <c r="K14" s="5" t="s">
        <v>30</v>
      </c>
      <c r="L14" s="5">
        <v>2500</v>
      </c>
      <c r="M14" s="5">
        <v>2500</v>
      </c>
      <c r="N14" s="5" t="s">
        <v>91</v>
      </c>
      <c r="O14" s="5" t="s">
        <v>32</v>
      </c>
      <c r="P14" s="5" t="s">
        <v>33</v>
      </c>
      <c r="Q14" s="5">
        <v>0</v>
      </c>
      <c r="R14" s="8">
        <v>44796</v>
      </c>
      <c r="S14" s="7">
        <v>44828</v>
      </c>
      <c r="T14" s="5" t="s">
        <v>34</v>
      </c>
      <c r="U14" s="5">
        <v>2500</v>
      </c>
      <c r="V14" s="5">
        <v>0</v>
      </c>
      <c r="W14" s="5">
        <v>0</v>
      </c>
      <c r="X14" s="5" t="s">
        <v>92</v>
      </c>
      <c r="Y14" s="5" t="s">
        <v>93</v>
      </c>
    </row>
    <row r="15" s="5" customFormat="1" spans="1:25">
      <c r="A15" s="5" t="s">
        <v>94</v>
      </c>
      <c r="B15" s="5" t="s">
        <v>26</v>
      </c>
      <c r="C15" s="5" t="s">
        <v>27</v>
      </c>
      <c r="D15" s="5" t="s">
        <v>89</v>
      </c>
      <c r="E15" s="5" t="s">
        <v>90</v>
      </c>
      <c r="F15" s="7">
        <v>44820</v>
      </c>
      <c r="G15" s="7">
        <v>44825</v>
      </c>
      <c r="H15" s="5">
        <v>1</v>
      </c>
      <c r="I15" s="5">
        <v>5</v>
      </c>
      <c r="J15" s="5">
        <v>5</v>
      </c>
      <c r="K15" s="5" t="s">
        <v>30</v>
      </c>
      <c r="L15" s="5">
        <v>2500</v>
      </c>
      <c r="M15" s="5">
        <v>2500</v>
      </c>
      <c r="N15" s="5" t="s">
        <v>95</v>
      </c>
      <c r="O15" s="5" t="s">
        <v>32</v>
      </c>
      <c r="P15" s="5" t="s">
        <v>33</v>
      </c>
      <c r="Q15" s="5">
        <v>0</v>
      </c>
      <c r="R15" s="8">
        <v>44796</v>
      </c>
      <c r="S15" s="7">
        <v>44828</v>
      </c>
      <c r="T15" s="5" t="s">
        <v>34</v>
      </c>
      <c r="U15" s="5">
        <v>2500</v>
      </c>
      <c r="V15" s="5">
        <v>0</v>
      </c>
      <c r="W15" s="5">
        <v>0</v>
      </c>
      <c r="X15" s="5" t="s">
        <v>96</v>
      </c>
      <c r="Y15" s="5" t="s">
        <v>97</v>
      </c>
    </row>
    <row r="16" s="5" customFormat="1" spans="1:25">
      <c r="A16" s="5" t="s">
        <v>98</v>
      </c>
      <c r="B16" s="5" t="s">
        <v>26</v>
      </c>
      <c r="C16" s="5" t="s">
        <v>27</v>
      </c>
      <c r="D16" s="5" t="s">
        <v>99</v>
      </c>
      <c r="E16" s="5" t="s">
        <v>100</v>
      </c>
      <c r="F16" s="7">
        <v>44823</v>
      </c>
      <c r="G16" s="7">
        <v>44825</v>
      </c>
      <c r="H16" s="5">
        <v>1</v>
      </c>
      <c r="I16" s="5">
        <v>2</v>
      </c>
      <c r="J16" s="5">
        <v>2</v>
      </c>
      <c r="K16" s="5" t="s">
        <v>30</v>
      </c>
      <c r="L16" s="5">
        <v>1708</v>
      </c>
      <c r="M16" s="5">
        <v>1708</v>
      </c>
      <c r="N16" s="5" t="s">
        <v>101</v>
      </c>
      <c r="O16" s="5" t="s">
        <v>32</v>
      </c>
      <c r="P16" s="5" t="s">
        <v>33</v>
      </c>
      <c r="Q16" s="5">
        <v>0</v>
      </c>
      <c r="R16" s="8">
        <v>44803</v>
      </c>
      <c r="S16" s="7">
        <v>44828</v>
      </c>
      <c r="T16" s="5" t="s">
        <v>34</v>
      </c>
      <c r="U16" s="5">
        <v>1708</v>
      </c>
      <c r="V16" s="5">
        <v>0</v>
      </c>
      <c r="W16" s="5">
        <v>0</v>
      </c>
      <c r="X16" s="5" t="s">
        <v>102</v>
      </c>
      <c r="Y16" s="5" t="s">
        <v>103</v>
      </c>
    </row>
    <row r="17" s="5" customFormat="1" spans="1:25">
      <c r="A17" s="5" t="s">
        <v>104</v>
      </c>
      <c r="B17" s="5" t="s">
        <v>26</v>
      </c>
      <c r="C17" s="5" t="s">
        <v>27</v>
      </c>
      <c r="D17" s="5" t="s">
        <v>105</v>
      </c>
      <c r="E17" s="5" t="s">
        <v>106</v>
      </c>
      <c r="F17" s="7">
        <v>44821</v>
      </c>
      <c r="G17" s="7">
        <v>44825</v>
      </c>
      <c r="H17" s="5">
        <v>1</v>
      </c>
      <c r="I17" s="5">
        <v>4</v>
      </c>
      <c r="J17" s="5">
        <v>4</v>
      </c>
      <c r="K17" s="5" t="s">
        <v>30</v>
      </c>
      <c r="L17" s="5">
        <v>3472</v>
      </c>
      <c r="M17" s="5">
        <v>3472</v>
      </c>
      <c r="N17" s="5" t="s">
        <v>107</v>
      </c>
      <c r="O17" s="5" t="s">
        <v>32</v>
      </c>
      <c r="P17" s="5" t="s">
        <v>33</v>
      </c>
      <c r="Q17" s="5">
        <v>0</v>
      </c>
      <c r="R17" s="8">
        <v>44805</v>
      </c>
      <c r="S17" s="7">
        <v>44828</v>
      </c>
      <c r="T17" s="5" t="s">
        <v>34</v>
      </c>
      <c r="U17" s="5">
        <v>3472</v>
      </c>
      <c r="V17" s="5">
        <v>0</v>
      </c>
      <c r="W17" s="5">
        <v>0</v>
      </c>
      <c r="X17" s="5" t="s">
        <v>108</v>
      </c>
      <c r="Y17" s="5" t="s">
        <v>109</v>
      </c>
    </row>
    <row r="18" s="5" customFormat="1" spans="1:25">
      <c r="A18" s="5" t="s">
        <v>110</v>
      </c>
      <c r="B18" s="5" t="s">
        <v>26</v>
      </c>
      <c r="C18" s="5" t="s">
        <v>27</v>
      </c>
      <c r="D18" s="5" t="s">
        <v>111</v>
      </c>
      <c r="E18" s="5" t="s">
        <v>112</v>
      </c>
      <c r="F18" s="7">
        <v>44824</v>
      </c>
      <c r="G18" s="7">
        <v>44825</v>
      </c>
      <c r="H18" s="5">
        <v>1</v>
      </c>
      <c r="I18" s="5">
        <v>1</v>
      </c>
      <c r="J18" s="5">
        <v>1</v>
      </c>
      <c r="K18" s="5" t="s">
        <v>30</v>
      </c>
      <c r="L18" s="5">
        <v>390</v>
      </c>
      <c r="M18" s="5">
        <v>390</v>
      </c>
      <c r="N18" s="5" t="s">
        <v>113</v>
      </c>
      <c r="O18" s="5" t="s">
        <v>32</v>
      </c>
      <c r="P18" s="5" t="s">
        <v>33</v>
      </c>
      <c r="Q18" s="5">
        <v>0</v>
      </c>
      <c r="R18" s="8">
        <v>44806</v>
      </c>
      <c r="S18" s="7">
        <v>44828</v>
      </c>
      <c r="T18" s="5" t="s">
        <v>34</v>
      </c>
      <c r="U18" s="5">
        <v>390</v>
      </c>
      <c r="V18" s="5">
        <v>0</v>
      </c>
      <c r="W18" s="5">
        <v>0</v>
      </c>
      <c r="X18" s="5" t="s">
        <v>114</v>
      </c>
      <c r="Y18" s="5" t="s">
        <v>115</v>
      </c>
    </row>
    <row r="19" s="5" customFormat="1" spans="1:25">
      <c r="A19" s="5" t="s">
        <v>116</v>
      </c>
      <c r="B19" s="5" t="s">
        <v>26</v>
      </c>
      <c r="C19" s="5" t="s">
        <v>27</v>
      </c>
      <c r="D19" s="5" t="s">
        <v>117</v>
      </c>
      <c r="E19" s="5" t="s">
        <v>118</v>
      </c>
      <c r="F19" s="7">
        <v>44819</v>
      </c>
      <c r="G19" s="7">
        <v>44825</v>
      </c>
      <c r="H19" s="5">
        <v>1</v>
      </c>
      <c r="I19" s="5">
        <v>6</v>
      </c>
      <c r="J19" s="5">
        <v>6</v>
      </c>
      <c r="K19" s="5" t="s">
        <v>30</v>
      </c>
      <c r="L19" s="5">
        <v>4340</v>
      </c>
      <c r="M19" s="5">
        <v>4340</v>
      </c>
      <c r="N19" s="5" t="s">
        <v>119</v>
      </c>
      <c r="O19" s="5" t="s">
        <v>32</v>
      </c>
      <c r="P19" s="5" t="s">
        <v>33</v>
      </c>
      <c r="Q19" s="5">
        <v>0</v>
      </c>
      <c r="R19" s="8">
        <v>44806</v>
      </c>
      <c r="S19" s="7">
        <v>44828</v>
      </c>
      <c r="T19" s="5" t="s">
        <v>34</v>
      </c>
      <c r="U19" s="5">
        <v>4340</v>
      </c>
      <c r="V19" s="5">
        <v>0</v>
      </c>
      <c r="W19" s="5">
        <v>0</v>
      </c>
      <c r="X19" s="5" t="s">
        <v>120</v>
      </c>
      <c r="Y19" s="5" t="s">
        <v>121</v>
      </c>
    </row>
    <row r="20" s="5" customFormat="1" spans="1:25">
      <c r="A20" s="5" t="s">
        <v>122</v>
      </c>
      <c r="B20" s="5" t="s">
        <v>26</v>
      </c>
      <c r="C20" s="5" t="s">
        <v>27</v>
      </c>
      <c r="D20" s="5" t="s">
        <v>105</v>
      </c>
      <c r="E20" s="5" t="s">
        <v>106</v>
      </c>
      <c r="F20" s="7">
        <v>44822</v>
      </c>
      <c r="G20" s="7">
        <v>44825</v>
      </c>
      <c r="H20" s="5">
        <v>1</v>
      </c>
      <c r="I20" s="5">
        <v>3</v>
      </c>
      <c r="J20" s="5">
        <v>3</v>
      </c>
      <c r="K20" s="5" t="s">
        <v>30</v>
      </c>
      <c r="L20" s="5">
        <v>2604</v>
      </c>
      <c r="M20" s="5">
        <v>2604</v>
      </c>
      <c r="N20" s="5" t="s">
        <v>123</v>
      </c>
      <c r="O20" s="5" t="s">
        <v>32</v>
      </c>
      <c r="P20" s="5" t="s">
        <v>33</v>
      </c>
      <c r="Q20" s="5">
        <v>0</v>
      </c>
      <c r="R20" s="8">
        <v>44807</v>
      </c>
      <c r="S20" s="7">
        <v>44828</v>
      </c>
      <c r="T20" s="5" t="s">
        <v>34</v>
      </c>
      <c r="U20" s="5">
        <v>2604</v>
      </c>
      <c r="V20" s="5">
        <v>0</v>
      </c>
      <c r="W20" s="5">
        <v>0</v>
      </c>
      <c r="X20" s="5" t="s">
        <v>124</v>
      </c>
      <c r="Y20" s="5" t="s">
        <v>125</v>
      </c>
    </row>
    <row r="21" s="5" customFormat="1" spans="1:25">
      <c r="A21" s="5" t="s">
        <v>126</v>
      </c>
      <c r="B21" s="5" t="s">
        <v>26</v>
      </c>
      <c r="C21" s="5" t="s">
        <v>27</v>
      </c>
      <c r="D21" s="5" t="s">
        <v>127</v>
      </c>
      <c r="E21" s="5" t="s">
        <v>128</v>
      </c>
      <c r="F21" s="7">
        <v>44822</v>
      </c>
      <c r="G21" s="7">
        <v>44825</v>
      </c>
      <c r="H21" s="5">
        <v>1</v>
      </c>
      <c r="I21" s="5">
        <v>3</v>
      </c>
      <c r="J21" s="5">
        <v>3</v>
      </c>
      <c r="K21" s="5" t="s">
        <v>30</v>
      </c>
      <c r="L21" s="5">
        <v>1290</v>
      </c>
      <c r="M21" s="5">
        <v>1290</v>
      </c>
      <c r="N21" s="5" t="s">
        <v>129</v>
      </c>
      <c r="O21" s="5" t="s">
        <v>32</v>
      </c>
      <c r="P21" s="5" t="s">
        <v>33</v>
      </c>
      <c r="Q21" s="5">
        <v>0</v>
      </c>
      <c r="R21" s="8">
        <v>44808</v>
      </c>
      <c r="S21" s="7">
        <v>44828</v>
      </c>
      <c r="T21" s="5" t="s">
        <v>34</v>
      </c>
      <c r="U21" s="5">
        <v>1290</v>
      </c>
      <c r="V21" s="5">
        <v>0</v>
      </c>
      <c r="W21" s="5">
        <v>0</v>
      </c>
      <c r="X21" s="5" t="s">
        <v>130</v>
      </c>
      <c r="Y21" s="5" t="s">
        <v>131</v>
      </c>
    </row>
    <row r="22" s="5" customFormat="1" spans="1:26">
      <c r="A22" s="5" t="s">
        <v>132</v>
      </c>
      <c r="B22" s="5" t="s">
        <v>26</v>
      </c>
      <c r="C22" s="5" t="s">
        <v>27</v>
      </c>
      <c r="D22" s="5" t="s">
        <v>133</v>
      </c>
      <c r="E22" s="5" t="s">
        <v>134</v>
      </c>
      <c r="F22" s="7">
        <v>44823</v>
      </c>
      <c r="G22" s="7">
        <v>44825</v>
      </c>
      <c r="H22" s="5">
        <v>2</v>
      </c>
      <c r="I22" s="5">
        <v>2</v>
      </c>
      <c r="J22" s="5">
        <v>4</v>
      </c>
      <c r="K22" s="5" t="s">
        <v>30</v>
      </c>
      <c r="L22" s="5">
        <v>1544</v>
      </c>
      <c r="M22" s="5">
        <v>1544</v>
      </c>
      <c r="N22" s="5" t="s">
        <v>135</v>
      </c>
      <c r="O22" s="5" t="s">
        <v>32</v>
      </c>
      <c r="P22" s="5" t="s">
        <v>33</v>
      </c>
      <c r="Q22" s="5">
        <v>0</v>
      </c>
      <c r="R22" s="8">
        <v>44809</v>
      </c>
      <c r="S22" s="7">
        <v>44828</v>
      </c>
      <c r="T22" s="5" t="s">
        <v>34</v>
      </c>
      <c r="U22" s="5">
        <v>1544</v>
      </c>
      <c r="V22" s="5">
        <v>0</v>
      </c>
      <c r="W22" s="5">
        <v>0</v>
      </c>
      <c r="X22" s="5" t="s">
        <v>136</v>
      </c>
      <c r="Y22" s="5">
        <v>115532257</v>
      </c>
      <c r="Z22" s="5" t="s">
        <v>137</v>
      </c>
    </row>
    <row r="23" s="5" customFormat="1" spans="1:25">
      <c r="A23" s="5" t="s">
        <v>138</v>
      </c>
      <c r="B23" s="5" t="s">
        <v>26</v>
      </c>
      <c r="C23" s="5" t="s">
        <v>27</v>
      </c>
      <c r="D23" s="5" t="s">
        <v>139</v>
      </c>
      <c r="E23" s="5" t="s">
        <v>140</v>
      </c>
      <c r="F23" s="7">
        <v>44824</v>
      </c>
      <c r="G23" s="7">
        <v>44825</v>
      </c>
      <c r="H23" s="5">
        <v>1</v>
      </c>
      <c r="I23" s="5">
        <v>1</v>
      </c>
      <c r="J23" s="5">
        <v>1</v>
      </c>
      <c r="K23" s="5" t="s">
        <v>30</v>
      </c>
      <c r="L23" s="5">
        <v>1079.25</v>
      </c>
      <c r="M23" s="5">
        <v>1079.25</v>
      </c>
      <c r="N23" s="5" t="s">
        <v>141</v>
      </c>
      <c r="O23" s="5" t="s">
        <v>32</v>
      </c>
      <c r="P23" s="5" t="s">
        <v>33</v>
      </c>
      <c r="Q23" s="5">
        <v>0</v>
      </c>
      <c r="R23" s="8">
        <v>44809</v>
      </c>
      <c r="S23" s="7">
        <v>44828</v>
      </c>
      <c r="T23" s="5" t="s">
        <v>34</v>
      </c>
      <c r="U23" s="5">
        <v>1079.25</v>
      </c>
      <c r="V23" s="5">
        <v>0</v>
      </c>
      <c r="W23" s="5">
        <v>0</v>
      </c>
      <c r="X23" s="5" t="s">
        <v>142</v>
      </c>
      <c r="Y23" s="5" t="s">
        <v>36</v>
      </c>
    </row>
    <row r="24" s="5" customFormat="1" spans="1:25">
      <c r="A24" s="5" t="s">
        <v>143</v>
      </c>
      <c r="B24" s="5" t="s">
        <v>26</v>
      </c>
      <c r="C24" s="5" t="s">
        <v>27</v>
      </c>
      <c r="D24" s="5" t="s">
        <v>144</v>
      </c>
      <c r="E24" s="5" t="s">
        <v>145</v>
      </c>
      <c r="F24" s="7">
        <v>44820</v>
      </c>
      <c r="G24" s="7">
        <v>44825</v>
      </c>
      <c r="H24" s="5">
        <v>1</v>
      </c>
      <c r="I24" s="5">
        <v>5</v>
      </c>
      <c r="J24" s="5">
        <v>5</v>
      </c>
      <c r="K24" s="5" t="s">
        <v>30</v>
      </c>
      <c r="L24" s="5">
        <v>3565</v>
      </c>
      <c r="M24" s="5">
        <v>3565</v>
      </c>
      <c r="N24" s="5" t="s">
        <v>146</v>
      </c>
      <c r="O24" s="5" t="s">
        <v>32</v>
      </c>
      <c r="P24" s="5" t="s">
        <v>33</v>
      </c>
      <c r="Q24" s="5">
        <v>0</v>
      </c>
      <c r="R24" s="8">
        <v>44810</v>
      </c>
      <c r="S24" s="7">
        <v>44828</v>
      </c>
      <c r="T24" s="5" t="s">
        <v>34</v>
      </c>
      <c r="U24" s="5">
        <v>3565</v>
      </c>
      <c r="V24" s="5">
        <v>0</v>
      </c>
      <c r="W24" s="5">
        <v>0</v>
      </c>
      <c r="X24" s="5" t="s">
        <v>147</v>
      </c>
      <c r="Y24" s="5" t="s">
        <v>148</v>
      </c>
    </row>
    <row r="25" s="5" customFormat="1" spans="1:25">
      <c r="A25" s="5" t="s">
        <v>149</v>
      </c>
      <c r="B25" s="5" t="s">
        <v>26</v>
      </c>
      <c r="C25" s="5" t="s">
        <v>27</v>
      </c>
      <c r="D25" s="5" t="s">
        <v>105</v>
      </c>
      <c r="E25" s="5" t="s">
        <v>150</v>
      </c>
      <c r="F25" s="7">
        <v>44821</v>
      </c>
      <c r="G25" s="7">
        <v>44825</v>
      </c>
      <c r="H25" s="5">
        <v>1</v>
      </c>
      <c r="I25" s="5">
        <v>4</v>
      </c>
      <c r="J25" s="5">
        <v>4</v>
      </c>
      <c r="K25" s="5" t="s">
        <v>30</v>
      </c>
      <c r="L25" s="5">
        <v>3472</v>
      </c>
      <c r="M25" s="5">
        <v>3472</v>
      </c>
      <c r="N25" s="5" t="s">
        <v>151</v>
      </c>
      <c r="O25" s="5" t="s">
        <v>32</v>
      </c>
      <c r="P25" s="5" t="s">
        <v>33</v>
      </c>
      <c r="Q25" s="5">
        <v>0</v>
      </c>
      <c r="R25" s="8">
        <v>44811</v>
      </c>
      <c r="S25" s="7">
        <v>44828</v>
      </c>
      <c r="T25" s="5" t="s">
        <v>34</v>
      </c>
      <c r="U25" s="5">
        <v>3472</v>
      </c>
      <c r="V25" s="5">
        <v>0</v>
      </c>
      <c r="W25" s="5">
        <v>0</v>
      </c>
      <c r="X25" s="5" t="s">
        <v>152</v>
      </c>
      <c r="Y25" s="5" t="s">
        <v>153</v>
      </c>
    </row>
    <row r="26" s="5" customFormat="1" spans="1:25">
      <c r="A26" s="5" t="s">
        <v>154</v>
      </c>
      <c r="B26" s="5" t="s">
        <v>26</v>
      </c>
      <c r="C26" s="5" t="s">
        <v>27</v>
      </c>
      <c r="D26" s="5" t="s">
        <v>155</v>
      </c>
      <c r="E26" s="5" t="s">
        <v>156</v>
      </c>
      <c r="F26" s="7">
        <v>44821</v>
      </c>
      <c r="G26" s="7">
        <v>44825</v>
      </c>
      <c r="H26" s="5">
        <v>1</v>
      </c>
      <c r="I26" s="5">
        <v>4</v>
      </c>
      <c r="J26" s="5">
        <v>4</v>
      </c>
      <c r="K26" s="5" t="s">
        <v>30</v>
      </c>
      <c r="L26" s="5">
        <v>1608</v>
      </c>
      <c r="M26" s="5">
        <v>1608</v>
      </c>
      <c r="N26" s="5" t="s">
        <v>157</v>
      </c>
      <c r="O26" s="5" t="s">
        <v>32</v>
      </c>
      <c r="P26" s="5" t="s">
        <v>33</v>
      </c>
      <c r="Q26" s="5">
        <v>0</v>
      </c>
      <c r="R26" s="8">
        <v>44812</v>
      </c>
      <c r="S26" s="7">
        <v>44828</v>
      </c>
      <c r="T26" s="5" t="s">
        <v>34</v>
      </c>
      <c r="U26" s="5">
        <v>1608</v>
      </c>
      <c r="V26" s="5">
        <v>0</v>
      </c>
      <c r="W26" s="5">
        <v>0</v>
      </c>
      <c r="X26" s="5" t="s">
        <v>158</v>
      </c>
      <c r="Y26" s="5" t="s">
        <v>159</v>
      </c>
    </row>
    <row r="27" s="5" customFormat="1" spans="1:25">
      <c r="A27" s="5" t="s">
        <v>160</v>
      </c>
      <c r="B27" s="5" t="s">
        <v>26</v>
      </c>
      <c r="C27" s="5" t="s">
        <v>27</v>
      </c>
      <c r="D27" s="5" t="s">
        <v>161</v>
      </c>
      <c r="E27" s="5" t="s">
        <v>162</v>
      </c>
      <c r="F27" s="7">
        <v>44823</v>
      </c>
      <c r="G27" s="7">
        <v>44825</v>
      </c>
      <c r="H27" s="5">
        <v>1</v>
      </c>
      <c r="I27" s="5">
        <v>2</v>
      </c>
      <c r="J27" s="5">
        <v>2</v>
      </c>
      <c r="K27" s="5" t="s">
        <v>30</v>
      </c>
      <c r="L27" s="5">
        <v>900</v>
      </c>
      <c r="M27" s="5">
        <v>900</v>
      </c>
      <c r="N27" s="5" t="s">
        <v>163</v>
      </c>
      <c r="O27" s="5" t="s">
        <v>32</v>
      </c>
      <c r="P27" s="5" t="s">
        <v>33</v>
      </c>
      <c r="Q27" s="5">
        <v>0</v>
      </c>
      <c r="R27" s="8">
        <v>44813</v>
      </c>
      <c r="S27" s="7">
        <v>44828</v>
      </c>
      <c r="T27" s="5" t="s">
        <v>34</v>
      </c>
      <c r="U27" s="5">
        <v>900</v>
      </c>
      <c r="V27" s="5">
        <v>0</v>
      </c>
      <c r="W27" s="5">
        <v>0</v>
      </c>
      <c r="X27" s="5" t="s">
        <v>164</v>
      </c>
      <c r="Y27" s="5" t="s">
        <v>165</v>
      </c>
    </row>
    <row r="28" s="5" customFormat="1" spans="1:25">
      <c r="A28" s="5" t="s">
        <v>166</v>
      </c>
      <c r="B28" s="5" t="s">
        <v>26</v>
      </c>
      <c r="C28" s="5" t="s">
        <v>27</v>
      </c>
      <c r="D28" s="5" t="s">
        <v>167</v>
      </c>
      <c r="E28" s="5" t="s">
        <v>168</v>
      </c>
      <c r="F28" s="7">
        <v>44824</v>
      </c>
      <c r="G28" s="7">
        <v>44825</v>
      </c>
      <c r="H28" s="5">
        <v>1</v>
      </c>
      <c r="I28" s="5">
        <v>1</v>
      </c>
      <c r="J28" s="5">
        <v>1</v>
      </c>
      <c r="K28" s="5" t="s">
        <v>30</v>
      </c>
      <c r="L28" s="5">
        <v>3104</v>
      </c>
      <c r="M28" s="5">
        <v>3104</v>
      </c>
      <c r="N28" s="5" t="s">
        <v>169</v>
      </c>
      <c r="O28" s="5" t="s">
        <v>32</v>
      </c>
      <c r="P28" s="5" t="s">
        <v>33</v>
      </c>
      <c r="Q28" s="5">
        <v>0</v>
      </c>
      <c r="R28" s="8">
        <v>44813</v>
      </c>
      <c r="S28" s="7">
        <v>44828</v>
      </c>
      <c r="T28" s="5" t="s">
        <v>34</v>
      </c>
      <c r="U28" s="5">
        <v>3104</v>
      </c>
      <c r="V28" s="5">
        <v>0</v>
      </c>
      <c r="W28" s="5">
        <v>0</v>
      </c>
      <c r="X28" s="5" t="s">
        <v>170</v>
      </c>
      <c r="Y28" s="5" t="s">
        <v>171</v>
      </c>
    </row>
    <row r="29" s="5" customFormat="1" spans="1:25">
      <c r="A29" s="5" t="s">
        <v>172</v>
      </c>
      <c r="B29" s="5" t="s">
        <v>26</v>
      </c>
      <c r="C29" s="5" t="s">
        <v>27</v>
      </c>
      <c r="D29" s="5" t="s">
        <v>173</v>
      </c>
      <c r="E29" s="5" t="s">
        <v>174</v>
      </c>
      <c r="F29" s="7">
        <v>44822</v>
      </c>
      <c r="G29" s="7">
        <v>44825</v>
      </c>
      <c r="H29" s="5">
        <v>1</v>
      </c>
      <c r="I29" s="5">
        <v>3</v>
      </c>
      <c r="J29" s="5">
        <v>3</v>
      </c>
      <c r="K29" s="5" t="s">
        <v>30</v>
      </c>
      <c r="L29" s="5">
        <v>8760</v>
      </c>
      <c r="M29" s="5">
        <v>8760</v>
      </c>
      <c r="N29" s="5" t="s">
        <v>175</v>
      </c>
      <c r="O29" s="5" t="s">
        <v>32</v>
      </c>
      <c r="P29" s="5" t="s">
        <v>33</v>
      </c>
      <c r="Q29" s="5">
        <v>0</v>
      </c>
      <c r="R29" s="8">
        <v>44813</v>
      </c>
      <c r="S29" s="7">
        <v>44828</v>
      </c>
      <c r="T29" s="5" t="s">
        <v>34</v>
      </c>
      <c r="U29" s="5">
        <v>8760</v>
      </c>
      <c r="V29" s="5">
        <v>0</v>
      </c>
      <c r="W29" s="5">
        <v>0</v>
      </c>
      <c r="X29" s="5" t="s">
        <v>176</v>
      </c>
      <c r="Y29" s="5" t="s">
        <v>177</v>
      </c>
    </row>
    <row r="30" s="5" customFormat="1" spans="1:25">
      <c r="A30" s="5" t="s">
        <v>178</v>
      </c>
      <c r="B30" s="5" t="s">
        <v>26</v>
      </c>
      <c r="C30" s="5" t="s">
        <v>27</v>
      </c>
      <c r="D30" s="5" t="s">
        <v>179</v>
      </c>
      <c r="E30" s="5" t="s">
        <v>180</v>
      </c>
      <c r="F30" s="7">
        <v>44818</v>
      </c>
      <c r="G30" s="7">
        <v>44825</v>
      </c>
      <c r="H30" s="5">
        <v>1</v>
      </c>
      <c r="I30" s="5">
        <v>7</v>
      </c>
      <c r="J30" s="5">
        <v>7</v>
      </c>
      <c r="K30" s="5" t="s">
        <v>30</v>
      </c>
      <c r="L30" s="5">
        <v>2230</v>
      </c>
      <c r="M30" s="5">
        <v>2230</v>
      </c>
      <c r="N30" s="5" t="s">
        <v>181</v>
      </c>
      <c r="O30" s="5" t="s">
        <v>32</v>
      </c>
      <c r="P30" s="5" t="s">
        <v>33</v>
      </c>
      <c r="Q30" s="5">
        <v>0</v>
      </c>
      <c r="R30" s="8">
        <v>44814</v>
      </c>
      <c r="S30" s="7">
        <v>44828</v>
      </c>
      <c r="T30" s="5" t="s">
        <v>34</v>
      </c>
      <c r="U30" s="5">
        <v>2230</v>
      </c>
      <c r="V30" s="5">
        <v>0</v>
      </c>
      <c r="W30" s="5">
        <v>0</v>
      </c>
      <c r="X30" s="5" t="s">
        <v>182</v>
      </c>
      <c r="Y30" s="5" t="s">
        <v>183</v>
      </c>
    </row>
    <row r="31" s="5" customFormat="1" spans="1:25">
      <c r="A31" s="5" t="s">
        <v>184</v>
      </c>
      <c r="B31" s="5" t="s">
        <v>26</v>
      </c>
      <c r="C31" s="5" t="s">
        <v>27</v>
      </c>
      <c r="D31" s="5" t="s">
        <v>185</v>
      </c>
      <c r="E31" s="5" t="s">
        <v>186</v>
      </c>
      <c r="F31" s="7">
        <v>44823</v>
      </c>
      <c r="G31" s="7">
        <v>44825</v>
      </c>
      <c r="H31" s="5">
        <v>1</v>
      </c>
      <c r="I31" s="5">
        <v>2</v>
      </c>
      <c r="J31" s="5">
        <v>2</v>
      </c>
      <c r="K31" s="5" t="s">
        <v>30</v>
      </c>
      <c r="L31" s="5">
        <v>1102</v>
      </c>
      <c r="M31" s="5">
        <v>1102</v>
      </c>
      <c r="N31" s="5" t="s">
        <v>187</v>
      </c>
      <c r="O31" s="5" t="s">
        <v>32</v>
      </c>
      <c r="P31" s="5" t="s">
        <v>33</v>
      </c>
      <c r="Q31" s="5">
        <v>0</v>
      </c>
      <c r="R31" s="8">
        <v>44815</v>
      </c>
      <c r="S31" s="7">
        <v>44828</v>
      </c>
      <c r="T31" s="5" t="s">
        <v>34</v>
      </c>
      <c r="U31" s="5">
        <v>1102</v>
      </c>
      <c r="V31" s="5">
        <v>0</v>
      </c>
      <c r="W31" s="5">
        <v>0</v>
      </c>
      <c r="X31" s="5" t="s">
        <v>188</v>
      </c>
      <c r="Y31" s="5" t="s">
        <v>189</v>
      </c>
    </row>
    <row r="32" s="5" customFormat="1" spans="1:25">
      <c r="A32" s="5" t="s">
        <v>190</v>
      </c>
      <c r="B32" s="5" t="s">
        <v>26</v>
      </c>
      <c r="C32" s="5" t="s">
        <v>27</v>
      </c>
      <c r="D32" s="5" t="s">
        <v>191</v>
      </c>
      <c r="E32" s="5" t="s">
        <v>192</v>
      </c>
      <c r="F32" s="7">
        <v>44823</v>
      </c>
      <c r="G32" s="7">
        <v>44825</v>
      </c>
      <c r="H32" s="5">
        <v>1</v>
      </c>
      <c r="I32" s="5">
        <v>2</v>
      </c>
      <c r="J32" s="5">
        <v>2</v>
      </c>
      <c r="K32" s="5" t="s">
        <v>30</v>
      </c>
      <c r="L32" s="5">
        <v>1774</v>
      </c>
      <c r="M32" s="5">
        <v>1774</v>
      </c>
      <c r="N32" s="5" t="s">
        <v>193</v>
      </c>
      <c r="O32" s="5" t="s">
        <v>32</v>
      </c>
      <c r="P32" s="5" t="s">
        <v>33</v>
      </c>
      <c r="Q32" s="5">
        <v>0</v>
      </c>
      <c r="R32" s="8">
        <v>44815</v>
      </c>
      <c r="S32" s="7">
        <v>44828</v>
      </c>
      <c r="T32" s="5" t="s">
        <v>34</v>
      </c>
      <c r="U32" s="5">
        <v>1774</v>
      </c>
      <c r="V32" s="5">
        <v>0</v>
      </c>
      <c r="W32" s="5">
        <v>0</v>
      </c>
      <c r="X32" s="5" t="s">
        <v>194</v>
      </c>
      <c r="Y32" s="5" t="s">
        <v>195</v>
      </c>
    </row>
    <row r="33" s="5" customFormat="1" spans="1:25">
      <c r="A33" s="5" t="s">
        <v>196</v>
      </c>
      <c r="B33" s="5" t="s">
        <v>26</v>
      </c>
      <c r="C33" s="5" t="s">
        <v>27</v>
      </c>
      <c r="D33" s="5" t="s">
        <v>197</v>
      </c>
      <c r="E33" s="5" t="s">
        <v>198</v>
      </c>
      <c r="F33" s="7">
        <v>44817</v>
      </c>
      <c r="G33" s="7">
        <v>44825</v>
      </c>
      <c r="H33" s="5">
        <v>1</v>
      </c>
      <c r="I33" s="5">
        <v>8</v>
      </c>
      <c r="J33" s="5">
        <v>8</v>
      </c>
      <c r="K33" s="5" t="s">
        <v>30</v>
      </c>
      <c r="L33" s="5">
        <v>4672</v>
      </c>
      <c r="M33" s="5">
        <v>4672</v>
      </c>
      <c r="N33" s="5" t="s">
        <v>199</v>
      </c>
      <c r="O33" s="5" t="s">
        <v>32</v>
      </c>
      <c r="P33" s="5" t="s">
        <v>33</v>
      </c>
      <c r="Q33" s="5">
        <v>0</v>
      </c>
      <c r="R33" s="8">
        <v>44817</v>
      </c>
      <c r="S33" s="7">
        <v>44828</v>
      </c>
      <c r="T33" s="5" t="s">
        <v>34</v>
      </c>
      <c r="U33" s="5">
        <v>4672</v>
      </c>
      <c r="V33" s="5">
        <v>0</v>
      </c>
      <c r="W33" s="5">
        <v>0</v>
      </c>
      <c r="X33" s="5" t="s">
        <v>200</v>
      </c>
      <c r="Y33" s="5" t="s">
        <v>201</v>
      </c>
    </row>
    <row r="34" s="5" customFormat="1" spans="1:25">
      <c r="A34" s="5" t="s">
        <v>202</v>
      </c>
      <c r="B34" s="5" t="s">
        <v>26</v>
      </c>
      <c r="C34" s="5" t="s">
        <v>27</v>
      </c>
      <c r="D34" s="5" t="s">
        <v>51</v>
      </c>
      <c r="E34" s="5" t="s">
        <v>203</v>
      </c>
      <c r="F34" s="7">
        <v>44823</v>
      </c>
      <c r="G34" s="7">
        <v>44825</v>
      </c>
      <c r="H34" s="5">
        <v>1</v>
      </c>
      <c r="I34" s="5">
        <v>2</v>
      </c>
      <c r="J34" s="5">
        <v>2</v>
      </c>
      <c r="K34" s="5" t="s">
        <v>30</v>
      </c>
      <c r="L34" s="5">
        <v>3400</v>
      </c>
      <c r="M34" s="5">
        <v>3400</v>
      </c>
      <c r="N34" s="5" t="s">
        <v>204</v>
      </c>
      <c r="O34" s="5" t="s">
        <v>32</v>
      </c>
      <c r="P34" s="5" t="s">
        <v>33</v>
      </c>
      <c r="Q34" s="5">
        <v>0</v>
      </c>
      <c r="R34" s="8">
        <v>44817</v>
      </c>
      <c r="S34" s="7">
        <v>44828</v>
      </c>
      <c r="T34" s="5" t="s">
        <v>34</v>
      </c>
      <c r="U34" s="5">
        <v>3400</v>
      </c>
      <c r="V34" s="5">
        <v>0</v>
      </c>
      <c r="W34" s="5">
        <v>0</v>
      </c>
      <c r="X34" s="5" t="s">
        <v>205</v>
      </c>
      <c r="Y34" s="5" t="s">
        <v>206</v>
      </c>
    </row>
    <row r="35" s="5" customFormat="1" spans="1:25">
      <c r="A35" s="5" t="s">
        <v>207</v>
      </c>
      <c r="B35" s="5" t="s">
        <v>26</v>
      </c>
      <c r="C35" s="5" t="s">
        <v>27</v>
      </c>
      <c r="D35" s="5" t="s">
        <v>208</v>
      </c>
      <c r="E35" s="5" t="s">
        <v>209</v>
      </c>
      <c r="F35" s="7">
        <v>44823</v>
      </c>
      <c r="G35" s="7">
        <v>44825</v>
      </c>
      <c r="H35" s="5">
        <v>1</v>
      </c>
      <c r="I35" s="5">
        <v>2</v>
      </c>
      <c r="J35" s="5">
        <v>2</v>
      </c>
      <c r="K35" s="5" t="s">
        <v>30</v>
      </c>
      <c r="L35" s="5">
        <v>664</v>
      </c>
      <c r="M35" s="5">
        <v>664</v>
      </c>
      <c r="N35" s="5" t="s">
        <v>210</v>
      </c>
      <c r="O35" s="5" t="s">
        <v>32</v>
      </c>
      <c r="P35" s="5" t="s">
        <v>33</v>
      </c>
      <c r="Q35" s="5">
        <v>0</v>
      </c>
      <c r="R35" s="8">
        <v>44818</v>
      </c>
      <c r="S35" s="7">
        <v>44828</v>
      </c>
      <c r="T35" s="5" t="s">
        <v>34</v>
      </c>
      <c r="U35" s="5">
        <v>664</v>
      </c>
      <c r="V35" s="5">
        <v>0</v>
      </c>
      <c r="W35" s="5">
        <v>0</v>
      </c>
      <c r="X35" s="5" t="s">
        <v>211</v>
      </c>
      <c r="Y35" s="5" t="s">
        <v>212</v>
      </c>
    </row>
    <row r="36" s="5" customFormat="1" spans="1:25">
      <c r="A36" s="5" t="s">
        <v>213</v>
      </c>
      <c r="B36" s="5" t="s">
        <v>26</v>
      </c>
      <c r="C36" s="5" t="s">
        <v>27</v>
      </c>
      <c r="D36" s="5" t="s">
        <v>214</v>
      </c>
      <c r="E36" s="5" t="s">
        <v>215</v>
      </c>
      <c r="F36" s="7">
        <v>44823</v>
      </c>
      <c r="G36" s="7">
        <v>44825</v>
      </c>
      <c r="H36" s="5">
        <v>1</v>
      </c>
      <c r="I36" s="5">
        <v>2</v>
      </c>
      <c r="J36" s="5">
        <v>2</v>
      </c>
      <c r="K36" s="5" t="s">
        <v>30</v>
      </c>
      <c r="L36" s="5">
        <v>850</v>
      </c>
      <c r="M36" s="5">
        <v>850</v>
      </c>
      <c r="N36" s="5" t="s">
        <v>216</v>
      </c>
      <c r="O36" s="5" t="s">
        <v>32</v>
      </c>
      <c r="P36" s="5" t="s">
        <v>33</v>
      </c>
      <c r="Q36" s="5">
        <v>0</v>
      </c>
      <c r="R36" s="8">
        <v>44818</v>
      </c>
      <c r="S36" s="7">
        <v>44828</v>
      </c>
      <c r="T36" s="5" t="s">
        <v>34</v>
      </c>
      <c r="U36" s="5">
        <v>850</v>
      </c>
      <c r="V36" s="5">
        <v>0</v>
      </c>
      <c r="W36" s="5">
        <v>0</v>
      </c>
      <c r="X36" s="5" t="s">
        <v>217</v>
      </c>
      <c r="Y36" s="5" t="s">
        <v>218</v>
      </c>
    </row>
    <row r="37" s="5" customFormat="1" spans="1:25">
      <c r="A37" s="5" t="s">
        <v>219</v>
      </c>
      <c r="B37" s="5" t="s">
        <v>26</v>
      </c>
      <c r="C37" s="5" t="s">
        <v>27</v>
      </c>
      <c r="D37" s="5" t="s">
        <v>220</v>
      </c>
      <c r="E37" s="5" t="s">
        <v>221</v>
      </c>
      <c r="F37" s="7">
        <v>44824</v>
      </c>
      <c r="G37" s="7">
        <v>44825</v>
      </c>
      <c r="H37" s="5">
        <v>1</v>
      </c>
      <c r="I37" s="5">
        <v>1</v>
      </c>
      <c r="J37" s="5">
        <v>1</v>
      </c>
      <c r="K37" s="5" t="s">
        <v>30</v>
      </c>
      <c r="L37" s="5">
        <v>176</v>
      </c>
      <c r="M37" s="5">
        <v>176</v>
      </c>
      <c r="N37" s="5" t="s">
        <v>222</v>
      </c>
      <c r="O37" s="5" t="s">
        <v>32</v>
      </c>
      <c r="P37" s="5" t="s">
        <v>33</v>
      </c>
      <c r="Q37" s="5">
        <v>0</v>
      </c>
      <c r="R37" s="8">
        <v>44819</v>
      </c>
      <c r="S37" s="7">
        <v>44828</v>
      </c>
      <c r="T37" s="5" t="s">
        <v>34</v>
      </c>
      <c r="U37" s="5">
        <v>176</v>
      </c>
      <c r="V37" s="5">
        <v>0</v>
      </c>
      <c r="W37" s="5">
        <v>0</v>
      </c>
      <c r="X37" s="5" t="s">
        <v>223</v>
      </c>
      <c r="Y37" s="5" t="s">
        <v>224</v>
      </c>
    </row>
    <row r="38" s="5" customFormat="1" spans="1:25">
      <c r="A38" s="5" t="s">
        <v>225</v>
      </c>
      <c r="B38" s="5" t="s">
        <v>26</v>
      </c>
      <c r="C38" s="5" t="s">
        <v>27</v>
      </c>
      <c r="D38" s="5" t="s">
        <v>208</v>
      </c>
      <c r="E38" s="5" t="s">
        <v>209</v>
      </c>
      <c r="F38" s="7">
        <v>44822</v>
      </c>
      <c r="G38" s="7">
        <v>44825</v>
      </c>
      <c r="H38" s="5">
        <v>1</v>
      </c>
      <c r="I38" s="5">
        <v>3</v>
      </c>
      <c r="J38" s="5">
        <v>3</v>
      </c>
      <c r="K38" s="5" t="s">
        <v>30</v>
      </c>
      <c r="L38" s="5">
        <v>996</v>
      </c>
      <c r="M38" s="5">
        <v>996</v>
      </c>
      <c r="N38" s="5" t="s">
        <v>226</v>
      </c>
      <c r="O38" s="5" t="s">
        <v>32</v>
      </c>
      <c r="P38" s="5" t="s">
        <v>33</v>
      </c>
      <c r="Q38" s="5">
        <v>0</v>
      </c>
      <c r="R38" s="8">
        <v>44819</v>
      </c>
      <c r="S38" s="7">
        <v>44828</v>
      </c>
      <c r="T38" s="5" t="s">
        <v>34</v>
      </c>
      <c r="U38" s="5">
        <v>996</v>
      </c>
      <c r="V38" s="5">
        <v>0</v>
      </c>
      <c r="W38" s="5">
        <v>0</v>
      </c>
      <c r="X38" s="5" t="s">
        <v>227</v>
      </c>
      <c r="Y38" s="5" t="s">
        <v>228</v>
      </c>
    </row>
    <row r="39" s="5" customFormat="1" spans="1:25">
      <c r="A39" s="5" t="s">
        <v>229</v>
      </c>
      <c r="B39" s="5" t="s">
        <v>26</v>
      </c>
      <c r="C39" s="5" t="s">
        <v>27</v>
      </c>
      <c r="D39" s="5" t="s">
        <v>155</v>
      </c>
      <c r="E39" s="5" t="s">
        <v>156</v>
      </c>
      <c r="F39" s="7">
        <v>44822</v>
      </c>
      <c r="G39" s="7">
        <v>44825</v>
      </c>
      <c r="H39" s="5">
        <v>1</v>
      </c>
      <c r="I39" s="5">
        <v>3</v>
      </c>
      <c r="J39" s="5">
        <v>3</v>
      </c>
      <c r="K39" s="5" t="s">
        <v>30</v>
      </c>
      <c r="L39" s="5">
        <v>1206</v>
      </c>
      <c r="M39" s="5">
        <v>1206</v>
      </c>
      <c r="N39" s="5" t="s">
        <v>230</v>
      </c>
      <c r="O39" s="5" t="s">
        <v>32</v>
      </c>
      <c r="P39" s="5" t="s">
        <v>33</v>
      </c>
      <c r="Q39" s="5">
        <v>0</v>
      </c>
      <c r="R39" s="8">
        <v>44819</v>
      </c>
      <c r="S39" s="7">
        <v>44828</v>
      </c>
      <c r="T39" s="5" t="s">
        <v>34</v>
      </c>
      <c r="U39" s="5">
        <v>1206</v>
      </c>
      <c r="V39" s="5">
        <v>0</v>
      </c>
      <c r="W39" s="5">
        <v>0</v>
      </c>
      <c r="X39" s="5" t="s">
        <v>231</v>
      </c>
      <c r="Y39" s="5" t="s">
        <v>232</v>
      </c>
    </row>
    <row r="40" s="5" customFormat="1" spans="1:25">
      <c r="A40" s="5" t="s">
        <v>233</v>
      </c>
      <c r="B40" s="5" t="s">
        <v>26</v>
      </c>
      <c r="C40" s="5" t="s">
        <v>27</v>
      </c>
      <c r="D40" s="5" t="s">
        <v>234</v>
      </c>
      <c r="E40" s="5" t="s">
        <v>235</v>
      </c>
      <c r="F40" s="7">
        <v>44820</v>
      </c>
      <c r="G40" s="7">
        <v>44825</v>
      </c>
      <c r="H40" s="5">
        <v>1</v>
      </c>
      <c r="I40" s="5">
        <v>5</v>
      </c>
      <c r="J40" s="5">
        <v>5</v>
      </c>
      <c r="K40" s="5" t="s">
        <v>30</v>
      </c>
      <c r="L40" s="5">
        <v>945</v>
      </c>
      <c r="M40" s="5">
        <v>945</v>
      </c>
      <c r="N40" s="5" t="s">
        <v>236</v>
      </c>
      <c r="O40" s="5" t="s">
        <v>32</v>
      </c>
      <c r="P40" s="5" t="s">
        <v>33</v>
      </c>
      <c r="Q40" s="5">
        <v>0</v>
      </c>
      <c r="R40" s="8">
        <v>44819</v>
      </c>
      <c r="S40" s="7">
        <v>44828</v>
      </c>
      <c r="T40" s="5" t="s">
        <v>34</v>
      </c>
      <c r="U40" s="5">
        <v>945</v>
      </c>
      <c r="V40" s="5">
        <v>0</v>
      </c>
      <c r="W40" s="5">
        <v>0</v>
      </c>
      <c r="X40" s="5" t="s">
        <v>237</v>
      </c>
      <c r="Y40" s="5" t="s">
        <v>238</v>
      </c>
    </row>
    <row r="41" s="5" customFormat="1" spans="1:25">
      <c r="A41" s="5" t="s">
        <v>239</v>
      </c>
      <c r="B41" s="5" t="s">
        <v>26</v>
      </c>
      <c r="C41" s="5" t="s">
        <v>27</v>
      </c>
      <c r="D41" s="5" t="s">
        <v>185</v>
      </c>
      <c r="E41" s="5" t="s">
        <v>240</v>
      </c>
      <c r="F41" s="7">
        <v>44820</v>
      </c>
      <c r="G41" s="7">
        <v>44825</v>
      </c>
      <c r="H41" s="5">
        <v>1</v>
      </c>
      <c r="I41" s="5">
        <v>5</v>
      </c>
      <c r="J41" s="5">
        <v>5</v>
      </c>
      <c r="K41" s="5" t="s">
        <v>30</v>
      </c>
      <c r="L41" s="5">
        <v>2695</v>
      </c>
      <c r="M41" s="5">
        <v>2695</v>
      </c>
      <c r="N41" s="5" t="s">
        <v>241</v>
      </c>
      <c r="O41" s="5" t="s">
        <v>32</v>
      </c>
      <c r="P41" s="5" t="s">
        <v>33</v>
      </c>
      <c r="Q41" s="5">
        <v>0</v>
      </c>
      <c r="R41" s="8">
        <v>44819</v>
      </c>
      <c r="S41" s="7">
        <v>44828</v>
      </c>
      <c r="T41" s="5" t="s">
        <v>34</v>
      </c>
      <c r="U41" s="5">
        <v>2695</v>
      </c>
      <c r="V41" s="5">
        <v>0</v>
      </c>
      <c r="W41" s="5">
        <v>0</v>
      </c>
      <c r="X41" s="5" t="s">
        <v>242</v>
      </c>
      <c r="Y41" s="5" t="s">
        <v>243</v>
      </c>
    </row>
    <row r="42" s="5" customFormat="1" spans="1:25">
      <c r="A42" s="5" t="s">
        <v>244</v>
      </c>
      <c r="B42" s="5" t="s">
        <v>26</v>
      </c>
      <c r="C42" s="5" t="s">
        <v>27</v>
      </c>
      <c r="D42" s="5" t="s">
        <v>208</v>
      </c>
      <c r="E42" s="5" t="s">
        <v>245</v>
      </c>
      <c r="F42" s="7">
        <v>44823</v>
      </c>
      <c r="G42" s="7">
        <v>44825</v>
      </c>
      <c r="H42" s="5">
        <v>1</v>
      </c>
      <c r="I42" s="5">
        <v>2</v>
      </c>
      <c r="J42" s="5">
        <v>2</v>
      </c>
      <c r="K42" s="5" t="s">
        <v>30</v>
      </c>
      <c r="L42" s="5">
        <v>776</v>
      </c>
      <c r="M42" s="5">
        <v>776</v>
      </c>
      <c r="N42" s="5" t="s">
        <v>246</v>
      </c>
      <c r="O42" s="5" t="s">
        <v>32</v>
      </c>
      <c r="P42" s="5" t="s">
        <v>33</v>
      </c>
      <c r="Q42" s="5">
        <v>0</v>
      </c>
      <c r="R42" s="8">
        <v>44819</v>
      </c>
      <c r="S42" s="7">
        <v>44828</v>
      </c>
      <c r="T42" s="5" t="s">
        <v>34</v>
      </c>
      <c r="U42" s="5">
        <v>776</v>
      </c>
      <c r="V42" s="5">
        <v>0</v>
      </c>
      <c r="W42" s="5">
        <v>0</v>
      </c>
      <c r="X42" s="5" t="s">
        <v>247</v>
      </c>
      <c r="Y42" s="5" t="s">
        <v>248</v>
      </c>
    </row>
    <row r="43" s="5" customFormat="1" spans="1:25">
      <c r="A43" s="5" t="s">
        <v>249</v>
      </c>
      <c r="B43" s="5" t="s">
        <v>26</v>
      </c>
      <c r="C43" s="5" t="s">
        <v>27</v>
      </c>
      <c r="D43" s="5" t="s">
        <v>250</v>
      </c>
      <c r="E43" s="5" t="s">
        <v>251</v>
      </c>
      <c r="F43" s="7">
        <v>44824</v>
      </c>
      <c r="G43" s="7">
        <v>44825</v>
      </c>
      <c r="H43" s="5">
        <v>1</v>
      </c>
      <c r="I43" s="5">
        <v>1</v>
      </c>
      <c r="J43" s="5">
        <v>1</v>
      </c>
      <c r="K43" s="5" t="s">
        <v>30</v>
      </c>
      <c r="L43" s="5">
        <v>270</v>
      </c>
      <c r="M43" s="5">
        <v>270</v>
      </c>
      <c r="N43" s="5" t="s">
        <v>252</v>
      </c>
      <c r="O43" s="5" t="s">
        <v>32</v>
      </c>
      <c r="P43" s="5" t="s">
        <v>33</v>
      </c>
      <c r="Q43" s="5">
        <v>0</v>
      </c>
      <c r="R43" s="8">
        <v>44819</v>
      </c>
      <c r="S43" s="7">
        <v>44828</v>
      </c>
      <c r="T43" s="5" t="s">
        <v>34</v>
      </c>
      <c r="U43" s="5">
        <v>270</v>
      </c>
      <c r="V43" s="5">
        <v>0</v>
      </c>
      <c r="W43" s="5">
        <v>0</v>
      </c>
      <c r="X43" s="5" t="s">
        <v>253</v>
      </c>
      <c r="Y43" s="5" t="s">
        <v>254</v>
      </c>
    </row>
    <row r="44" s="5" customFormat="1" spans="1:25">
      <c r="A44" s="5" t="s">
        <v>255</v>
      </c>
      <c r="B44" s="5" t="s">
        <v>26</v>
      </c>
      <c r="C44" s="5" t="s">
        <v>27</v>
      </c>
      <c r="D44" s="5" t="s">
        <v>173</v>
      </c>
      <c r="E44" s="5" t="s">
        <v>256</v>
      </c>
      <c r="F44" s="7">
        <v>44824</v>
      </c>
      <c r="G44" s="7">
        <v>44825</v>
      </c>
      <c r="H44" s="5">
        <v>1</v>
      </c>
      <c r="I44" s="5">
        <v>1</v>
      </c>
      <c r="J44" s="5">
        <v>1</v>
      </c>
      <c r="K44" s="5" t="s">
        <v>30</v>
      </c>
      <c r="L44" s="5">
        <v>5750</v>
      </c>
      <c r="M44" s="5">
        <v>5750</v>
      </c>
      <c r="N44" s="5" t="s">
        <v>257</v>
      </c>
      <c r="O44" s="5" t="s">
        <v>32</v>
      </c>
      <c r="P44" s="5" t="s">
        <v>33</v>
      </c>
      <c r="Q44" s="5">
        <v>0</v>
      </c>
      <c r="R44" s="8">
        <v>44820</v>
      </c>
      <c r="S44" s="7">
        <v>44828</v>
      </c>
      <c r="T44" s="5" t="s">
        <v>34</v>
      </c>
      <c r="U44" s="5">
        <v>5750</v>
      </c>
      <c r="V44" s="5">
        <v>0</v>
      </c>
      <c r="W44" s="5">
        <v>0</v>
      </c>
      <c r="X44" s="5" t="s">
        <v>258</v>
      </c>
      <c r="Y44" s="5" t="s">
        <v>259</v>
      </c>
    </row>
    <row r="45" s="5" customFormat="1" spans="1:25">
      <c r="A45" s="5" t="s">
        <v>260</v>
      </c>
      <c r="B45" s="5" t="s">
        <v>26</v>
      </c>
      <c r="C45" s="5" t="s">
        <v>27</v>
      </c>
      <c r="D45" s="5" t="s">
        <v>105</v>
      </c>
      <c r="E45" s="5" t="s">
        <v>261</v>
      </c>
      <c r="F45" s="7">
        <v>44824</v>
      </c>
      <c r="G45" s="7">
        <v>44825</v>
      </c>
      <c r="H45" s="5">
        <v>1</v>
      </c>
      <c r="I45" s="5">
        <v>1</v>
      </c>
      <c r="J45" s="5">
        <v>1</v>
      </c>
      <c r="K45" s="5" t="s">
        <v>30</v>
      </c>
      <c r="L45" s="5">
        <v>1110</v>
      </c>
      <c r="M45" s="5">
        <v>1110</v>
      </c>
      <c r="N45" s="5" t="s">
        <v>262</v>
      </c>
      <c r="O45" s="5" t="s">
        <v>32</v>
      </c>
      <c r="P45" s="5" t="s">
        <v>33</v>
      </c>
      <c r="Q45" s="5">
        <v>0</v>
      </c>
      <c r="R45" s="8">
        <v>44820</v>
      </c>
      <c r="S45" s="7">
        <v>44828</v>
      </c>
      <c r="T45" s="5" t="s">
        <v>34</v>
      </c>
      <c r="U45" s="5">
        <v>1110</v>
      </c>
      <c r="V45" s="5">
        <v>0</v>
      </c>
      <c r="W45" s="5">
        <v>0</v>
      </c>
      <c r="X45" s="5" t="s">
        <v>263</v>
      </c>
      <c r="Y45" s="5" t="s">
        <v>264</v>
      </c>
    </row>
    <row r="46" s="5" customFormat="1" spans="1:25">
      <c r="A46" s="5" t="s">
        <v>265</v>
      </c>
      <c r="B46" s="5" t="s">
        <v>26</v>
      </c>
      <c r="C46" s="5" t="s">
        <v>27</v>
      </c>
      <c r="D46" s="5" t="s">
        <v>266</v>
      </c>
      <c r="E46" s="5" t="s">
        <v>267</v>
      </c>
      <c r="F46" s="7">
        <v>44821</v>
      </c>
      <c r="G46" s="7">
        <v>44825</v>
      </c>
      <c r="H46" s="5">
        <v>1</v>
      </c>
      <c r="I46" s="5">
        <v>4</v>
      </c>
      <c r="J46" s="5">
        <v>4</v>
      </c>
      <c r="K46" s="5" t="s">
        <v>30</v>
      </c>
      <c r="L46" s="5">
        <v>3850</v>
      </c>
      <c r="M46" s="5">
        <v>3850</v>
      </c>
      <c r="N46" s="5" t="s">
        <v>268</v>
      </c>
      <c r="O46" s="5" t="s">
        <v>32</v>
      </c>
      <c r="P46" s="5" t="s">
        <v>33</v>
      </c>
      <c r="Q46" s="5">
        <v>0</v>
      </c>
      <c r="R46" s="8">
        <v>44821</v>
      </c>
      <c r="S46" s="7">
        <v>44828</v>
      </c>
      <c r="T46" s="5" t="s">
        <v>34</v>
      </c>
      <c r="U46" s="5">
        <v>3850</v>
      </c>
      <c r="V46" s="5">
        <v>0</v>
      </c>
      <c r="W46" s="5">
        <v>0</v>
      </c>
      <c r="X46" s="5" t="s">
        <v>269</v>
      </c>
      <c r="Y46" s="5" t="s">
        <v>270</v>
      </c>
    </row>
    <row r="47" s="5" customFormat="1" spans="1:25">
      <c r="A47" s="5" t="s">
        <v>271</v>
      </c>
      <c r="B47" s="5" t="s">
        <v>26</v>
      </c>
      <c r="C47" s="5" t="s">
        <v>27</v>
      </c>
      <c r="D47" s="5" t="s">
        <v>272</v>
      </c>
      <c r="E47" s="5" t="s">
        <v>273</v>
      </c>
      <c r="F47" s="7">
        <v>44821</v>
      </c>
      <c r="G47" s="7">
        <v>44825</v>
      </c>
      <c r="H47" s="5">
        <v>1</v>
      </c>
      <c r="I47" s="5">
        <v>4</v>
      </c>
      <c r="J47" s="5">
        <v>4</v>
      </c>
      <c r="K47" s="5" t="s">
        <v>30</v>
      </c>
      <c r="L47" s="5">
        <v>3672</v>
      </c>
      <c r="M47" s="5">
        <v>3672</v>
      </c>
      <c r="N47" s="5" t="s">
        <v>274</v>
      </c>
      <c r="O47" s="5" t="s">
        <v>32</v>
      </c>
      <c r="P47" s="5" t="s">
        <v>33</v>
      </c>
      <c r="Q47" s="5">
        <v>0</v>
      </c>
      <c r="R47" s="8">
        <v>44821</v>
      </c>
      <c r="S47" s="7">
        <v>44828</v>
      </c>
      <c r="T47" s="5" t="s">
        <v>34</v>
      </c>
      <c r="U47" s="5">
        <v>3672</v>
      </c>
      <c r="V47" s="5">
        <v>0</v>
      </c>
      <c r="W47" s="5">
        <v>0</v>
      </c>
      <c r="X47" s="5" t="s">
        <v>36</v>
      </c>
      <c r="Y47" s="5" t="s">
        <v>36</v>
      </c>
    </row>
    <row r="48" s="5" customFormat="1" spans="1:25">
      <c r="A48" s="5" t="s">
        <v>275</v>
      </c>
      <c r="B48" s="5" t="s">
        <v>26</v>
      </c>
      <c r="C48" s="5" t="s">
        <v>27</v>
      </c>
      <c r="D48" s="5" t="s">
        <v>276</v>
      </c>
      <c r="E48" s="5" t="s">
        <v>277</v>
      </c>
      <c r="F48" s="7">
        <v>44823</v>
      </c>
      <c r="G48" s="7">
        <v>44825</v>
      </c>
      <c r="H48" s="5">
        <v>1</v>
      </c>
      <c r="I48" s="5">
        <v>2</v>
      </c>
      <c r="J48" s="5">
        <v>2</v>
      </c>
      <c r="K48" s="5" t="s">
        <v>30</v>
      </c>
      <c r="L48" s="5">
        <v>1034</v>
      </c>
      <c r="M48" s="5">
        <v>1034</v>
      </c>
      <c r="N48" s="5" t="s">
        <v>278</v>
      </c>
      <c r="O48" s="5" t="s">
        <v>32</v>
      </c>
      <c r="P48" s="5" t="s">
        <v>33</v>
      </c>
      <c r="Q48" s="5">
        <v>0</v>
      </c>
      <c r="R48" s="8">
        <v>44821</v>
      </c>
      <c r="S48" s="7">
        <v>44828</v>
      </c>
      <c r="T48" s="5" t="s">
        <v>34</v>
      </c>
      <c r="U48" s="5">
        <v>1034</v>
      </c>
      <c r="V48" s="5">
        <v>0</v>
      </c>
      <c r="W48" s="5">
        <v>0</v>
      </c>
      <c r="X48" s="5" t="s">
        <v>279</v>
      </c>
      <c r="Y48" s="5" t="s">
        <v>280</v>
      </c>
    </row>
    <row r="49" s="5" customFormat="1" spans="1:25">
      <c r="A49" s="5" t="s">
        <v>281</v>
      </c>
      <c r="B49" s="5" t="s">
        <v>26</v>
      </c>
      <c r="C49" s="5" t="s">
        <v>27</v>
      </c>
      <c r="D49" s="5" t="s">
        <v>197</v>
      </c>
      <c r="E49" s="5" t="s">
        <v>282</v>
      </c>
      <c r="F49" s="7">
        <v>44822</v>
      </c>
      <c r="G49" s="7">
        <v>44825</v>
      </c>
      <c r="H49" s="5">
        <v>1</v>
      </c>
      <c r="I49" s="5">
        <v>3</v>
      </c>
      <c r="J49" s="5">
        <v>3</v>
      </c>
      <c r="K49" s="5" t="s">
        <v>30</v>
      </c>
      <c r="L49" s="5">
        <v>1530</v>
      </c>
      <c r="M49" s="5">
        <v>1530</v>
      </c>
      <c r="N49" s="5" t="s">
        <v>283</v>
      </c>
      <c r="O49" s="5" t="s">
        <v>32</v>
      </c>
      <c r="P49" s="5" t="s">
        <v>33</v>
      </c>
      <c r="Q49" s="5">
        <v>0</v>
      </c>
      <c r="R49" s="8">
        <v>44821</v>
      </c>
      <c r="S49" s="7">
        <v>44828</v>
      </c>
      <c r="T49" s="5" t="s">
        <v>34</v>
      </c>
      <c r="U49" s="5">
        <v>1530</v>
      </c>
      <c r="V49" s="5">
        <v>0</v>
      </c>
      <c r="W49" s="5">
        <v>0</v>
      </c>
      <c r="X49" s="5" t="s">
        <v>284</v>
      </c>
      <c r="Y49" s="5" t="s">
        <v>285</v>
      </c>
    </row>
    <row r="50" s="5" customFormat="1" spans="1:25">
      <c r="A50" s="5" t="s">
        <v>271</v>
      </c>
      <c r="B50" s="5" t="s">
        <v>26</v>
      </c>
      <c r="C50" s="5" t="s">
        <v>37</v>
      </c>
      <c r="D50" s="5" t="s">
        <v>272</v>
      </c>
      <c r="E50" s="5" t="s">
        <v>273</v>
      </c>
      <c r="F50" s="7">
        <v>44821</v>
      </c>
      <c r="G50" s="7">
        <v>44825</v>
      </c>
      <c r="H50" s="5">
        <v>1</v>
      </c>
      <c r="I50" s="5">
        <v>4</v>
      </c>
      <c r="J50" s="5">
        <v>4</v>
      </c>
      <c r="K50" s="5" t="s">
        <v>30</v>
      </c>
      <c r="L50" s="5">
        <v>-3672</v>
      </c>
      <c r="M50" s="5">
        <v>-3672</v>
      </c>
      <c r="N50" s="5" t="s">
        <v>274</v>
      </c>
      <c r="O50" s="5" t="s">
        <v>32</v>
      </c>
      <c r="P50" s="5" t="s">
        <v>33</v>
      </c>
      <c r="Q50" s="5">
        <v>0</v>
      </c>
      <c r="R50" s="8">
        <v>44821</v>
      </c>
      <c r="S50" s="7">
        <v>44828</v>
      </c>
      <c r="T50" s="5" t="s">
        <v>34</v>
      </c>
      <c r="U50" s="5">
        <v>-3672</v>
      </c>
      <c r="V50" s="5">
        <v>0</v>
      </c>
      <c r="W50" s="5">
        <v>0</v>
      </c>
      <c r="X50" s="5" t="s">
        <v>36</v>
      </c>
      <c r="Y50" s="5" t="s">
        <v>36</v>
      </c>
    </row>
    <row r="51" s="5" customFormat="1" spans="1:25">
      <c r="A51" s="5" t="s">
        <v>286</v>
      </c>
      <c r="B51" s="5" t="s">
        <v>26</v>
      </c>
      <c r="C51" s="5" t="s">
        <v>27</v>
      </c>
      <c r="D51" s="5" t="s">
        <v>197</v>
      </c>
      <c r="E51" s="5" t="s">
        <v>287</v>
      </c>
      <c r="F51" s="7">
        <v>44822</v>
      </c>
      <c r="G51" s="7">
        <v>44825</v>
      </c>
      <c r="H51" s="5">
        <v>1</v>
      </c>
      <c r="I51" s="5">
        <v>3</v>
      </c>
      <c r="J51" s="5">
        <v>3</v>
      </c>
      <c r="K51" s="5" t="s">
        <v>30</v>
      </c>
      <c r="L51" s="5">
        <v>1356</v>
      </c>
      <c r="M51" s="5">
        <v>1356</v>
      </c>
      <c r="N51" s="5" t="s">
        <v>288</v>
      </c>
      <c r="O51" s="5" t="s">
        <v>32</v>
      </c>
      <c r="P51" s="5" t="s">
        <v>33</v>
      </c>
      <c r="Q51" s="5">
        <v>0</v>
      </c>
      <c r="R51" s="8">
        <v>44821</v>
      </c>
      <c r="S51" s="7">
        <v>44828</v>
      </c>
      <c r="T51" s="5" t="s">
        <v>34</v>
      </c>
      <c r="U51" s="5">
        <v>1356</v>
      </c>
      <c r="V51" s="5">
        <v>0</v>
      </c>
      <c r="W51" s="5">
        <v>0</v>
      </c>
      <c r="X51" s="5" t="s">
        <v>289</v>
      </c>
      <c r="Y51" s="5" t="s">
        <v>290</v>
      </c>
    </row>
    <row r="52" s="5" customFormat="1" spans="1:25">
      <c r="A52" s="5" t="s">
        <v>291</v>
      </c>
      <c r="B52" s="5" t="s">
        <v>26</v>
      </c>
      <c r="C52" s="5" t="s">
        <v>27</v>
      </c>
      <c r="D52" s="5" t="s">
        <v>197</v>
      </c>
      <c r="E52" s="5" t="s">
        <v>287</v>
      </c>
      <c r="F52" s="7">
        <v>44822</v>
      </c>
      <c r="G52" s="7">
        <v>44825</v>
      </c>
      <c r="H52" s="5">
        <v>1</v>
      </c>
      <c r="I52" s="5">
        <v>3</v>
      </c>
      <c r="J52" s="5">
        <v>3</v>
      </c>
      <c r="K52" s="5" t="s">
        <v>30</v>
      </c>
      <c r="L52" s="5">
        <v>1356</v>
      </c>
      <c r="M52" s="5">
        <v>1356</v>
      </c>
      <c r="N52" s="5" t="s">
        <v>288</v>
      </c>
      <c r="O52" s="5" t="s">
        <v>32</v>
      </c>
      <c r="P52" s="5" t="s">
        <v>33</v>
      </c>
      <c r="Q52" s="5">
        <v>0</v>
      </c>
      <c r="R52" s="8">
        <v>44821</v>
      </c>
      <c r="S52" s="7">
        <v>44828</v>
      </c>
      <c r="T52" s="5" t="s">
        <v>34</v>
      </c>
      <c r="U52" s="5">
        <v>1356</v>
      </c>
      <c r="V52" s="5">
        <v>0</v>
      </c>
      <c r="W52" s="5">
        <v>0</v>
      </c>
      <c r="X52" s="5" t="s">
        <v>292</v>
      </c>
      <c r="Y52" s="5" t="s">
        <v>293</v>
      </c>
    </row>
    <row r="53" s="5" customFormat="1" spans="1:25">
      <c r="A53" s="5" t="s">
        <v>294</v>
      </c>
      <c r="B53" s="5" t="s">
        <v>26</v>
      </c>
      <c r="C53" s="5" t="s">
        <v>27</v>
      </c>
      <c r="D53" s="5" t="s">
        <v>197</v>
      </c>
      <c r="E53" s="5" t="s">
        <v>287</v>
      </c>
      <c r="F53" s="7">
        <v>44822</v>
      </c>
      <c r="G53" s="7">
        <v>44825</v>
      </c>
      <c r="H53" s="5">
        <v>1</v>
      </c>
      <c r="I53" s="5">
        <v>3</v>
      </c>
      <c r="J53" s="5">
        <v>3</v>
      </c>
      <c r="K53" s="5" t="s">
        <v>30</v>
      </c>
      <c r="L53" s="5">
        <v>1356</v>
      </c>
      <c r="M53" s="5">
        <v>1356</v>
      </c>
      <c r="N53" s="5" t="s">
        <v>295</v>
      </c>
      <c r="O53" s="5" t="s">
        <v>32</v>
      </c>
      <c r="P53" s="5" t="s">
        <v>33</v>
      </c>
      <c r="Q53" s="5">
        <v>0</v>
      </c>
      <c r="R53" s="8">
        <v>44822</v>
      </c>
      <c r="S53" s="7">
        <v>44828</v>
      </c>
      <c r="T53" s="5" t="s">
        <v>34</v>
      </c>
      <c r="U53" s="5">
        <v>1356</v>
      </c>
      <c r="V53" s="5">
        <v>0</v>
      </c>
      <c r="W53" s="5">
        <v>0</v>
      </c>
      <c r="X53" s="5" t="s">
        <v>296</v>
      </c>
      <c r="Y53" s="5" t="s">
        <v>297</v>
      </c>
    </row>
    <row r="54" s="5" customFormat="1" spans="1:25">
      <c r="A54" s="5" t="s">
        <v>298</v>
      </c>
      <c r="B54" s="5" t="s">
        <v>26</v>
      </c>
      <c r="C54" s="5" t="s">
        <v>27</v>
      </c>
      <c r="D54" s="5" t="s">
        <v>299</v>
      </c>
      <c r="E54" s="5" t="s">
        <v>300</v>
      </c>
      <c r="F54" s="7">
        <v>44823</v>
      </c>
      <c r="G54" s="7">
        <v>44825</v>
      </c>
      <c r="H54" s="5">
        <v>1</v>
      </c>
      <c r="I54" s="5">
        <v>2</v>
      </c>
      <c r="J54" s="5">
        <v>2</v>
      </c>
      <c r="K54" s="5" t="s">
        <v>30</v>
      </c>
      <c r="L54" s="5">
        <v>699.42</v>
      </c>
      <c r="M54" s="5">
        <v>699.42</v>
      </c>
      <c r="N54" s="5" t="s">
        <v>301</v>
      </c>
      <c r="O54" s="5" t="s">
        <v>32</v>
      </c>
      <c r="P54" s="5" t="s">
        <v>33</v>
      </c>
      <c r="Q54" s="5">
        <v>0</v>
      </c>
      <c r="R54" s="8">
        <v>44822</v>
      </c>
      <c r="S54" s="7">
        <v>44828</v>
      </c>
      <c r="T54" s="5" t="s">
        <v>34</v>
      </c>
      <c r="U54" s="5">
        <v>699.42</v>
      </c>
      <c r="V54" s="5">
        <v>0</v>
      </c>
      <c r="W54" s="5">
        <v>0</v>
      </c>
      <c r="X54" s="5" t="s">
        <v>36</v>
      </c>
      <c r="Y54" s="5" t="s">
        <v>36</v>
      </c>
    </row>
    <row r="55" s="5" customFormat="1" spans="1:25">
      <c r="A55" s="5" t="s">
        <v>302</v>
      </c>
      <c r="B55" s="5" t="s">
        <v>26</v>
      </c>
      <c r="C55" s="5" t="s">
        <v>27</v>
      </c>
      <c r="D55" s="5" t="s">
        <v>303</v>
      </c>
      <c r="E55" s="5" t="s">
        <v>304</v>
      </c>
      <c r="F55" s="7">
        <v>44823</v>
      </c>
      <c r="G55" s="7">
        <v>44825</v>
      </c>
      <c r="H55" s="5">
        <v>1</v>
      </c>
      <c r="I55" s="5">
        <v>2</v>
      </c>
      <c r="J55" s="5">
        <v>2</v>
      </c>
      <c r="K55" s="5" t="s">
        <v>30</v>
      </c>
      <c r="L55" s="5">
        <v>2000</v>
      </c>
      <c r="M55" s="5">
        <v>2000</v>
      </c>
      <c r="N55" s="5" t="s">
        <v>305</v>
      </c>
      <c r="O55" s="5" t="s">
        <v>32</v>
      </c>
      <c r="P55" s="5" t="s">
        <v>33</v>
      </c>
      <c r="Q55" s="5">
        <v>0</v>
      </c>
      <c r="R55" s="8">
        <v>44823</v>
      </c>
      <c r="S55" s="7">
        <v>44828</v>
      </c>
      <c r="T55" s="5" t="s">
        <v>34</v>
      </c>
      <c r="U55" s="5">
        <v>2000</v>
      </c>
      <c r="V55" s="5">
        <v>0</v>
      </c>
      <c r="W55" s="5">
        <v>0</v>
      </c>
      <c r="X55" s="5" t="s">
        <v>306</v>
      </c>
      <c r="Y55" s="5" t="s">
        <v>307</v>
      </c>
    </row>
    <row r="56" s="5" customFormat="1" spans="1:25">
      <c r="A56" s="5" t="s">
        <v>308</v>
      </c>
      <c r="B56" s="5" t="s">
        <v>26</v>
      </c>
      <c r="C56" s="5" t="s">
        <v>27</v>
      </c>
      <c r="D56" s="5" t="s">
        <v>309</v>
      </c>
      <c r="E56" s="5" t="s">
        <v>310</v>
      </c>
      <c r="F56" s="7">
        <v>44823</v>
      </c>
      <c r="G56" s="7">
        <v>44825</v>
      </c>
      <c r="H56" s="5">
        <v>1</v>
      </c>
      <c r="I56" s="5">
        <v>2</v>
      </c>
      <c r="J56" s="5">
        <v>2</v>
      </c>
      <c r="K56" s="5" t="s">
        <v>30</v>
      </c>
      <c r="L56" s="5">
        <v>858</v>
      </c>
      <c r="M56" s="5">
        <v>858</v>
      </c>
      <c r="N56" s="5" t="s">
        <v>311</v>
      </c>
      <c r="O56" s="5" t="s">
        <v>32</v>
      </c>
      <c r="P56" s="5" t="s">
        <v>33</v>
      </c>
      <c r="Q56" s="5">
        <v>0</v>
      </c>
      <c r="R56" s="8">
        <v>44823</v>
      </c>
      <c r="S56" s="7">
        <v>44828</v>
      </c>
      <c r="T56" s="5" t="s">
        <v>34</v>
      </c>
      <c r="U56" s="5">
        <v>858</v>
      </c>
      <c r="V56" s="5">
        <v>0</v>
      </c>
      <c r="W56" s="5">
        <v>0</v>
      </c>
      <c r="X56" s="5" t="s">
        <v>312</v>
      </c>
      <c r="Y56" s="5" t="s">
        <v>313</v>
      </c>
    </row>
    <row r="57" s="5" customFormat="1" spans="1:25">
      <c r="A57" s="5" t="s">
        <v>314</v>
      </c>
      <c r="B57" s="5" t="s">
        <v>26</v>
      </c>
      <c r="C57" s="5" t="s">
        <v>27</v>
      </c>
      <c r="D57" s="5" t="s">
        <v>197</v>
      </c>
      <c r="E57" s="5" t="s">
        <v>287</v>
      </c>
      <c r="F57" s="7">
        <v>44823</v>
      </c>
      <c r="G57" s="7">
        <v>44825</v>
      </c>
      <c r="H57" s="5">
        <v>1</v>
      </c>
      <c r="I57" s="5">
        <v>2</v>
      </c>
      <c r="J57" s="5">
        <v>2</v>
      </c>
      <c r="K57" s="5" t="s">
        <v>30</v>
      </c>
      <c r="L57" s="5">
        <v>904</v>
      </c>
      <c r="M57" s="5">
        <v>904</v>
      </c>
      <c r="N57" s="5" t="s">
        <v>315</v>
      </c>
      <c r="O57" s="5" t="s">
        <v>32</v>
      </c>
      <c r="P57" s="5" t="s">
        <v>33</v>
      </c>
      <c r="Q57" s="5">
        <v>0</v>
      </c>
      <c r="R57" s="8">
        <v>44823</v>
      </c>
      <c r="S57" s="7">
        <v>44828</v>
      </c>
      <c r="T57" s="5" t="s">
        <v>34</v>
      </c>
      <c r="U57" s="5">
        <v>904</v>
      </c>
      <c r="V57" s="5">
        <v>0</v>
      </c>
      <c r="W57" s="5">
        <v>0</v>
      </c>
      <c r="X57" s="5" t="s">
        <v>316</v>
      </c>
      <c r="Y57" s="5" t="s">
        <v>317</v>
      </c>
    </row>
    <row r="58" s="5" customFormat="1" spans="1:25">
      <c r="A58" s="5" t="s">
        <v>318</v>
      </c>
      <c r="B58" s="5" t="s">
        <v>26</v>
      </c>
      <c r="C58" s="5" t="s">
        <v>27</v>
      </c>
      <c r="D58" s="5" t="s">
        <v>309</v>
      </c>
      <c r="E58" s="5" t="s">
        <v>310</v>
      </c>
      <c r="F58" s="7">
        <v>44823</v>
      </c>
      <c r="G58" s="7">
        <v>44825</v>
      </c>
      <c r="H58" s="5">
        <v>1</v>
      </c>
      <c r="I58" s="5">
        <v>2</v>
      </c>
      <c r="J58" s="5">
        <v>2</v>
      </c>
      <c r="K58" s="5" t="s">
        <v>30</v>
      </c>
      <c r="L58" s="5">
        <v>858</v>
      </c>
      <c r="M58" s="5">
        <v>858</v>
      </c>
      <c r="N58" s="5" t="s">
        <v>319</v>
      </c>
      <c r="O58" s="5" t="s">
        <v>32</v>
      </c>
      <c r="P58" s="5" t="s">
        <v>33</v>
      </c>
      <c r="Q58" s="5">
        <v>0</v>
      </c>
      <c r="R58" s="8">
        <v>44823</v>
      </c>
      <c r="S58" s="7">
        <v>44828</v>
      </c>
      <c r="T58" s="5" t="s">
        <v>34</v>
      </c>
      <c r="U58" s="5">
        <v>858</v>
      </c>
      <c r="V58" s="5">
        <v>0</v>
      </c>
      <c r="W58" s="5">
        <v>0</v>
      </c>
      <c r="X58" s="5" t="s">
        <v>320</v>
      </c>
      <c r="Y58" s="5" t="s">
        <v>321</v>
      </c>
    </row>
    <row r="59" s="5" customFormat="1" spans="1:25">
      <c r="A59" s="5" t="s">
        <v>322</v>
      </c>
      <c r="B59" s="5" t="s">
        <v>26</v>
      </c>
      <c r="C59" s="5" t="s">
        <v>27</v>
      </c>
      <c r="D59" s="5" t="s">
        <v>323</v>
      </c>
      <c r="E59" s="5" t="s">
        <v>324</v>
      </c>
      <c r="F59" s="7">
        <v>44823</v>
      </c>
      <c r="G59" s="7">
        <v>44825</v>
      </c>
      <c r="H59" s="5">
        <v>1</v>
      </c>
      <c r="I59" s="5">
        <v>2</v>
      </c>
      <c r="J59" s="5">
        <v>2</v>
      </c>
      <c r="K59" s="5" t="s">
        <v>30</v>
      </c>
      <c r="L59" s="5">
        <v>862</v>
      </c>
      <c r="M59" s="5">
        <v>862</v>
      </c>
      <c r="N59" s="5" t="s">
        <v>325</v>
      </c>
      <c r="O59" s="5" t="s">
        <v>32</v>
      </c>
      <c r="P59" s="5" t="s">
        <v>33</v>
      </c>
      <c r="Q59" s="5">
        <v>0</v>
      </c>
      <c r="R59" s="8">
        <v>44823</v>
      </c>
      <c r="S59" s="7">
        <v>44828</v>
      </c>
      <c r="T59" s="5" t="s">
        <v>34</v>
      </c>
      <c r="U59" s="5">
        <v>862</v>
      </c>
      <c r="V59" s="5">
        <v>0</v>
      </c>
      <c r="W59" s="5">
        <v>0</v>
      </c>
      <c r="X59" s="5" t="s">
        <v>326</v>
      </c>
      <c r="Y59" s="5" t="s">
        <v>327</v>
      </c>
    </row>
    <row r="60" s="5" customFormat="1" spans="1:25">
      <c r="A60" s="5" t="s">
        <v>328</v>
      </c>
      <c r="B60" s="5" t="s">
        <v>26</v>
      </c>
      <c r="C60" s="5" t="s">
        <v>27</v>
      </c>
      <c r="D60" s="5" t="s">
        <v>323</v>
      </c>
      <c r="E60" s="5" t="s">
        <v>324</v>
      </c>
      <c r="F60" s="7">
        <v>44823</v>
      </c>
      <c r="G60" s="7">
        <v>44825</v>
      </c>
      <c r="H60" s="5">
        <v>1</v>
      </c>
      <c r="I60" s="5">
        <v>2</v>
      </c>
      <c r="J60" s="5">
        <v>2</v>
      </c>
      <c r="K60" s="5" t="s">
        <v>30</v>
      </c>
      <c r="L60" s="5">
        <v>862</v>
      </c>
      <c r="M60" s="5">
        <v>862</v>
      </c>
      <c r="N60" s="5" t="s">
        <v>329</v>
      </c>
      <c r="O60" s="5" t="s">
        <v>32</v>
      </c>
      <c r="P60" s="5" t="s">
        <v>33</v>
      </c>
      <c r="Q60" s="5">
        <v>0</v>
      </c>
      <c r="R60" s="8">
        <v>44823</v>
      </c>
      <c r="S60" s="7">
        <v>44828</v>
      </c>
      <c r="T60" s="5" t="s">
        <v>34</v>
      </c>
      <c r="U60" s="5">
        <v>862</v>
      </c>
      <c r="V60" s="5">
        <v>0</v>
      </c>
      <c r="W60" s="5">
        <v>0</v>
      </c>
      <c r="X60" s="5" t="s">
        <v>330</v>
      </c>
      <c r="Y60" s="5" t="s">
        <v>331</v>
      </c>
    </row>
    <row r="61" s="5" customFormat="1" spans="1:25">
      <c r="A61" s="5" t="s">
        <v>332</v>
      </c>
      <c r="B61" s="5" t="s">
        <v>26</v>
      </c>
      <c r="C61" s="5" t="s">
        <v>27</v>
      </c>
      <c r="D61" s="5" t="s">
        <v>105</v>
      </c>
      <c r="E61" s="5" t="s">
        <v>106</v>
      </c>
      <c r="F61" s="7">
        <v>44824</v>
      </c>
      <c r="G61" s="7">
        <v>44825</v>
      </c>
      <c r="H61" s="5">
        <v>1</v>
      </c>
      <c r="I61" s="5">
        <v>1</v>
      </c>
      <c r="J61" s="5">
        <v>1</v>
      </c>
      <c r="K61" s="5" t="s">
        <v>30</v>
      </c>
      <c r="L61" s="5">
        <v>885</v>
      </c>
      <c r="M61" s="5">
        <v>885</v>
      </c>
      <c r="N61" s="5" t="s">
        <v>333</v>
      </c>
      <c r="O61" s="5" t="s">
        <v>32</v>
      </c>
      <c r="P61" s="5" t="s">
        <v>33</v>
      </c>
      <c r="Q61" s="5">
        <v>0</v>
      </c>
      <c r="R61" s="8">
        <v>44823</v>
      </c>
      <c r="S61" s="7">
        <v>44828</v>
      </c>
      <c r="T61" s="5" t="s">
        <v>34</v>
      </c>
      <c r="U61" s="5">
        <v>885</v>
      </c>
      <c r="V61" s="5">
        <v>0</v>
      </c>
      <c r="W61" s="5">
        <v>0</v>
      </c>
      <c r="X61" s="5" t="s">
        <v>334</v>
      </c>
      <c r="Y61" s="5" t="s">
        <v>335</v>
      </c>
    </row>
    <row r="62" s="5" customFormat="1" spans="1:25">
      <c r="A62" s="5" t="s">
        <v>336</v>
      </c>
      <c r="B62" s="5" t="s">
        <v>26</v>
      </c>
      <c r="C62" s="5" t="s">
        <v>27</v>
      </c>
      <c r="D62" s="5" t="s">
        <v>197</v>
      </c>
      <c r="E62" s="5" t="s">
        <v>337</v>
      </c>
      <c r="F62" s="7">
        <v>44824</v>
      </c>
      <c r="G62" s="7">
        <v>44825</v>
      </c>
      <c r="H62" s="5">
        <v>1</v>
      </c>
      <c r="I62" s="5">
        <v>1</v>
      </c>
      <c r="J62" s="5">
        <v>1</v>
      </c>
      <c r="K62" s="5" t="s">
        <v>30</v>
      </c>
      <c r="L62" s="5">
        <v>510</v>
      </c>
      <c r="M62" s="5">
        <v>510</v>
      </c>
      <c r="N62" s="5" t="s">
        <v>338</v>
      </c>
      <c r="O62" s="5" t="s">
        <v>32</v>
      </c>
      <c r="P62" s="5" t="s">
        <v>33</v>
      </c>
      <c r="Q62" s="5">
        <v>0</v>
      </c>
      <c r="R62" s="8">
        <v>44823</v>
      </c>
      <c r="S62" s="7">
        <v>44828</v>
      </c>
      <c r="T62" s="5" t="s">
        <v>34</v>
      </c>
      <c r="U62" s="5">
        <v>510</v>
      </c>
      <c r="V62" s="5">
        <v>0</v>
      </c>
      <c r="W62" s="5">
        <v>0</v>
      </c>
      <c r="X62" s="5" t="s">
        <v>339</v>
      </c>
      <c r="Y62" s="5" t="s">
        <v>340</v>
      </c>
    </row>
    <row r="63" s="5" customFormat="1" spans="1:25">
      <c r="A63" s="5" t="s">
        <v>341</v>
      </c>
      <c r="B63" s="5" t="s">
        <v>26</v>
      </c>
      <c r="C63" s="5" t="s">
        <v>27</v>
      </c>
      <c r="D63" s="5" t="s">
        <v>342</v>
      </c>
      <c r="E63" s="5" t="s">
        <v>343</v>
      </c>
      <c r="F63" s="7">
        <v>44824</v>
      </c>
      <c r="G63" s="7">
        <v>44825</v>
      </c>
      <c r="H63" s="5">
        <v>1</v>
      </c>
      <c r="I63" s="5">
        <v>1</v>
      </c>
      <c r="J63" s="5">
        <v>1</v>
      </c>
      <c r="K63" s="5" t="s">
        <v>30</v>
      </c>
      <c r="L63" s="5">
        <v>324</v>
      </c>
      <c r="M63" s="5">
        <v>324</v>
      </c>
      <c r="N63" s="5" t="s">
        <v>344</v>
      </c>
      <c r="O63" s="5" t="s">
        <v>32</v>
      </c>
      <c r="P63" s="5" t="s">
        <v>33</v>
      </c>
      <c r="Q63" s="5">
        <v>0</v>
      </c>
      <c r="R63" s="8">
        <v>44823</v>
      </c>
      <c r="S63" s="7">
        <v>44828</v>
      </c>
      <c r="T63" s="5" t="s">
        <v>34</v>
      </c>
      <c r="U63" s="5">
        <v>324</v>
      </c>
      <c r="V63" s="5">
        <v>0</v>
      </c>
      <c r="W63" s="5">
        <v>0</v>
      </c>
      <c r="X63" s="5" t="s">
        <v>345</v>
      </c>
      <c r="Y63" s="5" t="s">
        <v>346</v>
      </c>
    </row>
    <row r="64" s="5" customFormat="1" spans="1:25">
      <c r="A64" s="5" t="s">
        <v>347</v>
      </c>
      <c r="B64" s="5" t="s">
        <v>26</v>
      </c>
      <c r="C64" s="5" t="s">
        <v>27</v>
      </c>
      <c r="D64" s="5" t="s">
        <v>348</v>
      </c>
      <c r="E64" s="5" t="s">
        <v>349</v>
      </c>
      <c r="F64" s="7">
        <v>44824</v>
      </c>
      <c r="G64" s="7">
        <v>44825</v>
      </c>
      <c r="H64" s="5">
        <v>1</v>
      </c>
      <c r="I64" s="5">
        <v>1</v>
      </c>
      <c r="J64" s="5">
        <v>1</v>
      </c>
      <c r="K64" s="5" t="s">
        <v>30</v>
      </c>
      <c r="L64" s="5">
        <v>142</v>
      </c>
      <c r="M64" s="5">
        <v>142</v>
      </c>
      <c r="N64" s="5" t="s">
        <v>350</v>
      </c>
      <c r="O64" s="5" t="s">
        <v>32</v>
      </c>
      <c r="P64" s="5" t="s">
        <v>33</v>
      </c>
      <c r="Q64" s="5">
        <v>0</v>
      </c>
      <c r="R64" s="8">
        <v>44824</v>
      </c>
      <c r="S64" s="7">
        <v>44828</v>
      </c>
      <c r="T64" s="5" t="s">
        <v>34</v>
      </c>
      <c r="U64" s="5">
        <v>142</v>
      </c>
      <c r="V64" s="5">
        <v>0</v>
      </c>
      <c r="W64" s="5">
        <v>0</v>
      </c>
      <c r="X64" s="5" t="s">
        <v>351</v>
      </c>
      <c r="Y64" s="5" t="s">
        <v>352</v>
      </c>
    </row>
    <row r="65" s="5" customFormat="1" spans="1:25">
      <c r="A65" s="5" t="s">
        <v>353</v>
      </c>
      <c r="B65" s="5" t="s">
        <v>26</v>
      </c>
      <c r="C65" s="5" t="s">
        <v>27</v>
      </c>
      <c r="D65" s="5" t="s">
        <v>354</v>
      </c>
      <c r="E65" s="5" t="s">
        <v>355</v>
      </c>
      <c r="F65" s="7">
        <v>44824</v>
      </c>
      <c r="G65" s="7">
        <v>44825</v>
      </c>
      <c r="H65" s="5">
        <v>1</v>
      </c>
      <c r="I65" s="5">
        <v>1</v>
      </c>
      <c r="J65" s="5">
        <v>1</v>
      </c>
      <c r="K65" s="5" t="s">
        <v>30</v>
      </c>
      <c r="L65" s="5">
        <v>160</v>
      </c>
      <c r="M65" s="5">
        <v>160</v>
      </c>
      <c r="N65" s="5" t="s">
        <v>356</v>
      </c>
      <c r="O65" s="5" t="s">
        <v>32</v>
      </c>
      <c r="P65" s="5" t="s">
        <v>33</v>
      </c>
      <c r="Q65" s="5">
        <v>0</v>
      </c>
      <c r="R65" s="8">
        <v>44824</v>
      </c>
      <c r="S65" s="7">
        <v>44828</v>
      </c>
      <c r="T65" s="5" t="s">
        <v>34</v>
      </c>
      <c r="U65" s="5">
        <v>160</v>
      </c>
      <c r="V65" s="5">
        <v>0</v>
      </c>
      <c r="W65" s="5">
        <v>0</v>
      </c>
      <c r="X65" s="5" t="s">
        <v>357</v>
      </c>
      <c r="Y65" s="5" t="s">
        <v>358</v>
      </c>
    </row>
    <row r="66" s="5" customFormat="1" spans="1:25">
      <c r="A66" s="5" t="s">
        <v>359</v>
      </c>
      <c r="B66" s="5" t="s">
        <v>26</v>
      </c>
      <c r="C66" s="5" t="s">
        <v>27</v>
      </c>
      <c r="D66" s="5" t="s">
        <v>360</v>
      </c>
      <c r="E66" s="5" t="s">
        <v>361</v>
      </c>
      <c r="F66" s="7">
        <v>44824</v>
      </c>
      <c r="G66" s="7">
        <v>44825</v>
      </c>
      <c r="H66" s="5">
        <v>1</v>
      </c>
      <c r="I66" s="5">
        <v>1</v>
      </c>
      <c r="J66" s="5">
        <v>1</v>
      </c>
      <c r="K66" s="5" t="s">
        <v>30</v>
      </c>
      <c r="L66" s="5">
        <v>1208</v>
      </c>
      <c r="M66" s="5">
        <v>1208</v>
      </c>
      <c r="N66" s="5" t="s">
        <v>362</v>
      </c>
      <c r="O66" s="5" t="s">
        <v>32</v>
      </c>
      <c r="P66" s="5" t="s">
        <v>33</v>
      </c>
      <c r="Q66" s="5">
        <v>0</v>
      </c>
      <c r="R66" s="8">
        <v>44824</v>
      </c>
      <c r="S66" s="7">
        <v>44828</v>
      </c>
      <c r="T66" s="5" t="s">
        <v>34</v>
      </c>
      <c r="U66" s="5">
        <v>1208</v>
      </c>
      <c r="V66" s="5">
        <v>0</v>
      </c>
      <c r="W66" s="5">
        <v>0</v>
      </c>
      <c r="X66" s="5" t="s">
        <v>363</v>
      </c>
      <c r="Y66" s="5" t="s">
        <v>364</v>
      </c>
    </row>
    <row r="67" s="5" customFormat="1" spans="1:25">
      <c r="A67" s="5" t="s">
        <v>365</v>
      </c>
      <c r="B67" s="5" t="s">
        <v>26</v>
      </c>
      <c r="C67" s="5" t="s">
        <v>27</v>
      </c>
      <c r="D67" s="5" t="s">
        <v>366</v>
      </c>
      <c r="E67" s="5" t="s">
        <v>367</v>
      </c>
      <c r="F67" s="7">
        <v>44824</v>
      </c>
      <c r="G67" s="7">
        <v>44825</v>
      </c>
      <c r="H67" s="5">
        <v>1</v>
      </c>
      <c r="I67" s="5">
        <v>1</v>
      </c>
      <c r="J67" s="5">
        <v>1</v>
      </c>
      <c r="K67" s="5" t="s">
        <v>30</v>
      </c>
      <c r="L67" s="5">
        <v>521</v>
      </c>
      <c r="M67" s="5">
        <v>521</v>
      </c>
      <c r="N67" s="5" t="s">
        <v>368</v>
      </c>
      <c r="O67" s="5" t="s">
        <v>32</v>
      </c>
      <c r="P67" s="5" t="s">
        <v>33</v>
      </c>
      <c r="Q67" s="5">
        <v>0</v>
      </c>
      <c r="R67" s="8">
        <v>44824</v>
      </c>
      <c r="S67" s="7">
        <v>44828</v>
      </c>
      <c r="T67" s="5" t="s">
        <v>34</v>
      </c>
      <c r="U67" s="5">
        <v>521</v>
      </c>
      <c r="V67" s="5">
        <v>0</v>
      </c>
      <c r="W67" s="5">
        <v>0</v>
      </c>
      <c r="X67" s="5" t="s">
        <v>369</v>
      </c>
      <c r="Y67" s="5" t="s">
        <v>370</v>
      </c>
    </row>
    <row r="68" s="5" customFormat="1" spans="1:25">
      <c r="A68" s="5" t="s">
        <v>371</v>
      </c>
      <c r="B68" s="5" t="s">
        <v>26</v>
      </c>
      <c r="C68" s="5" t="s">
        <v>27</v>
      </c>
      <c r="D68" s="5" t="s">
        <v>372</v>
      </c>
      <c r="E68" s="5" t="s">
        <v>373</v>
      </c>
      <c r="F68" s="7">
        <v>44824</v>
      </c>
      <c r="G68" s="7">
        <v>44825</v>
      </c>
      <c r="H68" s="5">
        <v>1</v>
      </c>
      <c r="I68" s="5">
        <v>1</v>
      </c>
      <c r="J68" s="5">
        <v>1</v>
      </c>
      <c r="K68" s="5" t="s">
        <v>30</v>
      </c>
      <c r="L68" s="5">
        <v>138</v>
      </c>
      <c r="M68" s="5">
        <v>138</v>
      </c>
      <c r="N68" s="5" t="s">
        <v>374</v>
      </c>
      <c r="O68" s="5" t="s">
        <v>32</v>
      </c>
      <c r="P68" s="5" t="s">
        <v>33</v>
      </c>
      <c r="Q68" s="5">
        <v>0</v>
      </c>
      <c r="R68" s="8">
        <v>44824</v>
      </c>
      <c r="S68" s="7">
        <v>44828</v>
      </c>
      <c r="T68" s="5" t="s">
        <v>34</v>
      </c>
      <c r="U68" s="5">
        <v>138</v>
      </c>
      <c r="V68" s="5">
        <v>0</v>
      </c>
      <c r="W68" s="5">
        <v>0</v>
      </c>
      <c r="X68" s="5" t="s">
        <v>375</v>
      </c>
      <c r="Y68" s="5" t="s">
        <v>376</v>
      </c>
    </row>
    <row r="69" s="5" customFormat="1" spans="1:25">
      <c r="A69" s="5" t="s">
        <v>377</v>
      </c>
      <c r="B69" s="5" t="s">
        <v>26</v>
      </c>
      <c r="C69" s="5" t="s">
        <v>27</v>
      </c>
      <c r="D69" s="5" t="s">
        <v>372</v>
      </c>
      <c r="E69" s="5" t="s">
        <v>373</v>
      </c>
      <c r="F69" s="7">
        <v>44824</v>
      </c>
      <c r="G69" s="7">
        <v>44825</v>
      </c>
      <c r="H69" s="5">
        <v>1</v>
      </c>
      <c r="I69" s="5">
        <v>1</v>
      </c>
      <c r="J69" s="5">
        <v>1</v>
      </c>
      <c r="K69" s="5" t="s">
        <v>30</v>
      </c>
      <c r="L69" s="5">
        <v>138</v>
      </c>
      <c r="M69" s="5">
        <v>138</v>
      </c>
      <c r="N69" s="5" t="s">
        <v>374</v>
      </c>
      <c r="O69" s="5" t="s">
        <v>32</v>
      </c>
      <c r="P69" s="5" t="s">
        <v>33</v>
      </c>
      <c r="Q69" s="5">
        <v>0</v>
      </c>
      <c r="R69" s="8">
        <v>44824</v>
      </c>
      <c r="S69" s="7">
        <v>44828</v>
      </c>
      <c r="T69" s="5" t="s">
        <v>34</v>
      </c>
      <c r="U69" s="5">
        <v>138</v>
      </c>
      <c r="V69" s="5">
        <v>0</v>
      </c>
      <c r="W69" s="5">
        <v>0</v>
      </c>
      <c r="X69" s="5" t="s">
        <v>378</v>
      </c>
      <c r="Y69" s="5" t="s">
        <v>376</v>
      </c>
    </row>
    <row r="70" s="5" customFormat="1" spans="1:25">
      <c r="A70" s="5" t="s">
        <v>379</v>
      </c>
      <c r="B70" s="5" t="s">
        <v>26</v>
      </c>
      <c r="C70" s="5" t="s">
        <v>27</v>
      </c>
      <c r="D70" s="5" t="s">
        <v>380</v>
      </c>
      <c r="E70" s="5" t="s">
        <v>381</v>
      </c>
      <c r="F70" s="7">
        <v>44824</v>
      </c>
      <c r="G70" s="7">
        <v>44825</v>
      </c>
      <c r="H70" s="5">
        <v>1</v>
      </c>
      <c r="I70" s="5">
        <v>1</v>
      </c>
      <c r="J70" s="5">
        <v>1</v>
      </c>
      <c r="K70" s="5" t="s">
        <v>30</v>
      </c>
      <c r="L70" s="5">
        <v>592</v>
      </c>
      <c r="M70" s="5">
        <v>592</v>
      </c>
      <c r="N70" s="5" t="s">
        <v>382</v>
      </c>
      <c r="O70" s="5" t="s">
        <v>32</v>
      </c>
      <c r="P70" s="5" t="s">
        <v>33</v>
      </c>
      <c r="Q70" s="5">
        <v>0</v>
      </c>
      <c r="R70" s="8">
        <v>44824</v>
      </c>
      <c r="S70" s="7">
        <v>44828</v>
      </c>
      <c r="T70" s="5" t="s">
        <v>34</v>
      </c>
      <c r="U70" s="5">
        <v>592</v>
      </c>
      <c r="V70" s="5">
        <v>0</v>
      </c>
      <c r="W70" s="5">
        <v>0</v>
      </c>
      <c r="X70" s="5" t="s">
        <v>383</v>
      </c>
      <c r="Y70" s="5" t="s">
        <v>384</v>
      </c>
    </row>
    <row r="71" s="5" customFormat="1" spans="1:25">
      <c r="A71" s="5" t="s">
        <v>385</v>
      </c>
      <c r="B71" s="5" t="s">
        <v>26</v>
      </c>
      <c r="C71" s="5" t="s">
        <v>27</v>
      </c>
      <c r="D71" s="5" t="s">
        <v>386</v>
      </c>
      <c r="E71" s="5" t="s">
        <v>387</v>
      </c>
      <c r="F71" s="7">
        <v>44824</v>
      </c>
      <c r="G71" s="7">
        <v>44825</v>
      </c>
      <c r="H71" s="5">
        <v>1</v>
      </c>
      <c r="I71" s="5">
        <v>1</v>
      </c>
      <c r="J71" s="5">
        <v>1</v>
      </c>
      <c r="K71" s="5" t="s">
        <v>30</v>
      </c>
      <c r="L71" s="5">
        <v>1174.61</v>
      </c>
      <c r="M71" s="5">
        <v>1174.61</v>
      </c>
      <c r="N71" s="5" t="s">
        <v>388</v>
      </c>
      <c r="O71" s="5" t="s">
        <v>32</v>
      </c>
      <c r="P71" s="5" t="s">
        <v>33</v>
      </c>
      <c r="Q71" s="5">
        <v>0</v>
      </c>
      <c r="R71" s="8">
        <v>44824</v>
      </c>
      <c r="S71" s="7">
        <v>44828</v>
      </c>
      <c r="T71" s="5" t="s">
        <v>34</v>
      </c>
      <c r="U71" s="5">
        <v>1174.61</v>
      </c>
      <c r="V71" s="5">
        <v>0</v>
      </c>
      <c r="W71" s="5">
        <v>0</v>
      </c>
      <c r="X71" s="5" t="s">
        <v>389</v>
      </c>
      <c r="Y71" s="5" t="s">
        <v>390</v>
      </c>
    </row>
    <row r="72" s="5" customFormat="1" spans="1:25">
      <c r="A72" s="5" t="s">
        <v>391</v>
      </c>
      <c r="B72" s="5" t="s">
        <v>26</v>
      </c>
      <c r="C72" s="5" t="s">
        <v>27</v>
      </c>
      <c r="D72" s="5" t="s">
        <v>392</v>
      </c>
      <c r="E72" s="5" t="s">
        <v>393</v>
      </c>
      <c r="F72" s="7">
        <v>44822</v>
      </c>
      <c r="G72" s="7">
        <v>44826</v>
      </c>
      <c r="H72" s="5">
        <v>1</v>
      </c>
      <c r="I72" s="5">
        <v>4</v>
      </c>
      <c r="J72" s="5">
        <v>4</v>
      </c>
      <c r="K72" s="5" t="s">
        <v>30</v>
      </c>
      <c r="L72" s="5">
        <v>2948</v>
      </c>
      <c r="M72" s="5">
        <v>2948</v>
      </c>
      <c r="N72" s="5" t="s">
        <v>394</v>
      </c>
      <c r="O72" s="5" t="s">
        <v>395</v>
      </c>
      <c r="P72" s="5" t="s">
        <v>33</v>
      </c>
      <c r="Q72" s="5">
        <v>0</v>
      </c>
      <c r="R72" s="8">
        <v>44759</v>
      </c>
      <c r="S72" s="7">
        <v>44829</v>
      </c>
      <c r="T72" s="5" t="s">
        <v>34</v>
      </c>
      <c r="U72" s="5">
        <v>2948</v>
      </c>
      <c r="V72" s="5">
        <v>0</v>
      </c>
      <c r="W72" s="5">
        <v>0</v>
      </c>
      <c r="X72" s="5" t="s">
        <v>396</v>
      </c>
      <c r="Y72" s="5" t="s">
        <v>376</v>
      </c>
    </row>
    <row r="73" s="5" customFormat="1" spans="1:25">
      <c r="A73" s="5" t="s">
        <v>397</v>
      </c>
      <c r="B73" s="5" t="s">
        <v>26</v>
      </c>
      <c r="C73" s="5" t="s">
        <v>27</v>
      </c>
      <c r="D73" s="5" t="s">
        <v>398</v>
      </c>
      <c r="E73" s="5" t="s">
        <v>399</v>
      </c>
      <c r="F73" s="7">
        <v>44823</v>
      </c>
      <c r="G73" s="7">
        <v>44826</v>
      </c>
      <c r="H73" s="5">
        <v>1</v>
      </c>
      <c r="I73" s="5">
        <v>3</v>
      </c>
      <c r="J73" s="5">
        <v>3</v>
      </c>
      <c r="K73" s="5" t="s">
        <v>30</v>
      </c>
      <c r="L73" s="5">
        <v>4113</v>
      </c>
      <c r="M73" s="5">
        <v>4113</v>
      </c>
      <c r="N73" s="5" t="s">
        <v>400</v>
      </c>
      <c r="O73" s="5" t="s">
        <v>395</v>
      </c>
      <c r="P73" s="5" t="s">
        <v>33</v>
      </c>
      <c r="Q73" s="5">
        <v>0</v>
      </c>
      <c r="R73" s="8">
        <v>44766</v>
      </c>
      <c r="S73" s="7">
        <v>44829</v>
      </c>
      <c r="T73" s="5" t="s">
        <v>34</v>
      </c>
      <c r="U73" s="5">
        <v>4113</v>
      </c>
      <c r="V73" s="5">
        <v>0</v>
      </c>
      <c r="W73" s="5">
        <v>0</v>
      </c>
      <c r="X73" s="5" t="s">
        <v>401</v>
      </c>
      <c r="Y73" s="5" t="s">
        <v>402</v>
      </c>
    </row>
    <row r="74" s="5" customFormat="1" spans="1:25">
      <c r="A74" s="5" t="s">
        <v>403</v>
      </c>
      <c r="B74" s="5" t="s">
        <v>26</v>
      </c>
      <c r="C74" s="5" t="s">
        <v>27</v>
      </c>
      <c r="D74" s="5" t="s">
        <v>45</v>
      </c>
      <c r="E74" s="5" t="s">
        <v>46</v>
      </c>
      <c r="F74" s="7">
        <v>44821</v>
      </c>
      <c r="G74" s="7">
        <v>44826</v>
      </c>
      <c r="H74" s="5">
        <v>1</v>
      </c>
      <c r="I74" s="5">
        <v>5</v>
      </c>
      <c r="J74" s="5">
        <v>5</v>
      </c>
      <c r="K74" s="5" t="s">
        <v>30</v>
      </c>
      <c r="L74" s="5">
        <v>2650</v>
      </c>
      <c r="M74" s="5">
        <v>2650</v>
      </c>
      <c r="N74" s="5" t="s">
        <v>404</v>
      </c>
      <c r="O74" s="5" t="s">
        <v>395</v>
      </c>
      <c r="P74" s="5" t="s">
        <v>33</v>
      </c>
      <c r="Q74" s="5">
        <v>0</v>
      </c>
      <c r="R74" s="8">
        <v>44772</v>
      </c>
      <c r="S74" s="7">
        <v>44829</v>
      </c>
      <c r="T74" s="5" t="s">
        <v>34</v>
      </c>
      <c r="U74" s="5">
        <v>2650</v>
      </c>
      <c r="V74" s="5">
        <v>0</v>
      </c>
      <c r="W74" s="5">
        <v>0</v>
      </c>
      <c r="X74" s="5" t="s">
        <v>405</v>
      </c>
      <c r="Y74" s="5" t="s">
        <v>406</v>
      </c>
    </row>
    <row r="75" s="5" customFormat="1" spans="1:25">
      <c r="A75" s="5" t="s">
        <v>407</v>
      </c>
      <c r="B75" s="5" t="s">
        <v>26</v>
      </c>
      <c r="C75" s="5" t="s">
        <v>27</v>
      </c>
      <c r="D75" s="5" t="s">
        <v>173</v>
      </c>
      <c r="E75" s="5" t="s">
        <v>408</v>
      </c>
      <c r="F75" s="7">
        <v>44823</v>
      </c>
      <c r="G75" s="7">
        <v>44826</v>
      </c>
      <c r="H75" s="5">
        <v>1</v>
      </c>
      <c r="I75" s="5">
        <v>3</v>
      </c>
      <c r="J75" s="5">
        <v>3</v>
      </c>
      <c r="K75" s="5" t="s">
        <v>30</v>
      </c>
      <c r="L75" s="5">
        <v>7140</v>
      </c>
      <c r="M75" s="5">
        <v>7140</v>
      </c>
      <c r="N75" s="5" t="s">
        <v>409</v>
      </c>
      <c r="O75" s="5" t="s">
        <v>395</v>
      </c>
      <c r="P75" s="5" t="s">
        <v>33</v>
      </c>
      <c r="Q75" s="5">
        <v>0</v>
      </c>
      <c r="R75" s="8">
        <v>44790</v>
      </c>
      <c r="S75" s="7">
        <v>44829</v>
      </c>
      <c r="T75" s="5" t="s">
        <v>34</v>
      </c>
      <c r="U75" s="5">
        <v>7140</v>
      </c>
      <c r="V75" s="5">
        <v>0</v>
      </c>
      <c r="W75" s="5">
        <v>0</v>
      </c>
      <c r="X75" s="5" t="s">
        <v>410</v>
      </c>
      <c r="Y75" s="5" t="s">
        <v>411</v>
      </c>
    </row>
    <row r="76" s="5" customFormat="1" spans="1:25">
      <c r="A76" s="5" t="s">
        <v>412</v>
      </c>
      <c r="B76" s="5" t="s">
        <v>26</v>
      </c>
      <c r="C76" s="5" t="s">
        <v>27</v>
      </c>
      <c r="D76" s="5" t="s">
        <v>413</v>
      </c>
      <c r="E76" s="5" t="s">
        <v>414</v>
      </c>
      <c r="F76" s="7">
        <v>44824</v>
      </c>
      <c r="G76" s="7">
        <v>44826</v>
      </c>
      <c r="H76" s="5">
        <v>1</v>
      </c>
      <c r="I76" s="5">
        <v>2</v>
      </c>
      <c r="J76" s="5">
        <v>2</v>
      </c>
      <c r="K76" s="5" t="s">
        <v>30</v>
      </c>
      <c r="L76" s="5">
        <v>1210</v>
      </c>
      <c r="M76" s="5">
        <v>1210</v>
      </c>
      <c r="N76" s="5" t="s">
        <v>415</v>
      </c>
      <c r="O76" s="5" t="s">
        <v>395</v>
      </c>
      <c r="P76" s="5" t="s">
        <v>33</v>
      </c>
      <c r="Q76" s="5">
        <v>0</v>
      </c>
      <c r="R76" s="8">
        <v>44797</v>
      </c>
      <c r="S76" s="7">
        <v>44829</v>
      </c>
      <c r="T76" s="5" t="s">
        <v>34</v>
      </c>
      <c r="U76" s="5">
        <v>1210</v>
      </c>
      <c r="V76" s="5">
        <v>0</v>
      </c>
      <c r="W76" s="5">
        <v>0</v>
      </c>
      <c r="X76" s="5" t="s">
        <v>416</v>
      </c>
      <c r="Y76" s="5" t="s">
        <v>416</v>
      </c>
    </row>
    <row r="77" s="5" customFormat="1" spans="1:25">
      <c r="A77" s="5" t="s">
        <v>417</v>
      </c>
      <c r="B77" s="5" t="s">
        <v>26</v>
      </c>
      <c r="C77" s="5" t="s">
        <v>27</v>
      </c>
      <c r="D77" s="5" t="s">
        <v>105</v>
      </c>
      <c r="E77" s="5" t="s">
        <v>150</v>
      </c>
      <c r="F77" s="7">
        <v>44822</v>
      </c>
      <c r="G77" s="7">
        <v>44826</v>
      </c>
      <c r="H77" s="5">
        <v>1</v>
      </c>
      <c r="I77" s="5">
        <v>4</v>
      </c>
      <c r="J77" s="5">
        <v>4</v>
      </c>
      <c r="K77" s="5" t="s">
        <v>30</v>
      </c>
      <c r="L77" s="5">
        <v>3420</v>
      </c>
      <c r="M77" s="5">
        <v>3420</v>
      </c>
      <c r="N77" s="5" t="s">
        <v>418</v>
      </c>
      <c r="O77" s="5" t="s">
        <v>395</v>
      </c>
      <c r="P77" s="5" t="s">
        <v>33</v>
      </c>
      <c r="Q77" s="5">
        <v>0</v>
      </c>
      <c r="R77" s="8">
        <v>44799</v>
      </c>
      <c r="S77" s="7">
        <v>44829</v>
      </c>
      <c r="T77" s="5" t="s">
        <v>34</v>
      </c>
      <c r="U77" s="5">
        <v>3420</v>
      </c>
      <c r="V77" s="5">
        <v>0</v>
      </c>
      <c r="W77" s="5">
        <v>0</v>
      </c>
      <c r="X77" s="5" t="s">
        <v>419</v>
      </c>
      <c r="Y77" s="5" t="s">
        <v>420</v>
      </c>
    </row>
    <row r="78" s="5" customFormat="1" spans="1:25">
      <c r="A78" s="5" t="s">
        <v>421</v>
      </c>
      <c r="B78" s="5" t="s">
        <v>26</v>
      </c>
      <c r="C78" s="5" t="s">
        <v>27</v>
      </c>
      <c r="D78" s="5" t="s">
        <v>266</v>
      </c>
      <c r="E78" s="5" t="s">
        <v>422</v>
      </c>
      <c r="F78" s="7">
        <v>44824</v>
      </c>
      <c r="G78" s="7">
        <v>44826</v>
      </c>
      <c r="H78" s="5">
        <v>1</v>
      </c>
      <c r="I78" s="5">
        <v>2</v>
      </c>
      <c r="J78" s="5">
        <v>2</v>
      </c>
      <c r="K78" s="5" t="s">
        <v>30</v>
      </c>
      <c r="L78" s="5">
        <v>1356</v>
      </c>
      <c r="M78" s="5">
        <v>1356</v>
      </c>
      <c r="N78" s="5" t="s">
        <v>423</v>
      </c>
      <c r="O78" s="5" t="s">
        <v>395</v>
      </c>
      <c r="P78" s="5" t="s">
        <v>33</v>
      </c>
      <c r="Q78" s="5">
        <v>0</v>
      </c>
      <c r="R78" s="8">
        <v>44803</v>
      </c>
      <c r="S78" s="7">
        <v>44829</v>
      </c>
      <c r="T78" s="5" t="s">
        <v>34</v>
      </c>
      <c r="U78" s="5">
        <v>1356</v>
      </c>
      <c r="V78" s="5">
        <v>0</v>
      </c>
      <c r="W78" s="5">
        <v>0</v>
      </c>
      <c r="X78" s="5" t="s">
        <v>424</v>
      </c>
      <c r="Y78" s="5" t="s">
        <v>425</v>
      </c>
    </row>
    <row r="79" s="5" customFormat="1" spans="1:25">
      <c r="A79" s="5" t="s">
        <v>426</v>
      </c>
      <c r="B79" s="5" t="s">
        <v>26</v>
      </c>
      <c r="C79" s="5" t="s">
        <v>27</v>
      </c>
      <c r="D79" s="5" t="s">
        <v>427</v>
      </c>
      <c r="E79" s="5" t="s">
        <v>428</v>
      </c>
      <c r="F79" s="7">
        <v>44825</v>
      </c>
      <c r="G79" s="7">
        <v>44826</v>
      </c>
      <c r="H79" s="5">
        <v>1</v>
      </c>
      <c r="I79" s="5">
        <v>1</v>
      </c>
      <c r="J79" s="5">
        <v>1</v>
      </c>
      <c r="K79" s="5" t="s">
        <v>30</v>
      </c>
      <c r="L79" s="5">
        <v>648</v>
      </c>
      <c r="M79" s="5">
        <v>648</v>
      </c>
      <c r="N79" s="5" t="s">
        <v>429</v>
      </c>
      <c r="O79" s="5" t="s">
        <v>395</v>
      </c>
      <c r="P79" s="5" t="s">
        <v>33</v>
      </c>
      <c r="Q79" s="5">
        <v>0</v>
      </c>
      <c r="R79" s="8">
        <v>44803</v>
      </c>
      <c r="S79" s="7">
        <v>44829</v>
      </c>
      <c r="T79" s="5" t="s">
        <v>34</v>
      </c>
      <c r="U79" s="5">
        <v>648</v>
      </c>
      <c r="V79" s="5">
        <v>0</v>
      </c>
      <c r="W79" s="5">
        <v>0</v>
      </c>
      <c r="X79" s="5" t="s">
        <v>430</v>
      </c>
      <c r="Y79" s="5" t="s">
        <v>431</v>
      </c>
    </row>
    <row r="80" s="5" customFormat="1" spans="1:25">
      <c r="A80" s="5" t="s">
        <v>432</v>
      </c>
      <c r="B80" s="5" t="s">
        <v>26</v>
      </c>
      <c r="C80" s="5" t="s">
        <v>27</v>
      </c>
      <c r="D80" s="5" t="s">
        <v>433</v>
      </c>
      <c r="E80" s="5" t="s">
        <v>434</v>
      </c>
      <c r="F80" s="7">
        <v>44823</v>
      </c>
      <c r="G80" s="7">
        <v>44826</v>
      </c>
      <c r="H80" s="5">
        <v>1</v>
      </c>
      <c r="I80" s="5">
        <v>3</v>
      </c>
      <c r="J80" s="5">
        <v>3</v>
      </c>
      <c r="K80" s="5" t="s">
        <v>30</v>
      </c>
      <c r="L80" s="5">
        <v>1038</v>
      </c>
      <c r="M80" s="5">
        <v>1038</v>
      </c>
      <c r="N80" s="5" t="s">
        <v>435</v>
      </c>
      <c r="O80" s="5" t="s">
        <v>395</v>
      </c>
      <c r="P80" s="5" t="s">
        <v>33</v>
      </c>
      <c r="Q80" s="5">
        <v>0</v>
      </c>
      <c r="R80" s="8">
        <v>44809</v>
      </c>
      <c r="S80" s="7">
        <v>44829</v>
      </c>
      <c r="T80" s="5" t="s">
        <v>34</v>
      </c>
      <c r="U80" s="5">
        <v>1038</v>
      </c>
      <c r="V80" s="5">
        <v>0</v>
      </c>
      <c r="W80" s="5">
        <v>0</v>
      </c>
      <c r="X80" s="5" t="s">
        <v>436</v>
      </c>
      <c r="Y80" s="5" t="s">
        <v>437</v>
      </c>
    </row>
    <row r="81" s="5" customFormat="1" spans="1:25">
      <c r="A81" s="5" t="s">
        <v>438</v>
      </c>
      <c r="B81" s="5" t="s">
        <v>26</v>
      </c>
      <c r="C81" s="5" t="s">
        <v>27</v>
      </c>
      <c r="D81" s="5" t="s">
        <v>433</v>
      </c>
      <c r="E81" s="5" t="s">
        <v>439</v>
      </c>
      <c r="F81" s="7">
        <v>44825</v>
      </c>
      <c r="G81" s="7">
        <v>44826</v>
      </c>
      <c r="H81" s="5">
        <v>1</v>
      </c>
      <c r="I81" s="5">
        <v>1</v>
      </c>
      <c r="J81" s="5">
        <v>1</v>
      </c>
      <c r="K81" s="5" t="s">
        <v>30</v>
      </c>
      <c r="L81" s="5">
        <v>291</v>
      </c>
      <c r="M81" s="5">
        <v>291</v>
      </c>
      <c r="N81" s="5" t="s">
        <v>440</v>
      </c>
      <c r="O81" s="5" t="s">
        <v>395</v>
      </c>
      <c r="P81" s="5" t="s">
        <v>33</v>
      </c>
      <c r="Q81" s="5">
        <v>0</v>
      </c>
      <c r="R81" s="8">
        <v>44809</v>
      </c>
      <c r="S81" s="7">
        <v>44829</v>
      </c>
      <c r="T81" s="5" t="s">
        <v>34</v>
      </c>
      <c r="U81" s="5">
        <v>291</v>
      </c>
      <c r="V81" s="5">
        <v>0</v>
      </c>
      <c r="W81" s="5">
        <v>0</v>
      </c>
      <c r="X81" s="5" t="s">
        <v>441</v>
      </c>
      <c r="Y81" s="5" t="s">
        <v>442</v>
      </c>
    </row>
    <row r="82" s="5" customFormat="1" spans="1:25">
      <c r="A82" s="5" t="s">
        <v>443</v>
      </c>
      <c r="B82" s="5" t="s">
        <v>26</v>
      </c>
      <c r="C82" s="5" t="s">
        <v>27</v>
      </c>
      <c r="D82" s="5" t="s">
        <v>191</v>
      </c>
      <c r="E82" s="5" t="s">
        <v>444</v>
      </c>
      <c r="F82" s="7">
        <v>44821</v>
      </c>
      <c r="G82" s="7">
        <v>44826</v>
      </c>
      <c r="H82" s="5">
        <v>1</v>
      </c>
      <c r="I82" s="5">
        <v>5</v>
      </c>
      <c r="J82" s="5">
        <v>5</v>
      </c>
      <c r="K82" s="5" t="s">
        <v>30</v>
      </c>
      <c r="L82" s="5">
        <v>3560</v>
      </c>
      <c r="M82" s="5">
        <v>3560</v>
      </c>
      <c r="N82" s="5" t="s">
        <v>445</v>
      </c>
      <c r="O82" s="5" t="s">
        <v>395</v>
      </c>
      <c r="P82" s="5" t="s">
        <v>33</v>
      </c>
      <c r="Q82" s="5">
        <v>0</v>
      </c>
      <c r="R82" s="8">
        <v>44810</v>
      </c>
      <c r="S82" s="7">
        <v>44829</v>
      </c>
      <c r="T82" s="5" t="s">
        <v>34</v>
      </c>
      <c r="U82" s="5">
        <v>3560</v>
      </c>
      <c r="V82" s="5">
        <v>0</v>
      </c>
      <c r="W82" s="5">
        <v>0</v>
      </c>
      <c r="X82" s="5" t="s">
        <v>446</v>
      </c>
      <c r="Y82" s="5" t="s">
        <v>447</v>
      </c>
    </row>
    <row r="83" s="5" customFormat="1" spans="1:25">
      <c r="A83" s="5" t="s">
        <v>448</v>
      </c>
      <c r="B83" s="5" t="s">
        <v>26</v>
      </c>
      <c r="C83" s="5" t="s">
        <v>27</v>
      </c>
      <c r="D83" s="5" t="s">
        <v>449</v>
      </c>
      <c r="E83" s="5" t="s">
        <v>450</v>
      </c>
      <c r="F83" s="7">
        <v>44825</v>
      </c>
      <c r="G83" s="7">
        <v>44826</v>
      </c>
      <c r="H83" s="5">
        <v>1</v>
      </c>
      <c r="I83" s="5">
        <v>1</v>
      </c>
      <c r="J83" s="5">
        <v>1</v>
      </c>
      <c r="K83" s="5" t="s">
        <v>30</v>
      </c>
      <c r="L83" s="5">
        <v>688</v>
      </c>
      <c r="M83" s="5">
        <v>688</v>
      </c>
      <c r="N83" s="5" t="s">
        <v>451</v>
      </c>
      <c r="O83" s="5" t="s">
        <v>395</v>
      </c>
      <c r="P83" s="5" t="s">
        <v>33</v>
      </c>
      <c r="Q83" s="5">
        <v>0</v>
      </c>
      <c r="R83" s="8">
        <v>44811</v>
      </c>
      <c r="S83" s="7">
        <v>44829</v>
      </c>
      <c r="T83" s="5" t="s">
        <v>34</v>
      </c>
      <c r="U83" s="5">
        <v>688</v>
      </c>
      <c r="V83" s="5">
        <v>0</v>
      </c>
      <c r="W83" s="5">
        <v>0</v>
      </c>
      <c r="X83" s="5" t="s">
        <v>452</v>
      </c>
      <c r="Y83" s="5" t="s">
        <v>453</v>
      </c>
    </row>
    <row r="84" s="5" customFormat="1" spans="1:25">
      <c r="A84" s="5" t="s">
        <v>454</v>
      </c>
      <c r="B84" s="5" t="s">
        <v>26</v>
      </c>
      <c r="C84" s="5" t="s">
        <v>27</v>
      </c>
      <c r="D84" s="5" t="s">
        <v>191</v>
      </c>
      <c r="E84" s="5" t="s">
        <v>192</v>
      </c>
      <c r="F84" s="7">
        <v>44823</v>
      </c>
      <c r="G84" s="7">
        <v>44826</v>
      </c>
      <c r="H84" s="5">
        <v>1</v>
      </c>
      <c r="I84" s="5">
        <v>3</v>
      </c>
      <c r="J84" s="5">
        <v>3</v>
      </c>
      <c r="K84" s="5" t="s">
        <v>30</v>
      </c>
      <c r="L84" s="5">
        <v>2590</v>
      </c>
      <c r="M84" s="5">
        <v>2590</v>
      </c>
      <c r="N84" s="5" t="s">
        <v>455</v>
      </c>
      <c r="O84" s="5" t="s">
        <v>395</v>
      </c>
      <c r="P84" s="5" t="s">
        <v>33</v>
      </c>
      <c r="Q84" s="5">
        <v>0</v>
      </c>
      <c r="R84" s="8">
        <v>44813</v>
      </c>
      <c r="S84" s="7">
        <v>44829</v>
      </c>
      <c r="T84" s="5" t="s">
        <v>34</v>
      </c>
      <c r="U84" s="5">
        <v>2590</v>
      </c>
      <c r="V84" s="5">
        <v>0</v>
      </c>
      <c r="W84" s="5">
        <v>0</v>
      </c>
      <c r="X84" s="5" t="s">
        <v>456</v>
      </c>
      <c r="Y84" s="5" t="s">
        <v>457</v>
      </c>
    </row>
    <row r="85" s="5" customFormat="1" spans="1:25">
      <c r="A85" s="5" t="s">
        <v>458</v>
      </c>
      <c r="B85" s="5" t="s">
        <v>26</v>
      </c>
      <c r="C85" s="5" t="s">
        <v>27</v>
      </c>
      <c r="D85" s="5" t="s">
        <v>191</v>
      </c>
      <c r="E85" s="5" t="s">
        <v>444</v>
      </c>
      <c r="F85" s="7">
        <v>44824</v>
      </c>
      <c r="G85" s="7">
        <v>44826</v>
      </c>
      <c r="H85" s="5">
        <v>1</v>
      </c>
      <c r="I85" s="5">
        <v>2</v>
      </c>
      <c r="J85" s="5">
        <v>2</v>
      </c>
      <c r="K85" s="5" t="s">
        <v>30</v>
      </c>
      <c r="L85" s="5">
        <v>1525</v>
      </c>
      <c r="M85" s="5">
        <v>1525</v>
      </c>
      <c r="N85" s="5" t="s">
        <v>459</v>
      </c>
      <c r="O85" s="5" t="s">
        <v>395</v>
      </c>
      <c r="P85" s="5" t="s">
        <v>33</v>
      </c>
      <c r="Q85" s="5">
        <v>0</v>
      </c>
      <c r="R85" s="8">
        <v>44814</v>
      </c>
      <c r="S85" s="7">
        <v>44829</v>
      </c>
      <c r="T85" s="5" t="s">
        <v>34</v>
      </c>
      <c r="U85" s="5">
        <v>1525</v>
      </c>
      <c r="V85" s="5">
        <v>0</v>
      </c>
      <c r="W85" s="5">
        <v>0</v>
      </c>
      <c r="X85" s="5" t="s">
        <v>460</v>
      </c>
      <c r="Y85" s="5" t="s">
        <v>461</v>
      </c>
    </row>
    <row r="86" s="5" customFormat="1" spans="1:25">
      <c r="A86" s="5" t="s">
        <v>462</v>
      </c>
      <c r="B86" s="5" t="s">
        <v>26</v>
      </c>
      <c r="C86" s="5" t="s">
        <v>27</v>
      </c>
      <c r="D86" s="5" t="s">
        <v>105</v>
      </c>
      <c r="E86" s="5" t="s">
        <v>150</v>
      </c>
      <c r="F86" s="7">
        <v>44824</v>
      </c>
      <c r="G86" s="7">
        <v>44826</v>
      </c>
      <c r="H86" s="5">
        <v>1</v>
      </c>
      <c r="I86" s="5">
        <v>2</v>
      </c>
      <c r="J86" s="5">
        <v>2</v>
      </c>
      <c r="K86" s="5" t="s">
        <v>30</v>
      </c>
      <c r="L86" s="5">
        <v>1736</v>
      </c>
      <c r="M86" s="5">
        <v>1736</v>
      </c>
      <c r="N86" s="5" t="s">
        <v>463</v>
      </c>
      <c r="O86" s="5" t="s">
        <v>395</v>
      </c>
      <c r="P86" s="5" t="s">
        <v>33</v>
      </c>
      <c r="Q86" s="5">
        <v>0</v>
      </c>
      <c r="R86" s="8">
        <v>44814</v>
      </c>
      <c r="S86" s="7">
        <v>44829</v>
      </c>
      <c r="T86" s="5" t="s">
        <v>34</v>
      </c>
      <c r="U86" s="5">
        <v>1736</v>
      </c>
      <c r="V86" s="5">
        <v>0</v>
      </c>
      <c r="W86" s="5">
        <v>0</v>
      </c>
      <c r="X86" s="5" t="s">
        <v>464</v>
      </c>
      <c r="Y86" s="5" t="s">
        <v>465</v>
      </c>
    </row>
    <row r="87" s="5" customFormat="1" spans="1:25">
      <c r="A87" s="5" t="s">
        <v>466</v>
      </c>
      <c r="B87" s="5" t="s">
        <v>26</v>
      </c>
      <c r="C87" s="5" t="s">
        <v>27</v>
      </c>
      <c r="D87" s="5" t="s">
        <v>467</v>
      </c>
      <c r="E87" s="5" t="s">
        <v>468</v>
      </c>
      <c r="F87" s="7">
        <v>44822</v>
      </c>
      <c r="G87" s="7">
        <v>44826</v>
      </c>
      <c r="H87" s="5">
        <v>1</v>
      </c>
      <c r="I87" s="5">
        <v>4</v>
      </c>
      <c r="J87" s="5">
        <v>4</v>
      </c>
      <c r="K87" s="5" t="s">
        <v>30</v>
      </c>
      <c r="L87" s="5">
        <v>1510.8</v>
      </c>
      <c r="M87" s="5">
        <v>1510.8</v>
      </c>
      <c r="N87" s="5" t="s">
        <v>469</v>
      </c>
      <c r="O87" s="5" t="s">
        <v>395</v>
      </c>
      <c r="P87" s="5" t="s">
        <v>33</v>
      </c>
      <c r="Q87" s="5">
        <v>0</v>
      </c>
      <c r="R87" s="8">
        <v>44817</v>
      </c>
      <c r="S87" s="7">
        <v>44829</v>
      </c>
      <c r="T87" s="5" t="s">
        <v>34</v>
      </c>
      <c r="U87" s="5">
        <v>1510.8</v>
      </c>
      <c r="V87" s="5">
        <v>0</v>
      </c>
      <c r="W87" s="5">
        <v>0</v>
      </c>
      <c r="X87" s="5" t="s">
        <v>36</v>
      </c>
      <c r="Y87" s="5" t="s">
        <v>36</v>
      </c>
    </row>
    <row r="88" s="5" customFormat="1" spans="1:25">
      <c r="A88" s="5" t="s">
        <v>470</v>
      </c>
      <c r="B88" s="5" t="s">
        <v>26</v>
      </c>
      <c r="C88" s="5" t="s">
        <v>27</v>
      </c>
      <c r="D88" s="5" t="s">
        <v>471</v>
      </c>
      <c r="E88" s="5" t="s">
        <v>472</v>
      </c>
      <c r="F88" s="7">
        <v>44821</v>
      </c>
      <c r="G88" s="7">
        <v>44826</v>
      </c>
      <c r="H88" s="5">
        <v>1</v>
      </c>
      <c r="I88" s="5">
        <v>5</v>
      </c>
      <c r="J88" s="5">
        <v>5</v>
      </c>
      <c r="K88" s="5" t="s">
        <v>30</v>
      </c>
      <c r="L88" s="5">
        <v>2430</v>
      </c>
      <c r="M88" s="5">
        <v>2430</v>
      </c>
      <c r="N88" s="5" t="s">
        <v>473</v>
      </c>
      <c r="O88" s="5" t="s">
        <v>395</v>
      </c>
      <c r="P88" s="5" t="s">
        <v>33</v>
      </c>
      <c r="Q88" s="5">
        <v>0</v>
      </c>
      <c r="R88" s="8">
        <v>44817</v>
      </c>
      <c r="S88" s="7">
        <v>44829</v>
      </c>
      <c r="T88" s="5" t="s">
        <v>34</v>
      </c>
      <c r="U88" s="5">
        <v>2430</v>
      </c>
      <c r="V88" s="5">
        <v>0</v>
      </c>
      <c r="W88" s="5">
        <v>0</v>
      </c>
      <c r="X88" s="5" t="s">
        <v>474</v>
      </c>
      <c r="Y88" s="5" t="s">
        <v>475</v>
      </c>
    </row>
    <row r="89" s="5" customFormat="1" spans="1:25">
      <c r="A89" s="5" t="s">
        <v>476</v>
      </c>
      <c r="B89" s="5" t="s">
        <v>26</v>
      </c>
      <c r="C89" s="5" t="s">
        <v>27</v>
      </c>
      <c r="D89" s="5" t="s">
        <v>51</v>
      </c>
      <c r="E89" s="5" t="s">
        <v>477</v>
      </c>
      <c r="F89" s="7">
        <v>44825</v>
      </c>
      <c r="G89" s="7">
        <v>44826</v>
      </c>
      <c r="H89" s="5">
        <v>1</v>
      </c>
      <c r="I89" s="5">
        <v>1</v>
      </c>
      <c r="J89" s="5">
        <v>1</v>
      </c>
      <c r="K89" s="5" t="s">
        <v>30</v>
      </c>
      <c r="L89" s="5">
        <v>3300</v>
      </c>
      <c r="M89" s="5">
        <v>3300</v>
      </c>
      <c r="N89" s="5" t="s">
        <v>478</v>
      </c>
      <c r="O89" s="5" t="s">
        <v>395</v>
      </c>
      <c r="P89" s="5" t="s">
        <v>33</v>
      </c>
      <c r="Q89" s="5">
        <v>0</v>
      </c>
      <c r="R89" s="8">
        <v>44819</v>
      </c>
      <c r="S89" s="7">
        <v>44829</v>
      </c>
      <c r="T89" s="5" t="s">
        <v>34</v>
      </c>
      <c r="U89" s="5">
        <v>3300</v>
      </c>
      <c r="V89" s="5">
        <v>0</v>
      </c>
      <c r="W89" s="5">
        <v>0</v>
      </c>
      <c r="X89" s="5" t="s">
        <v>479</v>
      </c>
      <c r="Y89" s="5" t="s">
        <v>480</v>
      </c>
    </row>
    <row r="90" s="5" customFormat="1" spans="1:25">
      <c r="A90" s="5" t="s">
        <v>481</v>
      </c>
      <c r="B90" s="5" t="s">
        <v>26</v>
      </c>
      <c r="C90" s="5" t="s">
        <v>27</v>
      </c>
      <c r="D90" s="5" t="s">
        <v>179</v>
      </c>
      <c r="E90" s="5" t="s">
        <v>408</v>
      </c>
      <c r="F90" s="7">
        <v>44825</v>
      </c>
      <c r="G90" s="7">
        <v>44826</v>
      </c>
      <c r="H90" s="5">
        <v>1</v>
      </c>
      <c r="I90" s="5">
        <v>1</v>
      </c>
      <c r="J90" s="5">
        <v>1</v>
      </c>
      <c r="K90" s="5" t="s">
        <v>30</v>
      </c>
      <c r="L90" s="5">
        <v>273</v>
      </c>
      <c r="M90" s="5">
        <v>273</v>
      </c>
      <c r="N90" s="5" t="s">
        <v>482</v>
      </c>
      <c r="O90" s="5" t="s">
        <v>395</v>
      </c>
      <c r="P90" s="5" t="s">
        <v>33</v>
      </c>
      <c r="Q90" s="5">
        <v>0</v>
      </c>
      <c r="R90" s="8">
        <v>44820</v>
      </c>
      <c r="S90" s="7">
        <v>44829</v>
      </c>
      <c r="T90" s="5" t="s">
        <v>34</v>
      </c>
      <c r="U90" s="5">
        <v>273</v>
      </c>
      <c r="V90" s="5">
        <v>0</v>
      </c>
      <c r="W90" s="5">
        <v>0</v>
      </c>
      <c r="X90" s="5" t="s">
        <v>483</v>
      </c>
      <c r="Y90" s="5" t="s">
        <v>484</v>
      </c>
    </row>
    <row r="91" s="5" customFormat="1" spans="1:25">
      <c r="A91" s="5" t="s">
        <v>485</v>
      </c>
      <c r="B91" s="5" t="s">
        <v>26</v>
      </c>
      <c r="C91" s="5" t="s">
        <v>27</v>
      </c>
      <c r="D91" s="5" t="s">
        <v>449</v>
      </c>
      <c r="E91" s="5" t="s">
        <v>486</v>
      </c>
      <c r="F91" s="7">
        <v>44825</v>
      </c>
      <c r="G91" s="7">
        <v>44826</v>
      </c>
      <c r="H91" s="5">
        <v>1</v>
      </c>
      <c r="I91" s="5">
        <v>1</v>
      </c>
      <c r="J91" s="5">
        <v>1</v>
      </c>
      <c r="K91" s="5" t="s">
        <v>30</v>
      </c>
      <c r="L91" s="5">
        <v>475</v>
      </c>
      <c r="M91" s="5">
        <v>475</v>
      </c>
      <c r="N91" s="5" t="s">
        <v>487</v>
      </c>
      <c r="O91" s="5" t="s">
        <v>395</v>
      </c>
      <c r="P91" s="5" t="s">
        <v>33</v>
      </c>
      <c r="Q91" s="5">
        <v>0</v>
      </c>
      <c r="R91" s="8">
        <v>44820</v>
      </c>
      <c r="S91" s="7">
        <v>44829</v>
      </c>
      <c r="T91" s="5" t="s">
        <v>34</v>
      </c>
      <c r="U91" s="5">
        <v>475</v>
      </c>
      <c r="V91" s="5">
        <v>0</v>
      </c>
      <c r="W91" s="5">
        <v>0</v>
      </c>
      <c r="X91" s="5" t="s">
        <v>488</v>
      </c>
      <c r="Y91" s="5" t="s">
        <v>489</v>
      </c>
    </row>
    <row r="92" s="5" customFormat="1" spans="1:25">
      <c r="A92" s="5" t="s">
        <v>490</v>
      </c>
      <c r="B92" s="5" t="s">
        <v>26</v>
      </c>
      <c r="C92" s="5" t="s">
        <v>27</v>
      </c>
      <c r="D92" s="5" t="s">
        <v>491</v>
      </c>
      <c r="E92" s="5" t="s">
        <v>492</v>
      </c>
      <c r="F92" s="7">
        <v>44820</v>
      </c>
      <c r="G92" s="7">
        <v>44826</v>
      </c>
      <c r="H92" s="5">
        <v>1</v>
      </c>
      <c r="I92" s="5">
        <v>6</v>
      </c>
      <c r="J92" s="5">
        <v>6</v>
      </c>
      <c r="K92" s="5" t="s">
        <v>30</v>
      </c>
      <c r="L92" s="5">
        <v>2070</v>
      </c>
      <c r="M92" s="5">
        <v>2070</v>
      </c>
      <c r="N92" s="5" t="s">
        <v>493</v>
      </c>
      <c r="O92" s="5" t="s">
        <v>395</v>
      </c>
      <c r="P92" s="5" t="s">
        <v>33</v>
      </c>
      <c r="Q92" s="5">
        <v>0</v>
      </c>
      <c r="R92" s="8">
        <v>44820</v>
      </c>
      <c r="S92" s="7">
        <v>44829</v>
      </c>
      <c r="T92" s="5" t="s">
        <v>34</v>
      </c>
      <c r="U92" s="5">
        <v>2070</v>
      </c>
      <c r="V92" s="5">
        <v>0</v>
      </c>
      <c r="W92" s="5">
        <v>0</v>
      </c>
      <c r="X92" s="5" t="s">
        <v>494</v>
      </c>
      <c r="Y92" s="5" t="s">
        <v>495</v>
      </c>
    </row>
    <row r="93" s="5" customFormat="1" spans="1:25">
      <c r="A93" s="5" t="s">
        <v>496</v>
      </c>
      <c r="B93" s="5" t="s">
        <v>26</v>
      </c>
      <c r="C93" s="5" t="s">
        <v>27</v>
      </c>
      <c r="D93" s="5" t="s">
        <v>497</v>
      </c>
      <c r="E93" s="5" t="s">
        <v>498</v>
      </c>
      <c r="F93" s="7">
        <v>44823</v>
      </c>
      <c r="G93" s="7">
        <v>44826</v>
      </c>
      <c r="H93" s="5">
        <v>1</v>
      </c>
      <c r="I93" s="5">
        <v>3</v>
      </c>
      <c r="J93" s="5">
        <v>3</v>
      </c>
      <c r="K93" s="5" t="s">
        <v>30</v>
      </c>
      <c r="L93" s="5">
        <v>2737</v>
      </c>
      <c r="M93" s="5">
        <v>2737</v>
      </c>
      <c r="N93" s="5" t="s">
        <v>499</v>
      </c>
      <c r="O93" s="5" t="s">
        <v>395</v>
      </c>
      <c r="P93" s="5" t="s">
        <v>33</v>
      </c>
      <c r="Q93" s="5">
        <v>0</v>
      </c>
      <c r="R93" s="8">
        <v>44820</v>
      </c>
      <c r="S93" s="7">
        <v>44829</v>
      </c>
      <c r="T93" s="5" t="s">
        <v>34</v>
      </c>
      <c r="U93" s="5">
        <v>2737</v>
      </c>
      <c r="V93" s="5">
        <v>0</v>
      </c>
      <c r="W93" s="5">
        <v>0</v>
      </c>
      <c r="X93" s="5" t="s">
        <v>500</v>
      </c>
      <c r="Y93" s="5" t="s">
        <v>501</v>
      </c>
    </row>
    <row r="94" s="5" customFormat="1" spans="1:25">
      <c r="A94" s="5" t="s">
        <v>502</v>
      </c>
      <c r="B94" s="5" t="s">
        <v>26</v>
      </c>
      <c r="C94" s="5" t="s">
        <v>27</v>
      </c>
      <c r="D94" s="5" t="s">
        <v>503</v>
      </c>
      <c r="E94" s="5" t="s">
        <v>504</v>
      </c>
      <c r="F94" s="7">
        <v>44823</v>
      </c>
      <c r="G94" s="7">
        <v>44826</v>
      </c>
      <c r="H94" s="5">
        <v>1</v>
      </c>
      <c r="I94" s="5">
        <v>3</v>
      </c>
      <c r="J94" s="5">
        <v>3</v>
      </c>
      <c r="K94" s="5" t="s">
        <v>30</v>
      </c>
      <c r="L94" s="5">
        <v>1425</v>
      </c>
      <c r="M94" s="5">
        <v>1425</v>
      </c>
      <c r="N94" s="5" t="s">
        <v>505</v>
      </c>
      <c r="O94" s="5" t="s">
        <v>395</v>
      </c>
      <c r="P94" s="5" t="s">
        <v>33</v>
      </c>
      <c r="Q94" s="5">
        <v>0</v>
      </c>
      <c r="R94" s="8">
        <v>44820</v>
      </c>
      <c r="S94" s="7">
        <v>44829</v>
      </c>
      <c r="T94" s="5" t="s">
        <v>34</v>
      </c>
      <c r="U94" s="5">
        <v>1425</v>
      </c>
      <c r="V94" s="5">
        <v>0</v>
      </c>
      <c r="W94" s="5">
        <v>0</v>
      </c>
      <c r="X94" s="5" t="s">
        <v>506</v>
      </c>
      <c r="Y94" s="5" t="s">
        <v>507</v>
      </c>
    </row>
    <row r="95" s="5" customFormat="1" spans="1:25">
      <c r="A95" s="5" t="s">
        <v>508</v>
      </c>
      <c r="B95" s="5" t="s">
        <v>26</v>
      </c>
      <c r="C95" s="5" t="s">
        <v>27</v>
      </c>
      <c r="D95" s="5" t="s">
        <v>509</v>
      </c>
      <c r="E95" s="5" t="s">
        <v>510</v>
      </c>
      <c r="F95" s="7">
        <v>44822</v>
      </c>
      <c r="G95" s="7">
        <v>44826</v>
      </c>
      <c r="H95" s="5">
        <v>1</v>
      </c>
      <c r="I95" s="5">
        <v>4</v>
      </c>
      <c r="J95" s="5">
        <v>4</v>
      </c>
      <c r="K95" s="5" t="s">
        <v>30</v>
      </c>
      <c r="L95" s="5">
        <v>9680</v>
      </c>
      <c r="M95" s="5">
        <v>9680</v>
      </c>
      <c r="N95" s="5" t="s">
        <v>511</v>
      </c>
      <c r="O95" s="5" t="s">
        <v>395</v>
      </c>
      <c r="P95" s="5" t="s">
        <v>33</v>
      </c>
      <c r="Q95" s="5">
        <v>0</v>
      </c>
      <c r="R95" s="8">
        <v>44820</v>
      </c>
      <c r="S95" s="7">
        <v>44829</v>
      </c>
      <c r="T95" s="5" t="s">
        <v>34</v>
      </c>
      <c r="U95" s="5">
        <v>9680</v>
      </c>
      <c r="V95" s="5">
        <v>0</v>
      </c>
      <c r="W95" s="5">
        <v>0</v>
      </c>
      <c r="X95" s="5" t="s">
        <v>512</v>
      </c>
      <c r="Y95" s="5" t="s">
        <v>513</v>
      </c>
    </row>
    <row r="96" s="5" customFormat="1" spans="1:25">
      <c r="A96" s="5" t="s">
        <v>514</v>
      </c>
      <c r="B96" s="5" t="s">
        <v>26</v>
      </c>
      <c r="C96" s="5" t="s">
        <v>27</v>
      </c>
      <c r="D96" s="5" t="s">
        <v>515</v>
      </c>
      <c r="E96" s="5" t="s">
        <v>516</v>
      </c>
      <c r="F96" s="7">
        <v>44824</v>
      </c>
      <c r="G96" s="7">
        <v>44826</v>
      </c>
      <c r="H96" s="5">
        <v>1</v>
      </c>
      <c r="I96" s="5">
        <v>2</v>
      </c>
      <c r="J96" s="5">
        <v>2</v>
      </c>
      <c r="K96" s="5" t="s">
        <v>30</v>
      </c>
      <c r="L96" s="5">
        <v>1440</v>
      </c>
      <c r="M96" s="5">
        <v>1440</v>
      </c>
      <c r="N96" s="5" t="s">
        <v>517</v>
      </c>
      <c r="O96" s="5" t="s">
        <v>395</v>
      </c>
      <c r="P96" s="5" t="s">
        <v>33</v>
      </c>
      <c r="Q96" s="5">
        <v>0</v>
      </c>
      <c r="R96" s="8">
        <v>44820</v>
      </c>
      <c r="S96" s="7">
        <v>44829</v>
      </c>
      <c r="T96" s="5" t="s">
        <v>34</v>
      </c>
      <c r="U96" s="5">
        <v>1440</v>
      </c>
      <c r="V96" s="5">
        <v>0</v>
      </c>
      <c r="W96" s="5">
        <v>0</v>
      </c>
      <c r="X96" s="5" t="s">
        <v>518</v>
      </c>
      <c r="Y96" s="5" t="s">
        <v>519</v>
      </c>
    </row>
    <row r="97" s="5" customFormat="1" spans="1:25">
      <c r="A97" s="5" t="s">
        <v>520</v>
      </c>
      <c r="B97" s="5" t="s">
        <v>26</v>
      </c>
      <c r="C97" s="5" t="s">
        <v>27</v>
      </c>
      <c r="D97" s="5" t="s">
        <v>521</v>
      </c>
      <c r="E97" s="5" t="s">
        <v>522</v>
      </c>
      <c r="F97" s="7">
        <v>44824</v>
      </c>
      <c r="G97" s="7">
        <v>44826</v>
      </c>
      <c r="H97" s="5">
        <v>1</v>
      </c>
      <c r="I97" s="5">
        <v>2</v>
      </c>
      <c r="J97" s="5">
        <v>2</v>
      </c>
      <c r="K97" s="5" t="s">
        <v>30</v>
      </c>
      <c r="L97" s="5">
        <v>2532</v>
      </c>
      <c r="M97" s="5">
        <v>2532</v>
      </c>
      <c r="N97" s="5" t="s">
        <v>523</v>
      </c>
      <c r="O97" s="5" t="s">
        <v>395</v>
      </c>
      <c r="P97" s="5" t="s">
        <v>33</v>
      </c>
      <c r="Q97" s="5">
        <v>0</v>
      </c>
      <c r="R97" s="8">
        <v>44821</v>
      </c>
      <c r="S97" s="7">
        <v>44829</v>
      </c>
      <c r="T97" s="5" t="s">
        <v>34</v>
      </c>
      <c r="U97" s="5">
        <v>2532</v>
      </c>
      <c r="V97" s="5">
        <v>0</v>
      </c>
      <c r="W97" s="5">
        <v>0</v>
      </c>
      <c r="X97" s="5" t="s">
        <v>36</v>
      </c>
      <c r="Y97" s="5" t="s">
        <v>36</v>
      </c>
    </row>
    <row r="98" s="5" customFormat="1" spans="1:25">
      <c r="A98" s="5" t="s">
        <v>520</v>
      </c>
      <c r="B98" s="5" t="s">
        <v>26</v>
      </c>
      <c r="C98" s="5" t="s">
        <v>37</v>
      </c>
      <c r="D98" s="5" t="s">
        <v>521</v>
      </c>
      <c r="E98" s="5" t="s">
        <v>522</v>
      </c>
      <c r="F98" s="7">
        <v>44824</v>
      </c>
      <c r="G98" s="7">
        <v>44826</v>
      </c>
      <c r="H98" s="5">
        <v>1</v>
      </c>
      <c r="I98" s="5">
        <v>2</v>
      </c>
      <c r="J98" s="5">
        <v>2</v>
      </c>
      <c r="K98" s="5" t="s">
        <v>30</v>
      </c>
      <c r="L98" s="5">
        <v>-2532</v>
      </c>
      <c r="M98" s="5">
        <v>-2532</v>
      </c>
      <c r="N98" s="5" t="s">
        <v>523</v>
      </c>
      <c r="O98" s="5" t="s">
        <v>395</v>
      </c>
      <c r="P98" s="5" t="s">
        <v>33</v>
      </c>
      <c r="Q98" s="5">
        <v>0</v>
      </c>
      <c r="R98" s="8">
        <v>44821</v>
      </c>
      <c r="S98" s="7">
        <v>44829</v>
      </c>
      <c r="T98" s="5" t="s">
        <v>34</v>
      </c>
      <c r="U98" s="5">
        <v>-2532</v>
      </c>
      <c r="V98" s="5">
        <v>0</v>
      </c>
      <c r="W98" s="5">
        <v>0</v>
      </c>
      <c r="X98" s="5" t="s">
        <v>36</v>
      </c>
      <c r="Y98" s="5" t="s">
        <v>36</v>
      </c>
    </row>
    <row r="99" s="5" customFormat="1" spans="1:25">
      <c r="A99" s="5" t="s">
        <v>524</v>
      </c>
      <c r="B99" s="5" t="s">
        <v>26</v>
      </c>
      <c r="C99" s="5" t="s">
        <v>27</v>
      </c>
      <c r="D99" s="5" t="s">
        <v>525</v>
      </c>
      <c r="E99" s="5" t="s">
        <v>526</v>
      </c>
      <c r="F99" s="7">
        <v>44823</v>
      </c>
      <c r="G99" s="7">
        <v>44826</v>
      </c>
      <c r="H99" s="5">
        <v>1</v>
      </c>
      <c r="I99" s="5">
        <v>3</v>
      </c>
      <c r="J99" s="5">
        <v>3</v>
      </c>
      <c r="K99" s="5" t="s">
        <v>30</v>
      </c>
      <c r="L99" s="5">
        <v>984</v>
      </c>
      <c r="M99" s="5">
        <v>984</v>
      </c>
      <c r="N99" s="5" t="s">
        <v>527</v>
      </c>
      <c r="O99" s="5" t="s">
        <v>395</v>
      </c>
      <c r="P99" s="5" t="s">
        <v>33</v>
      </c>
      <c r="Q99" s="5">
        <v>0</v>
      </c>
      <c r="R99" s="8">
        <v>44821</v>
      </c>
      <c r="S99" s="7">
        <v>44829</v>
      </c>
      <c r="T99" s="5" t="s">
        <v>34</v>
      </c>
      <c r="U99" s="5">
        <v>984</v>
      </c>
      <c r="V99" s="5">
        <v>0</v>
      </c>
      <c r="W99" s="5">
        <v>0</v>
      </c>
      <c r="X99" s="5" t="s">
        <v>528</v>
      </c>
      <c r="Y99" s="5" t="s">
        <v>529</v>
      </c>
    </row>
    <row r="100" s="5" customFormat="1" spans="1:25">
      <c r="A100" s="5" t="s">
        <v>530</v>
      </c>
      <c r="B100" s="5" t="s">
        <v>26</v>
      </c>
      <c r="C100" s="5" t="s">
        <v>27</v>
      </c>
      <c r="D100" s="5" t="s">
        <v>531</v>
      </c>
      <c r="E100" s="5" t="s">
        <v>532</v>
      </c>
      <c r="F100" s="7">
        <v>44824</v>
      </c>
      <c r="G100" s="7">
        <v>44826</v>
      </c>
      <c r="H100" s="5">
        <v>1</v>
      </c>
      <c r="I100" s="5">
        <v>2</v>
      </c>
      <c r="J100" s="5">
        <v>2</v>
      </c>
      <c r="K100" s="5" t="s">
        <v>30</v>
      </c>
      <c r="L100" s="5">
        <v>806</v>
      </c>
      <c r="M100" s="5">
        <v>806</v>
      </c>
      <c r="N100" s="5" t="s">
        <v>533</v>
      </c>
      <c r="O100" s="5" t="s">
        <v>395</v>
      </c>
      <c r="P100" s="5" t="s">
        <v>33</v>
      </c>
      <c r="Q100" s="5">
        <v>0</v>
      </c>
      <c r="R100" s="8">
        <v>44821</v>
      </c>
      <c r="S100" s="7">
        <v>44829</v>
      </c>
      <c r="T100" s="5" t="s">
        <v>34</v>
      </c>
      <c r="U100" s="5">
        <v>806</v>
      </c>
      <c r="V100" s="5">
        <v>0</v>
      </c>
      <c r="W100" s="5">
        <v>0</v>
      </c>
      <c r="X100" s="5" t="s">
        <v>534</v>
      </c>
      <c r="Y100" s="5" t="s">
        <v>535</v>
      </c>
    </row>
    <row r="101" s="5" customFormat="1" spans="1:25">
      <c r="A101" s="5" t="s">
        <v>536</v>
      </c>
      <c r="B101" s="5" t="s">
        <v>26</v>
      </c>
      <c r="C101" s="5" t="s">
        <v>27</v>
      </c>
      <c r="D101" s="5" t="s">
        <v>537</v>
      </c>
      <c r="E101" s="5" t="s">
        <v>538</v>
      </c>
      <c r="F101" s="7">
        <v>44823</v>
      </c>
      <c r="G101" s="7">
        <v>44826</v>
      </c>
      <c r="H101" s="5">
        <v>1</v>
      </c>
      <c r="I101" s="5">
        <v>3</v>
      </c>
      <c r="J101" s="5">
        <v>3</v>
      </c>
      <c r="K101" s="5" t="s">
        <v>30</v>
      </c>
      <c r="L101" s="5">
        <v>1340</v>
      </c>
      <c r="M101" s="5">
        <v>1340</v>
      </c>
      <c r="N101" s="5" t="s">
        <v>539</v>
      </c>
      <c r="O101" s="5" t="s">
        <v>395</v>
      </c>
      <c r="P101" s="5" t="s">
        <v>33</v>
      </c>
      <c r="Q101" s="5">
        <v>0</v>
      </c>
      <c r="R101" s="8">
        <v>44821</v>
      </c>
      <c r="S101" s="7">
        <v>44829</v>
      </c>
      <c r="T101" s="5" t="s">
        <v>34</v>
      </c>
      <c r="U101" s="5">
        <v>1340</v>
      </c>
      <c r="V101" s="5">
        <v>0</v>
      </c>
      <c r="W101" s="5">
        <v>0</v>
      </c>
      <c r="X101" s="5" t="s">
        <v>36</v>
      </c>
      <c r="Y101" s="5" t="s">
        <v>36</v>
      </c>
    </row>
    <row r="102" s="5" customFormat="1" spans="1:25">
      <c r="A102" s="5" t="s">
        <v>540</v>
      </c>
      <c r="B102" s="5" t="s">
        <v>26</v>
      </c>
      <c r="C102" s="5" t="s">
        <v>27</v>
      </c>
      <c r="D102" s="5" t="s">
        <v>541</v>
      </c>
      <c r="E102" s="5" t="s">
        <v>542</v>
      </c>
      <c r="F102" s="7">
        <v>44824</v>
      </c>
      <c r="G102" s="7">
        <v>44826</v>
      </c>
      <c r="H102" s="5">
        <v>1</v>
      </c>
      <c r="I102" s="5">
        <v>2</v>
      </c>
      <c r="J102" s="5">
        <v>2</v>
      </c>
      <c r="K102" s="5" t="s">
        <v>30</v>
      </c>
      <c r="L102" s="5">
        <v>820</v>
      </c>
      <c r="M102" s="5">
        <v>820</v>
      </c>
      <c r="N102" s="5" t="s">
        <v>543</v>
      </c>
      <c r="O102" s="5" t="s">
        <v>395</v>
      </c>
      <c r="P102" s="5" t="s">
        <v>33</v>
      </c>
      <c r="Q102" s="5">
        <v>0</v>
      </c>
      <c r="R102" s="8">
        <v>44821</v>
      </c>
      <c r="S102" s="7">
        <v>44829</v>
      </c>
      <c r="T102" s="5" t="s">
        <v>34</v>
      </c>
      <c r="U102" s="5">
        <v>820</v>
      </c>
      <c r="V102" s="5">
        <v>0</v>
      </c>
      <c r="W102" s="5">
        <v>0</v>
      </c>
      <c r="X102" s="5" t="s">
        <v>544</v>
      </c>
      <c r="Y102" s="5" t="s">
        <v>545</v>
      </c>
    </row>
    <row r="103" s="5" customFormat="1" spans="1:25">
      <c r="A103" s="5" t="s">
        <v>546</v>
      </c>
      <c r="B103" s="5" t="s">
        <v>26</v>
      </c>
      <c r="C103" s="5" t="s">
        <v>27</v>
      </c>
      <c r="D103" s="5" t="s">
        <v>547</v>
      </c>
      <c r="E103" s="5" t="s">
        <v>548</v>
      </c>
      <c r="F103" s="7">
        <v>44825</v>
      </c>
      <c r="G103" s="7">
        <v>44826</v>
      </c>
      <c r="H103" s="5">
        <v>1</v>
      </c>
      <c r="I103" s="5">
        <v>1</v>
      </c>
      <c r="J103" s="5">
        <v>1</v>
      </c>
      <c r="K103" s="5" t="s">
        <v>30</v>
      </c>
      <c r="L103" s="5">
        <v>680</v>
      </c>
      <c r="M103" s="5">
        <v>680</v>
      </c>
      <c r="N103" s="5" t="s">
        <v>549</v>
      </c>
      <c r="O103" s="5" t="s">
        <v>395</v>
      </c>
      <c r="P103" s="5" t="s">
        <v>33</v>
      </c>
      <c r="Q103" s="5">
        <v>0</v>
      </c>
      <c r="R103" s="8">
        <v>44821</v>
      </c>
      <c r="S103" s="7">
        <v>44829</v>
      </c>
      <c r="T103" s="5" t="s">
        <v>34</v>
      </c>
      <c r="U103" s="5">
        <v>680</v>
      </c>
      <c r="V103" s="5">
        <v>0</v>
      </c>
      <c r="W103" s="5">
        <v>0</v>
      </c>
      <c r="X103" s="5" t="s">
        <v>550</v>
      </c>
      <c r="Y103" s="5" t="s">
        <v>551</v>
      </c>
    </row>
    <row r="104" s="5" customFormat="1" spans="1:25">
      <c r="A104" s="5" t="s">
        <v>536</v>
      </c>
      <c r="B104" s="5" t="s">
        <v>26</v>
      </c>
      <c r="C104" s="5" t="s">
        <v>37</v>
      </c>
      <c r="D104" s="5" t="s">
        <v>537</v>
      </c>
      <c r="E104" s="5" t="s">
        <v>538</v>
      </c>
      <c r="F104" s="7">
        <v>44823</v>
      </c>
      <c r="G104" s="7">
        <v>44826</v>
      </c>
      <c r="H104" s="5">
        <v>1</v>
      </c>
      <c r="I104" s="5">
        <v>3</v>
      </c>
      <c r="J104" s="5">
        <v>3</v>
      </c>
      <c r="K104" s="5" t="s">
        <v>30</v>
      </c>
      <c r="L104" s="5">
        <v>-1340</v>
      </c>
      <c r="M104" s="5">
        <v>-1340</v>
      </c>
      <c r="N104" s="5" t="s">
        <v>539</v>
      </c>
      <c r="O104" s="5" t="s">
        <v>395</v>
      </c>
      <c r="P104" s="5" t="s">
        <v>33</v>
      </c>
      <c r="Q104" s="5">
        <v>0</v>
      </c>
      <c r="R104" s="8">
        <v>44821</v>
      </c>
      <c r="S104" s="7">
        <v>44829</v>
      </c>
      <c r="T104" s="5" t="s">
        <v>34</v>
      </c>
      <c r="U104" s="5">
        <v>-1340</v>
      </c>
      <c r="V104" s="5">
        <v>0</v>
      </c>
      <c r="W104" s="5">
        <v>0</v>
      </c>
      <c r="X104" s="5" t="s">
        <v>36</v>
      </c>
      <c r="Y104" s="5" t="s">
        <v>36</v>
      </c>
    </row>
    <row r="105" s="5" customFormat="1" spans="1:25">
      <c r="A105" s="5" t="s">
        <v>552</v>
      </c>
      <c r="B105" s="5" t="s">
        <v>26</v>
      </c>
      <c r="C105" s="5" t="s">
        <v>27</v>
      </c>
      <c r="D105" s="5" t="s">
        <v>309</v>
      </c>
      <c r="E105" s="5" t="s">
        <v>553</v>
      </c>
      <c r="F105" s="7">
        <v>44822</v>
      </c>
      <c r="G105" s="7">
        <v>44826</v>
      </c>
      <c r="H105" s="5">
        <v>1</v>
      </c>
      <c r="I105" s="5">
        <v>4</v>
      </c>
      <c r="J105" s="5">
        <v>4</v>
      </c>
      <c r="K105" s="5" t="s">
        <v>30</v>
      </c>
      <c r="L105" s="5">
        <v>1830</v>
      </c>
      <c r="M105" s="5">
        <v>1830</v>
      </c>
      <c r="N105" s="5" t="s">
        <v>554</v>
      </c>
      <c r="O105" s="5" t="s">
        <v>395</v>
      </c>
      <c r="P105" s="5" t="s">
        <v>33</v>
      </c>
      <c r="Q105" s="5">
        <v>0</v>
      </c>
      <c r="R105" s="8">
        <v>44822</v>
      </c>
      <c r="S105" s="7">
        <v>44829</v>
      </c>
      <c r="T105" s="5" t="s">
        <v>34</v>
      </c>
      <c r="U105" s="5">
        <v>1830</v>
      </c>
      <c r="V105" s="5">
        <v>0</v>
      </c>
      <c r="W105" s="5">
        <v>0</v>
      </c>
      <c r="X105" s="5" t="s">
        <v>555</v>
      </c>
      <c r="Y105" s="5" t="s">
        <v>556</v>
      </c>
    </row>
    <row r="106" s="5" customFormat="1" spans="1:25">
      <c r="A106" s="5" t="s">
        <v>557</v>
      </c>
      <c r="B106" s="5" t="s">
        <v>26</v>
      </c>
      <c r="C106" s="5" t="s">
        <v>27</v>
      </c>
      <c r="D106" s="5" t="s">
        <v>558</v>
      </c>
      <c r="E106" s="5" t="s">
        <v>559</v>
      </c>
      <c r="F106" s="7">
        <v>44822</v>
      </c>
      <c r="G106" s="7">
        <v>44826</v>
      </c>
      <c r="H106" s="5">
        <v>1</v>
      </c>
      <c r="I106" s="5">
        <v>4</v>
      </c>
      <c r="J106" s="5">
        <v>4</v>
      </c>
      <c r="K106" s="5" t="s">
        <v>30</v>
      </c>
      <c r="L106" s="5">
        <v>1730</v>
      </c>
      <c r="M106" s="5">
        <v>1730</v>
      </c>
      <c r="N106" s="5" t="s">
        <v>560</v>
      </c>
      <c r="O106" s="5" t="s">
        <v>395</v>
      </c>
      <c r="P106" s="5" t="s">
        <v>33</v>
      </c>
      <c r="Q106" s="5">
        <v>0</v>
      </c>
      <c r="R106" s="8">
        <v>44822</v>
      </c>
      <c r="S106" s="7">
        <v>44829</v>
      </c>
      <c r="T106" s="5" t="s">
        <v>34</v>
      </c>
      <c r="U106" s="5">
        <v>1730</v>
      </c>
      <c r="V106" s="5">
        <v>0</v>
      </c>
      <c r="W106" s="5">
        <v>0</v>
      </c>
      <c r="X106" s="5" t="s">
        <v>561</v>
      </c>
      <c r="Y106" s="5" t="s">
        <v>562</v>
      </c>
    </row>
    <row r="107" s="5" customFormat="1" spans="1:26">
      <c r="A107" s="5" t="s">
        <v>563</v>
      </c>
      <c r="B107" s="5" t="s">
        <v>26</v>
      </c>
      <c r="C107" s="5" t="s">
        <v>27</v>
      </c>
      <c r="D107" s="5" t="s">
        <v>276</v>
      </c>
      <c r="E107" s="5" t="s">
        <v>564</v>
      </c>
      <c r="F107" s="7">
        <v>44823</v>
      </c>
      <c r="G107" s="7">
        <v>44826</v>
      </c>
      <c r="H107" s="5">
        <v>2</v>
      </c>
      <c r="I107" s="5">
        <v>3</v>
      </c>
      <c r="J107" s="5">
        <v>6</v>
      </c>
      <c r="K107" s="5" t="s">
        <v>30</v>
      </c>
      <c r="L107" s="5">
        <v>4404</v>
      </c>
      <c r="M107" s="5">
        <v>4404</v>
      </c>
      <c r="N107" s="5" t="s">
        <v>565</v>
      </c>
      <c r="O107" s="5" t="s">
        <v>395</v>
      </c>
      <c r="P107" s="5" t="s">
        <v>33</v>
      </c>
      <c r="Q107" s="5">
        <v>0</v>
      </c>
      <c r="R107" s="8">
        <v>44822</v>
      </c>
      <c r="S107" s="7">
        <v>44829</v>
      </c>
      <c r="T107" s="5" t="s">
        <v>34</v>
      </c>
      <c r="U107" s="5">
        <v>4404</v>
      </c>
      <c r="V107" s="5">
        <v>0</v>
      </c>
      <c r="W107" s="5">
        <v>0</v>
      </c>
      <c r="X107" s="5" t="s">
        <v>566</v>
      </c>
      <c r="Y107" s="5">
        <v>213359209</v>
      </c>
      <c r="Z107" s="5" t="s">
        <v>567</v>
      </c>
    </row>
    <row r="108" s="5" customFormat="1" spans="1:25">
      <c r="A108" s="5" t="s">
        <v>568</v>
      </c>
      <c r="B108" s="5" t="s">
        <v>26</v>
      </c>
      <c r="C108" s="5" t="s">
        <v>27</v>
      </c>
      <c r="D108" s="5" t="s">
        <v>569</v>
      </c>
      <c r="E108" s="5" t="s">
        <v>570</v>
      </c>
      <c r="F108" s="7">
        <v>44824</v>
      </c>
      <c r="G108" s="7">
        <v>44826</v>
      </c>
      <c r="H108" s="5">
        <v>1</v>
      </c>
      <c r="I108" s="5">
        <v>2</v>
      </c>
      <c r="J108" s="5">
        <v>2</v>
      </c>
      <c r="K108" s="5" t="s">
        <v>30</v>
      </c>
      <c r="L108" s="5">
        <v>388</v>
      </c>
      <c r="M108" s="5">
        <v>388</v>
      </c>
      <c r="N108" s="5" t="s">
        <v>571</v>
      </c>
      <c r="O108" s="5" t="s">
        <v>395</v>
      </c>
      <c r="P108" s="5" t="s">
        <v>33</v>
      </c>
      <c r="Q108" s="5">
        <v>0</v>
      </c>
      <c r="R108" s="8">
        <v>44822</v>
      </c>
      <c r="S108" s="7">
        <v>44829</v>
      </c>
      <c r="T108" s="5" t="s">
        <v>34</v>
      </c>
      <c r="U108" s="5">
        <v>388</v>
      </c>
      <c r="V108" s="5">
        <v>0</v>
      </c>
      <c r="W108" s="5">
        <v>0</v>
      </c>
      <c r="X108" s="5" t="s">
        <v>572</v>
      </c>
      <c r="Y108" s="5" t="s">
        <v>573</v>
      </c>
    </row>
    <row r="109" s="5" customFormat="1" spans="1:25">
      <c r="A109" s="5" t="s">
        <v>574</v>
      </c>
      <c r="B109" s="5" t="s">
        <v>26</v>
      </c>
      <c r="C109" s="5" t="s">
        <v>27</v>
      </c>
      <c r="D109" s="5" t="s">
        <v>558</v>
      </c>
      <c r="E109" s="5" t="s">
        <v>559</v>
      </c>
      <c r="F109" s="7">
        <v>44822</v>
      </c>
      <c r="G109" s="7">
        <v>44826</v>
      </c>
      <c r="H109" s="5">
        <v>1</v>
      </c>
      <c r="I109" s="5">
        <v>4</v>
      </c>
      <c r="J109" s="5">
        <v>4</v>
      </c>
      <c r="K109" s="5" t="s">
        <v>30</v>
      </c>
      <c r="L109" s="5">
        <v>1730</v>
      </c>
      <c r="M109" s="5">
        <v>1730</v>
      </c>
      <c r="N109" s="5" t="s">
        <v>575</v>
      </c>
      <c r="O109" s="5" t="s">
        <v>395</v>
      </c>
      <c r="P109" s="5" t="s">
        <v>33</v>
      </c>
      <c r="Q109" s="5">
        <v>0</v>
      </c>
      <c r="R109" s="8">
        <v>44822</v>
      </c>
      <c r="S109" s="7">
        <v>44829</v>
      </c>
      <c r="T109" s="5" t="s">
        <v>34</v>
      </c>
      <c r="U109" s="5">
        <v>1730</v>
      </c>
      <c r="V109" s="5">
        <v>0</v>
      </c>
      <c r="W109" s="5">
        <v>0</v>
      </c>
      <c r="X109" s="5" t="s">
        <v>576</v>
      </c>
      <c r="Y109" s="5" t="s">
        <v>577</v>
      </c>
    </row>
    <row r="110" s="5" customFormat="1" spans="1:25">
      <c r="A110" s="5" t="s">
        <v>578</v>
      </c>
      <c r="B110" s="5" t="s">
        <v>26</v>
      </c>
      <c r="C110" s="5" t="s">
        <v>27</v>
      </c>
      <c r="D110" s="5" t="s">
        <v>579</v>
      </c>
      <c r="E110" s="5" t="s">
        <v>559</v>
      </c>
      <c r="F110" s="7">
        <v>44825</v>
      </c>
      <c r="G110" s="7">
        <v>44826</v>
      </c>
      <c r="H110" s="5">
        <v>2</v>
      </c>
      <c r="I110" s="5">
        <v>1</v>
      </c>
      <c r="J110" s="5">
        <v>2</v>
      </c>
      <c r="K110" s="5" t="s">
        <v>30</v>
      </c>
      <c r="L110" s="5">
        <v>670</v>
      </c>
      <c r="M110" s="5">
        <v>670</v>
      </c>
      <c r="N110" s="5" t="s">
        <v>580</v>
      </c>
      <c r="O110" s="5" t="s">
        <v>395</v>
      </c>
      <c r="P110" s="5" t="s">
        <v>33</v>
      </c>
      <c r="Q110" s="5">
        <v>0</v>
      </c>
      <c r="R110" s="8">
        <v>44822</v>
      </c>
      <c r="S110" s="7">
        <v>44829</v>
      </c>
      <c r="T110" s="5" t="s">
        <v>34</v>
      </c>
      <c r="U110" s="5">
        <v>670</v>
      </c>
      <c r="V110" s="5">
        <v>0</v>
      </c>
      <c r="W110" s="5">
        <v>0</v>
      </c>
      <c r="X110" s="5" t="s">
        <v>581</v>
      </c>
      <c r="Y110" s="5" t="s">
        <v>582</v>
      </c>
    </row>
    <row r="111" s="5" customFormat="1" spans="1:25">
      <c r="A111" s="5" t="s">
        <v>583</v>
      </c>
      <c r="B111" s="5" t="s">
        <v>26</v>
      </c>
      <c r="C111" s="5" t="s">
        <v>27</v>
      </c>
      <c r="D111" s="5" t="s">
        <v>197</v>
      </c>
      <c r="E111" s="5" t="s">
        <v>282</v>
      </c>
      <c r="F111" s="7">
        <v>44823</v>
      </c>
      <c r="G111" s="7">
        <v>44826</v>
      </c>
      <c r="H111" s="5">
        <v>1</v>
      </c>
      <c r="I111" s="5">
        <v>3</v>
      </c>
      <c r="J111" s="5">
        <v>3</v>
      </c>
      <c r="K111" s="5" t="s">
        <v>30</v>
      </c>
      <c r="L111" s="5">
        <v>1530</v>
      </c>
      <c r="M111" s="5">
        <v>1530</v>
      </c>
      <c r="N111" s="5" t="s">
        <v>584</v>
      </c>
      <c r="O111" s="5" t="s">
        <v>395</v>
      </c>
      <c r="P111" s="5" t="s">
        <v>33</v>
      </c>
      <c r="Q111" s="5">
        <v>0</v>
      </c>
      <c r="R111" s="8">
        <v>44823</v>
      </c>
      <c r="S111" s="7">
        <v>44829</v>
      </c>
      <c r="T111" s="5" t="s">
        <v>34</v>
      </c>
      <c r="U111" s="5">
        <v>1530</v>
      </c>
      <c r="V111" s="5">
        <v>0</v>
      </c>
      <c r="W111" s="5">
        <v>0</v>
      </c>
      <c r="X111" s="5" t="s">
        <v>585</v>
      </c>
      <c r="Y111" s="5" t="s">
        <v>586</v>
      </c>
    </row>
    <row r="112" s="5" customFormat="1" spans="1:25">
      <c r="A112" s="5" t="s">
        <v>587</v>
      </c>
      <c r="B112" s="5" t="s">
        <v>26</v>
      </c>
      <c r="C112" s="5" t="s">
        <v>27</v>
      </c>
      <c r="D112" s="5" t="s">
        <v>588</v>
      </c>
      <c r="E112" s="5" t="s">
        <v>589</v>
      </c>
      <c r="F112" s="7">
        <v>44824</v>
      </c>
      <c r="G112" s="7">
        <v>44826</v>
      </c>
      <c r="H112" s="5">
        <v>1</v>
      </c>
      <c r="I112" s="5">
        <v>2</v>
      </c>
      <c r="J112" s="5">
        <v>2</v>
      </c>
      <c r="K112" s="5" t="s">
        <v>30</v>
      </c>
      <c r="L112" s="5">
        <v>1220</v>
      </c>
      <c r="M112" s="5">
        <v>1220</v>
      </c>
      <c r="N112" s="5" t="s">
        <v>590</v>
      </c>
      <c r="O112" s="5" t="s">
        <v>395</v>
      </c>
      <c r="P112" s="5" t="s">
        <v>33</v>
      </c>
      <c r="Q112" s="5">
        <v>0</v>
      </c>
      <c r="R112" s="8">
        <v>44822</v>
      </c>
      <c r="S112" s="7">
        <v>44829</v>
      </c>
      <c r="T112" s="5" t="s">
        <v>34</v>
      </c>
      <c r="U112" s="5">
        <v>1220</v>
      </c>
      <c r="V112" s="5">
        <v>0</v>
      </c>
      <c r="W112" s="5">
        <v>0</v>
      </c>
      <c r="X112" s="5" t="s">
        <v>591</v>
      </c>
      <c r="Y112" s="5" t="s">
        <v>592</v>
      </c>
    </row>
    <row r="113" s="5" customFormat="1" spans="1:25">
      <c r="A113" s="5" t="s">
        <v>593</v>
      </c>
      <c r="B113" s="5" t="s">
        <v>26</v>
      </c>
      <c r="C113" s="5" t="s">
        <v>27</v>
      </c>
      <c r="D113" s="5" t="s">
        <v>594</v>
      </c>
      <c r="E113" s="5" t="s">
        <v>595</v>
      </c>
      <c r="F113" s="7">
        <v>44825</v>
      </c>
      <c r="G113" s="7">
        <v>44826</v>
      </c>
      <c r="H113" s="5">
        <v>1</v>
      </c>
      <c r="I113" s="5">
        <v>1</v>
      </c>
      <c r="J113" s="5">
        <v>1</v>
      </c>
      <c r="K113" s="5" t="s">
        <v>30</v>
      </c>
      <c r="L113" s="5">
        <v>560</v>
      </c>
      <c r="M113" s="5">
        <v>560</v>
      </c>
      <c r="N113" s="5" t="s">
        <v>596</v>
      </c>
      <c r="O113" s="5" t="s">
        <v>395</v>
      </c>
      <c r="P113" s="5" t="s">
        <v>33</v>
      </c>
      <c r="Q113" s="5">
        <v>0</v>
      </c>
      <c r="R113" s="8">
        <v>44823</v>
      </c>
      <c r="S113" s="7">
        <v>44829</v>
      </c>
      <c r="T113" s="5" t="s">
        <v>34</v>
      </c>
      <c r="U113" s="5">
        <v>560</v>
      </c>
      <c r="V113" s="5">
        <v>0</v>
      </c>
      <c r="W113" s="5">
        <v>0</v>
      </c>
      <c r="X113" s="5" t="s">
        <v>597</v>
      </c>
      <c r="Y113" s="5" t="s">
        <v>598</v>
      </c>
    </row>
    <row r="114" s="5" customFormat="1" spans="1:25">
      <c r="A114" s="5" t="s">
        <v>599</v>
      </c>
      <c r="B114" s="5" t="s">
        <v>26</v>
      </c>
      <c r="C114" s="5" t="s">
        <v>27</v>
      </c>
      <c r="D114" s="5" t="s">
        <v>594</v>
      </c>
      <c r="E114" s="5" t="s">
        <v>595</v>
      </c>
      <c r="F114" s="7">
        <v>44825</v>
      </c>
      <c r="G114" s="7">
        <v>44826</v>
      </c>
      <c r="H114" s="5">
        <v>1</v>
      </c>
      <c r="I114" s="5">
        <v>1</v>
      </c>
      <c r="J114" s="5">
        <v>1</v>
      </c>
      <c r="K114" s="5" t="s">
        <v>30</v>
      </c>
      <c r="L114" s="5">
        <v>560</v>
      </c>
      <c r="M114" s="5">
        <v>560</v>
      </c>
      <c r="N114" s="5" t="s">
        <v>600</v>
      </c>
      <c r="O114" s="5" t="s">
        <v>395</v>
      </c>
      <c r="P114" s="5" t="s">
        <v>33</v>
      </c>
      <c r="Q114" s="5">
        <v>0</v>
      </c>
      <c r="R114" s="8">
        <v>44823</v>
      </c>
      <c r="S114" s="7">
        <v>44829</v>
      </c>
      <c r="T114" s="5" t="s">
        <v>34</v>
      </c>
      <c r="U114" s="5">
        <v>560</v>
      </c>
      <c r="V114" s="5">
        <v>0</v>
      </c>
      <c r="W114" s="5">
        <v>0</v>
      </c>
      <c r="X114" s="5" t="s">
        <v>601</v>
      </c>
      <c r="Y114" s="5" t="s">
        <v>602</v>
      </c>
    </row>
    <row r="115" s="5" customFormat="1" spans="1:25">
      <c r="A115" s="5" t="s">
        <v>603</v>
      </c>
      <c r="B115" s="5" t="s">
        <v>26</v>
      </c>
      <c r="C115" s="5" t="s">
        <v>27</v>
      </c>
      <c r="D115" s="5" t="s">
        <v>509</v>
      </c>
      <c r="E115" s="5" t="s">
        <v>604</v>
      </c>
      <c r="F115" s="7">
        <v>44825</v>
      </c>
      <c r="G115" s="7">
        <v>44826</v>
      </c>
      <c r="H115" s="5">
        <v>1</v>
      </c>
      <c r="I115" s="5">
        <v>1</v>
      </c>
      <c r="J115" s="5">
        <v>1</v>
      </c>
      <c r="K115" s="5" t="s">
        <v>30</v>
      </c>
      <c r="L115" s="5">
        <v>2685</v>
      </c>
      <c r="M115" s="5">
        <v>2685</v>
      </c>
      <c r="N115" s="5" t="s">
        <v>605</v>
      </c>
      <c r="O115" s="5" t="s">
        <v>395</v>
      </c>
      <c r="P115" s="5" t="s">
        <v>33</v>
      </c>
      <c r="Q115" s="5">
        <v>0</v>
      </c>
      <c r="R115" s="8">
        <v>44824</v>
      </c>
      <c r="S115" s="7">
        <v>44829</v>
      </c>
      <c r="T115" s="5" t="s">
        <v>34</v>
      </c>
      <c r="U115" s="5">
        <v>2685</v>
      </c>
      <c r="V115" s="5">
        <v>0</v>
      </c>
      <c r="W115" s="5">
        <v>0</v>
      </c>
      <c r="X115" s="5" t="s">
        <v>606</v>
      </c>
      <c r="Y115" s="5" t="s">
        <v>607</v>
      </c>
    </row>
    <row r="116" s="5" customFormat="1" spans="1:25">
      <c r="A116" s="5" t="s">
        <v>608</v>
      </c>
      <c r="B116" s="5" t="s">
        <v>26</v>
      </c>
      <c r="C116" s="5" t="s">
        <v>27</v>
      </c>
      <c r="D116" s="5" t="s">
        <v>360</v>
      </c>
      <c r="E116" s="5" t="s">
        <v>609</v>
      </c>
      <c r="F116" s="7">
        <v>44825</v>
      </c>
      <c r="G116" s="7">
        <v>44826</v>
      </c>
      <c r="H116" s="5">
        <v>1</v>
      </c>
      <c r="I116" s="5">
        <v>1</v>
      </c>
      <c r="J116" s="5">
        <v>1</v>
      </c>
      <c r="K116" s="5" t="s">
        <v>30</v>
      </c>
      <c r="L116" s="5">
        <v>1307</v>
      </c>
      <c r="M116" s="5">
        <v>1307</v>
      </c>
      <c r="N116" s="5" t="s">
        <v>610</v>
      </c>
      <c r="O116" s="5" t="s">
        <v>395</v>
      </c>
      <c r="P116" s="5" t="s">
        <v>33</v>
      </c>
      <c r="Q116" s="5">
        <v>0</v>
      </c>
      <c r="R116" s="8">
        <v>44824</v>
      </c>
      <c r="S116" s="7">
        <v>44829</v>
      </c>
      <c r="T116" s="5" t="s">
        <v>34</v>
      </c>
      <c r="U116" s="5">
        <v>1307</v>
      </c>
      <c r="V116" s="5">
        <v>0</v>
      </c>
      <c r="W116" s="5">
        <v>0</v>
      </c>
      <c r="X116" s="5" t="s">
        <v>611</v>
      </c>
      <c r="Y116" s="5" t="s">
        <v>36</v>
      </c>
    </row>
    <row r="117" s="5" customFormat="1" spans="1:25">
      <c r="A117" s="5" t="s">
        <v>612</v>
      </c>
      <c r="B117" s="5" t="s">
        <v>26</v>
      </c>
      <c r="C117" s="5" t="s">
        <v>27</v>
      </c>
      <c r="D117" s="5" t="s">
        <v>503</v>
      </c>
      <c r="E117" s="5" t="s">
        <v>504</v>
      </c>
      <c r="F117" s="7">
        <v>44825</v>
      </c>
      <c r="G117" s="7">
        <v>44826</v>
      </c>
      <c r="H117" s="5">
        <v>1</v>
      </c>
      <c r="I117" s="5">
        <v>1</v>
      </c>
      <c r="J117" s="5">
        <v>1</v>
      </c>
      <c r="K117" s="5" t="s">
        <v>30</v>
      </c>
      <c r="L117" s="5">
        <v>475</v>
      </c>
      <c r="M117" s="5">
        <v>475</v>
      </c>
      <c r="N117" s="5" t="s">
        <v>613</v>
      </c>
      <c r="O117" s="5" t="s">
        <v>395</v>
      </c>
      <c r="P117" s="5" t="s">
        <v>33</v>
      </c>
      <c r="Q117" s="5">
        <v>0</v>
      </c>
      <c r="R117" s="8">
        <v>44824</v>
      </c>
      <c r="S117" s="7">
        <v>44829</v>
      </c>
      <c r="T117" s="5" t="s">
        <v>34</v>
      </c>
      <c r="U117" s="5">
        <v>475</v>
      </c>
      <c r="V117" s="5">
        <v>0</v>
      </c>
      <c r="W117" s="5">
        <v>0</v>
      </c>
      <c r="X117" s="5" t="s">
        <v>36</v>
      </c>
      <c r="Y117" s="5" t="s">
        <v>36</v>
      </c>
    </row>
    <row r="118" s="5" customFormat="1" spans="1:25">
      <c r="A118" s="5" t="s">
        <v>612</v>
      </c>
      <c r="B118" s="5" t="s">
        <v>26</v>
      </c>
      <c r="C118" s="5" t="s">
        <v>37</v>
      </c>
      <c r="D118" s="5" t="s">
        <v>503</v>
      </c>
      <c r="E118" s="5" t="s">
        <v>504</v>
      </c>
      <c r="F118" s="7">
        <v>44825</v>
      </c>
      <c r="G118" s="7">
        <v>44826</v>
      </c>
      <c r="H118" s="5">
        <v>1</v>
      </c>
      <c r="I118" s="5">
        <v>1</v>
      </c>
      <c r="J118" s="5">
        <v>1</v>
      </c>
      <c r="K118" s="5" t="s">
        <v>30</v>
      </c>
      <c r="L118" s="5">
        <v>-475</v>
      </c>
      <c r="M118" s="5">
        <v>-475</v>
      </c>
      <c r="N118" s="5" t="s">
        <v>613</v>
      </c>
      <c r="O118" s="5" t="s">
        <v>395</v>
      </c>
      <c r="P118" s="5" t="s">
        <v>33</v>
      </c>
      <c r="Q118" s="5">
        <v>0</v>
      </c>
      <c r="R118" s="8">
        <v>44824</v>
      </c>
      <c r="S118" s="7">
        <v>44829</v>
      </c>
      <c r="T118" s="5" t="s">
        <v>34</v>
      </c>
      <c r="U118" s="5">
        <v>-475</v>
      </c>
      <c r="V118" s="5">
        <v>0</v>
      </c>
      <c r="W118" s="5">
        <v>0</v>
      </c>
      <c r="X118" s="5" t="s">
        <v>36</v>
      </c>
      <c r="Y118" s="5" t="s">
        <v>36</v>
      </c>
    </row>
    <row r="119" s="5" customFormat="1" spans="1:25">
      <c r="A119" s="5" t="s">
        <v>614</v>
      </c>
      <c r="B119" s="5" t="s">
        <v>26</v>
      </c>
      <c r="C119" s="5" t="s">
        <v>27</v>
      </c>
      <c r="D119" s="5" t="s">
        <v>360</v>
      </c>
      <c r="E119" s="5" t="s">
        <v>609</v>
      </c>
      <c r="F119" s="7">
        <v>44825</v>
      </c>
      <c r="G119" s="7">
        <v>44826</v>
      </c>
      <c r="H119" s="5">
        <v>1</v>
      </c>
      <c r="I119" s="5">
        <v>1</v>
      </c>
      <c r="J119" s="5">
        <v>1</v>
      </c>
      <c r="K119" s="5" t="s">
        <v>30</v>
      </c>
      <c r="L119" s="5">
        <v>1307</v>
      </c>
      <c r="M119" s="5">
        <v>1307</v>
      </c>
      <c r="N119" s="5" t="s">
        <v>610</v>
      </c>
      <c r="O119" s="5" t="s">
        <v>395</v>
      </c>
      <c r="P119" s="5" t="s">
        <v>33</v>
      </c>
      <c r="Q119" s="5">
        <v>0</v>
      </c>
      <c r="R119" s="8">
        <v>44824</v>
      </c>
      <c r="S119" s="7">
        <v>44829</v>
      </c>
      <c r="T119" s="5" t="s">
        <v>34</v>
      </c>
      <c r="U119" s="5">
        <v>1307</v>
      </c>
      <c r="V119" s="5">
        <v>0</v>
      </c>
      <c r="W119" s="5">
        <v>0</v>
      </c>
      <c r="X119" s="5" t="s">
        <v>615</v>
      </c>
      <c r="Y119" s="5" t="s">
        <v>616</v>
      </c>
    </row>
    <row r="120" s="5" customFormat="1" spans="1:25">
      <c r="A120" s="5" t="s">
        <v>608</v>
      </c>
      <c r="B120" s="5" t="s">
        <v>26</v>
      </c>
      <c r="C120" s="5" t="s">
        <v>37</v>
      </c>
      <c r="D120" s="5" t="s">
        <v>360</v>
      </c>
      <c r="E120" s="5" t="s">
        <v>609</v>
      </c>
      <c r="F120" s="7">
        <v>44825</v>
      </c>
      <c r="G120" s="7">
        <v>44826</v>
      </c>
      <c r="H120" s="5">
        <v>1</v>
      </c>
      <c r="I120" s="5">
        <v>1</v>
      </c>
      <c r="J120" s="5">
        <v>1</v>
      </c>
      <c r="K120" s="5" t="s">
        <v>30</v>
      </c>
      <c r="L120" s="5">
        <v>-1307</v>
      </c>
      <c r="M120" s="5">
        <v>-1307</v>
      </c>
      <c r="N120" s="5" t="s">
        <v>610</v>
      </c>
      <c r="O120" s="5" t="s">
        <v>395</v>
      </c>
      <c r="P120" s="5" t="s">
        <v>33</v>
      </c>
      <c r="Q120" s="5">
        <v>0</v>
      </c>
      <c r="R120" s="8">
        <v>44824</v>
      </c>
      <c r="S120" s="7">
        <v>44829</v>
      </c>
      <c r="T120" s="5" t="s">
        <v>34</v>
      </c>
      <c r="U120" s="5">
        <v>-1307</v>
      </c>
      <c r="V120" s="5">
        <v>0</v>
      </c>
      <c r="W120" s="5">
        <v>0</v>
      </c>
      <c r="X120" s="5" t="s">
        <v>611</v>
      </c>
      <c r="Y120" s="5" t="s">
        <v>36</v>
      </c>
    </row>
    <row r="121" s="5" customFormat="1" spans="1:25">
      <c r="A121" s="5" t="s">
        <v>617</v>
      </c>
      <c r="B121" s="5" t="s">
        <v>26</v>
      </c>
      <c r="C121" s="5" t="s">
        <v>27</v>
      </c>
      <c r="D121" s="5" t="s">
        <v>618</v>
      </c>
      <c r="E121" s="5" t="s">
        <v>619</v>
      </c>
      <c r="F121" s="7">
        <v>44825</v>
      </c>
      <c r="G121" s="7">
        <v>44826</v>
      </c>
      <c r="H121" s="5">
        <v>1</v>
      </c>
      <c r="I121" s="5">
        <v>1</v>
      </c>
      <c r="J121" s="5">
        <v>1</v>
      </c>
      <c r="K121" s="5" t="s">
        <v>30</v>
      </c>
      <c r="L121" s="5">
        <v>416</v>
      </c>
      <c r="M121" s="5">
        <v>416</v>
      </c>
      <c r="N121" s="5" t="s">
        <v>620</v>
      </c>
      <c r="O121" s="5" t="s">
        <v>395</v>
      </c>
      <c r="P121" s="5" t="s">
        <v>33</v>
      </c>
      <c r="Q121" s="5">
        <v>0</v>
      </c>
      <c r="R121" s="8">
        <v>44824</v>
      </c>
      <c r="S121" s="7">
        <v>44829</v>
      </c>
      <c r="T121" s="5" t="s">
        <v>34</v>
      </c>
      <c r="U121" s="5">
        <v>416</v>
      </c>
      <c r="V121" s="5">
        <v>0</v>
      </c>
      <c r="W121" s="5">
        <v>0</v>
      </c>
      <c r="X121" s="5" t="s">
        <v>621</v>
      </c>
      <c r="Y121" s="5" t="s">
        <v>622</v>
      </c>
    </row>
    <row r="122" s="5" customFormat="1" spans="1:25">
      <c r="A122" s="5" t="s">
        <v>623</v>
      </c>
      <c r="B122" s="5" t="s">
        <v>26</v>
      </c>
      <c r="C122" s="5" t="s">
        <v>27</v>
      </c>
      <c r="D122" s="5" t="s">
        <v>624</v>
      </c>
      <c r="E122" s="5" t="s">
        <v>625</v>
      </c>
      <c r="F122" s="7">
        <v>44825</v>
      </c>
      <c r="G122" s="7">
        <v>44826</v>
      </c>
      <c r="H122" s="5">
        <v>1</v>
      </c>
      <c r="I122" s="5">
        <v>1</v>
      </c>
      <c r="J122" s="5">
        <v>1</v>
      </c>
      <c r="K122" s="5" t="s">
        <v>30</v>
      </c>
      <c r="L122" s="5">
        <v>432</v>
      </c>
      <c r="M122" s="5">
        <v>432</v>
      </c>
      <c r="N122" s="5" t="s">
        <v>626</v>
      </c>
      <c r="O122" s="5" t="s">
        <v>395</v>
      </c>
      <c r="P122" s="5" t="s">
        <v>33</v>
      </c>
      <c r="Q122" s="5">
        <v>0</v>
      </c>
      <c r="R122" s="8">
        <v>44824</v>
      </c>
      <c r="S122" s="7">
        <v>44829</v>
      </c>
      <c r="T122" s="5" t="s">
        <v>34</v>
      </c>
      <c r="U122" s="5">
        <v>432</v>
      </c>
      <c r="V122" s="5">
        <v>0</v>
      </c>
      <c r="W122" s="5">
        <v>0</v>
      </c>
      <c r="X122" s="5" t="s">
        <v>627</v>
      </c>
      <c r="Y122" s="5" t="s">
        <v>628</v>
      </c>
    </row>
    <row r="123" s="5" customFormat="1" spans="1:25">
      <c r="A123" s="5" t="s">
        <v>629</v>
      </c>
      <c r="B123" s="5" t="s">
        <v>26</v>
      </c>
      <c r="C123" s="5" t="s">
        <v>27</v>
      </c>
      <c r="D123" s="5" t="s">
        <v>197</v>
      </c>
      <c r="E123" s="5" t="s">
        <v>337</v>
      </c>
      <c r="F123" s="7">
        <v>44825</v>
      </c>
      <c r="G123" s="7">
        <v>44826</v>
      </c>
      <c r="H123" s="5">
        <v>1</v>
      </c>
      <c r="I123" s="5">
        <v>1</v>
      </c>
      <c r="J123" s="5">
        <v>1</v>
      </c>
      <c r="K123" s="5" t="s">
        <v>30</v>
      </c>
      <c r="L123" s="5">
        <v>510</v>
      </c>
      <c r="M123" s="5">
        <v>510</v>
      </c>
      <c r="N123" s="5" t="s">
        <v>630</v>
      </c>
      <c r="O123" s="5" t="s">
        <v>395</v>
      </c>
      <c r="P123" s="5" t="s">
        <v>33</v>
      </c>
      <c r="Q123" s="5">
        <v>0</v>
      </c>
      <c r="R123" s="8">
        <v>44825</v>
      </c>
      <c r="S123" s="7">
        <v>44829</v>
      </c>
      <c r="T123" s="5" t="s">
        <v>34</v>
      </c>
      <c r="U123" s="5">
        <v>510</v>
      </c>
      <c r="V123" s="5">
        <v>0</v>
      </c>
      <c r="W123" s="5">
        <v>0</v>
      </c>
      <c r="X123" s="5" t="s">
        <v>631</v>
      </c>
      <c r="Y123" s="5" t="s">
        <v>632</v>
      </c>
    </row>
    <row r="124" s="5" customFormat="1" spans="1:25">
      <c r="A124" s="5" t="s">
        <v>633</v>
      </c>
      <c r="B124" s="5" t="s">
        <v>26</v>
      </c>
      <c r="C124" s="5" t="s">
        <v>27</v>
      </c>
      <c r="D124" s="5" t="s">
        <v>634</v>
      </c>
      <c r="E124" s="5" t="s">
        <v>635</v>
      </c>
      <c r="F124" s="7">
        <v>44825</v>
      </c>
      <c r="G124" s="7">
        <v>44826</v>
      </c>
      <c r="H124" s="5">
        <v>1</v>
      </c>
      <c r="I124" s="5">
        <v>1</v>
      </c>
      <c r="J124" s="5">
        <v>1</v>
      </c>
      <c r="K124" s="5" t="s">
        <v>30</v>
      </c>
      <c r="L124" s="5">
        <v>1845.37</v>
      </c>
      <c r="M124" s="5">
        <v>1845.37</v>
      </c>
      <c r="N124" s="5" t="s">
        <v>636</v>
      </c>
      <c r="O124" s="5" t="s">
        <v>395</v>
      </c>
      <c r="P124" s="5" t="s">
        <v>33</v>
      </c>
      <c r="Q124" s="5">
        <v>0</v>
      </c>
      <c r="R124" s="8">
        <v>44825</v>
      </c>
      <c r="S124" s="7">
        <v>44829</v>
      </c>
      <c r="T124" s="5" t="s">
        <v>34</v>
      </c>
      <c r="U124" s="5">
        <v>1845.37</v>
      </c>
      <c r="V124" s="5">
        <v>0</v>
      </c>
      <c r="W124" s="5">
        <v>0</v>
      </c>
      <c r="X124" s="5" t="s">
        <v>637</v>
      </c>
      <c r="Y124" s="5" t="s">
        <v>638</v>
      </c>
    </row>
    <row r="125" s="5" customFormat="1" spans="1:25">
      <c r="A125" s="5" t="s">
        <v>639</v>
      </c>
      <c r="B125" s="5" t="s">
        <v>26</v>
      </c>
      <c r="C125" s="5" t="s">
        <v>27</v>
      </c>
      <c r="D125" s="5" t="s">
        <v>640</v>
      </c>
      <c r="E125" s="5" t="s">
        <v>641</v>
      </c>
      <c r="F125" s="7">
        <v>44825</v>
      </c>
      <c r="G125" s="7">
        <v>44826</v>
      </c>
      <c r="H125" s="5">
        <v>1</v>
      </c>
      <c r="I125" s="5">
        <v>1</v>
      </c>
      <c r="J125" s="5">
        <v>1</v>
      </c>
      <c r="K125" s="5" t="s">
        <v>30</v>
      </c>
      <c r="L125" s="5">
        <v>206</v>
      </c>
      <c r="M125" s="5">
        <v>206</v>
      </c>
      <c r="N125" s="5" t="s">
        <v>642</v>
      </c>
      <c r="O125" s="5" t="s">
        <v>395</v>
      </c>
      <c r="P125" s="5" t="s">
        <v>33</v>
      </c>
      <c r="Q125" s="5">
        <v>0</v>
      </c>
      <c r="R125" s="8">
        <v>44825</v>
      </c>
      <c r="S125" s="7">
        <v>44829</v>
      </c>
      <c r="T125" s="5" t="s">
        <v>34</v>
      </c>
      <c r="U125" s="5">
        <v>206</v>
      </c>
      <c r="V125" s="5">
        <v>0</v>
      </c>
      <c r="W125" s="5">
        <v>0</v>
      </c>
      <c r="X125" s="5" t="s">
        <v>643</v>
      </c>
      <c r="Y125" s="5" t="s">
        <v>644</v>
      </c>
    </row>
    <row r="126" s="5" customFormat="1" spans="1:25">
      <c r="A126" s="5" t="s">
        <v>645</v>
      </c>
      <c r="B126" s="5" t="s">
        <v>26</v>
      </c>
      <c r="C126" s="5" t="s">
        <v>27</v>
      </c>
      <c r="D126" s="5" t="s">
        <v>640</v>
      </c>
      <c r="E126" s="5" t="s">
        <v>646</v>
      </c>
      <c r="F126" s="7">
        <v>44825</v>
      </c>
      <c r="G126" s="7">
        <v>44826</v>
      </c>
      <c r="H126" s="5">
        <v>1</v>
      </c>
      <c r="I126" s="5">
        <v>1</v>
      </c>
      <c r="J126" s="5">
        <v>1</v>
      </c>
      <c r="K126" s="5" t="s">
        <v>30</v>
      </c>
      <c r="L126" s="5">
        <v>383</v>
      </c>
      <c r="M126" s="5">
        <v>383</v>
      </c>
      <c r="N126" s="5" t="s">
        <v>647</v>
      </c>
      <c r="O126" s="5" t="s">
        <v>395</v>
      </c>
      <c r="P126" s="5" t="s">
        <v>33</v>
      </c>
      <c r="Q126" s="5">
        <v>0</v>
      </c>
      <c r="R126" s="8">
        <v>44825</v>
      </c>
      <c r="S126" s="7">
        <v>44829</v>
      </c>
      <c r="T126" s="5" t="s">
        <v>34</v>
      </c>
      <c r="U126" s="5">
        <v>383</v>
      </c>
      <c r="V126" s="5">
        <v>0</v>
      </c>
      <c r="W126" s="5">
        <v>0</v>
      </c>
      <c r="X126" s="5" t="s">
        <v>648</v>
      </c>
      <c r="Y126" s="5" t="s">
        <v>649</v>
      </c>
    </row>
    <row r="127" s="5" customFormat="1" spans="1:25">
      <c r="A127" s="5" t="s">
        <v>650</v>
      </c>
      <c r="B127" s="5" t="s">
        <v>26</v>
      </c>
      <c r="C127" s="5" t="s">
        <v>27</v>
      </c>
      <c r="D127" s="5" t="s">
        <v>651</v>
      </c>
      <c r="E127" s="5" t="s">
        <v>652</v>
      </c>
      <c r="F127" s="7">
        <v>44825</v>
      </c>
      <c r="G127" s="7">
        <v>44826</v>
      </c>
      <c r="H127" s="5">
        <v>1</v>
      </c>
      <c r="I127" s="5">
        <v>1</v>
      </c>
      <c r="J127" s="5">
        <v>1</v>
      </c>
      <c r="K127" s="5" t="s">
        <v>30</v>
      </c>
      <c r="L127" s="5">
        <v>372</v>
      </c>
      <c r="M127" s="5">
        <v>372</v>
      </c>
      <c r="N127" s="5" t="s">
        <v>653</v>
      </c>
      <c r="O127" s="5" t="s">
        <v>395</v>
      </c>
      <c r="P127" s="5" t="s">
        <v>33</v>
      </c>
      <c r="Q127" s="5">
        <v>0</v>
      </c>
      <c r="R127" s="8">
        <v>44825</v>
      </c>
      <c r="S127" s="7">
        <v>44829</v>
      </c>
      <c r="T127" s="5" t="s">
        <v>34</v>
      </c>
      <c r="U127" s="5">
        <v>372</v>
      </c>
      <c r="V127" s="5">
        <v>0</v>
      </c>
      <c r="W127" s="5">
        <v>0</v>
      </c>
      <c r="X127" s="5" t="s">
        <v>654</v>
      </c>
      <c r="Y127" s="5" t="s">
        <v>655</v>
      </c>
    </row>
    <row r="128" s="5" customFormat="1" spans="1:25">
      <c r="A128" s="5" t="s">
        <v>656</v>
      </c>
      <c r="B128" s="5" t="s">
        <v>26</v>
      </c>
      <c r="C128" s="5" t="s">
        <v>27</v>
      </c>
      <c r="D128" s="5" t="s">
        <v>191</v>
      </c>
      <c r="E128" s="5" t="s">
        <v>657</v>
      </c>
      <c r="F128" s="7">
        <v>44825</v>
      </c>
      <c r="G128" s="7">
        <v>44826</v>
      </c>
      <c r="H128" s="5">
        <v>2</v>
      </c>
      <c r="I128" s="5">
        <v>1</v>
      </c>
      <c r="J128" s="5">
        <v>2</v>
      </c>
      <c r="K128" s="5" t="s">
        <v>30</v>
      </c>
      <c r="L128" s="5">
        <v>1800</v>
      </c>
      <c r="M128" s="5">
        <v>1800</v>
      </c>
      <c r="N128" s="5" t="s">
        <v>658</v>
      </c>
      <c r="O128" s="5" t="s">
        <v>395</v>
      </c>
      <c r="P128" s="5" t="s">
        <v>33</v>
      </c>
      <c r="Q128" s="5">
        <v>0</v>
      </c>
      <c r="R128" s="8">
        <v>44825</v>
      </c>
      <c r="S128" s="7">
        <v>44829</v>
      </c>
      <c r="T128" s="5" t="s">
        <v>34</v>
      </c>
      <c r="U128" s="5">
        <v>1800</v>
      </c>
      <c r="V128" s="5">
        <v>0</v>
      </c>
      <c r="W128" s="5">
        <v>0</v>
      </c>
      <c r="X128" s="5" t="s">
        <v>36</v>
      </c>
      <c r="Y128" s="5" t="s">
        <v>36</v>
      </c>
    </row>
    <row r="129" s="5" customFormat="1" spans="1:25">
      <c r="A129" s="5" t="s">
        <v>659</v>
      </c>
      <c r="B129" s="5" t="s">
        <v>26</v>
      </c>
      <c r="C129" s="5" t="s">
        <v>27</v>
      </c>
      <c r="D129" s="5" t="s">
        <v>660</v>
      </c>
      <c r="E129" s="5" t="s">
        <v>661</v>
      </c>
      <c r="F129" s="7">
        <v>44825</v>
      </c>
      <c r="G129" s="7">
        <v>44826</v>
      </c>
      <c r="H129" s="5">
        <v>1</v>
      </c>
      <c r="I129" s="5">
        <v>1</v>
      </c>
      <c r="J129" s="5">
        <v>1</v>
      </c>
      <c r="K129" s="5" t="s">
        <v>30</v>
      </c>
      <c r="L129" s="5">
        <v>800</v>
      </c>
      <c r="M129" s="5">
        <v>800</v>
      </c>
      <c r="N129" s="5" t="s">
        <v>662</v>
      </c>
      <c r="O129" s="5" t="s">
        <v>395</v>
      </c>
      <c r="P129" s="5" t="s">
        <v>33</v>
      </c>
      <c r="Q129" s="5">
        <v>0</v>
      </c>
      <c r="R129" s="8">
        <v>44825</v>
      </c>
      <c r="S129" s="7">
        <v>44829</v>
      </c>
      <c r="T129" s="5" t="s">
        <v>34</v>
      </c>
      <c r="U129" s="5">
        <v>800</v>
      </c>
      <c r="V129" s="5">
        <v>0</v>
      </c>
      <c r="W129" s="5">
        <v>0</v>
      </c>
      <c r="X129" s="5" t="s">
        <v>663</v>
      </c>
      <c r="Y129" s="5" t="s">
        <v>664</v>
      </c>
    </row>
    <row r="130" s="5" customFormat="1" spans="1:25">
      <c r="A130" s="5" t="s">
        <v>656</v>
      </c>
      <c r="B130" s="5" t="s">
        <v>26</v>
      </c>
      <c r="C130" s="5" t="s">
        <v>37</v>
      </c>
      <c r="D130" s="5" t="s">
        <v>191</v>
      </c>
      <c r="E130" s="5" t="s">
        <v>657</v>
      </c>
      <c r="F130" s="7">
        <v>44825</v>
      </c>
      <c r="G130" s="7">
        <v>44826</v>
      </c>
      <c r="H130" s="5">
        <v>2</v>
      </c>
      <c r="I130" s="5">
        <v>1</v>
      </c>
      <c r="J130" s="5">
        <v>2</v>
      </c>
      <c r="K130" s="5" t="s">
        <v>30</v>
      </c>
      <c r="L130" s="5">
        <v>-1800</v>
      </c>
      <c r="M130" s="5">
        <v>-1800</v>
      </c>
      <c r="N130" s="5" t="s">
        <v>658</v>
      </c>
      <c r="O130" s="5" t="s">
        <v>395</v>
      </c>
      <c r="P130" s="5" t="s">
        <v>33</v>
      </c>
      <c r="Q130" s="5">
        <v>0</v>
      </c>
      <c r="R130" s="8">
        <v>44825</v>
      </c>
      <c r="S130" s="7">
        <v>44829</v>
      </c>
      <c r="T130" s="5" t="s">
        <v>34</v>
      </c>
      <c r="U130" s="5">
        <v>-1800</v>
      </c>
      <c r="V130" s="5">
        <v>0</v>
      </c>
      <c r="W130" s="5">
        <v>0</v>
      </c>
      <c r="X130" s="5" t="s">
        <v>36</v>
      </c>
      <c r="Y130" s="5" t="s">
        <v>36</v>
      </c>
    </row>
    <row r="131" s="5" customFormat="1" spans="1:25">
      <c r="A131" s="5" t="s">
        <v>665</v>
      </c>
      <c r="B131" s="5" t="s">
        <v>26</v>
      </c>
      <c r="C131" s="5" t="s">
        <v>27</v>
      </c>
      <c r="D131" s="5" t="s">
        <v>666</v>
      </c>
      <c r="E131" s="5" t="s">
        <v>667</v>
      </c>
      <c r="F131" s="7">
        <v>44824</v>
      </c>
      <c r="G131" s="7">
        <v>44827</v>
      </c>
      <c r="H131" s="5">
        <v>1</v>
      </c>
      <c r="I131" s="5">
        <v>3</v>
      </c>
      <c r="J131" s="5">
        <v>3</v>
      </c>
      <c r="K131" s="5" t="s">
        <v>30</v>
      </c>
      <c r="L131" s="5">
        <v>1218</v>
      </c>
      <c r="M131" s="5">
        <v>1218</v>
      </c>
      <c r="N131" s="5" t="s">
        <v>668</v>
      </c>
      <c r="O131" s="5" t="s">
        <v>669</v>
      </c>
      <c r="P131" s="5" t="s">
        <v>33</v>
      </c>
      <c r="Q131" s="5">
        <v>0</v>
      </c>
      <c r="R131" s="8">
        <v>44721</v>
      </c>
      <c r="S131" s="7">
        <v>44830</v>
      </c>
      <c r="T131" s="5" t="s">
        <v>34</v>
      </c>
      <c r="U131" s="5">
        <v>1218</v>
      </c>
      <c r="V131" s="5">
        <v>0</v>
      </c>
      <c r="W131" s="5">
        <v>0</v>
      </c>
      <c r="X131" s="5" t="s">
        <v>670</v>
      </c>
      <c r="Y131" s="5" t="s">
        <v>671</v>
      </c>
    </row>
    <row r="132" s="5" customFormat="1" spans="1:25">
      <c r="A132" s="5" t="s">
        <v>672</v>
      </c>
      <c r="B132" s="5" t="s">
        <v>26</v>
      </c>
      <c r="C132" s="5" t="s">
        <v>27</v>
      </c>
      <c r="D132" s="5" t="s">
        <v>666</v>
      </c>
      <c r="E132" s="5" t="s">
        <v>673</v>
      </c>
      <c r="F132" s="7">
        <v>44825</v>
      </c>
      <c r="G132" s="7">
        <v>44827</v>
      </c>
      <c r="H132" s="5">
        <v>1</v>
      </c>
      <c r="I132" s="5">
        <v>2</v>
      </c>
      <c r="J132" s="5">
        <v>2</v>
      </c>
      <c r="K132" s="5" t="s">
        <v>30</v>
      </c>
      <c r="L132" s="5">
        <v>968</v>
      </c>
      <c r="M132" s="5">
        <v>968</v>
      </c>
      <c r="N132" s="5" t="s">
        <v>674</v>
      </c>
      <c r="O132" s="5" t="s">
        <v>669</v>
      </c>
      <c r="P132" s="5" t="s">
        <v>33</v>
      </c>
      <c r="Q132" s="5">
        <v>0</v>
      </c>
      <c r="R132" s="8">
        <v>44738</v>
      </c>
      <c r="S132" s="7">
        <v>44830</v>
      </c>
      <c r="T132" s="5" t="s">
        <v>34</v>
      </c>
      <c r="U132" s="5">
        <v>968</v>
      </c>
      <c r="V132" s="5">
        <v>0</v>
      </c>
      <c r="W132" s="5">
        <v>0</v>
      </c>
      <c r="X132" s="5" t="s">
        <v>675</v>
      </c>
      <c r="Y132" s="5" t="s">
        <v>676</v>
      </c>
    </row>
    <row r="133" s="5" customFormat="1" spans="1:25">
      <c r="A133" s="5" t="s">
        <v>677</v>
      </c>
      <c r="B133" s="5" t="s">
        <v>26</v>
      </c>
      <c r="C133" s="5" t="s">
        <v>27</v>
      </c>
      <c r="D133" s="5" t="s">
        <v>173</v>
      </c>
      <c r="E133" s="5" t="s">
        <v>40</v>
      </c>
      <c r="F133" s="7">
        <v>44825</v>
      </c>
      <c r="G133" s="7">
        <v>44827</v>
      </c>
      <c r="H133" s="5">
        <v>1</v>
      </c>
      <c r="I133" s="5">
        <v>2</v>
      </c>
      <c r="J133" s="5">
        <v>2</v>
      </c>
      <c r="K133" s="5" t="s">
        <v>30</v>
      </c>
      <c r="L133" s="5">
        <v>4940</v>
      </c>
      <c r="M133" s="5">
        <v>4940</v>
      </c>
      <c r="N133" s="5" t="s">
        <v>678</v>
      </c>
      <c r="O133" s="5" t="s">
        <v>669</v>
      </c>
      <c r="P133" s="5" t="s">
        <v>33</v>
      </c>
      <c r="Q133" s="5">
        <v>0</v>
      </c>
      <c r="R133" s="8">
        <v>44788</v>
      </c>
      <c r="S133" s="7">
        <v>44830</v>
      </c>
      <c r="T133" s="5" t="s">
        <v>34</v>
      </c>
      <c r="U133" s="5">
        <v>4940</v>
      </c>
      <c r="V133" s="5">
        <v>0</v>
      </c>
      <c r="W133" s="5">
        <v>0</v>
      </c>
      <c r="X133" s="5" t="s">
        <v>679</v>
      </c>
      <c r="Y133" s="5" t="s">
        <v>680</v>
      </c>
    </row>
    <row r="134" s="5" customFormat="1" spans="1:25">
      <c r="A134" s="5" t="s">
        <v>681</v>
      </c>
      <c r="B134" s="5" t="s">
        <v>26</v>
      </c>
      <c r="C134" s="5" t="s">
        <v>27</v>
      </c>
      <c r="D134" s="5" t="s">
        <v>682</v>
      </c>
      <c r="E134" s="5" t="s">
        <v>683</v>
      </c>
      <c r="F134" s="7">
        <v>44825</v>
      </c>
      <c r="G134" s="7">
        <v>44827</v>
      </c>
      <c r="H134" s="5">
        <v>1</v>
      </c>
      <c r="I134" s="5">
        <v>2</v>
      </c>
      <c r="J134" s="5">
        <v>2</v>
      </c>
      <c r="K134" s="5" t="s">
        <v>30</v>
      </c>
      <c r="L134" s="5">
        <v>2600</v>
      </c>
      <c r="M134" s="5">
        <v>2600</v>
      </c>
      <c r="N134" s="5" t="s">
        <v>684</v>
      </c>
      <c r="O134" s="5" t="s">
        <v>669</v>
      </c>
      <c r="P134" s="5" t="s">
        <v>33</v>
      </c>
      <c r="Q134" s="5">
        <v>0</v>
      </c>
      <c r="R134" s="8">
        <v>44789</v>
      </c>
      <c r="S134" s="7">
        <v>44830</v>
      </c>
      <c r="T134" s="5" t="s">
        <v>34</v>
      </c>
      <c r="U134" s="5">
        <v>2600</v>
      </c>
      <c r="V134" s="5">
        <v>0</v>
      </c>
      <c r="W134" s="5">
        <v>0</v>
      </c>
      <c r="X134" s="5" t="s">
        <v>685</v>
      </c>
      <c r="Y134" s="5" t="s">
        <v>686</v>
      </c>
    </row>
    <row r="135" s="5" customFormat="1" spans="1:25">
      <c r="A135" s="5" t="s">
        <v>687</v>
      </c>
      <c r="B135" s="5" t="s">
        <v>26</v>
      </c>
      <c r="C135" s="5" t="s">
        <v>27</v>
      </c>
      <c r="D135" s="5" t="s">
        <v>688</v>
      </c>
      <c r="E135" s="5" t="s">
        <v>689</v>
      </c>
      <c r="F135" s="7">
        <v>44822</v>
      </c>
      <c r="G135" s="7">
        <v>44827</v>
      </c>
      <c r="H135" s="5">
        <v>1</v>
      </c>
      <c r="I135" s="5">
        <v>5</v>
      </c>
      <c r="J135" s="5">
        <v>5</v>
      </c>
      <c r="K135" s="5" t="s">
        <v>30</v>
      </c>
      <c r="L135" s="5">
        <v>12750</v>
      </c>
      <c r="M135" s="5">
        <v>12750</v>
      </c>
      <c r="N135" s="5" t="s">
        <v>690</v>
      </c>
      <c r="O135" s="5" t="s">
        <v>669</v>
      </c>
      <c r="P135" s="5" t="s">
        <v>33</v>
      </c>
      <c r="Q135" s="5">
        <v>0</v>
      </c>
      <c r="R135" s="8">
        <v>44793</v>
      </c>
      <c r="S135" s="7">
        <v>44830</v>
      </c>
      <c r="T135" s="5" t="s">
        <v>34</v>
      </c>
      <c r="U135" s="5">
        <v>12750</v>
      </c>
      <c r="V135" s="5">
        <v>0</v>
      </c>
      <c r="W135" s="5">
        <v>0</v>
      </c>
      <c r="X135" s="5" t="s">
        <v>691</v>
      </c>
      <c r="Y135" s="5" t="s">
        <v>692</v>
      </c>
    </row>
    <row r="136" s="5" customFormat="1" spans="1:25">
      <c r="A136" s="5" t="s">
        <v>693</v>
      </c>
      <c r="B136" s="5" t="s">
        <v>26</v>
      </c>
      <c r="C136" s="5" t="s">
        <v>27</v>
      </c>
      <c r="D136" s="5" t="s">
        <v>531</v>
      </c>
      <c r="E136" s="5" t="s">
        <v>694</v>
      </c>
      <c r="F136" s="7">
        <v>44825</v>
      </c>
      <c r="G136" s="7">
        <v>44827</v>
      </c>
      <c r="H136" s="5">
        <v>1</v>
      </c>
      <c r="I136" s="5">
        <v>2</v>
      </c>
      <c r="J136" s="5">
        <v>2</v>
      </c>
      <c r="K136" s="5" t="s">
        <v>30</v>
      </c>
      <c r="L136" s="5">
        <v>694</v>
      </c>
      <c r="M136" s="5">
        <v>694</v>
      </c>
      <c r="N136" s="5" t="s">
        <v>695</v>
      </c>
      <c r="O136" s="5" t="s">
        <v>669</v>
      </c>
      <c r="P136" s="5" t="s">
        <v>33</v>
      </c>
      <c r="Q136" s="5">
        <v>0</v>
      </c>
      <c r="R136" s="8">
        <v>44803</v>
      </c>
      <c r="S136" s="7">
        <v>44830</v>
      </c>
      <c r="T136" s="5" t="s">
        <v>34</v>
      </c>
      <c r="U136" s="5">
        <v>694</v>
      </c>
      <c r="V136" s="5">
        <v>0</v>
      </c>
      <c r="W136" s="5">
        <v>0</v>
      </c>
      <c r="X136" s="5" t="s">
        <v>696</v>
      </c>
      <c r="Y136" s="5" t="s">
        <v>697</v>
      </c>
    </row>
    <row r="137" s="5" customFormat="1" spans="1:25">
      <c r="A137" s="5" t="s">
        <v>698</v>
      </c>
      <c r="B137" s="5" t="s">
        <v>26</v>
      </c>
      <c r="C137" s="5" t="s">
        <v>27</v>
      </c>
      <c r="D137" s="5" t="s">
        <v>179</v>
      </c>
      <c r="E137" s="5" t="s">
        <v>699</v>
      </c>
      <c r="F137" s="7">
        <v>44826</v>
      </c>
      <c r="G137" s="7">
        <v>44827</v>
      </c>
      <c r="H137" s="5">
        <v>1</v>
      </c>
      <c r="I137" s="5">
        <v>1</v>
      </c>
      <c r="J137" s="5">
        <v>1</v>
      </c>
      <c r="K137" s="5" t="s">
        <v>30</v>
      </c>
      <c r="L137" s="5">
        <v>272</v>
      </c>
      <c r="M137" s="5">
        <v>272</v>
      </c>
      <c r="N137" s="5" t="s">
        <v>700</v>
      </c>
      <c r="O137" s="5" t="s">
        <v>669</v>
      </c>
      <c r="P137" s="5" t="s">
        <v>33</v>
      </c>
      <c r="Q137" s="5">
        <v>0</v>
      </c>
      <c r="R137" s="8">
        <v>44811</v>
      </c>
      <c r="S137" s="7">
        <v>44830</v>
      </c>
      <c r="T137" s="5" t="s">
        <v>34</v>
      </c>
      <c r="U137" s="5">
        <v>272</v>
      </c>
      <c r="V137" s="5">
        <v>0</v>
      </c>
      <c r="W137" s="5">
        <v>0</v>
      </c>
      <c r="X137" s="5" t="s">
        <v>701</v>
      </c>
      <c r="Y137" s="5" t="s">
        <v>702</v>
      </c>
    </row>
    <row r="138" s="5" customFormat="1" spans="1:25">
      <c r="A138" s="5" t="s">
        <v>703</v>
      </c>
      <c r="B138" s="5" t="s">
        <v>26</v>
      </c>
      <c r="C138" s="5" t="s">
        <v>27</v>
      </c>
      <c r="D138" s="5" t="s">
        <v>155</v>
      </c>
      <c r="E138" s="5" t="s">
        <v>156</v>
      </c>
      <c r="F138" s="7">
        <v>44824</v>
      </c>
      <c r="G138" s="7">
        <v>44827</v>
      </c>
      <c r="H138" s="5">
        <v>1</v>
      </c>
      <c r="I138" s="5">
        <v>3</v>
      </c>
      <c r="J138" s="5">
        <v>3</v>
      </c>
      <c r="K138" s="5" t="s">
        <v>30</v>
      </c>
      <c r="L138" s="5">
        <v>1092</v>
      </c>
      <c r="M138" s="5">
        <v>1092</v>
      </c>
      <c r="N138" s="5" t="s">
        <v>704</v>
      </c>
      <c r="O138" s="5" t="s">
        <v>669</v>
      </c>
      <c r="P138" s="5" t="s">
        <v>33</v>
      </c>
      <c r="Q138" s="5">
        <v>0</v>
      </c>
      <c r="R138" s="8">
        <v>44812</v>
      </c>
      <c r="S138" s="7">
        <v>44830</v>
      </c>
      <c r="T138" s="5" t="s">
        <v>34</v>
      </c>
      <c r="U138" s="5">
        <v>1092</v>
      </c>
      <c r="V138" s="5">
        <v>0</v>
      </c>
      <c r="W138" s="5">
        <v>0</v>
      </c>
      <c r="X138" s="5" t="s">
        <v>705</v>
      </c>
      <c r="Y138" s="5" t="s">
        <v>706</v>
      </c>
    </row>
    <row r="139" s="5" customFormat="1" spans="1:25">
      <c r="A139" s="5" t="s">
        <v>707</v>
      </c>
      <c r="B139" s="5" t="s">
        <v>26</v>
      </c>
      <c r="C139" s="5" t="s">
        <v>27</v>
      </c>
      <c r="D139" s="5" t="s">
        <v>708</v>
      </c>
      <c r="E139" s="5" t="s">
        <v>709</v>
      </c>
      <c r="F139" s="7">
        <v>44822</v>
      </c>
      <c r="G139" s="7">
        <v>44827</v>
      </c>
      <c r="H139" s="5">
        <v>1</v>
      </c>
      <c r="I139" s="5">
        <v>5</v>
      </c>
      <c r="J139" s="5">
        <v>5</v>
      </c>
      <c r="K139" s="5" t="s">
        <v>30</v>
      </c>
      <c r="L139" s="5">
        <v>690</v>
      </c>
      <c r="M139" s="5">
        <v>690</v>
      </c>
      <c r="N139" s="5" t="s">
        <v>710</v>
      </c>
      <c r="O139" s="5" t="s">
        <v>669</v>
      </c>
      <c r="P139" s="5" t="s">
        <v>33</v>
      </c>
      <c r="Q139" s="5">
        <v>0</v>
      </c>
      <c r="R139" s="8">
        <v>44813</v>
      </c>
      <c r="S139" s="7">
        <v>44830</v>
      </c>
      <c r="T139" s="5" t="s">
        <v>34</v>
      </c>
      <c r="U139" s="5">
        <v>690</v>
      </c>
      <c r="V139" s="5">
        <v>0</v>
      </c>
      <c r="W139" s="5">
        <v>0</v>
      </c>
      <c r="X139" s="5" t="s">
        <v>711</v>
      </c>
      <c r="Y139" s="5" t="s">
        <v>712</v>
      </c>
    </row>
    <row r="140" s="5" customFormat="1" spans="1:25">
      <c r="A140" s="5" t="s">
        <v>713</v>
      </c>
      <c r="B140" s="5" t="s">
        <v>26</v>
      </c>
      <c r="C140" s="5" t="s">
        <v>27</v>
      </c>
      <c r="D140" s="5" t="s">
        <v>714</v>
      </c>
      <c r="E140" s="5" t="s">
        <v>715</v>
      </c>
      <c r="F140" s="7">
        <v>44826</v>
      </c>
      <c r="G140" s="7">
        <v>44827</v>
      </c>
      <c r="H140" s="5">
        <v>1</v>
      </c>
      <c r="I140" s="5">
        <v>1</v>
      </c>
      <c r="J140" s="5">
        <v>1</v>
      </c>
      <c r="K140" s="5" t="s">
        <v>30</v>
      </c>
      <c r="L140" s="5">
        <v>621</v>
      </c>
      <c r="M140" s="5">
        <v>621</v>
      </c>
      <c r="N140" s="5" t="s">
        <v>716</v>
      </c>
      <c r="O140" s="5" t="s">
        <v>669</v>
      </c>
      <c r="P140" s="5" t="s">
        <v>33</v>
      </c>
      <c r="Q140" s="5">
        <v>0</v>
      </c>
      <c r="R140" s="8">
        <v>44815</v>
      </c>
      <c r="S140" s="7">
        <v>44830</v>
      </c>
      <c r="T140" s="5" t="s">
        <v>34</v>
      </c>
      <c r="U140" s="5">
        <v>621</v>
      </c>
      <c r="V140" s="5">
        <v>0</v>
      </c>
      <c r="W140" s="5">
        <v>0</v>
      </c>
      <c r="X140" s="5" t="s">
        <v>717</v>
      </c>
      <c r="Y140" s="5" t="s">
        <v>718</v>
      </c>
    </row>
    <row r="141" s="5" customFormat="1" spans="1:25">
      <c r="A141" s="5" t="s">
        <v>719</v>
      </c>
      <c r="B141" s="5" t="s">
        <v>26</v>
      </c>
      <c r="C141" s="5" t="s">
        <v>720</v>
      </c>
      <c r="D141" s="5" t="s">
        <v>721</v>
      </c>
      <c r="E141" s="5"/>
      <c r="F141" s="7">
        <v>44816</v>
      </c>
      <c r="G141" s="7">
        <v>44827</v>
      </c>
      <c r="H141" s="5">
        <v>0</v>
      </c>
      <c r="I141" s="5">
        <v>11</v>
      </c>
      <c r="J141" s="5">
        <v>0</v>
      </c>
      <c r="K141" s="5" t="s">
        <v>30</v>
      </c>
      <c r="L141" s="5">
        <v>0</v>
      </c>
      <c r="M141" s="5">
        <v>0</v>
      </c>
      <c r="N141" s="5"/>
      <c r="O141" s="5" t="s">
        <v>669</v>
      </c>
      <c r="P141" s="5" t="s">
        <v>33</v>
      </c>
      <c r="Q141" s="5">
        <v>0</v>
      </c>
      <c r="R141" s="8">
        <v>44816</v>
      </c>
      <c r="S141" s="7">
        <v>44830</v>
      </c>
      <c r="T141" s="5" t="s">
        <v>34</v>
      </c>
      <c r="U141" s="5">
        <v>0</v>
      </c>
      <c r="V141" s="5">
        <v>0</v>
      </c>
      <c r="W141" s="5">
        <v>0</v>
      </c>
      <c r="X141" s="5" t="s">
        <v>36</v>
      </c>
      <c r="Y141" s="5" t="s">
        <v>36</v>
      </c>
    </row>
    <row r="142" s="5" customFormat="1" spans="1:25">
      <c r="A142" s="5" t="s">
        <v>722</v>
      </c>
      <c r="B142" s="5" t="s">
        <v>26</v>
      </c>
      <c r="C142" s="5" t="s">
        <v>27</v>
      </c>
      <c r="D142" s="5" t="s">
        <v>723</v>
      </c>
      <c r="E142" s="5" t="s">
        <v>724</v>
      </c>
      <c r="F142" s="7">
        <v>44824</v>
      </c>
      <c r="G142" s="7">
        <v>44827</v>
      </c>
      <c r="H142" s="5">
        <v>1</v>
      </c>
      <c r="I142" s="5">
        <v>3</v>
      </c>
      <c r="J142" s="5">
        <v>3</v>
      </c>
      <c r="K142" s="5" t="s">
        <v>30</v>
      </c>
      <c r="L142" s="5">
        <v>1206</v>
      </c>
      <c r="M142" s="5">
        <v>1206</v>
      </c>
      <c r="N142" s="5" t="s">
        <v>725</v>
      </c>
      <c r="O142" s="5" t="s">
        <v>669</v>
      </c>
      <c r="P142" s="5" t="s">
        <v>33</v>
      </c>
      <c r="Q142" s="5">
        <v>0</v>
      </c>
      <c r="R142" s="8">
        <v>44818</v>
      </c>
      <c r="S142" s="7">
        <v>44830</v>
      </c>
      <c r="T142" s="5" t="s">
        <v>34</v>
      </c>
      <c r="U142" s="5">
        <v>1206</v>
      </c>
      <c r="V142" s="5">
        <v>0</v>
      </c>
      <c r="W142" s="5">
        <v>0</v>
      </c>
      <c r="X142" s="5" t="s">
        <v>726</v>
      </c>
      <c r="Y142" s="5" t="s">
        <v>727</v>
      </c>
    </row>
    <row r="143" s="5" customFormat="1" spans="1:25">
      <c r="A143" s="5" t="s">
        <v>728</v>
      </c>
      <c r="B143" s="5" t="s">
        <v>26</v>
      </c>
      <c r="C143" s="5" t="s">
        <v>27</v>
      </c>
      <c r="D143" s="5" t="s">
        <v>309</v>
      </c>
      <c r="E143" s="5" t="s">
        <v>310</v>
      </c>
      <c r="F143" s="7">
        <v>44818</v>
      </c>
      <c r="G143" s="7">
        <v>44827</v>
      </c>
      <c r="H143" s="5">
        <v>1</v>
      </c>
      <c r="I143" s="5">
        <v>9</v>
      </c>
      <c r="J143" s="5">
        <v>9</v>
      </c>
      <c r="K143" s="5" t="s">
        <v>30</v>
      </c>
      <c r="L143" s="5">
        <v>3708</v>
      </c>
      <c r="M143" s="5">
        <v>3708</v>
      </c>
      <c r="N143" s="5" t="s">
        <v>729</v>
      </c>
      <c r="O143" s="5" t="s">
        <v>669</v>
      </c>
      <c r="P143" s="5" t="s">
        <v>33</v>
      </c>
      <c r="Q143" s="5">
        <v>0</v>
      </c>
      <c r="R143" s="8">
        <v>44818</v>
      </c>
      <c r="S143" s="7">
        <v>44830</v>
      </c>
      <c r="T143" s="5" t="s">
        <v>34</v>
      </c>
      <c r="U143" s="5">
        <v>3708</v>
      </c>
      <c r="V143" s="5">
        <v>0</v>
      </c>
      <c r="W143" s="5">
        <v>0</v>
      </c>
      <c r="X143" s="5" t="s">
        <v>730</v>
      </c>
      <c r="Y143" s="5" t="s">
        <v>731</v>
      </c>
    </row>
    <row r="144" s="5" customFormat="1" spans="1:25">
      <c r="A144" s="5" t="s">
        <v>732</v>
      </c>
      <c r="B144" s="5" t="s">
        <v>26</v>
      </c>
      <c r="C144" s="5" t="s">
        <v>27</v>
      </c>
      <c r="D144" s="5" t="s">
        <v>471</v>
      </c>
      <c r="E144" s="5" t="s">
        <v>472</v>
      </c>
      <c r="F144" s="7">
        <v>44823</v>
      </c>
      <c r="G144" s="7">
        <v>44827</v>
      </c>
      <c r="H144" s="5">
        <v>1</v>
      </c>
      <c r="I144" s="5">
        <v>4</v>
      </c>
      <c r="J144" s="5">
        <v>4</v>
      </c>
      <c r="K144" s="5" t="s">
        <v>30</v>
      </c>
      <c r="L144" s="5">
        <v>1912</v>
      </c>
      <c r="M144" s="5">
        <v>1912</v>
      </c>
      <c r="N144" s="5" t="s">
        <v>733</v>
      </c>
      <c r="O144" s="5" t="s">
        <v>669</v>
      </c>
      <c r="P144" s="5" t="s">
        <v>33</v>
      </c>
      <c r="Q144" s="5">
        <v>0</v>
      </c>
      <c r="R144" s="8">
        <v>44818</v>
      </c>
      <c r="S144" s="7">
        <v>44830</v>
      </c>
      <c r="T144" s="5" t="s">
        <v>34</v>
      </c>
      <c r="U144" s="5">
        <v>1912</v>
      </c>
      <c r="V144" s="5">
        <v>0</v>
      </c>
      <c r="W144" s="5">
        <v>0</v>
      </c>
      <c r="X144" s="5" t="s">
        <v>734</v>
      </c>
      <c r="Y144" s="5" t="s">
        <v>735</v>
      </c>
    </row>
    <row r="145" s="5" customFormat="1" spans="1:25">
      <c r="A145" s="5" t="s">
        <v>736</v>
      </c>
      <c r="B145" s="5" t="s">
        <v>26</v>
      </c>
      <c r="C145" s="5" t="s">
        <v>27</v>
      </c>
      <c r="D145" s="5" t="s">
        <v>89</v>
      </c>
      <c r="E145" s="5" t="s">
        <v>737</v>
      </c>
      <c r="F145" s="7">
        <v>44821</v>
      </c>
      <c r="G145" s="7">
        <v>44827</v>
      </c>
      <c r="H145" s="5">
        <v>1</v>
      </c>
      <c r="I145" s="5">
        <v>6</v>
      </c>
      <c r="J145" s="5">
        <v>6</v>
      </c>
      <c r="K145" s="5" t="s">
        <v>30</v>
      </c>
      <c r="L145" s="5">
        <v>2880</v>
      </c>
      <c r="M145" s="5">
        <v>2880</v>
      </c>
      <c r="N145" s="5" t="s">
        <v>738</v>
      </c>
      <c r="O145" s="5" t="s">
        <v>669</v>
      </c>
      <c r="P145" s="5" t="s">
        <v>33</v>
      </c>
      <c r="Q145" s="5">
        <v>0</v>
      </c>
      <c r="R145" s="8">
        <v>44818</v>
      </c>
      <c r="S145" s="7">
        <v>44830</v>
      </c>
      <c r="T145" s="5" t="s">
        <v>34</v>
      </c>
      <c r="U145" s="5">
        <v>2880</v>
      </c>
      <c r="V145" s="5">
        <v>0</v>
      </c>
      <c r="W145" s="5">
        <v>0</v>
      </c>
      <c r="X145" s="5" t="s">
        <v>739</v>
      </c>
      <c r="Y145" s="5" t="s">
        <v>740</v>
      </c>
    </row>
    <row r="146" s="5" customFormat="1" spans="1:25">
      <c r="A146" s="5" t="s">
        <v>741</v>
      </c>
      <c r="B146" s="5" t="s">
        <v>26</v>
      </c>
      <c r="C146" s="5" t="s">
        <v>27</v>
      </c>
      <c r="D146" s="5" t="s">
        <v>742</v>
      </c>
      <c r="E146" s="5" t="s">
        <v>743</v>
      </c>
      <c r="F146" s="7">
        <v>44823</v>
      </c>
      <c r="G146" s="7">
        <v>44827</v>
      </c>
      <c r="H146" s="5">
        <v>1</v>
      </c>
      <c r="I146" s="5">
        <v>4</v>
      </c>
      <c r="J146" s="5">
        <v>4</v>
      </c>
      <c r="K146" s="5" t="s">
        <v>30</v>
      </c>
      <c r="L146" s="5">
        <v>2232</v>
      </c>
      <c r="M146" s="5">
        <v>2232</v>
      </c>
      <c r="N146" s="5" t="s">
        <v>744</v>
      </c>
      <c r="O146" s="5" t="s">
        <v>669</v>
      </c>
      <c r="P146" s="5" t="s">
        <v>33</v>
      </c>
      <c r="Q146" s="5">
        <v>0</v>
      </c>
      <c r="R146" s="8">
        <v>44819</v>
      </c>
      <c r="S146" s="7">
        <v>44830</v>
      </c>
      <c r="T146" s="5" t="s">
        <v>34</v>
      </c>
      <c r="U146" s="5">
        <v>2232</v>
      </c>
      <c r="V146" s="5">
        <v>0</v>
      </c>
      <c r="W146" s="5">
        <v>0</v>
      </c>
      <c r="X146" s="5" t="s">
        <v>745</v>
      </c>
      <c r="Y146" s="5" t="s">
        <v>746</v>
      </c>
    </row>
    <row r="147" s="5" customFormat="1" spans="1:25">
      <c r="A147" s="5" t="s">
        <v>747</v>
      </c>
      <c r="B147" s="5" t="s">
        <v>26</v>
      </c>
      <c r="C147" s="5" t="s">
        <v>27</v>
      </c>
      <c r="D147" s="5" t="s">
        <v>525</v>
      </c>
      <c r="E147" s="5" t="s">
        <v>748</v>
      </c>
      <c r="F147" s="7">
        <v>44826</v>
      </c>
      <c r="G147" s="7">
        <v>44827</v>
      </c>
      <c r="H147" s="5">
        <v>1</v>
      </c>
      <c r="I147" s="5">
        <v>1</v>
      </c>
      <c r="J147" s="5">
        <v>1</v>
      </c>
      <c r="K147" s="5" t="s">
        <v>30</v>
      </c>
      <c r="L147" s="5">
        <v>331</v>
      </c>
      <c r="M147" s="5">
        <v>331</v>
      </c>
      <c r="N147" s="5" t="s">
        <v>749</v>
      </c>
      <c r="O147" s="5" t="s">
        <v>669</v>
      </c>
      <c r="P147" s="5" t="s">
        <v>33</v>
      </c>
      <c r="Q147" s="5">
        <v>0</v>
      </c>
      <c r="R147" s="8">
        <v>44819</v>
      </c>
      <c r="S147" s="7">
        <v>44830</v>
      </c>
      <c r="T147" s="5" t="s">
        <v>34</v>
      </c>
      <c r="U147" s="5">
        <v>331</v>
      </c>
      <c r="V147" s="5">
        <v>0</v>
      </c>
      <c r="W147" s="5">
        <v>0</v>
      </c>
      <c r="X147" s="5" t="s">
        <v>750</v>
      </c>
      <c r="Y147" s="5" t="s">
        <v>751</v>
      </c>
    </row>
    <row r="148" s="5" customFormat="1" spans="1:25">
      <c r="A148" s="5" t="s">
        <v>752</v>
      </c>
      <c r="B148" s="5" t="s">
        <v>26</v>
      </c>
      <c r="C148" s="5" t="s">
        <v>27</v>
      </c>
      <c r="D148" s="5" t="s">
        <v>208</v>
      </c>
      <c r="E148" s="5" t="s">
        <v>209</v>
      </c>
      <c r="F148" s="7">
        <v>44825</v>
      </c>
      <c r="G148" s="7">
        <v>44827</v>
      </c>
      <c r="H148" s="5">
        <v>1</v>
      </c>
      <c r="I148" s="5">
        <v>2</v>
      </c>
      <c r="J148" s="5">
        <v>2</v>
      </c>
      <c r="K148" s="5" t="s">
        <v>30</v>
      </c>
      <c r="L148" s="5">
        <v>660</v>
      </c>
      <c r="M148" s="5">
        <v>660</v>
      </c>
      <c r="N148" s="5" t="s">
        <v>753</v>
      </c>
      <c r="O148" s="5" t="s">
        <v>669</v>
      </c>
      <c r="P148" s="5" t="s">
        <v>33</v>
      </c>
      <c r="Q148" s="5">
        <v>0</v>
      </c>
      <c r="R148" s="8">
        <v>44820</v>
      </c>
      <c r="S148" s="7">
        <v>44830</v>
      </c>
      <c r="T148" s="5" t="s">
        <v>34</v>
      </c>
      <c r="U148" s="5">
        <v>660</v>
      </c>
      <c r="V148" s="5">
        <v>0</v>
      </c>
      <c r="W148" s="5">
        <v>0</v>
      </c>
      <c r="X148" s="5" t="s">
        <v>754</v>
      </c>
      <c r="Y148" s="5" t="s">
        <v>755</v>
      </c>
    </row>
    <row r="149" s="5" customFormat="1" spans="1:25">
      <c r="A149" s="5" t="s">
        <v>756</v>
      </c>
      <c r="B149" s="5" t="s">
        <v>26</v>
      </c>
      <c r="C149" s="5" t="s">
        <v>27</v>
      </c>
      <c r="D149" s="5" t="s">
        <v>579</v>
      </c>
      <c r="E149" s="5" t="s">
        <v>757</v>
      </c>
      <c r="F149" s="7">
        <v>44826</v>
      </c>
      <c r="G149" s="7">
        <v>44827</v>
      </c>
      <c r="H149" s="5">
        <v>1</v>
      </c>
      <c r="I149" s="5">
        <v>1</v>
      </c>
      <c r="J149" s="5">
        <v>1</v>
      </c>
      <c r="K149" s="5" t="s">
        <v>30</v>
      </c>
      <c r="L149" s="5">
        <v>280</v>
      </c>
      <c r="M149" s="5">
        <v>280</v>
      </c>
      <c r="N149" s="5" t="s">
        <v>758</v>
      </c>
      <c r="O149" s="5" t="s">
        <v>669</v>
      </c>
      <c r="P149" s="5" t="s">
        <v>33</v>
      </c>
      <c r="Q149" s="5">
        <v>0</v>
      </c>
      <c r="R149" s="8">
        <v>44820</v>
      </c>
      <c r="S149" s="7">
        <v>44830</v>
      </c>
      <c r="T149" s="5" t="s">
        <v>34</v>
      </c>
      <c r="U149" s="5">
        <v>280</v>
      </c>
      <c r="V149" s="5">
        <v>0</v>
      </c>
      <c r="W149" s="5">
        <v>0</v>
      </c>
      <c r="X149" s="5" t="s">
        <v>759</v>
      </c>
      <c r="Y149" s="5" t="s">
        <v>760</v>
      </c>
    </row>
    <row r="150" s="5" customFormat="1" spans="1:25">
      <c r="A150" s="5" t="s">
        <v>761</v>
      </c>
      <c r="B150" s="5" t="s">
        <v>26</v>
      </c>
      <c r="C150" s="5" t="s">
        <v>27</v>
      </c>
      <c r="D150" s="5" t="s">
        <v>491</v>
      </c>
      <c r="E150" s="5" t="s">
        <v>762</v>
      </c>
      <c r="F150" s="7">
        <v>44825</v>
      </c>
      <c r="G150" s="7">
        <v>44827</v>
      </c>
      <c r="H150" s="5">
        <v>1</v>
      </c>
      <c r="I150" s="5">
        <v>2</v>
      </c>
      <c r="J150" s="5">
        <v>2</v>
      </c>
      <c r="K150" s="5" t="s">
        <v>30</v>
      </c>
      <c r="L150" s="5">
        <v>724</v>
      </c>
      <c r="M150" s="5">
        <v>724</v>
      </c>
      <c r="N150" s="5" t="s">
        <v>763</v>
      </c>
      <c r="O150" s="5" t="s">
        <v>669</v>
      </c>
      <c r="P150" s="5" t="s">
        <v>33</v>
      </c>
      <c r="Q150" s="5">
        <v>0</v>
      </c>
      <c r="R150" s="8">
        <v>44821</v>
      </c>
      <c r="S150" s="7">
        <v>44830</v>
      </c>
      <c r="T150" s="5" t="s">
        <v>34</v>
      </c>
      <c r="U150" s="5">
        <v>724</v>
      </c>
      <c r="V150" s="5">
        <v>0</v>
      </c>
      <c r="W150" s="5">
        <v>0</v>
      </c>
      <c r="X150" s="5" t="s">
        <v>764</v>
      </c>
      <c r="Y150" s="5" t="s">
        <v>765</v>
      </c>
    </row>
    <row r="151" s="5" customFormat="1" spans="1:25">
      <c r="A151" s="5" t="s">
        <v>766</v>
      </c>
      <c r="B151" s="5" t="s">
        <v>26</v>
      </c>
      <c r="C151" s="5" t="s">
        <v>27</v>
      </c>
      <c r="D151" s="5" t="s">
        <v>682</v>
      </c>
      <c r="E151" s="5" t="s">
        <v>767</v>
      </c>
      <c r="F151" s="7">
        <v>44823</v>
      </c>
      <c r="G151" s="7">
        <v>44827</v>
      </c>
      <c r="H151" s="5">
        <v>1</v>
      </c>
      <c r="I151" s="5">
        <v>4</v>
      </c>
      <c r="J151" s="5">
        <v>4</v>
      </c>
      <c r="K151" s="5" t="s">
        <v>30</v>
      </c>
      <c r="L151" s="5">
        <v>4920</v>
      </c>
      <c r="M151" s="5">
        <v>4920</v>
      </c>
      <c r="N151" s="5" t="s">
        <v>768</v>
      </c>
      <c r="O151" s="5" t="s">
        <v>669</v>
      </c>
      <c r="P151" s="5" t="s">
        <v>33</v>
      </c>
      <c r="Q151" s="5">
        <v>0</v>
      </c>
      <c r="R151" s="8">
        <v>44822</v>
      </c>
      <c r="S151" s="7">
        <v>44830</v>
      </c>
      <c r="T151" s="5" t="s">
        <v>34</v>
      </c>
      <c r="U151" s="5">
        <v>4920</v>
      </c>
      <c r="V151" s="5">
        <v>0</v>
      </c>
      <c r="W151" s="5">
        <v>0</v>
      </c>
      <c r="X151" s="5" t="s">
        <v>769</v>
      </c>
      <c r="Y151" s="5" t="s">
        <v>770</v>
      </c>
    </row>
    <row r="152" s="5" customFormat="1" spans="1:25">
      <c r="A152" s="5" t="s">
        <v>771</v>
      </c>
      <c r="B152" s="5" t="s">
        <v>26</v>
      </c>
      <c r="C152" s="5" t="s">
        <v>27</v>
      </c>
      <c r="D152" s="5" t="s">
        <v>185</v>
      </c>
      <c r="E152" s="5" t="s">
        <v>186</v>
      </c>
      <c r="F152" s="7">
        <v>44825</v>
      </c>
      <c r="G152" s="7">
        <v>44827</v>
      </c>
      <c r="H152" s="5">
        <v>1</v>
      </c>
      <c r="I152" s="5">
        <v>2</v>
      </c>
      <c r="J152" s="5">
        <v>2</v>
      </c>
      <c r="K152" s="5" t="s">
        <v>30</v>
      </c>
      <c r="L152" s="5">
        <v>1140</v>
      </c>
      <c r="M152" s="5">
        <v>1140</v>
      </c>
      <c r="N152" s="5" t="s">
        <v>772</v>
      </c>
      <c r="O152" s="5" t="s">
        <v>669</v>
      </c>
      <c r="P152" s="5" t="s">
        <v>33</v>
      </c>
      <c r="Q152" s="5">
        <v>0</v>
      </c>
      <c r="R152" s="8">
        <v>44822</v>
      </c>
      <c r="S152" s="7">
        <v>44830</v>
      </c>
      <c r="T152" s="5" t="s">
        <v>34</v>
      </c>
      <c r="U152" s="5">
        <v>1140</v>
      </c>
      <c r="V152" s="5">
        <v>0</v>
      </c>
      <c r="W152" s="5">
        <v>0</v>
      </c>
      <c r="X152" s="5" t="s">
        <v>773</v>
      </c>
      <c r="Y152" s="5" t="s">
        <v>774</v>
      </c>
    </row>
    <row r="153" s="5" customFormat="1" spans="1:25">
      <c r="A153" s="5" t="s">
        <v>775</v>
      </c>
      <c r="B153" s="5" t="s">
        <v>26</v>
      </c>
      <c r="C153" s="5" t="s">
        <v>27</v>
      </c>
      <c r="D153" s="5" t="s">
        <v>144</v>
      </c>
      <c r="E153" s="5" t="s">
        <v>776</v>
      </c>
      <c r="F153" s="7">
        <v>44825</v>
      </c>
      <c r="G153" s="7">
        <v>44827</v>
      </c>
      <c r="H153" s="5">
        <v>1</v>
      </c>
      <c r="I153" s="5">
        <v>2</v>
      </c>
      <c r="J153" s="5">
        <v>2</v>
      </c>
      <c r="K153" s="5" t="s">
        <v>30</v>
      </c>
      <c r="L153" s="5">
        <v>1366</v>
      </c>
      <c r="M153" s="5">
        <v>1366</v>
      </c>
      <c r="N153" s="5" t="s">
        <v>777</v>
      </c>
      <c r="O153" s="5" t="s">
        <v>669</v>
      </c>
      <c r="P153" s="5" t="s">
        <v>33</v>
      </c>
      <c r="Q153" s="5">
        <v>0</v>
      </c>
      <c r="R153" s="8">
        <v>44823</v>
      </c>
      <c r="S153" s="7">
        <v>44830</v>
      </c>
      <c r="T153" s="5" t="s">
        <v>34</v>
      </c>
      <c r="U153" s="5">
        <v>1366</v>
      </c>
      <c r="V153" s="5">
        <v>0</v>
      </c>
      <c r="W153" s="5">
        <v>0</v>
      </c>
      <c r="X153" s="5" t="s">
        <v>778</v>
      </c>
      <c r="Y153" s="5" t="s">
        <v>779</v>
      </c>
    </row>
    <row r="154" s="5" customFormat="1" spans="1:25">
      <c r="A154" s="5" t="s">
        <v>780</v>
      </c>
      <c r="B154" s="5" t="s">
        <v>26</v>
      </c>
      <c r="C154" s="5" t="s">
        <v>27</v>
      </c>
      <c r="D154" s="5" t="s">
        <v>781</v>
      </c>
      <c r="E154" s="5" t="s">
        <v>782</v>
      </c>
      <c r="F154" s="7">
        <v>44825</v>
      </c>
      <c r="G154" s="7">
        <v>44827</v>
      </c>
      <c r="H154" s="5">
        <v>1</v>
      </c>
      <c r="I154" s="5">
        <v>2</v>
      </c>
      <c r="J154" s="5">
        <v>2</v>
      </c>
      <c r="K154" s="5" t="s">
        <v>30</v>
      </c>
      <c r="L154" s="5">
        <v>21504</v>
      </c>
      <c r="M154" s="5">
        <v>21504</v>
      </c>
      <c r="N154" s="5" t="s">
        <v>783</v>
      </c>
      <c r="O154" s="5" t="s">
        <v>669</v>
      </c>
      <c r="P154" s="5" t="s">
        <v>33</v>
      </c>
      <c r="Q154" s="5">
        <v>0</v>
      </c>
      <c r="R154" s="8">
        <v>44823</v>
      </c>
      <c r="S154" s="7">
        <v>44830</v>
      </c>
      <c r="T154" s="5" t="s">
        <v>34</v>
      </c>
      <c r="U154" s="5">
        <v>21504</v>
      </c>
      <c r="V154" s="5">
        <v>0</v>
      </c>
      <c r="W154" s="5">
        <v>0</v>
      </c>
      <c r="X154" s="5" t="s">
        <v>36</v>
      </c>
      <c r="Y154" s="5" t="s">
        <v>36</v>
      </c>
    </row>
    <row r="155" s="5" customFormat="1" spans="1:25">
      <c r="A155" s="5" t="s">
        <v>784</v>
      </c>
      <c r="B155" s="5" t="s">
        <v>26</v>
      </c>
      <c r="C155" s="5" t="s">
        <v>27</v>
      </c>
      <c r="D155" s="5" t="s">
        <v>173</v>
      </c>
      <c r="E155" s="5" t="s">
        <v>40</v>
      </c>
      <c r="F155" s="7">
        <v>44824</v>
      </c>
      <c r="G155" s="7">
        <v>44827</v>
      </c>
      <c r="H155" s="5">
        <v>1</v>
      </c>
      <c r="I155" s="5">
        <v>3</v>
      </c>
      <c r="J155" s="5">
        <v>3</v>
      </c>
      <c r="K155" s="5" t="s">
        <v>30</v>
      </c>
      <c r="L155" s="5">
        <v>6840</v>
      </c>
      <c r="M155" s="5">
        <v>6840</v>
      </c>
      <c r="N155" s="5" t="s">
        <v>785</v>
      </c>
      <c r="O155" s="5" t="s">
        <v>669</v>
      </c>
      <c r="P155" s="5" t="s">
        <v>33</v>
      </c>
      <c r="Q155" s="5">
        <v>0</v>
      </c>
      <c r="R155" s="8">
        <v>44823</v>
      </c>
      <c r="S155" s="7">
        <v>44830</v>
      </c>
      <c r="T155" s="5" t="s">
        <v>34</v>
      </c>
      <c r="U155" s="5">
        <v>6840</v>
      </c>
      <c r="V155" s="5">
        <v>0</v>
      </c>
      <c r="W155" s="5">
        <v>0</v>
      </c>
      <c r="X155" s="5" t="s">
        <v>786</v>
      </c>
      <c r="Y155" s="5" t="s">
        <v>787</v>
      </c>
    </row>
    <row r="156" s="5" customFormat="1" spans="1:25">
      <c r="A156" s="5" t="s">
        <v>788</v>
      </c>
      <c r="B156" s="5" t="s">
        <v>26</v>
      </c>
      <c r="C156" s="5" t="s">
        <v>27</v>
      </c>
      <c r="D156" s="5" t="s">
        <v>618</v>
      </c>
      <c r="E156" s="5" t="s">
        <v>789</v>
      </c>
      <c r="F156" s="7">
        <v>44825</v>
      </c>
      <c r="G156" s="7">
        <v>44827</v>
      </c>
      <c r="H156" s="5">
        <v>1</v>
      </c>
      <c r="I156" s="5">
        <v>2</v>
      </c>
      <c r="J156" s="5">
        <v>2</v>
      </c>
      <c r="K156" s="5" t="s">
        <v>30</v>
      </c>
      <c r="L156" s="5">
        <v>850</v>
      </c>
      <c r="M156" s="5">
        <v>850</v>
      </c>
      <c r="N156" s="5" t="s">
        <v>790</v>
      </c>
      <c r="O156" s="5" t="s">
        <v>669</v>
      </c>
      <c r="P156" s="5" t="s">
        <v>33</v>
      </c>
      <c r="Q156" s="5">
        <v>0</v>
      </c>
      <c r="R156" s="8">
        <v>44823</v>
      </c>
      <c r="S156" s="7">
        <v>44830</v>
      </c>
      <c r="T156" s="5" t="s">
        <v>34</v>
      </c>
      <c r="U156" s="5">
        <v>850</v>
      </c>
      <c r="V156" s="5">
        <v>0</v>
      </c>
      <c r="W156" s="5">
        <v>0</v>
      </c>
      <c r="X156" s="5" t="s">
        <v>791</v>
      </c>
      <c r="Y156" s="5" t="s">
        <v>792</v>
      </c>
    </row>
    <row r="157" s="5" customFormat="1" spans="1:25">
      <c r="A157" s="5" t="s">
        <v>793</v>
      </c>
      <c r="B157" s="5" t="s">
        <v>26</v>
      </c>
      <c r="C157" s="5" t="s">
        <v>27</v>
      </c>
      <c r="D157" s="5" t="s">
        <v>197</v>
      </c>
      <c r="E157" s="5" t="s">
        <v>287</v>
      </c>
      <c r="F157" s="7">
        <v>44825</v>
      </c>
      <c r="G157" s="7">
        <v>44827</v>
      </c>
      <c r="H157" s="5">
        <v>1</v>
      </c>
      <c r="I157" s="5">
        <v>2</v>
      </c>
      <c r="J157" s="5">
        <v>2</v>
      </c>
      <c r="K157" s="5" t="s">
        <v>30</v>
      </c>
      <c r="L157" s="5">
        <v>904</v>
      </c>
      <c r="M157" s="5">
        <v>904</v>
      </c>
      <c r="N157" s="5" t="s">
        <v>794</v>
      </c>
      <c r="O157" s="5" t="s">
        <v>669</v>
      </c>
      <c r="P157" s="5" t="s">
        <v>33</v>
      </c>
      <c r="Q157" s="5">
        <v>0</v>
      </c>
      <c r="R157" s="8">
        <v>44823</v>
      </c>
      <c r="S157" s="7">
        <v>44830</v>
      </c>
      <c r="T157" s="5" t="s">
        <v>34</v>
      </c>
      <c r="U157" s="5">
        <v>904</v>
      </c>
      <c r="V157" s="5">
        <v>0</v>
      </c>
      <c r="W157" s="5">
        <v>0</v>
      </c>
      <c r="X157" s="5" t="s">
        <v>795</v>
      </c>
      <c r="Y157" s="5" t="s">
        <v>796</v>
      </c>
    </row>
    <row r="158" s="5" customFormat="1" spans="1:25">
      <c r="A158" s="5" t="s">
        <v>797</v>
      </c>
      <c r="B158" s="5" t="s">
        <v>26</v>
      </c>
      <c r="C158" s="5" t="s">
        <v>27</v>
      </c>
      <c r="D158" s="5" t="s">
        <v>798</v>
      </c>
      <c r="E158" s="5" t="s">
        <v>799</v>
      </c>
      <c r="F158" s="7">
        <v>44826</v>
      </c>
      <c r="G158" s="7">
        <v>44827</v>
      </c>
      <c r="H158" s="5">
        <v>1</v>
      </c>
      <c r="I158" s="5">
        <v>1</v>
      </c>
      <c r="J158" s="5">
        <v>1</v>
      </c>
      <c r="K158" s="5" t="s">
        <v>30</v>
      </c>
      <c r="L158" s="5">
        <v>433</v>
      </c>
      <c r="M158" s="5">
        <v>433</v>
      </c>
      <c r="N158" s="5" t="s">
        <v>800</v>
      </c>
      <c r="O158" s="5" t="s">
        <v>669</v>
      </c>
      <c r="P158" s="5" t="s">
        <v>33</v>
      </c>
      <c r="Q158" s="5">
        <v>0</v>
      </c>
      <c r="R158" s="8">
        <v>44823</v>
      </c>
      <c r="S158" s="7">
        <v>44830</v>
      </c>
      <c r="T158" s="5" t="s">
        <v>34</v>
      </c>
      <c r="U158" s="5">
        <v>433</v>
      </c>
      <c r="V158" s="5">
        <v>0</v>
      </c>
      <c r="W158" s="5">
        <v>0</v>
      </c>
      <c r="X158" s="5" t="s">
        <v>801</v>
      </c>
      <c r="Y158" s="5" t="s">
        <v>802</v>
      </c>
    </row>
    <row r="159" s="5" customFormat="1" spans="1:25">
      <c r="A159" s="5" t="s">
        <v>803</v>
      </c>
      <c r="B159" s="5" t="s">
        <v>26</v>
      </c>
      <c r="C159" s="5" t="s">
        <v>27</v>
      </c>
      <c r="D159" s="5" t="s">
        <v>579</v>
      </c>
      <c r="E159" s="5" t="s">
        <v>559</v>
      </c>
      <c r="F159" s="7">
        <v>44826</v>
      </c>
      <c r="G159" s="7">
        <v>44827</v>
      </c>
      <c r="H159" s="5">
        <v>3</v>
      </c>
      <c r="I159" s="5">
        <v>1</v>
      </c>
      <c r="J159" s="5">
        <v>3</v>
      </c>
      <c r="K159" s="5" t="s">
        <v>30</v>
      </c>
      <c r="L159" s="5">
        <v>1005</v>
      </c>
      <c r="M159" s="5">
        <v>1005</v>
      </c>
      <c r="N159" s="5" t="s">
        <v>804</v>
      </c>
      <c r="O159" s="5" t="s">
        <v>669</v>
      </c>
      <c r="P159" s="5" t="s">
        <v>33</v>
      </c>
      <c r="Q159" s="5">
        <v>0</v>
      </c>
      <c r="R159" s="8">
        <v>44823</v>
      </c>
      <c r="S159" s="7">
        <v>44830</v>
      </c>
      <c r="T159" s="5" t="s">
        <v>34</v>
      </c>
      <c r="U159" s="5">
        <v>1005</v>
      </c>
      <c r="V159" s="5">
        <v>0</v>
      </c>
      <c r="W159" s="5">
        <v>0</v>
      </c>
      <c r="X159" s="5" t="s">
        <v>805</v>
      </c>
      <c r="Y159" s="5" t="s">
        <v>806</v>
      </c>
    </row>
    <row r="160" s="5" customFormat="1" spans="1:25">
      <c r="A160" s="5" t="s">
        <v>780</v>
      </c>
      <c r="B160" s="5" t="s">
        <v>26</v>
      </c>
      <c r="C160" s="5" t="s">
        <v>37</v>
      </c>
      <c r="D160" s="5" t="s">
        <v>781</v>
      </c>
      <c r="E160" s="5" t="s">
        <v>782</v>
      </c>
      <c r="F160" s="7">
        <v>44825</v>
      </c>
      <c r="G160" s="7">
        <v>44827</v>
      </c>
      <c r="H160" s="5">
        <v>1</v>
      </c>
      <c r="I160" s="5">
        <v>2</v>
      </c>
      <c r="J160" s="5">
        <v>2</v>
      </c>
      <c r="K160" s="5" t="s">
        <v>30</v>
      </c>
      <c r="L160" s="5">
        <v>-21504</v>
      </c>
      <c r="M160" s="5">
        <v>-21504</v>
      </c>
      <c r="N160" s="5" t="s">
        <v>783</v>
      </c>
      <c r="O160" s="5" t="s">
        <v>669</v>
      </c>
      <c r="P160" s="5" t="s">
        <v>33</v>
      </c>
      <c r="Q160" s="5">
        <v>0</v>
      </c>
      <c r="R160" s="8">
        <v>44823</v>
      </c>
      <c r="S160" s="7">
        <v>44830</v>
      </c>
      <c r="T160" s="5" t="s">
        <v>34</v>
      </c>
      <c r="U160" s="5">
        <v>-21504</v>
      </c>
      <c r="V160" s="5">
        <v>0</v>
      </c>
      <c r="W160" s="5">
        <v>0</v>
      </c>
      <c r="X160" s="5" t="s">
        <v>36</v>
      </c>
      <c r="Y160" s="5" t="s">
        <v>36</v>
      </c>
    </row>
    <row r="161" s="5" customFormat="1" spans="1:25">
      <c r="A161" s="5" t="s">
        <v>807</v>
      </c>
      <c r="B161" s="5" t="s">
        <v>26</v>
      </c>
      <c r="C161" s="5" t="s">
        <v>27</v>
      </c>
      <c r="D161" s="5" t="s">
        <v>380</v>
      </c>
      <c r="E161" s="5" t="s">
        <v>808</v>
      </c>
      <c r="F161" s="7">
        <v>44824</v>
      </c>
      <c r="G161" s="7">
        <v>44827</v>
      </c>
      <c r="H161" s="5">
        <v>1</v>
      </c>
      <c r="I161" s="5">
        <v>3</v>
      </c>
      <c r="J161" s="5">
        <v>3</v>
      </c>
      <c r="K161" s="5" t="s">
        <v>30</v>
      </c>
      <c r="L161" s="5">
        <v>2091</v>
      </c>
      <c r="M161" s="5">
        <v>2091</v>
      </c>
      <c r="N161" s="5" t="s">
        <v>809</v>
      </c>
      <c r="O161" s="5" t="s">
        <v>669</v>
      </c>
      <c r="P161" s="5" t="s">
        <v>33</v>
      </c>
      <c r="Q161" s="5">
        <v>0</v>
      </c>
      <c r="R161" s="8">
        <v>44824</v>
      </c>
      <c r="S161" s="7">
        <v>44830</v>
      </c>
      <c r="T161" s="5" t="s">
        <v>34</v>
      </c>
      <c r="U161" s="5">
        <v>2091</v>
      </c>
      <c r="V161" s="5">
        <v>0</v>
      </c>
      <c r="W161" s="5">
        <v>0</v>
      </c>
      <c r="X161" s="5" t="s">
        <v>810</v>
      </c>
      <c r="Y161" s="5" t="s">
        <v>811</v>
      </c>
    </row>
    <row r="162" s="5" customFormat="1" spans="1:25">
      <c r="A162" s="5" t="s">
        <v>812</v>
      </c>
      <c r="B162" s="5" t="s">
        <v>26</v>
      </c>
      <c r="C162" s="5" t="s">
        <v>27</v>
      </c>
      <c r="D162" s="5" t="s">
        <v>366</v>
      </c>
      <c r="E162" s="5" t="s">
        <v>813</v>
      </c>
      <c r="F162" s="7">
        <v>44826</v>
      </c>
      <c r="G162" s="7">
        <v>44827</v>
      </c>
      <c r="H162" s="5">
        <v>1</v>
      </c>
      <c r="I162" s="5">
        <v>1</v>
      </c>
      <c r="J162" s="5">
        <v>1</v>
      </c>
      <c r="K162" s="5" t="s">
        <v>30</v>
      </c>
      <c r="L162" s="5">
        <v>598</v>
      </c>
      <c r="M162" s="5">
        <v>598</v>
      </c>
      <c r="N162" s="5" t="s">
        <v>814</v>
      </c>
      <c r="O162" s="5" t="s">
        <v>669</v>
      </c>
      <c r="P162" s="5" t="s">
        <v>33</v>
      </c>
      <c r="Q162" s="5">
        <v>0</v>
      </c>
      <c r="R162" s="8">
        <v>44824</v>
      </c>
      <c r="S162" s="7">
        <v>44830</v>
      </c>
      <c r="T162" s="5" t="s">
        <v>34</v>
      </c>
      <c r="U162" s="5">
        <v>598</v>
      </c>
      <c r="V162" s="5">
        <v>0</v>
      </c>
      <c r="W162" s="5">
        <v>0</v>
      </c>
      <c r="X162" s="5" t="s">
        <v>815</v>
      </c>
      <c r="Y162" s="5" t="s">
        <v>816</v>
      </c>
    </row>
    <row r="163" s="5" customFormat="1" spans="1:25">
      <c r="A163" s="5" t="s">
        <v>817</v>
      </c>
      <c r="B163" s="5" t="s">
        <v>26</v>
      </c>
      <c r="C163" s="5" t="s">
        <v>27</v>
      </c>
      <c r="D163" s="5" t="s">
        <v>360</v>
      </c>
      <c r="E163" s="5" t="s">
        <v>361</v>
      </c>
      <c r="F163" s="7">
        <v>44824</v>
      </c>
      <c r="G163" s="7">
        <v>44827</v>
      </c>
      <c r="H163" s="5">
        <v>1</v>
      </c>
      <c r="I163" s="5">
        <v>3</v>
      </c>
      <c r="J163" s="5">
        <v>3</v>
      </c>
      <c r="K163" s="5" t="s">
        <v>30</v>
      </c>
      <c r="L163" s="5">
        <v>3624</v>
      </c>
      <c r="M163" s="5">
        <v>3624</v>
      </c>
      <c r="N163" s="5" t="s">
        <v>818</v>
      </c>
      <c r="O163" s="5" t="s">
        <v>669</v>
      </c>
      <c r="P163" s="5" t="s">
        <v>33</v>
      </c>
      <c r="Q163" s="5">
        <v>0</v>
      </c>
      <c r="R163" s="8">
        <v>44824</v>
      </c>
      <c r="S163" s="7">
        <v>44830</v>
      </c>
      <c r="T163" s="5" t="s">
        <v>34</v>
      </c>
      <c r="U163" s="5">
        <v>3624</v>
      </c>
      <c r="V163" s="5">
        <v>0</v>
      </c>
      <c r="W163" s="5">
        <v>0</v>
      </c>
      <c r="X163" s="5" t="s">
        <v>819</v>
      </c>
      <c r="Y163" s="5" t="s">
        <v>820</v>
      </c>
    </row>
    <row r="164" s="5" customFormat="1" spans="1:25">
      <c r="A164" s="5" t="s">
        <v>821</v>
      </c>
      <c r="B164" s="5" t="s">
        <v>26</v>
      </c>
      <c r="C164" s="5" t="s">
        <v>27</v>
      </c>
      <c r="D164" s="5" t="s">
        <v>822</v>
      </c>
      <c r="E164" s="5" t="s">
        <v>823</v>
      </c>
      <c r="F164" s="7">
        <v>44825</v>
      </c>
      <c r="G164" s="7">
        <v>44827</v>
      </c>
      <c r="H164" s="5">
        <v>1</v>
      </c>
      <c r="I164" s="5">
        <v>2</v>
      </c>
      <c r="J164" s="5">
        <v>2</v>
      </c>
      <c r="K164" s="5" t="s">
        <v>30</v>
      </c>
      <c r="L164" s="5">
        <v>977</v>
      </c>
      <c r="M164" s="5">
        <v>977</v>
      </c>
      <c r="N164" s="5" t="s">
        <v>824</v>
      </c>
      <c r="O164" s="5" t="s">
        <v>669</v>
      </c>
      <c r="P164" s="5" t="s">
        <v>33</v>
      </c>
      <c r="Q164" s="5">
        <v>0</v>
      </c>
      <c r="R164" s="8">
        <v>44824</v>
      </c>
      <c r="S164" s="7">
        <v>44830</v>
      </c>
      <c r="T164" s="5" t="s">
        <v>34</v>
      </c>
      <c r="U164" s="5">
        <v>977</v>
      </c>
      <c r="V164" s="5">
        <v>0</v>
      </c>
      <c r="W164" s="5">
        <v>0</v>
      </c>
      <c r="X164" s="5" t="s">
        <v>825</v>
      </c>
      <c r="Y164" s="5" t="s">
        <v>826</v>
      </c>
    </row>
    <row r="165" s="5" customFormat="1" spans="1:25">
      <c r="A165" s="5" t="s">
        <v>827</v>
      </c>
      <c r="B165" s="5" t="s">
        <v>26</v>
      </c>
      <c r="C165" s="5" t="s">
        <v>27</v>
      </c>
      <c r="D165" s="5" t="s">
        <v>191</v>
      </c>
      <c r="E165" s="5" t="s">
        <v>444</v>
      </c>
      <c r="F165" s="7">
        <v>44826</v>
      </c>
      <c r="G165" s="7">
        <v>44827</v>
      </c>
      <c r="H165" s="5">
        <v>1</v>
      </c>
      <c r="I165" s="5">
        <v>1</v>
      </c>
      <c r="J165" s="5">
        <v>1</v>
      </c>
      <c r="K165" s="5" t="s">
        <v>30</v>
      </c>
      <c r="L165" s="5">
        <v>1100</v>
      </c>
      <c r="M165" s="5">
        <v>1100</v>
      </c>
      <c r="N165" s="5" t="s">
        <v>828</v>
      </c>
      <c r="O165" s="5" t="s">
        <v>669</v>
      </c>
      <c r="P165" s="5" t="s">
        <v>33</v>
      </c>
      <c r="Q165" s="5">
        <v>0</v>
      </c>
      <c r="R165" s="8">
        <v>44824</v>
      </c>
      <c r="S165" s="7">
        <v>44830</v>
      </c>
      <c r="T165" s="5" t="s">
        <v>34</v>
      </c>
      <c r="U165" s="5">
        <v>1100</v>
      </c>
      <c r="V165" s="5">
        <v>0</v>
      </c>
      <c r="W165" s="5">
        <v>0</v>
      </c>
      <c r="X165" s="5" t="s">
        <v>829</v>
      </c>
      <c r="Y165" s="5" t="s">
        <v>830</v>
      </c>
    </row>
    <row r="166" s="5" customFormat="1" spans="1:25">
      <c r="A166" s="5" t="s">
        <v>831</v>
      </c>
      <c r="B166" s="5" t="s">
        <v>26</v>
      </c>
      <c r="C166" s="5" t="s">
        <v>27</v>
      </c>
      <c r="D166" s="5" t="s">
        <v>360</v>
      </c>
      <c r="E166" s="5" t="s">
        <v>832</v>
      </c>
      <c r="F166" s="7">
        <v>44824</v>
      </c>
      <c r="G166" s="7">
        <v>44827</v>
      </c>
      <c r="H166" s="5">
        <v>1</v>
      </c>
      <c r="I166" s="5">
        <v>3</v>
      </c>
      <c r="J166" s="5">
        <v>3</v>
      </c>
      <c r="K166" s="5" t="s">
        <v>30</v>
      </c>
      <c r="L166" s="5">
        <v>3654</v>
      </c>
      <c r="M166" s="5">
        <v>3654</v>
      </c>
      <c r="N166" s="5" t="s">
        <v>833</v>
      </c>
      <c r="O166" s="5" t="s">
        <v>669</v>
      </c>
      <c r="P166" s="5" t="s">
        <v>33</v>
      </c>
      <c r="Q166" s="5">
        <v>0</v>
      </c>
      <c r="R166" s="8">
        <v>44824</v>
      </c>
      <c r="S166" s="7">
        <v>44830</v>
      </c>
      <c r="T166" s="5" t="s">
        <v>34</v>
      </c>
      <c r="U166" s="5">
        <v>3654</v>
      </c>
      <c r="V166" s="5">
        <v>0</v>
      </c>
      <c r="W166" s="5">
        <v>0</v>
      </c>
      <c r="X166" s="5" t="s">
        <v>834</v>
      </c>
      <c r="Y166" s="5" t="s">
        <v>835</v>
      </c>
    </row>
    <row r="167" s="5" customFormat="1" spans="1:26">
      <c r="A167" s="5" t="s">
        <v>836</v>
      </c>
      <c r="B167" s="5" t="s">
        <v>26</v>
      </c>
      <c r="C167" s="5" t="s">
        <v>27</v>
      </c>
      <c r="D167" s="5" t="s">
        <v>173</v>
      </c>
      <c r="E167" s="5" t="s">
        <v>174</v>
      </c>
      <c r="F167" s="7">
        <v>44825</v>
      </c>
      <c r="G167" s="7">
        <v>44827</v>
      </c>
      <c r="H167" s="5">
        <v>2</v>
      </c>
      <c r="I167" s="5">
        <v>2</v>
      </c>
      <c r="J167" s="5">
        <v>4</v>
      </c>
      <c r="K167" s="5" t="s">
        <v>30</v>
      </c>
      <c r="L167" s="5">
        <v>11320</v>
      </c>
      <c r="M167" s="5">
        <v>11320</v>
      </c>
      <c r="N167" s="5" t="s">
        <v>837</v>
      </c>
      <c r="O167" s="5" t="s">
        <v>669</v>
      </c>
      <c r="P167" s="5" t="s">
        <v>33</v>
      </c>
      <c r="Q167" s="5">
        <v>0</v>
      </c>
      <c r="R167" s="8">
        <v>44824</v>
      </c>
      <c r="S167" s="7">
        <v>44830</v>
      </c>
      <c r="T167" s="5" t="s">
        <v>34</v>
      </c>
      <c r="U167" s="5">
        <v>11320</v>
      </c>
      <c r="V167" s="5">
        <v>0</v>
      </c>
      <c r="W167" s="5">
        <v>0</v>
      </c>
      <c r="X167" s="5" t="s">
        <v>838</v>
      </c>
      <c r="Y167" s="5">
        <v>121845</v>
      </c>
      <c r="Z167" s="5" t="s">
        <v>839</v>
      </c>
    </row>
    <row r="168" s="5" customFormat="1" spans="1:25">
      <c r="A168" s="5" t="s">
        <v>840</v>
      </c>
      <c r="B168" s="5" t="s">
        <v>26</v>
      </c>
      <c r="C168" s="5" t="s">
        <v>27</v>
      </c>
      <c r="D168" s="5" t="s">
        <v>525</v>
      </c>
      <c r="E168" s="5" t="s">
        <v>841</v>
      </c>
      <c r="F168" s="7">
        <v>44825</v>
      </c>
      <c r="G168" s="7">
        <v>44827</v>
      </c>
      <c r="H168" s="5">
        <v>1</v>
      </c>
      <c r="I168" s="5">
        <v>2</v>
      </c>
      <c r="J168" s="5">
        <v>2</v>
      </c>
      <c r="K168" s="5" t="s">
        <v>30</v>
      </c>
      <c r="L168" s="5">
        <v>662</v>
      </c>
      <c r="M168" s="5">
        <v>662</v>
      </c>
      <c r="N168" s="5" t="s">
        <v>842</v>
      </c>
      <c r="O168" s="5" t="s">
        <v>669</v>
      </c>
      <c r="P168" s="5" t="s">
        <v>33</v>
      </c>
      <c r="Q168" s="5">
        <v>0</v>
      </c>
      <c r="R168" s="8">
        <v>44825</v>
      </c>
      <c r="S168" s="7">
        <v>44830</v>
      </c>
      <c r="T168" s="5" t="s">
        <v>34</v>
      </c>
      <c r="U168" s="5">
        <v>662</v>
      </c>
      <c r="V168" s="5">
        <v>0</v>
      </c>
      <c r="W168" s="5">
        <v>0</v>
      </c>
      <c r="X168" s="5" t="s">
        <v>843</v>
      </c>
      <c r="Y168" s="5" t="s">
        <v>844</v>
      </c>
    </row>
    <row r="169" s="5" customFormat="1" spans="1:25">
      <c r="A169" s="5" t="s">
        <v>845</v>
      </c>
      <c r="B169" s="5" t="s">
        <v>26</v>
      </c>
      <c r="C169" s="5" t="s">
        <v>27</v>
      </c>
      <c r="D169" s="5" t="s">
        <v>846</v>
      </c>
      <c r="E169" s="5" t="s">
        <v>847</v>
      </c>
      <c r="F169" s="7">
        <v>44826</v>
      </c>
      <c r="G169" s="7">
        <v>44827</v>
      </c>
      <c r="H169" s="5">
        <v>1</v>
      </c>
      <c r="I169" s="5">
        <v>1</v>
      </c>
      <c r="J169" s="5">
        <v>1</v>
      </c>
      <c r="K169" s="5" t="s">
        <v>30</v>
      </c>
      <c r="L169" s="5">
        <v>201</v>
      </c>
      <c r="M169" s="5">
        <v>201</v>
      </c>
      <c r="N169" s="5" t="s">
        <v>848</v>
      </c>
      <c r="O169" s="5" t="s">
        <v>669</v>
      </c>
      <c r="P169" s="5" t="s">
        <v>33</v>
      </c>
      <c r="Q169" s="5">
        <v>0</v>
      </c>
      <c r="R169" s="8">
        <v>44825</v>
      </c>
      <c r="S169" s="7">
        <v>44830</v>
      </c>
      <c r="T169" s="5" t="s">
        <v>34</v>
      </c>
      <c r="U169" s="5">
        <v>201</v>
      </c>
      <c r="V169" s="5">
        <v>0</v>
      </c>
      <c r="W169" s="5">
        <v>0</v>
      </c>
      <c r="X169" s="5" t="s">
        <v>849</v>
      </c>
      <c r="Y169" s="5" t="s">
        <v>850</v>
      </c>
    </row>
    <row r="170" s="5" customFormat="1" spans="1:25">
      <c r="A170" s="5" t="s">
        <v>851</v>
      </c>
      <c r="B170" s="5" t="s">
        <v>26</v>
      </c>
      <c r="C170" s="5" t="s">
        <v>27</v>
      </c>
      <c r="D170" s="5" t="s">
        <v>360</v>
      </c>
      <c r="E170" s="5" t="s">
        <v>609</v>
      </c>
      <c r="F170" s="7">
        <v>44826</v>
      </c>
      <c r="G170" s="7">
        <v>44827</v>
      </c>
      <c r="H170" s="5">
        <v>1</v>
      </c>
      <c r="I170" s="5">
        <v>1</v>
      </c>
      <c r="J170" s="5">
        <v>1</v>
      </c>
      <c r="K170" s="5" t="s">
        <v>30</v>
      </c>
      <c r="L170" s="5">
        <v>1347</v>
      </c>
      <c r="M170" s="5">
        <v>1347</v>
      </c>
      <c r="N170" s="5" t="s">
        <v>610</v>
      </c>
      <c r="O170" s="5" t="s">
        <v>669</v>
      </c>
      <c r="P170" s="5" t="s">
        <v>33</v>
      </c>
      <c r="Q170" s="5">
        <v>0</v>
      </c>
      <c r="R170" s="8">
        <v>44825</v>
      </c>
      <c r="S170" s="7">
        <v>44830</v>
      </c>
      <c r="T170" s="5" t="s">
        <v>34</v>
      </c>
      <c r="U170" s="5">
        <v>1347</v>
      </c>
      <c r="V170" s="5">
        <v>0</v>
      </c>
      <c r="W170" s="5">
        <v>0</v>
      </c>
      <c r="X170" s="5" t="s">
        <v>852</v>
      </c>
      <c r="Y170" s="5" t="s">
        <v>853</v>
      </c>
    </row>
    <row r="171" s="5" customFormat="1" spans="1:25">
      <c r="A171" s="5" t="s">
        <v>854</v>
      </c>
      <c r="B171" s="5" t="s">
        <v>26</v>
      </c>
      <c r="C171" s="5" t="s">
        <v>27</v>
      </c>
      <c r="D171" s="5" t="s">
        <v>360</v>
      </c>
      <c r="E171" s="5" t="s">
        <v>609</v>
      </c>
      <c r="F171" s="7">
        <v>44826</v>
      </c>
      <c r="G171" s="7">
        <v>44827</v>
      </c>
      <c r="H171" s="5">
        <v>1</v>
      </c>
      <c r="I171" s="5">
        <v>1</v>
      </c>
      <c r="J171" s="5">
        <v>1</v>
      </c>
      <c r="K171" s="5" t="s">
        <v>30</v>
      </c>
      <c r="L171" s="5">
        <v>1347</v>
      </c>
      <c r="M171" s="5">
        <v>1347</v>
      </c>
      <c r="N171" s="5" t="s">
        <v>610</v>
      </c>
      <c r="O171" s="5" t="s">
        <v>669</v>
      </c>
      <c r="P171" s="5" t="s">
        <v>33</v>
      </c>
      <c r="Q171" s="5">
        <v>0</v>
      </c>
      <c r="R171" s="8">
        <v>44825</v>
      </c>
      <c r="S171" s="7">
        <v>44830</v>
      </c>
      <c r="T171" s="5" t="s">
        <v>34</v>
      </c>
      <c r="U171" s="5">
        <v>1347</v>
      </c>
      <c r="V171" s="5">
        <v>0</v>
      </c>
      <c r="W171" s="5">
        <v>0</v>
      </c>
      <c r="X171" s="5" t="s">
        <v>855</v>
      </c>
      <c r="Y171" s="5" t="s">
        <v>856</v>
      </c>
    </row>
    <row r="172" s="5" customFormat="1" spans="1:25">
      <c r="A172" s="5" t="s">
        <v>857</v>
      </c>
      <c r="B172" s="5" t="s">
        <v>26</v>
      </c>
      <c r="C172" s="5" t="s">
        <v>27</v>
      </c>
      <c r="D172" s="5" t="s">
        <v>822</v>
      </c>
      <c r="E172" s="5" t="s">
        <v>858</v>
      </c>
      <c r="F172" s="7">
        <v>44825</v>
      </c>
      <c r="G172" s="7">
        <v>44827</v>
      </c>
      <c r="H172" s="5">
        <v>1</v>
      </c>
      <c r="I172" s="5">
        <v>2</v>
      </c>
      <c r="J172" s="5">
        <v>2</v>
      </c>
      <c r="K172" s="5" t="s">
        <v>30</v>
      </c>
      <c r="L172" s="5">
        <v>1506</v>
      </c>
      <c r="M172" s="5">
        <v>1506</v>
      </c>
      <c r="N172" s="5" t="s">
        <v>859</v>
      </c>
      <c r="O172" s="5" t="s">
        <v>669</v>
      </c>
      <c r="P172" s="5" t="s">
        <v>33</v>
      </c>
      <c r="Q172" s="5">
        <v>0</v>
      </c>
      <c r="R172" s="8">
        <v>44825</v>
      </c>
      <c r="S172" s="7">
        <v>44830</v>
      </c>
      <c r="T172" s="5" t="s">
        <v>34</v>
      </c>
      <c r="U172" s="5">
        <v>1506</v>
      </c>
      <c r="V172" s="5">
        <v>0</v>
      </c>
      <c r="W172" s="5">
        <v>0</v>
      </c>
      <c r="X172" s="5" t="s">
        <v>860</v>
      </c>
      <c r="Y172" s="5" t="s">
        <v>861</v>
      </c>
    </row>
    <row r="173" s="5" customFormat="1" spans="1:25">
      <c r="A173" s="5" t="s">
        <v>862</v>
      </c>
      <c r="B173" s="5" t="s">
        <v>26</v>
      </c>
      <c r="C173" s="5" t="s">
        <v>27</v>
      </c>
      <c r="D173" s="5" t="s">
        <v>863</v>
      </c>
      <c r="E173" s="5" t="s">
        <v>373</v>
      </c>
      <c r="F173" s="7">
        <v>44826</v>
      </c>
      <c r="G173" s="7">
        <v>44827</v>
      </c>
      <c r="H173" s="5">
        <v>1</v>
      </c>
      <c r="I173" s="5">
        <v>1</v>
      </c>
      <c r="J173" s="5">
        <v>1</v>
      </c>
      <c r="K173" s="5" t="s">
        <v>30</v>
      </c>
      <c r="L173" s="5">
        <v>186</v>
      </c>
      <c r="M173" s="5">
        <v>186</v>
      </c>
      <c r="N173" s="5" t="s">
        <v>864</v>
      </c>
      <c r="O173" s="5" t="s">
        <v>669</v>
      </c>
      <c r="P173" s="5" t="s">
        <v>33</v>
      </c>
      <c r="Q173" s="5">
        <v>0</v>
      </c>
      <c r="R173" s="8">
        <v>44826</v>
      </c>
      <c r="S173" s="7">
        <v>44830</v>
      </c>
      <c r="T173" s="5" t="s">
        <v>34</v>
      </c>
      <c r="U173" s="5">
        <v>186</v>
      </c>
      <c r="V173" s="5">
        <v>0</v>
      </c>
      <c r="W173" s="5">
        <v>0</v>
      </c>
      <c r="X173" s="5" t="s">
        <v>865</v>
      </c>
      <c r="Y173" s="5" t="s">
        <v>866</v>
      </c>
    </row>
    <row r="174" s="5" customFormat="1" spans="1:25">
      <c r="A174" s="5" t="s">
        <v>867</v>
      </c>
      <c r="B174" s="5" t="s">
        <v>26</v>
      </c>
      <c r="C174" s="5" t="s">
        <v>27</v>
      </c>
      <c r="D174" s="5" t="s">
        <v>618</v>
      </c>
      <c r="E174" s="5" t="s">
        <v>619</v>
      </c>
      <c r="F174" s="7">
        <v>44826</v>
      </c>
      <c r="G174" s="7">
        <v>44827</v>
      </c>
      <c r="H174" s="5">
        <v>1</v>
      </c>
      <c r="I174" s="5">
        <v>1</v>
      </c>
      <c r="J174" s="5">
        <v>1</v>
      </c>
      <c r="K174" s="5" t="s">
        <v>30</v>
      </c>
      <c r="L174" s="5">
        <v>416</v>
      </c>
      <c r="M174" s="5">
        <v>416</v>
      </c>
      <c r="N174" s="5" t="s">
        <v>620</v>
      </c>
      <c r="O174" s="5" t="s">
        <v>669</v>
      </c>
      <c r="P174" s="5" t="s">
        <v>33</v>
      </c>
      <c r="Q174" s="5">
        <v>0</v>
      </c>
      <c r="R174" s="8">
        <v>44826</v>
      </c>
      <c r="S174" s="7">
        <v>44830</v>
      </c>
      <c r="T174" s="5" t="s">
        <v>34</v>
      </c>
      <c r="U174" s="5">
        <v>416</v>
      </c>
      <c r="V174" s="5">
        <v>0</v>
      </c>
      <c r="W174" s="5">
        <v>0</v>
      </c>
      <c r="X174" s="5" t="s">
        <v>868</v>
      </c>
      <c r="Y174" s="5" t="s">
        <v>869</v>
      </c>
    </row>
    <row r="175" s="5" customFormat="1" spans="1:25">
      <c r="A175" s="5" t="s">
        <v>870</v>
      </c>
      <c r="B175" s="5" t="s">
        <v>26</v>
      </c>
      <c r="C175" s="5" t="s">
        <v>27</v>
      </c>
      <c r="D175" s="5" t="s">
        <v>871</v>
      </c>
      <c r="E175" s="5" t="s">
        <v>872</v>
      </c>
      <c r="F175" s="7">
        <v>44826</v>
      </c>
      <c r="G175" s="7">
        <v>44827</v>
      </c>
      <c r="H175" s="5">
        <v>1</v>
      </c>
      <c r="I175" s="5">
        <v>1</v>
      </c>
      <c r="J175" s="5">
        <v>1</v>
      </c>
      <c r="K175" s="5" t="s">
        <v>30</v>
      </c>
      <c r="L175" s="5">
        <v>210</v>
      </c>
      <c r="M175" s="5">
        <v>210</v>
      </c>
      <c r="N175" s="5" t="s">
        <v>873</v>
      </c>
      <c r="O175" s="5" t="s">
        <v>669</v>
      </c>
      <c r="P175" s="5" t="s">
        <v>33</v>
      </c>
      <c r="Q175" s="5">
        <v>0</v>
      </c>
      <c r="R175" s="8">
        <v>44826</v>
      </c>
      <c r="S175" s="7">
        <v>44830</v>
      </c>
      <c r="T175" s="5" t="s">
        <v>34</v>
      </c>
      <c r="U175" s="5">
        <v>210</v>
      </c>
      <c r="V175" s="5">
        <v>0</v>
      </c>
      <c r="W175" s="5">
        <v>0</v>
      </c>
      <c r="X175" s="5" t="s">
        <v>874</v>
      </c>
      <c r="Y175" s="5" t="s">
        <v>875</v>
      </c>
    </row>
    <row r="176" s="5" customFormat="1" spans="1:25">
      <c r="A176" s="5" t="s">
        <v>876</v>
      </c>
      <c r="B176" s="5" t="s">
        <v>26</v>
      </c>
      <c r="C176" s="5" t="s">
        <v>27</v>
      </c>
      <c r="D176" s="5" t="s">
        <v>877</v>
      </c>
      <c r="E176" s="5" t="s">
        <v>878</v>
      </c>
      <c r="F176" s="7">
        <v>44826</v>
      </c>
      <c r="G176" s="7">
        <v>44827</v>
      </c>
      <c r="H176" s="5">
        <v>1</v>
      </c>
      <c r="I176" s="5">
        <v>1</v>
      </c>
      <c r="J176" s="5">
        <v>1</v>
      </c>
      <c r="K176" s="5" t="s">
        <v>30</v>
      </c>
      <c r="L176" s="5">
        <v>1076.37</v>
      </c>
      <c r="M176" s="5">
        <v>1076.37</v>
      </c>
      <c r="N176" s="5" t="s">
        <v>879</v>
      </c>
      <c r="O176" s="5" t="s">
        <v>669</v>
      </c>
      <c r="P176" s="5" t="s">
        <v>33</v>
      </c>
      <c r="Q176" s="5">
        <v>0</v>
      </c>
      <c r="R176" s="8">
        <v>44826</v>
      </c>
      <c r="S176" s="7">
        <v>44830</v>
      </c>
      <c r="T176" s="5" t="s">
        <v>34</v>
      </c>
      <c r="U176" s="5">
        <v>1076.37</v>
      </c>
      <c r="V176" s="5">
        <v>0</v>
      </c>
      <c r="W176" s="5">
        <v>0</v>
      </c>
      <c r="X176" s="5" t="s">
        <v>880</v>
      </c>
      <c r="Y176" s="5" t="s">
        <v>36</v>
      </c>
    </row>
    <row r="177" s="5" customFormat="1" spans="1:25">
      <c r="A177" s="5" t="s">
        <v>881</v>
      </c>
      <c r="B177" s="5" t="s">
        <v>26</v>
      </c>
      <c r="C177" s="5" t="s">
        <v>27</v>
      </c>
      <c r="D177" s="5" t="s">
        <v>882</v>
      </c>
      <c r="E177" s="5" t="s">
        <v>883</v>
      </c>
      <c r="F177" s="7">
        <v>44826</v>
      </c>
      <c r="G177" s="7">
        <v>44827</v>
      </c>
      <c r="H177" s="5">
        <v>1</v>
      </c>
      <c r="I177" s="5">
        <v>1</v>
      </c>
      <c r="J177" s="5">
        <v>1</v>
      </c>
      <c r="K177" s="5" t="s">
        <v>30</v>
      </c>
      <c r="L177" s="5">
        <v>370</v>
      </c>
      <c r="M177" s="5">
        <v>370</v>
      </c>
      <c r="N177" s="5" t="s">
        <v>884</v>
      </c>
      <c r="O177" s="5" t="s">
        <v>669</v>
      </c>
      <c r="P177" s="5" t="s">
        <v>33</v>
      </c>
      <c r="Q177" s="5">
        <v>0</v>
      </c>
      <c r="R177" s="8">
        <v>44826</v>
      </c>
      <c r="S177" s="7">
        <v>44830</v>
      </c>
      <c r="T177" s="5" t="s">
        <v>34</v>
      </c>
      <c r="U177" s="5">
        <v>370</v>
      </c>
      <c r="V177" s="5">
        <v>0</v>
      </c>
      <c r="W177" s="5">
        <v>0</v>
      </c>
      <c r="X177" s="5" t="s">
        <v>885</v>
      </c>
      <c r="Y177" s="5" t="s">
        <v>886</v>
      </c>
    </row>
    <row r="178" s="5" customFormat="1" spans="1:25">
      <c r="A178" s="5" t="s">
        <v>887</v>
      </c>
      <c r="B178" s="5" t="s">
        <v>26</v>
      </c>
      <c r="C178" s="5" t="s">
        <v>27</v>
      </c>
      <c r="D178" s="5" t="s">
        <v>525</v>
      </c>
      <c r="E178" s="5" t="s">
        <v>841</v>
      </c>
      <c r="F178" s="7">
        <v>44826</v>
      </c>
      <c r="G178" s="7">
        <v>44827</v>
      </c>
      <c r="H178" s="5">
        <v>1</v>
      </c>
      <c r="I178" s="5">
        <v>1</v>
      </c>
      <c r="J178" s="5">
        <v>1</v>
      </c>
      <c r="K178" s="5" t="s">
        <v>30</v>
      </c>
      <c r="L178" s="5">
        <v>331</v>
      </c>
      <c r="M178" s="5">
        <v>331</v>
      </c>
      <c r="N178" s="5" t="s">
        <v>888</v>
      </c>
      <c r="O178" s="5" t="s">
        <v>669</v>
      </c>
      <c r="P178" s="5" t="s">
        <v>33</v>
      </c>
      <c r="Q178" s="5">
        <v>0</v>
      </c>
      <c r="R178" s="8">
        <v>44826</v>
      </c>
      <c r="S178" s="7">
        <v>44830</v>
      </c>
      <c r="T178" s="5" t="s">
        <v>34</v>
      </c>
      <c r="U178" s="5">
        <v>331</v>
      </c>
      <c r="V178" s="5">
        <v>0</v>
      </c>
      <c r="W178" s="5">
        <v>0</v>
      </c>
      <c r="X178" s="5" t="s">
        <v>889</v>
      </c>
      <c r="Y178" s="5" t="s">
        <v>890</v>
      </c>
    </row>
    <row r="179" s="5" customFormat="1" spans="1:25">
      <c r="A179" s="5" t="s">
        <v>891</v>
      </c>
      <c r="B179" s="5" t="s">
        <v>26</v>
      </c>
      <c r="C179" s="5" t="s">
        <v>27</v>
      </c>
      <c r="D179" s="5" t="s">
        <v>372</v>
      </c>
      <c r="E179" s="5" t="s">
        <v>373</v>
      </c>
      <c r="F179" s="7">
        <v>44826</v>
      </c>
      <c r="G179" s="7">
        <v>44827</v>
      </c>
      <c r="H179" s="5">
        <v>1</v>
      </c>
      <c r="I179" s="5">
        <v>1</v>
      </c>
      <c r="J179" s="5">
        <v>1</v>
      </c>
      <c r="K179" s="5" t="s">
        <v>30</v>
      </c>
      <c r="L179" s="5">
        <v>138</v>
      </c>
      <c r="M179" s="5">
        <v>138</v>
      </c>
      <c r="N179" s="5" t="s">
        <v>374</v>
      </c>
      <c r="O179" s="5" t="s">
        <v>669</v>
      </c>
      <c r="P179" s="5" t="s">
        <v>33</v>
      </c>
      <c r="Q179" s="5">
        <v>0</v>
      </c>
      <c r="R179" s="8">
        <v>44826</v>
      </c>
      <c r="S179" s="7">
        <v>44830</v>
      </c>
      <c r="T179" s="5" t="s">
        <v>34</v>
      </c>
      <c r="U179" s="5">
        <v>138</v>
      </c>
      <c r="V179" s="5">
        <v>0</v>
      </c>
      <c r="W179" s="5">
        <v>0</v>
      </c>
      <c r="X179" s="5" t="s">
        <v>892</v>
      </c>
      <c r="Y179" s="5" t="s">
        <v>376</v>
      </c>
    </row>
    <row r="180" s="5" customFormat="1" spans="1:25">
      <c r="A180" s="5" t="s">
        <v>893</v>
      </c>
      <c r="B180" s="5" t="s">
        <v>26</v>
      </c>
      <c r="C180" s="5" t="s">
        <v>27</v>
      </c>
      <c r="D180" s="5" t="s">
        <v>360</v>
      </c>
      <c r="E180" s="5" t="s">
        <v>609</v>
      </c>
      <c r="F180" s="7">
        <v>44826</v>
      </c>
      <c r="G180" s="7">
        <v>44827</v>
      </c>
      <c r="H180" s="5">
        <v>3</v>
      </c>
      <c r="I180" s="5">
        <v>1</v>
      </c>
      <c r="J180" s="5">
        <v>3</v>
      </c>
      <c r="K180" s="5" t="s">
        <v>30</v>
      </c>
      <c r="L180" s="5">
        <v>4041</v>
      </c>
      <c r="M180" s="5">
        <v>4041</v>
      </c>
      <c r="N180" s="5" t="s">
        <v>894</v>
      </c>
      <c r="O180" s="5" t="s">
        <v>669</v>
      </c>
      <c r="P180" s="5" t="s">
        <v>33</v>
      </c>
      <c r="Q180" s="5">
        <v>0</v>
      </c>
      <c r="R180" s="8">
        <v>44826</v>
      </c>
      <c r="S180" s="7">
        <v>44830</v>
      </c>
      <c r="T180" s="5" t="s">
        <v>34</v>
      </c>
      <c r="U180" s="5">
        <v>4041</v>
      </c>
      <c r="V180" s="5">
        <v>0</v>
      </c>
      <c r="W180" s="5">
        <v>0</v>
      </c>
      <c r="X180" s="5" t="s">
        <v>895</v>
      </c>
      <c r="Y180" s="5" t="s">
        <v>36</v>
      </c>
    </row>
    <row r="181" s="5" customFormat="1" spans="1:25">
      <c r="A181" s="5" t="s">
        <v>896</v>
      </c>
      <c r="B181" s="5" t="s">
        <v>26</v>
      </c>
      <c r="C181" s="5" t="s">
        <v>27</v>
      </c>
      <c r="D181" s="5" t="s">
        <v>133</v>
      </c>
      <c r="E181" s="5" t="s">
        <v>134</v>
      </c>
      <c r="F181" s="7">
        <v>44826</v>
      </c>
      <c r="G181" s="7">
        <v>44827</v>
      </c>
      <c r="H181" s="5">
        <v>1</v>
      </c>
      <c r="I181" s="5">
        <v>1</v>
      </c>
      <c r="J181" s="5">
        <v>1</v>
      </c>
      <c r="K181" s="5" t="s">
        <v>30</v>
      </c>
      <c r="L181" s="5">
        <v>431</v>
      </c>
      <c r="M181" s="5">
        <v>431</v>
      </c>
      <c r="N181" s="5" t="s">
        <v>897</v>
      </c>
      <c r="O181" s="5" t="s">
        <v>669</v>
      </c>
      <c r="P181" s="5" t="s">
        <v>33</v>
      </c>
      <c r="Q181" s="5">
        <v>0</v>
      </c>
      <c r="R181" s="8">
        <v>44826</v>
      </c>
      <c r="S181" s="7">
        <v>44830</v>
      </c>
      <c r="T181" s="5" t="s">
        <v>34</v>
      </c>
      <c r="U181" s="5">
        <v>431</v>
      </c>
      <c r="V181" s="5">
        <v>0</v>
      </c>
      <c r="W181" s="5">
        <v>0</v>
      </c>
      <c r="X181" s="5" t="s">
        <v>898</v>
      </c>
      <c r="Y181" s="5" t="s">
        <v>899</v>
      </c>
    </row>
    <row r="182" s="5" customFormat="1" spans="1:25">
      <c r="A182" s="5" t="s">
        <v>900</v>
      </c>
      <c r="B182" s="5" t="s">
        <v>26</v>
      </c>
      <c r="C182" s="5" t="s">
        <v>27</v>
      </c>
      <c r="D182" s="5" t="s">
        <v>901</v>
      </c>
      <c r="E182" s="5" t="s">
        <v>186</v>
      </c>
      <c r="F182" s="7">
        <v>44826</v>
      </c>
      <c r="G182" s="7">
        <v>44827</v>
      </c>
      <c r="H182" s="5">
        <v>1</v>
      </c>
      <c r="I182" s="5">
        <v>1</v>
      </c>
      <c r="J182" s="5">
        <v>1</v>
      </c>
      <c r="K182" s="5" t="s">
        <v>30</v>
      </c>
      <c r="L182" s="5">
        <v>413</v>
      </c>
      <c r="M182" s="5">
        <v>413</v>
      </c>
      <c r="N182" s="5" t="s">
        <v>902</v>
      </c>
      <c r="O182" s="5" t="s">
        <v>669</v>
      </c>
      <c r="P182" s="5" t="s">
        <v>33</v>
      </c>
      <c r="Q182" s="5">
        <v>0</v>
      </c>
      <c r="R182" s="8">
        <v>44826</v>
      </c>
      <c r="S182" s="7">
        <v>44830</v>
      </c>
      <c r="T182" s="5" t="s">
        <v>34</v>
      </c>
      <c r="U182" s="5">
        <v>413</v>
      </c>
      <c r="V182" s="5">
        <v>0</v>
      </c>
      <c r="W182" s="5">
        <v>0</v>
      </c>
      <c r="X182" s="5" t="s">
        <v>903</v>
      </c>
      <c r="Y182" s="5" t="s">
        <v>36</v>
      </c>
    </row>
    <row r="183" s="5" customFormat="1" spans="1:25">
      <c r="A183" s="5" t="s">
        <v>904</v>
      </c>
      <c r="B183" s="5" t="s">
        <v>26</v>
      </c>
      <c r="C183" s="5" t="s">
        <v>27</v>
      </c>
      <c r="D183" s="5" t="s">
        <v>863</v>
      </c>
      <c r="E183" s="5" t="s">
        <v>373</v>
      </c>
      <c r="F183" s="7">
        <v>44826</v>
      </c>
      <c r="G183" s="7">
        <v>44827</v>
      </c>
      <c r="H183" s="5">
        <v>1</v>
      </c>
      <c r="I183" s="5">
        <v>1</v>
      </c>
      <c r="J183" s="5">
        <v>1</v>
      </c>
      <c r="K183" s="5" t="s">
        <v>30</v>
      </c>
      <c r="L183" s="5">
        <v>186</v>
      </c>
      <c r="M183" s="5">
        <v>186</v>
      </c>
      <c r="N183" s="5" t="s">
        <v>905</v>
      </c>
      <c r="O183" s="5" t="s">
        <v>669</v>
      </c>
      <c r="P183" s="5" t="s">
        <v>33</v>
      </c>
      <c r="Q183" s="5">
        <v>0</v>
      </c>
      <c r="R183" s="8">
        <v>44826</v>
      </c>
      <c r="S183" s="7">
        <v>44830</v>
      </c>
      <c r="T183" s="5" t="s">
        <v>34</v>
      </c>
      <c r="U183" s="5">
        <v>186</v>
      </c>
      <c r="V183" s="5">
        <v>0</v>
      </c>
      <c r="W183" s="5">
        <v>0</v>
      </c>
      <c r="X183" s="5" t="s">
        <v>906</v>
      </c>
      <c r="Y183" s="5" t="s">
        <v>907</v>
      </c>
    </row>
    <row r="184" s="5" customFormat="1" spans="1:25">
      <c r="A184" s="5" t="s">
        <v>908</v>
      </c>
      <c r="B184" s="5" t="s">
        <v>26</v>
      </c>
      <c r="C184" s="5" t="s">
        <v>27</v>
      </c>
      <c r="D184" s="5" t="s">
        <v>491</v>
      </c>
      <c r="E184" s="5" t="s">
        <v>762</v>
      </c>
      <c r="F184" s="7">
        <v>44826</v>
      </c>
      <c r="G184" s="7">
        <v>44827</v>
      </c>
      <c r="H184" s="5">
        <v>1</v>
      </c>
      <c r="I184" s="5">
        <v>1</v>
      </c>
      <c r="J184" s="5">
        <v>1</v>
      </c>
      <c r="K184" s="5" t="s">
        <v>30</v>
      </c>
      <c r="L184" s="5">
        <v>352</v>
      </c>
      <c r="M184" s="5">
        <v>352</v>
      </c>
      <c r="N184" s="5" t="s">
        <v>909</v>
      </c>
      <c r="O184" s="5" t="s">
        <v>669</v>
      </c>
      <c r="P184" s="5" t="s">
        <v>33</v>
      </c>
      <c r="Q184" s="5">
        <v>0</v>
      </c>
      <c r="R184" s="8">
        <v>44826</v>
      </c>
      <c r="S184" s="7">
        <v>44830</v>
      </c>
      <c r="T184" s="5" t="s">
        <v>34</v>
      </c>
      <c r="U184" s="5">
        <v>352</v>
      </c>
      <c r="V184" s="5">
        <v>0</v>
      </c>
      <c r="W184" s="5">
        <v>0</v>
      </c>
      <c r="X184" s="5" t="s">
        <v>910</v>
      </c>
      <c r="Y184" s="5" t="s">
        <v>911</v>
      </c>
    </row>
    <row r="185" s="5" customFormat="1" spans="1:25">
      <c r="A185" s="5" t="s">
        <v>900</v>
      </c>
      <c r="B185" s="5" t="s">
        <v>26</v>
      </c>
      <c r="C185" s="5" t="s">
        <v>37</v>
      </c>
      <c r="D185" s="5" t="s">
        <v>901</v>
      </c>
      <c r="E185" s="5" t="s">
        <v>186</v>
      </c>
      <c r="F185" s="7">
        <v>44826</v>
      </c>
      <c r="G185" s="7">
        <v>44827</v>
      </c>
      <c r="H185" s="5">
        <v>1</v>
      </c>
      <c r="I185" s="5">
        <v>1</v>
      </c>
      <c r="J185" s="5">
        <v>1</v>
      </c>
      <c r="K185" s="5" t="s">
        <v>30</v>
      </c>
      <c r="L185" s="5">
        <v>-413</v>
      </c>
      <c r="M185" s="5">
        <v>-413</v>
      </c>
      <c r="N185" s="5" t="s">
        <v>902</v>
      </c>
      <c r="O185" s="5" t="s">
        <v>669</v>
      </c>
      <c r="P185" s="5" t="s">
        <v>33</v>
      </c>
      <c r="Q185" s="5">
        <v>0</v>
      </c>
      <c r="R185" s="8">
        <v>44826</v>
      </c>
      <c r="S185" s="7">
        <v>44830</v>
      </c>
      <c r="T185" s="5" t="s">
        <v>34</v>
      </c>
      <c r="U185" s="5">
        <v>-413</v>
      </c>
      <c r="V185" s="5">
        <v>0</v>
      </c>
      <c r="W185" s="5">
        <v>0</v>
      </c>
      <c r="X185" s="5" t="s">
        <v>903</v>
      </c>
      <c r="Y185" s="5" t="s">
        <v>36</v>
      </c>
    </row>
    <row r="186" s="5" customFormat="1" spans="1:25">
      <c r="A186" s="5" t="s">
        <v>912</v>
      </c>
      <c r="B186" s="5" t="s">
        <v>26</v>
      </c>
      <c r="C186" s="5" t="s">
        <v>27</v>
      </c>
      <c r="D186" s="5" t="s">
        <v>105</v>
      </c>
      <c r="E186" s="5" t="s">
        <v>261</v>
      </c>
      <c r="F186" s="7">
        <v>44826</v>
      </c>
      <c r="G186" s="7">
        <v>44827</v>
      </c>
      <c r="H186" s="5">
        <v>1</v>
      </c>
      <c r="I186" s="5">
        <v>1</v>
      </c>
      <c r="J186" s="5">
        <v>1</v>
      </c>
      <c r="K186" s="5" t="s">
        <v>30</v>
      </c>
      <c r="L186" s="5">
        <v>1225</v>
      </c>
      <c r="M186" s="5">
        <v>1225</v>
      </c>
      <c r="N186" s="5" t="s">
        <v>913</v>
      </c>
      <c r="O186" s="5" t="s">
        <v>669</v>
      </c>
      <c r="P186" s="5" t="s">
        <v>33</v>
      </c>
      <c r="Q186" s="5">
        <v>0</v>
      </c>
      <c r="R186" s="8">
        <v>44826</v>
      </c>
      <c r="S186" s="7">
        <v>44830</v>
      </c>
      <c r="T186" s="5" t="s">
        <v>34</v>
      </c>
      <c r="U186" s="5">
        <v>1225</v>
      </c>
      <c r="V186" s="5">
        <v>0</v>
      </c>
      <c r="W186" s="5">
        <v>0</v>
      </c>
      <c r="X186" s="5" t="s">
        <v>914</v>
      </c>
      <c r="Y186" s="5" t="s">
        <v>915</v>
      </c>
    </row>
    <row r="187" s="5" customFormat="1" spans="1:25">
      <c r="A187" s="5" t="s">
        <v>916</v>
      </c>
      <c r="B187" s="5" t="s">
        <v>26</v>
      </c>
      <c r="C187" s="5" t="s">
        <v>27</v>
      </c>
      <c r="D187" s="5" t="s">
        <v>917</v>
      </c>
      <c r="E187" s="5" t="s">
        <v>872</v>
      </c>
      <c r="F187" s="7">
        <v>44826</v>
      </c>
      <c r="G187" s="7">
        <v>44827</v>
      </c>
      <c r="H187" s="5">
        <v>1</v>
      </c>
      <c r="I187" s="5">
        <v>1</v>
      </c>
      <c r="J187" s="5">
        <v>1</v>
      </c>
      <c r="K187" s="5" t="s">
        <v>30</v>
      </c>
      <c r="L187" s="5">
        <v>405</v>
      </c>
      <c r="M187" s="5">
        <v>405</v>
      </c>
      <c r="N187" s="5" t="s">
        <v>918</v>
      </c>
      <c r="O187" s="5" t="s">
        <v>669</v>
      </c>
      <c r="P187" s="5" t="s">
        <v>33</v>
      </c>
      <c r="Q187" s="5">
        <v>0</v>
      </c>
      <c r="R187" s="8">
        <v>44826</v>
      </c>
      <c r="S187" s="7">
        <v>44830</v>
      </c>
      <c r="T187" s="5" t="s">
        <v>34</v>
      </c>
      <c r="U187" s="5">
        <v>405</v>
      </c>
      <c r="V187" s="5">
        <v>0</v>
      </c>
      <c r="W187" s="5">
        <v>0</v>
      </c>
      <c r="X187" s="5" t="s">
        <v>919</v>
      </c>
      <c r="Y187" s="5" t="s">
        <v>920</v>
      </c>
    </row>
    <row r="188" s="5" customFormat="1" spans="1:25">
      <c r="A188" s="5" t="s">
        <v>921</v>
      </c>
      <c r="B188" s="5" t="s">
        <v>26</v>
      </c>
      <c r="C188" s="5" t="s">
        <v>27</v>
      </c>
      <c r="D188" s="5" t="s">
        <v>354</v>
      </c>
      <c r="E188" s="5" t="s">
        <v>355</v>
      </c>
      <c r="F188" s="7">
        <v>44826</v>
      </c>
      <c r="G188" s="7">
        <v>44827</v>
      </c>
      <c r="H188" s="5">
        <v>1</v>
      </c>
      <c r="I188" s="5">
        <v>1</v>
      </c>
      <c r="J188" s="5">
        <v>1</v>
      </c>
      <c r="K188" s="5" t="s">
        <v>30</v>
      </c>
      <c r="L188" s="5">
        <v>160</v>
      </c>
      <c r="M188" s="5">
        <v>160</v>
      </c>
      <c r="N188" s="5" t="s">
        <v>356</v>
      </c>
      <c r="O188" s="5" t="s">
        <v>669</v>
      </c>
      <c r="P188" s="5" t="s">
        <v>33</v>
      </c>
      <c r="Q188" s="5">
        <v>0</v>
      </c>
      <c r="R188" s="8">
        <v>44826</v>
      </c>
      <c r="S188" s="7">
        <v>44830</v>
      </c>
      <c r="T188" s="5" t="s">
        <v>34</v>
      </c>
      <c r="U188" s="5">
        <v>160</v>
      </c>
      <c r="V188" s="5">
        <v>0</v>
      </c>
      <c r="W188" s="5">
        <v>0</v>
      </c>
      <c r="X188" s="5" t="s">
        <v>922</v>
      </c>
      <c r="Y188" s="5" t="s">
        <v>923</v>
      </c>
    </row>
    <row r="189" s="5" customFormat="1" spans="1:25">
      <c r="A189" s="5" t="s">
        <v>924</v>
      </c>
      <c r="B189" s="5" t="s">
        <v>26</v>
      </c>
      <c r="C189" s="5" t="s">
        <v>27</v>
      </c>
      <c r="D189" s="5" t="s">
        <v>863</v>
      </c>
      <c r="E189" s="5" t="s">
        <v>373</v>
      </c>
      <c r="F189" s="7">
        <v>44826</v>
      </c>
      <c r="G189" s="7">
        <v>44827</v>
      </c>
      <c r="H189" s="5">
        <v>1</v>
      </c>
      <c r="I189" s="5">
        <v>1</v>
      </c>
      <c r="J189" s="5">
        <v>1</v>
      </c>
      <c r="K189" s="5" t="s">
        <v>30</v>
      </c>
      <c r="L189" s="5">
        <v>186</v>
      </c>
      <c r="M189" s="5">
        <v>186</v>
      </c>
      <c r="N189" s="5" t="s">
        <v>925</v>
      </c>
      <c r="O189" s="5" t="s">
        <v>669</v>
      </c>
      <c r="P189" s="5" t="s">
        <v>33</v>
      </c>
      <c r="Q189" s="5">
        <v>0</v>
      </c>
      <c r="R189" s="8">
        <v>44826</v>
      </c>
      <c r="S189" s="7">
        <v>44830</v>
      </c>
      <c r="T189" s="5" t="s">
        <v>34</v>
      </c>
      <c r="U189" s="5">
        <v>186</v>
      </c>
      <c r="V189" s="5">
        <v>0</v>
      </c>
      <c r="W189" s="5">
        <v>0</v>
      </c>
      <c r="X189" s="5" t="s">
        <v>926</v>
      </c>
      <c r="Y189" s="5" t="s">
        <v>927</v>
      </c>
    </row>
    <row r="190" s="5" customFormat="1" spans="1:25">
      <c r="A190" s="5" t="s">
        <v>928</v>
      </c>
      <c r="B190" s="5" t="s">
        <v>26</v>
      </c>
      <c r="C190" s="5" t="s">
        <v>27</v>
      </c>
      <c r="D190" s="5" t="s">
        <v>380</v>
      </c>
      <c r="E190" s="5" t="s">
        <v>929</v>
      </c>
      <c r="F190" s="7">
        <v>44826</v>
      </c>
      <c r="G190" s="7">
        <v>44827</v>
      </c>
      <c r="H190" s="5">
        <v>1</v>
      </c>
      <c r="I190" s="5">
        <v>1</v>
      </c>
      <c r="J190" s="5">
        <v>1</v>
      </c>
      <c r="K190" s="5" t="s">
        <v>30</v>
      </c>
      <c r="L190" s="5">
        <v>875</v>
      </c>
      <c r="M190" s="5">
        <v>875</v>
      </c>
      <c r="N190" s="5" t="s">
        <v>930</v>
      </c>
      <c r="O190" s="5" t="s">
        <v>669</v>
      </c>
      <c r="P190" s="5" t="s">
        <v>33</v>
      </c>
      <c r="Q190" s="5">
        <v>0</v>
      </c>
      <c r="R190" s="8">
        <v>44826</v>
      </c>
      <c r="S190" s="7">
        <v>44830</v>
      </c>
      <c r="T190" s="5" t="s">
        <v>34</v>
      </c>
      <c r="U190" s="5">
        <v>875</v>
      </c>
      <c r="V190" s="5">
        <v>0</v>
      </c>
      <c r="W190" s="5">
        <v>0</v>
      </c>
      <c r="X190" s="5" t="s">
        <v>931</v>
      </c>
      <c r="Y190" s="5" t="s">
        <v>932</v>
      </c>
    </row>
    <row r="191" s="5" customFormat="1" spans="1:26">
      <c r="A191" s="5" t="s">
        <v>836</v>
      </c>
      <c r="B191" s="5" t="s">
        <v>26</v>
      </c>
      <c r="C191" s="5" t="s">
        <v>933</v>
      </c>
      <c r="D191" s="5" t="s">
        <v>173</v>
      </c>
      <c r="E191" s="5" t="s">
        <v>174</v>
      </c>
      <c r="F191" s="7">
        <v>44825</v>
      </c>
      <c r="G191" s="7">
        <v>44827</v>
      </c>
      <c r="H191" s="5">
        <v>2</v>
      </c>
      <c r="I191" s="5">
        <v>2</v>
      </c>
      <c r="J191" s="5">
        <v>4</v>
      </c>
      <c r="K191" s="5" t="s">
        <v>30</v>
      </c>
      <c r="L191" s="5">
        <v>-2830</v>
      </c>
      <c r="M191" s="5">
        <v>-2830</v>
      </c>
      <c r="N191" s="5" t="s">
        <v>837</v>
      </c>
      <c r="O191" s="5" t="s">
        <v>669</v>
      </c>
      <c r="P191" s="5" t="s">
        <v>33</v>
      </c>
      <c r="Q191" s="5">
        <v>0</v>
      </c>
      <c r="R191" s="8">
        <v>44824</v>
      </c>
      <c r="S191" s="7">
        <v>44830</v>
      </c>
      <c r="T191" s="5" t="s">
        <v>34</v>
      </c>
      <c r="U191" s="5">
        <v>-2830</v>
      </c>
      <c r="V191" s="5">
        <v>0</v>
      </c>
      <c r="W191" s="5">
        <v>0</v>
      </c>
      <c r="X191" s="5" t="s">
        <v>838</v>
      </c>
      <c r="Y191" s="5">
        <v>121845</v>
      </c>
      <c r="Z191" s="5" t="s">
        <v>839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92"/>
  <sheetViews>
    <sheetView tabSelected="1" workbookViewId="0">
      <selection activeCell="A189" sqref="A189:E192"/>
    </sheetView>
  </sheetViews>
  <sheetFormatPr defaultColWidth="9" defaultRowHeight="13.5"/>
  <cols>
    <col min="1" max="1" width="12.625" style="5"/>
    <col min="2" max="5" width="10.375" style="5"/>
    <col min="6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934</v>
      </c>
    </row>
    <row r="2" s="5" customFormat="1" hidden="1" spans="1:9">
      <c r="A2" s="6">
        <v>18064787628</v>
      </c>
      <c r="B2" s="7">
        <v>44823</v>
      </c>
      <c r="C2" s="7">
        <v>44825</v>
      </c>
      <c r="D2" s="5">
        <v>0</v>
      </c>
      <c r="E2" s="5" t="e">
        <f>VLOOKUP(A2,HOP!A:L,12,0)</f>
        <v>#N/A</v>
      </c>
      <c r="F2" s="5" t="e">
        <f>VLOOKUP(A2,HOP!A:C,3,0)</f>
        <v>#N/A</v>
      </c>
      <c r="G2" s="5" t="e">
        <f>D2-E2</f>
        <v>#N/A</v>
      </c>
      <c r="H2" s="5" t="e">
        <f>$H$1&amp;F2</f>
        <v>#N/A</v>
      </c>
      <c r="I2" s="5" t="e">
        <f>VLOOKUP(A2,HOP!A:U,21,0)</f>
        <v>#N/A</v>
      </c>
    </row>
    <row r="3" s="5" customFormat="1" hidden="1" spans="1:9">
      <c r="A3" s="6">
        <v>18164284503</v>
      </c>
      <c r="B3" s="7">
        <v>44821</v>
      </c>
      <c r="C3" s="7">
        <v>44825</v>
      </c>
      <c r="D3" s="5">
        <v>1252</v>
      </c>
      <c r="E3" s="5" t="str">
        <f>VLOOKUP(A3,HOP!A:L,12,0)</f>
        <v>1252.00</v>
      </c>
      <c r="F3" s="5" t="str">
        <f>VLOOKUP(A3,HOP!A:C,3,0)</f>
        <v>2597682</v>
      </c>
      <c r="G3" s="5">
        <f t="shared" ref="G3:G34" si="0">D3-E3</f>
        <v>0</v>
      </c>
      <c r="H3" s="5" t="str">
        <f t="shared" ref="H3:H34" si="1">$H$1&amp;F3</f>
        <v>，2597682</v>
      </c>
      <c r="I3" s="5" t="str">
        <f>VLOOKUP(A3,HOP!A:U,21,0)</f>
        <v>直采</v>
      </c>
    </row>
    <row r="4" s="5" customFormat="1" hidden="1" spans="1:9">
      <c r="A4" s="6">
        <v>18606415862</v>
      </c>
      <c r="B4" s="7">
        <v>44822</v>
      </c>
      <c r="C4" s="7">
        <v>44825</v>
      </c>
      <c r="D4" s="5">
        <v>1590</v>
      </c>
      <c r="E4" s="5" t="str">
        <f>VLOOKUP(A4,HOP!A:L,12,0)</f>
        <v>1590.00</v>
      </c>
      <c r="F4" s="5" t="str">
        <f>VLOOKUP(A4,HOP!A:C,3,0)</f>
        <v>2642044</v>
      </c>
      <c r="G4" s="5">
        <f t="shared" si="0"/>
        <v>0</v>
      </c>
      <c r="H4" s="5" t="str">
        <f t="shared" si="1"/>
        <v>，2642044</v>
      </c>
      <c r="I4" s="5" t="str">
        <f>VLOOKUP(A4,HOP!A:U,21,0)</f>
        <v>直采</v>
      </c>
    </row>
    <row r="5" s="5" customFormat="1" hidden="1" spans="1:9">
      <c r="A5" s="6">
        <v>18707634313</v>
      </c>
      <c r="B5" s="7">
        <v>44818</v>
      </c>
      <c r="C5" s="7">
        <v>44825</v>
      </c>
      <c r="D5" s="5">
        <v>9730</v>
      </c>
      <c r="E5" s="5" t="str">
        <f>VLOOKUP(A5,HOP!A:L,12,0)</f>
        <v>9730.00</v>
      </c>
      <c r="F5" s="5" t="str">
        <f>VLOOKUP(A5,HOP!A:C,3,0)</f>
        <v>2650978</v>
      </c>
      <c r="G5" s="5">
        <f t="shared" si="0"/>
        <v>0</v>
      </c>
      <c r="H5" s="5" t="str">
        <f t="shared" si="1"/>
        <v>，2650978</v>
      </c>
      <c r="I5" s="5" t="str">
        <f>VLOOKUP(A5,HOP!A:U,21,0)</f>
        <v>直采</v>
      </c>
    </row>
    <row r="6" s="5" customFormat="1" hidden="1" spans="1:9">
      <c r="A6" s="6">
        <v>18736061577</v>
      </c>
      <c r="B6" s="7">
        <v>44822</v>
      </c>
      <c r="C6" s="7">
        <v>44825</v>
      </c>
      <c r="D6" s="5">
        <v>1794</v>
      </c>
      <c r="E6" s="5" t="str">
        <f>VLOOKUP(A6,HOP!A:L,12,0)</f>
        <v>1794.00</v>
      </c>
      <c r="F6" s="5" t="str">
        <f>VLOOKUP(A6,HOP!A:C,3,0)</f>
        <v>2653793</v>
      </c>
      <c r="G6" s="5">
        <f t="shared" si="0"/>
        <v>0</v>
      </c>
      <c r="H6" s="5" t="str">
        <f t="shared" si="1"/>
        <v>，2653793</v>
      </c>
      <c r="I6" s="5" t="str">
        <f>VLOOKUP(A6,HOP!A:U,21,0)</f>
        <v>直采</v>
      </c>
    </row>
    <row r="7" s="5" customFormat="1" hidden="1" spans="1:9">
      <c r="A7" s="6">
        <v>18777372672</v>
      </c>
      <c r="B7" s="7">
        <v>44824</v>
      </c>
      <c r="C7" s="7">
        <v>44825</v>
      </c>
      <c r="D7" s="5">
        <v>0</v>
      </c>
      <c r="E7" s="5" t="e">
        <f>VLOOKUP(A7,HOP!A:L,12,0)</f>
        <v>#N/A</v>
      </c>
      <c r="F7" s="5" t="e">
        <f>VLOOKUP(A7,HOP!A:C,3,0)</f>
        <v>#N/A</v>
      </c>
      <c r="G7" s="5" t="e">
        <f t="shared" si="0"/>
        <v>#N/A</v>
      </c>
      <c r="H7" s="5" t="e">
        <f t="shared" si="1"/>
        <v>#N/A</v>
      </c>
      <c r="I7" s="5" t="e">
        <f>VLOOKUP(A7,HOP!A:U,21,0)</f>
        <v>#N/A</v>
      </c>
    </row>
    <row r="8" s="5" customFormat="1" hidden="1" spans="1:9">
      <c r="A8" s="6">
        <v>18782017220</v>
      </c>
      <c r="B8" s="7">
        <v>44822</v>
      </c>
      <c r="C8" s="7">
        <v>44825</v>
      </c>
      <c r="D8" s="5">
        <v>8895</v>
      </c>
      <c r="E8" s="5" t="str">
        <f>VLOOKUP(A8,HOP!A:L,12,0)</f>
        <v>8895.00</v>
      </c>
      <c r="F8" s="5" t="str">
        <f>VLOOKUP(A8,HOP!A:C,3,0)</f>
        <v>2658112</v>
      </c>
      <c r="G8" s="5">
        <f t="shared" si="0"/>
        <v>0</v>
      </c>
      <c r="H8" s="5" t="str">
        <f t="shared" si="1"/>
        <v>，2658112</v>
      </c>
      <c r="I8" s="5" t="str">
        <f>VLOOKUP(A8,HOP!A:U,21,0)</f>
        <v>直采</v>
      </c>
    </row>
    <row r="9" s="5" customFormat="1" hidden="1" spans="1:9">
      <c r="A9" s="6">
        <v>18817127015</v>
      </c>
      <c r="B9" s="7">
        <v>44823</v>
      </c>
      <c r="C9" s="7">
        <v>44825</v>
      </c>
      <c r="D9" s="5">
        <v>472</v>
      </c>
      <c r="E9" s="5" t="str">
        <f>VLOOKUP(A9,HOP!A:L,12,0)</f>
        <v>472.00</v>
      </c>
      <c r="F9" s="5" t="str">
        <f>VLOOKUP(A9,HOP!A:C,3,0)</f>
        <v>2661457</v>
      </c>
      <c r="G9" s="5">
        <f t="shared" si="0"/>
        <v>0</v>
      </c>
      <c r="H9" s="5" t="str">
        <f t="shared" si="1"/>
        <v>，2661457</v>
      </c>
      <c r="I9" s="5" t="str">
        <f>VLOOKUP(A9,HOP!A:U,21,0)</f>
        <v>直采</v>
      </c>
    </row>
    <row r="10" s="5" customFormat="1" hidden="1" spans="1:9">
      <c r="A10" s="6">
        <v>18828054821</v>
      </c>
      <c r="B10" s="7">
        <v>44823</v>
      </c>
      <c r="C10" s="7">
        <v>44825</v>
      </c>
      <c r="D10" s="5">
        <v>3000</v>
      </c>
      <c r="E10" s="5" t="str">
        <f>VLOOKUP(A10,HOP!A:L,12,0)</f>
        <v>3000.00</v>
      </c>
      <c r="F10" s="5" t="str">
        <f>VLOOKUP(A10,HOP!A:C,3,0)</f>
        <v>2662543</v>
      </c>
      <c r="G10" s="5">
        <f t="shared" si="0"/>
        <v>0</v>
      </c>
      <c r="H10" s="5" t="str">
        <f t="shared" si="1"/>
        <v>，2662543</v>
      </c>
      <c r="I10" s="5" t="str">
        <f>VLOOKUP(A10,HOP!A:U,21,0)</f>
        <v>直采</v>
      </c>
    </row>
    <row r="11" s="5" customFormat="1" hidden="1" spans="1:9">
      <c r="A11" s="6">
        <v>18830658961</v>
      </c>
      <c r="B11" s="7">
        <v>44820</v>
      </c>
      <c r="C11" s="7">
        <v>44825</v>
      </c>
      <c r="D11" s="5">
        <v>4425</v>
      </c>
      <c r="E11" s="5" t="str">
        <f>VLOOKUP(A11,HOP!A:L,12,0)</f>
        <v>4425.00</v>
      </c>
      <c r="F11" s="5" t="str">
        <f>VLOOKUP(A11,HOP!A:C,3,0)</f>
        <v>2663038</v>
      </c>
      <c r="G11" s="5">
        <f t="shared" si="0"/>
        <v>0</v>
      </c>
      <c r="H11" s="5" t="str">
        <f t="shared" si="1"/>
        <v>，2663038</v>
      </c>
      <c r="I11" s="5" t="str">
        <f>VLOOKUP(A11,HOP!A:U,21,0)</f>
        <v>直采</v>
      </c>
    </row>
    <row r="12" s="5" customFormat="1" hidden="1" spans="1:9">
      <c r="A12" s="6">
        <v>18841391426</v>
      </c>
      <c r="B12" s="7">
        <v>44820</v>
      </c>
      <c r="C12" s="7">
        <v>44825</v>
      </c>
      <c r="D12" s="5">
        <v>2500</v>
      </c>
      <c r="E12" s="5" t="str">
        <f>VLOOKUP(A12,HOP!A:L,12,0)</f>
        <v>2500.00</v>
      </c>
      <c r="F12" s="5" t="str">
        <f>VLOOKUP(A12,HOP!A:C,3,0)</f>
        <v>2664103</v>
      </c>
      <c r="G12" s="5">
        <f t="shared" si="0"/>
        <v>0</v>
      </c>
      <c r="H12" s="5" t="str">
        <f t="shared" si="1"/>
        <v>，2664103</v>
      </c>
      <c r="I12" s="5" t="str">
        <f>VLOOKUP(A12,HOP!A:U,21,0)</f>
        <v>直采</v>
      </c>
    </row>
    <row r="13" s="5" customFormat="1" hidden="1" spans="1:9">
      <c r="A13" s="6">
        <v>18841392456</v>
      </c>
      <c r="B13" s="7">
        <v>44820</v>
      </c>
      <c r="C13" s="7">
        <v>44825</v>
      </c>
      <c r="D13" s="5">
        <v>2500</v>
      </c>
      <c r="E13" s="5" t="str">
        <f>VLOOKUP(A13,HOP!A:L,12,0)</f>
        <v>2500.00</v>
      </c>
      <c r="F13" s="5" t="str">
        <f>VLOOKUP(A13,HOP!A:C,3,0)</f>
        <v>2664106</v>
      </c>
      <c r="G13" s="5">
        <f t="shared" si="0"/>
        <v>0</v>
      </c>
      <c r="H13" s="5" t="str">
        <f t="shared" si="1"/>
        <v>，2664106</v>
      </c>
      <c r="I13" s="5" t="str">
        <f>VLOOKUP(A13,HOP!A:U,21,0)</f>
        <v>直采</v>
      </c>
    </row>
    <row r="14" s="5" customFormat="1" hidden="1" spans="1:9">
      <c r="A14" s="6">
        <v>18910150053</v>
      </c>
      <c r="B14" s="7">
        <v>44823</v>
      </c>
      <c r="C14" s="7">
        <v>44825</v>
      </c>
      <c r="D14" s="5">
        <v>1708</v>
      </c>
      <c r="E14" s="5" t="str">
        <f>VLOOKUP(A14,HOP!A:L,12,0)</f>
        <v>1708.00</v>
      </c>
      <c r="F14" s="5" t="str">
        <f>VLOOKUP(A14,HOP!A:C,3,0)</f>
        <v>2673419</v>
      </c>
      <c r="G14" s="5">
        <f t="shared" si="0"/>
        <v>0</v>
      </c>
      <c r="H14" s="5" t="str">
        <f t="shared" si="1"/>
        <v>，2673419</v>
      </c>
      <c r="I14" s="5" t="str">
        <f>VLOOKUP(A14,HOP!A:U,21,0)</f>
        <v>直采</v>
      </c>
    </row>
    <row r="15" s="5" customFormat="1" hidden="1" spans="1:9">
      <c r="A15" s="6">
        <v>18914913919</v>
      </c>
      <c r="B15" s="7">
        <v>44821</v>
      </c>
      <c r="C15" s="7">
        <v>44825</v>
      </c>
      <c r="D15" s="5">
        <v>3472</v>
      </c>
      <c r="E15" s="5" t="str">
        <f>VLOOKUP(A15,HOP!A:L,12,0)</f>
        <v>3472.00</v>
      </c>
      <c r="F15" s="5" t="str">
        <f>VLOOKUP(A15,HOP!A:C,3,0)</f>
        <v>2675827</v>
      </c>
      <c r="G15" s="5">
        <f t="shared" si="0"/>
        <v>0</v>
      </c>
      <c r="H15" s="5" t="str">
        <f t="shared" si="1"/>
        <v>，2675827</v>
      </c>
      <c r="I15" s="5" t="str">
        <f>VLOOKUP(A15,HOP!A:U,21,0)</f>
        <v>直采</v>
      </c>
    </row>
    <row r="16" s="5" customFormat="1" hidden="1" spans="1:9">
      <c r="A16" s="6">
        <v>18915210776</v>
      </c>
      <c r="B16" s="7">
        <v>44824</v>
      </c>
      <c r="C16" s="7">
        <v>44825</v>
      </c>
      <c r="D16" s="5">
        <v>390</v>
      </c>
      <c r="E16" s="5" t="str">
        <f>VLOOKUP(A16,HOP!A:L,12,0)</f>
        <v>390.00</v>
      </c>
      <c r="F16" s="5" t="str">
        <f>VLOOKUP(A16,HOP!A:C,3,0)</f>
        <v>2676020</v>
      </c>
      <c r="G16" s="5">
        <f t="shared" si="0"/>
        <v>0</v>
      </c>
      <c r="H16" s="5" t="str">
        <f t="shared" si="1"/>
        <v>，2676020</v>
      </c>
      <c r="I16" s="5" t="str">
        <f>VLOOKUP(A16,HOP!A:U,21,0)</f>
        <v>直采</v>
      </c>
    </row>
    <row r="17" s="5" customFormat="1" hidden="1" spans="1:9">
      <c r="A17" s="6">
        <v>18916142599</v>
      </c>
      <c r="B17" s="7">
        <v>44819</v>
      </c>
      <c r="C17" s="7">
        <v>44825</v>
      </c>
      <c r="D17" s="5">
        <v>4340</v>
      </c>
      <c r="E17" s="5" t="str">
        <f>VLOOKUP(A17,HOP!A:L,12,0)</f>
        <v>4340.00</v>
      </c>
      <c r="F17" s="5" t="str">
        <f>VLOOKUP(A17,HOP!A:C,3,0)</f>
        <v>2676821</v>
      </c>
      <c r="G17" s="5">
        <f t="shared" si="0"/>
        <v>0</v>
      </c>
      <c r="H17" s="5" t="str">
        <f t="shared" si="1"/>
        <v>，2676821</v>
      </c>
      <c r="I17" s="5" t="str">
        <f>VLOOKUP(A17,HOP!A:U,21,0)</f>
        <v>直采</v>
      </c>
    </row>
    <row r="18" s="5" customFormat="1" hidden="1" spans="1:9">
      <c r="A18" s="6">
        <v>18917488921</v>
      </c>
      <c r="B18" s="7">
        <v>44822</v>
      </c>
      <c r="C18" s="7">
        <v>44825</v>
      </c>
      <c r="D18" s="5">
        <v>2604</v>
      </c>
      <c r="E18" s="5" t="str">
        <f>VLOOKUP(A18,HOP!A:L,12,0)</f>
        <v>2604.00</v>
      </c>
      <c r="F18" s="5" t="str">
        <f>VLOOKUP(A18,HOP!A:C,3,0)</f>
        <v>2677843</v>
      </c>
      <c r="G18" s="5">
        <f t="shared" si="0"/>
        <v>0</v>
      </c>
      <c r="H18" s="5" t="str">
        <f t="shared" si="1"/>
        <v>，2677843</v>
      </c>
      <c r="I18" s="5" t="str">
        <f>VLOOKUP(A18,HOP!A:U,21,0)</f>
        <v>直采</v>
      </c>
    </row>
    <row r="19" s="5" customFormat="1" hidden="1" spans="1:9">
      <c r="A19" s="6">
        <v>18918432482</v>
      </c>
      <c r="B19" s="7">
        <v>44822</v>
      </c>
      <c r="C19" s="7">
        <v>44825</v>
      </c>
      <c r="D19" s="5">
        <v>1290</v>
      </c>
      <c r="E19" s="5" t="str">
        <f>VLOOKUP(A19,HOP!A:L,12,0)</f>
        <v>1290.00</v>
      </c>
      <c r="F19" s="5" t="str">
        <f>VLOOKUP(A19,HOP!A:C,3,0)</f>
        <v>2678499</v>
      </c>
      <c r="G19" s="5">
        <f t="shared" si="0"/>
        <v>0</v>
      </c>
      <c r="H19" s="5" t="str">
        <f t="shared" si="1"/>
        <v>，2678499</v>
      </c>
      <c r="I19" s="5" t="str">
        <f>VLOOKUP(A19,HOP!A:U,21,0)</f>
        <v>直采</v>
      </c>
    </row>
    <row r="20" s="5" customFormat="1" hidden="1" spans="1:9">
      <c r="A20" s="6">
        <v>18919485144</v>
      </c>
      <c r="B20" s="7">
        <v>44823</v>
      </c>
      <c r="C20" s="7">
        <v>44825</v>
      </c>
      <c r="D20" s="5">
        <v>1544</v>
      </c>
      <c r="E20" s="5" t="str">
        <f>VLOOKUP(A20,HOP!A:L,12,0)</f>
        <v>1544.00</v>
      </c>
      <c r="F20" s="5" t="str">
        <f>VLOOKUP(A20,HOP!A:C,3,0)</f>
        <v>2679279</v>
      </c>
      <c r="G20" s="5">
        <f t="shared" si="0"/>
        <v>0</v>
      </c>
      <c r="H20" s="5" t="str">
        <f t="shared" si="1"/>
        <v>，2679279</v>
      </c>
      <c r="I20" s="5" t="str">
        <f>VLOOKUP(A20,HOP!A:U,21,0)</f>
        <v>直采</v>
      </c>
    </row>
    <row r="21" s="5" customFormat="1" hidden="1" spans="1:9">
      <c r="A21" s="6">
        <v>18920410122</v>
      </c>
      <c r="B21" s="7">
        <v>44824</v>
      </c>
      <c r="C21" s="7">
        <v>44825</v>
      </c>
      <c r="D21" s="5">
        <v>1079.25</v>
      </c>
      <c r="E21" s="5" t="str">
        <f>VLOOKUP(A21,HOP!A:L,12,0)</f>
        <v>1079.25</v>
      </c>
      <c r="F21" s="5" t="str">
        <f>VLOOKUP(A21,HOP!A:C,3,0)</f>
        <v>2680037</v>
      </c>
      <c r="G21" s="5">
        <f t="shared" si="0"/>
        <v>0</v>
      </c>
      <c r="H21" s="5" t="str">
        <f t="shared" si="1"/>
        <v>，2680037</v>
      </c>
      <c r="I21" s="5" t="str">
        <f>VLOOKUP(A21,HOP!A:U,21,0)</f>
        <v>直连</v>
      </c>
    </row>
    <row r="22" s="5" customFormat="1" hidden="1" spans="1:9">
      <c r="A22" s="6">
        <v>18920877936</v>
      </c>
      <c r="B22" s="7">
        <v>44820</v>
      </c>
      <c r="C22" s="7">
        <v>44825</v>
      </c>
      <c r="D22" s="5">
        <v>3565</v>
      </c>
      <c r="E22" s="5" t="str">
        <f>VLOOKUP(A22,HOP!A:L,12,0)</f>
        <v>3565.00</v>
      </c>
      <c r="F22" s="5" t="str">
        <f>VLOOKUP(A22,HOP!A:C,3,0)</f>
        <v>2680353</v>
      </c>
      <c r="G22" s="5">
        <f t="shared" si="0"/>
        <v>0</v>
      </c>
      <c r="H22" s="5" t="str">
        <f t="shared" si="1"/>
        <v>，2680353</v>
      </c>
      <c r="I22" s="5" t="str">
        <f>VLOOKUP(A22,HOP!A:U,21,0)</f>
        <v>直采</v>
      </c>
    </row>
    <row r="23" s="5" customFormat="1" hidden="1" spans="1:9">
      <c r="A23" s="6">
        <v>18927526310</v>
      </c>
      <c r="B23" s="7">
        <v>44821</v>
      </c>
      <c r="C23" s="7">
        <v>44825</v>
      </c>
      <c r="D23" s="5">
        <v>3472</v>
      </c>
      <c r="E23" s="5" t="str">
        <f>VLOOKUP(A23,HOP!A:L,12,0)</f>
        <v>3472.00</v>
      </c>
      <c r="F23" s="5" t="str">
        <f>VLOOKUP(A23,HOP!A:C,3,0)</f>
        <v>2681600</v>
      </c>
      <c r="G23" s="5">
        <f t="shared" si="0"/>
        <v>0</v>
      </c>
      <c r="H23" s="5" t="str">
        <f t="shared" si="1"/>
        <v>，2681600</v>
      </c>
      <c r="I23" s="5" t="str">
        <f>VLOOKUP(A23,HOP!A:U,21,0)</f>
        <v>直采</v>
      </c>
    </row>
    <row r="24" s="5" customFormat="1" hidden="1" spans="1:9">
      <c r="A24" s="6">
        <v>18942403113</v>
      </c>
      <c r="B24" s="7">
        <v>44821</v>
      </c>
      <c r="C24" s="7">
        <v>44825</v>
      </c>
      <c r="D24" s="5">
        <v>1608</v>
      </c>
      <c r="E24" s="5" t="str">
        <f>VLOOKUP(A24,HOP!A:L,12,0)</f>
        <v>1608.00</v>
      </c>
      <c r="F24" s="5" t="str">
        <f>VLOOKUP(A24,HOP!A:C,3,0)</f>
        <v>2683628</v>
      </c>
      <c r="G24" s="5">
        <f t="shared" si="0"/>
        <v>0</v>
      </c>
      <c r="H24" s="5" t="str">
        <f t="shared" si="1"/>
        <v>，2683628</v>
      </c>
      <c r="I24" s="5" t="str">
        <f>VLOOKUP(A24,HOP!A:U,21,0)</f>
        <v>直采</v>
      </c>
    </row>
    <row r="25" s="5" customFormat="1" hidden="1" spans="1:9">
      <c r="A25" s="6">
        <v>18943872224</v>
      </c>
      <c r="B25" s="7">
        <v>44823</v>
      </c>
      <c r="C25" s="7">
        <v>44825</v>
      </c>
      <c r="D25" s="5">
        <v>900</v>
      </c>
      <c r="E25" s="5" t="str">
        <f>VLOOKUP(A25,HOP!A:L,12,0)</f>
        <v>900.00</v>
      </c>
      <c r="F25" s="5" t="str">
        <f>VLOOKUP(A25,HOP!A:C,3,0)</f>
        <v>2683963</v>
      </c>
      <c r="G25" s="5">
        <f t="shared" si="0"/>
        <v>0</v>
      </c>
      <c r="H25" s="5" t="str">
        <f t="shared" si="1"/>
        <v>，2683963</v>
      </c>
      <c r="I25" s="5" t="str">
        <f>VLOOKUP(A25,HOP!A:U,21,0)</f>
        <v>直采</v>
      </c>
    </row>
    <row r="26" s="5" customFormat="1" hidden="1" spans="1:9">
      <c r="A26" s="6">
        <v>18945146151</v>
      </c>
      <c r="B26" s="7">
        <v>44824</v>
      </c>
      <c r="C26" s="7">
        <v>44825</v>
      </c>
      <c r="D26" s="5">
        <v>3104</v>
      </c>
      <c r="E26" s="5" t="str">
        <f>VLOOKUP(A26,HOP!A:L,12,0)</f>
        <v>3104.00</v>
      </c>
      <c r="F26" s="5" t="str">
        <f>VLOOKUP(A26,HOP!A:C,3,0)</f>
        <v>2684703</v>
      </c>
      <c r="G26" s="5">
        <f t="shared" si="0"/>
        <v>0</v>
      </c>
      <c r="H26" s="5" t="str">
        <f t="shared" si="1"/>
        <v>，2684703</v>
      </c>
      <c r="I26" s="5" t="str">
        <f>VLOOKUP(A26,HOP!A:U,21,0)</f>
        <v>直采</v>
      </c>
    </row>
    <row r="27" s="5" customFormat="1" hidden="1" spans="1:9">
      <c r="A27" s="6">
        <v>18945291844</v>
      </c>
      <c r="B27" s="7">
        <v>44822</v>
      </c>
      <c r="C27" s="7">
        <v>44825</v>
      </c>
      <c r="D27" s="5">
        <v>8760</v>
      </c>
      <c r="E27" s="5" t="str">
        <f>VLOOKUP(A27,HOP!A:L,12,0)</f>
        <v>8760.00</v>
      </c>
      <c r="F27" s="5" t="str">
        <f>VLOOKUP(A27,HOP!A:C,3,0)</f>
        <v>2684791</v>
      </c>
      <c r="G27" s="5">
        <f t="shared" si="0"/>
        <v>0</v>
      </c>
      <c r="H27" s="5" t="str">
        <f t="shared" si="1"/>
        <v>，2684791</v>
      </c>
      <c r="I27" s="5" t="str">
        <f>VLOOKUP(A27,HOP!A:U,21,0)</f>
        <v>直采</v>
      </c>
    </row>
    <row r="28" s="5" customFormat="1" hidden="1" spans="1:9">
      <c r="A28" s="6">
        <v>18947082516</v>
      </c>
      <c r="B28" s="7">
        <v>44818</v>
      </c>
      <c r="C28" s="7">
        <v>44825</v>
      </c>
      <c r="D28" s="5">
        <v>2230</v>
      </c>
      <c r="E28" s="5" t="str">
        <f>VLOOKUP(A28,HOP!A:L,12,0)</f>
        <v>2230.00</v>
      </c>
      <c r="F28" s="5" t="str">
        <f>VLOOKUP(A28,HOP!A:C,3,0)</f>
        <v>2685753</v>
      </c>
      <c r="G28" s="5">
        <f t="shared" si="0"/>
        <v>0</v>
      </c>
      <c r="H28" s="5" t="str">
        <f t="shared" si="1"/>
        <v>，2685753</v>
      </c>
      <c r="I28" s="5" t="str">
        <f>VLOOKUP(A28,HOP!A:U,21,0)</f>
        <v>直采</v>
      </c>
    </row>
    <row r="29" s="5" customFormat="1" hidden="1" spans="1:9">
      <c r="A29" s="6">
        <v>18950647428</v>
      </c>
      <c r="B29" s="7">
        <v>44823</v>
      </c>
      <c r="C29" s="7">
        <v>44825</v>
      </c>
      <c r="D29" s="5">
        <v>1102</v>
      </c>
      <c r="E29" s="5" t="str">
        <f>VLOOKUP(A29,HOP!A:L,12,0)</f>
        <v>1102.00</v>
      </c>
      <c r="F29" s="5" t="str">
        <f>VLOOKUP(A29,HOP!A:C,3,0)</f>
        <v>2687532</v>
      </c>
      <c r="G29" s="5">
        <f t="shared" si="0"/>
        <v>0</v>
      </c>
      <c r="H29" s="5" t="str">
        <f t="shared" si="1"/>
        <v>，2687532</v>
      </c>
      <c r="I29" s="5" t="str">
        <f>VLOOKUP(A29,HOP!A:U,21,0)</f>
        <v>直采</v>
      </c>
    </row>
    <row r="30" s="5" customFormat="1" hidden="1" spans="1:9">
      <c r="A30" s="6">
        <v>18951958331</v>
      </c>
      <c r="B30" s="7">
        <v>44823</v>
      </c>
      <c r="C30" s="7">
        <v>44825</v>
      </c>
      <c r="D30" s="5">
        <v>1774</v>
      </c>
      <c r="E30" s="5" t="str">
        <f>VLOOKUP(A30,HOP!A:L,12,0)</f>
        <v>1774.00</v>
      </c>
      <c r="F30" s="5" t="str">
        <f>VLOOKUP(A30,HOP!A:C,3,0)</f>
        <v>2688106</v>
      </c>
      <c r="G30" s="5">
        <f t="shared" si="0"/>
        <v>0</v>
      </c>
      <c r="H30" s="5" t="str">
        <f t="shared" si="1"/>
        <v>，2688106</v>
      </c>
      <c r="I30" s="5" t="str">
        <f>VLOOKUP(A30,HOP!A:U,21,0)</f>
        <v>直采</v>
      </c>
    </row>
    <row r="31" s="5" customFormat="1" hidden="1" spans="1:9">
      <c r="A31" s="6">
        <v>18954611195</v>
      </c>
      <c r="B31" s="7">
        <v>44817</v>
      </c>
      <c r="C31" s="7">
        <v>44825</v>
      </c>
      <c r="D31" s="5">
        <v>4672</v>
      </c>
      <c r="E31" s="5" t="str">
        <f>VLOOKUP(A31,HOP!A:L,12,0)</f>
        <v>4672.00</v>
      </c>
      <c r="F31" s="5" t="str">
        <f>VLOOKUP(A31,HOP!A:C,3,0)</f>
        <v>2689394</v>
      </c>
      <c r="G31" s="5">
        <f t="shared" si="0"/>
        <v>0</v>
      </c>
      <c r="H31" s="5" t="str">
        <f t="shared" si="1"/>
        <v>，2689394</v>
      </c>
      <c r="I31" s="5" t="str">
        <f>VLOOKUP(A31,HOP!A:U,21,0)</f>
        <v>直采</v>
      </c>
    </row>
    <row r="32" s="5" customFormat="1" hidden="1" spans="1:9">
      <c r="A32" s="6">
        <v>18954772663</v>
      </c>
      <c r="B32" s="7">
        <v>44823</v>
      </c>
      <c r="C32" s="7">
        <v>44825</v>
      </c>
      <c r="D32" s="5">
        <v>3400</v>
      </c>
      <c r="E32" s="5" t="str">
        <f>VLOOKUP(A32,HOP!A:L,12,0)</f>
        <v>3400.00</v>
      </c>
      <c r="F32" s="5" t="str">
        <f>VLOOKUP(A32,HOP!A:C,3,0)</f>
        <v>2689564</v>
      </c>
      <c r="G32" s="5">
        <f t="shared" si="0"/>
        <v>0</v>
      </c>
      <c r="H32" s="5" t="str">
        <f t="shared" si="1"/>
        <v>，2689564</v>
      </c>
      <c r="I32" s="5" t="str">
        <f>VLOOKUP(A32,HOP!A:U,21,0)</f>
        <v>直采</v>
      </c>
    </row>
    <row r="33" s="5" customFormat="1" hidden="1" spans="1:9">
      <c r="A33" s="6">
        <v>18958205735</v>
      </c>
      <c r="B33" s="7">
        <v>44823</v>
      </c>
      <c r="C33" s="7">
        <v>44825</v>
      </c>
      <c r="D33" s="5">
        <v>664</v>
      </c>
      <c r="E33" s="5" t="str">
        <f>VLOOKUP(A33,HOP!A:L,12,0)</f>
        <v>664.00</v>
      </c>
      <c r="F33" s="5" t="str">
        <f>VLOOKUP(A33,HOP!A:C,3,0)</f>
        <v>2691055</v>
      </c>
      <c r="G33" s="5">
        <f t="shared" si="0"/>
        <v>0</v>
      </c>
      <c r="H33" s="5" t="str">
        <f t="shared" si="1"/>
        <v>，2691055</v>
      </c>
      <c r="I33" s="5" t="str">
        <f>VLOOKUP(A33,HOP!A:U,21,0)</f>
        <v>直采</v>
      </c>
    </row>
    <row r="34" s="5" customFormat="1" hidden="1" spans="1:9">
      <c r="A34" s="6">
        <v>21009602783</v>
      </c>
      <c r="B34" s="7">
        <v>44823</v>
      </c>
      <c r="C34" s="7">
        <v>44825</v>
      </c>
      <c r="D34" s="5">
        <v>850</v>
      </c>
      <c r="E34" s="5" t="str">
        <f>VLOOKUP(A34,HOP!A:L,12,0)</f>
        <v>850.00</v>
      </c>
      <c r="F34" s="5" t="str">
        <f>VLOOKUP(A34,HOP!A:C,3,0)</f>
        <v>2691874</v>
      </c>
      <c r="G34" s="5">
        <f t="shared" si="0"/>
        <v>0</v>
      </c>
      <c r="H34" s="5" t="str">
        <f t="shared" si="1"/>
        <v>，2691874</v>
      </c>
      <c r="I34" s="5" t="str">
        <f>VLOOKUP(A34,HOP!A:U,21,0)</f>
        <v>直采</v>
      </c>
    </row>
    <row r="35" s="5" customFormat="1" hidden="1" spans="1:9">
      <c r="A35" s="6">
        <v>21010537305</v>
      </c>
      <c r="B35" s="7">
        <v>44824</v>
      </c>
      <c r="C35" s="7">
        <v>44825</v>
      </c>
      <c r="D35" s="5">
        <v>176</v>
      </c>
      <c r="E35" s="5" t="str">
        <f>VLOOKUP(A35,HOP!A:L,12,0)</f>
        <v>176.00</v>
      </c>
      <c r="F35" s="5" t="str">
        <f>VLOOKUP(A35,HOP!A:C,3,0)</f>
        <v>2692016</v>
      </c>
      <c r="G35" s="5">
        <f t="shared" ref="G35:G66" si="2">D35-E35</f>
        <v>0</v>
      </c>
      <c r="H35" s="5" t="str">
        <f t="shared" ref="H35:H66" si="3">$H$1&amp;F35</f>
        <v>，2692016</v>
      </c>
      <c r="I35" s="5" t="str">
        <f>VLOOKUP(A35,HOP!A:U,21,0)</f>
        <v>直采</v>
      </c>
    </row>
    <row r="36" s="5" customFormat="1" hidden="1" spans="1:9">
      <c r="A36" s="6">
        <v>21011335075</v>
      </c>
      <c r="B36" s="7">
        <v>44822</v>
      </c>
      <c r="C36" s="7">
        <v>44825</v>
      </c>
      <c r="D36" s="5">
        <v>996</v>
      </c>
      <c r="E36" s="5" t="str">
        <f>VLOOKUP(A36,HOP!A:L,12,0)</f>
        <v>996.00</v>
      </c>
      <c r="F36" s="5" t="str">
        <f>VLOOKUP(A36,HOP!A:C,3,0)</f>
        <v>2692142</v>
      </c>
      <c r="G36" s="5">
        <f t="shared" si="2"/>
        <v>0</v>
      </c>
      <c r="H36" s="5" t="str">
        <f t="shared" si="3"/>
        <v>，2692142</v>
      </c>
      <c r="I36" s="5" t="str">
        <f>VLOOKUP(A36,HOP!A:U,21,0)</f>
        <v>直采</v>
      </c>
    </row>
    <row r="37" s="5" customFormat="1" hidden="1" spans="1:9">
      <c r="A37" s="6">
        <v>21012413224</v>
      </c>
      <c r="B37" s="7">
        <v>44822</v>
      </c>
      <c r="C37" s="7">
        <v>44825</v>
      </c>
      <c r="D37" s="5">
        <v>1206</v>
      </c>
      <c r="E37" s="5" t="str">
        <f>VLOOKUP(A37,HOP!A:L,12,0)</f>
        <v>1206.00</v>
      </c>
      <c r="F37" s="5" t="str">
        <f>VLOOKUP(A37,HOP!A:C,3,0)</f>
        <v>2692318</v>
      </c>
      <c r="G37" s="5">
        <f t="shared" si="2"/>
        <v>0</v>
      </c>
      <c r="H37" s="5" t="str">
        <f t="shared" si="3"/>
        <v>，2692318</v>
      </c>
      <c r="I37" s="5" t="str">
        <f>VLOOKUP(A37,HOP!A:U,21,0)</f>
        <v>直采</v>
      </c>
    </row>
    <row r="38" s="5" customFormat="1" hidden="1" spans="1:9">
      <c r="A38" s="6">
        <v>21013647861</v>
      </c>
      <c r="B38" s="7">
        <v>44820</v>
      </c>
      <c r="C38" s="7">
        <v>44825</v>
      </c>
      <c r="D38" s="5">
        <v>945</v>
      </c>
      <c r="E38" s="5" t="str">
        <f>VLOOKUP(A38,HOP!A:L,12,0)</f>
        <v>945.00</v>
      </c>
      <c r="F38" s="5" t="str">
        <f>VLOOKUP(A38,HOP!A:C,3,0)</f>
        <v>2692440</v>
      </c>
      <c r="G38" s="5">
        <f t="shared" si="2"/>
        <v>0</v>
      </c>
      <c r="H38" s="5" t="str">
        <f t="shared" si="3"/>
        <v>，2692440</v>
      </c>
      <c r="I38" s="5" t="str">
        <f>VLOOKUP(A38,HOP!A:U,21,0)</f>
        <v>直采</v>
      </c>
    </row>
    <row r="39" s="5" customFormat="1" hidden="1" spans="1:9">
      <c r="A39" s="6">
        <v>21014080546</v>
      </c>
      <c r="B39" s="7">
        <v>44820</v>
      </c>
      <c r="C39" s="7">
        <v>44825</v>
      </c>
      <c r="D39" s="5">
        <v>2695</v>
      </c>
      <c r="E39" s="5" t="str">
        <f>VLOOKUP(A39,HOP!A:L,12,0)</f>
        <v>2695.00</v>
      </c>
      <c r="F39" s="5" t="str">
        <f>VLOOKUP(A39,HOP!A:C,3,0)</f>
        <v>2692488</v>
      </c>
      <c r="G39" s="5">
        <f t="shared" si="2"/>
        <v>0</v>
      </c>
      <c r="H39" s="5" t="str">
        <f t="shared" si="3"/>
        <v>，2692488</v>
      </c>
      <c r="I39" s="5" t="str">
        <f>VLOOKUP(A39,HOP!A:U,21,0)</f>
        <v>直采</v>
      </c>
    </row>
    <row r="40" s="5" customFormat="1" hidden="1" spans="1:9">
      <c r="A40" s="6">
        <v>21018609020</v>
      </c>
      <c r="B40" s="7">
        <v>44823</v>
      </c>
      <c r="C40" s="7">
        <v>44825</v>
      </c>
      <c r="D40" s="5">
        <v>776</v>
      </c>
      <c r="E40" s="5" t="str">
        <f>VLOOKUP(A40,HOP!A:L,12,0)</f>
        <v>776.00</v>
      </c>
      <c r="F40" s="5" t="str">
        <f>VLOOKUP(A40,HOP!A:C,3,0)</f>
        <v>2692944</v>
      </c>
      <c r="G40" s="5">
        <f t="shared" si="2"/>
        <v>0</v>
      </c>
      <c r="H40" s="5" t="str">
        <f t="shared" si="3"/>
        <v>，2692944</v>
      </c>
      <c r="I40" s="5" t="str">
        <f>VLOOKUP(A40,HOP!A:U,21,0)</f>
        <v>直采</v>
      </c>
    </row>
    <row r="41" s="5" customFormat="1" hidden="1" spans="1:9">
      <c r="A41" s="6">
        <v>21020181480</v>
      </c>
      <c r="B41" s="7">
        <v>44824</v>
      </c>
      <c r="C41" s="7">
        <v>44825</v>
      </c>
      <c r="D41" s="5">
        <v>270</v>
      </c>
      <c r="E41" s="5" t="str">
        <f>VLOOKUP(A41,HOP!A:L,12,0)</f>
        <v>270.00</v>
      </c>
      <c r="F41" s="5" t="str">
        <f>VLOOKUP(A41,HOP!A:C,3,0)</f>
        <v>2693116</v>
      </c>
      <c r="G41" s="5">
        <f t="shared" si="2"/>
        <v>0</v>
      </c>
      <c r="H41" s="5" t="str">
        <f t="shared" si="3"/>
        <v>，2693116</v>
      </c>
      <c r="I41" s="5" t="str">
        <f>VLOOKUP(A41,HOP!A:U,21,0)</f>
        <v>直采</v>
      </c>
    </row>
    <row r="42" s="5" customFormat="1" hidden="1" spans="1:9">
      <c r="A42" s="6">
        <v>21032199383</v>
      </c>
      <c r="B42" s="7">
        <v>44824</v>
      </c>
      <c r="C42" s="7">
        <v>44825</v>
      </c>
      <c r="D42" s="5">
        <v>5750</v>
      </c>
      <c r="E42" s="5" t="str">
        <f>VLOOKUP(A42,HOP!A:L,12,0)</f>
        <v>5750.00</v>
      </c>
      <c r="F42" s="5" t="str">
        <f>VLOOKUP(A42,HOP!A:C,3,0)</f>
        <v>2695078</v>
      </c>
      <c r="G42" s="5">
        <f t="shared" si="2"/>
        <v>0</v>
      </c>
      <c r="H42" s="5" t="str">
        <f t="shared" si="3"/>
        <v>，2695078</v>
      </c>
      <c r="I42" s="5" t="str">
        <f>VLOOKUP(A42,HOP!A:U,21,0)</f>
        <v>直采</v>
      </c>
    </row>
    <row r="43" s="5" customFormat="1" hidden="1" spans="1:9">
      <c r="A43" s="6">
        <v>21032215556</v>
      </c>
      <c r="B43" s="7">
        <v>44824</v>
      </c>
      <c r="C43" s="7">
        <v>44825</v>
      </c>
      <c r="D43" s="5">
        <v>1110</v>
      </c>
      <c r="E43" s="5" t="str">
        <f>VLOOKUP(A43,HOP!A:L,12,0)</f>
        <v>1110.00</v>
      </c>
      <c r="F43" s="5" t="str">
        <f>VLOOKUP(A43,HOP!A:C,3,0)</f>
        <v>2695084</v>
      </c>
      <c r="G43" s="5">
        <f t="shared" si="2"/>
        <v>0</v>
      </c>
      <c r="H43" s="5" t="str">
        <f t="shared" si="3"/>
        <v>，2695084</v>
      </c>
      <c r="I43" s="5" t="str">
        <f>VLOOKUP(A43,HOP!A:U,21,0)</f>
        <v>直采</v>
      </c>
    </row>
    <row r="44" s="5" customFormat="1" hidden="1" spans="1:9">
      <c r="A44" s="6">
        <v>21032707934</v>
      </c>
      <c r="B44" s="7">
        <v>44821</v>
      </c>
      <c r="C44" s="7">
        <v>44825</v>
      </c>
      <c r="D44" s="5">
        <v>3850</v>
      </c>
      <c r="E44" s="5" t="str">
        <f>VLOOKUP(A44,HOP!A:L,12,0)</f>
        <v>3850.00</v>
      </c>
      <c r="F44" s="5" t="str">
        <f>VLOOKUP(A44,HOP!A:C,3,0)</f>
        <v>2695173</v>
      </c>
      <c r="G44" s="5">
        <f t="shared" si="2"/>
        <v>0</v>
      </c>
      <c r="H44" s="5" t="str">
        <f t="shared" si="3"/>
        <v>，2695173</v>
      </c>
      <c r="I44" s="5" t="str">
        <f>VLOOKUP(A44,HOP!A:U,21,0)</f>
        <v>直采</v>
      </c>
    </row>
    <row r="45" s="5" customFormat="1" hidden="1" spans="1:9">
      <c r="A45" s="6">
        <v>21033472510</v>
      </c>
      <c r="B45" s="7">
        <v>44821</v>
      </c>
      <c r="C45" s="7">
        <v>44825</v>
      </c>
      <c r="D45" s="5">
        <v>0</v>
      </c>
      <c r="E45" s="5" t="e">
        <f>VLOOKUP(A45,HOP!A:L,12,0)</f>
        <v>#N/A</v>
      </c>
      <c r="F45" s="5" t="e">
        <f>VLOOKUP(A45,HOP!A:C,3,0)</f>
        <v>#N/A</v>
      </c>
      <c r="G45" s="5" t="e">
        <f t="shared" si="2"/>
        <v>#N/A</v>
      </c>
      <c r="H45" s="5" t="e">
        <f t="shared" si="3"/>
        <v>#N/A</v>
      </c>
      <c r="I45" s="5" t="e">
        <f>VLOOKUP(A45,HOP!A:U,21,0)</f>
        <v>#N/A</v>
      </c>
    </row>
    <row r="46" s="5" customFormat="1" hidden="1" spans="1:9">
      <c r="A46" s="6">
        <v>21035026446</v>
      </c>
      <c r="B46" s="7">
        <v>44823</v>
      </c>
      <c r="C46" s="7">
        <v>44825</v>
      </c>
      <c r="D46" s="5">
        <v>1034</v>
      </c>
      <c r="E46" s="5" t="str">
        <f>VLOOKUP(A46,HOP!A:L,12,0)</f>
        <v>1034.00</v>
      </c>
      <c r="F46" s="5" t="str">
        <f>VLOOKUP(A46,HOP!A:C,3,0)</f>
        <v>2695640</v>
      </c>
      <c r="G46" s="5">
        <f t="shared" si="2"/>
        <v>0</v>
      </c>
      <c r="H46" s="5" t="str">
        <f t="shared" si="3"/>
        <v>，2695640</v>
      </c>
      <c r="I46" s="5" t="str">
        <f>VLOOKUP(A46,HOP!A:U,21,0)</f>
        <v>直采</v>
      </c>
    </row>
    <row r="47" s="5" customFormat="1" hidden="1" spans="1:9">
      <c r="A47" s="6">
        <v>21036652048</v>
      </c>
      <c r="B47" s="7">
        <v>44822</v>
      </c>
      <c r="C47" s="7">
        <v>44825</v>
      </c>
      <c r="D47" s="5">
        <v>1530</v>
      </c>
      <c r="E47" s="5" t="str">
        <f>VLOOKUP(A47,HOP!A:L,12,0)</f>
        <v>1530.00</v>
      </c>
      <c r="F47" s="5" t="str">
        <f>VLOOKUP(A47,HOP!A:C,3,0)</f>
        <v>2695931</v>
      </c>
      <c r="G47" s="5">
        <f t="shared" si="2"/>
        <v>0</v>
      </c>
      <c r="H47" s="5" t="str">
        <f t="shared" si="3"/>
        <v>，2695931</v>
      </c>
      <c r="I47" s="5" t="str">
        <f>VLOOKUP(A47,HOP!A:U,21,0)</f>
        <v>直采</v>
      </c>
    </row>
    <row r="48" s="5" customFormat="1" hidden="1" spans="1:9">
      <c r="A48" s="6">
        <v>21038726781</v>
      </c>
      <c r="B48" s="7">
        <v>44822</v>
      </c>
      <c r="C48" s="7">
        <v>44825</v>
      </c>
      <c r="D48" s="5">
        <v>1356</v>
      </c>
      <c r="E48" s="5" t="str">
        <f>VLOOKUP(A48,HOP!A:L,12,0)</f>
        <v>1356.00</v>
      </c>
      <c r="F48" s="5" t="str">
        <f>VLOOKUP(A48,HOP!A:C,3,0)</f>
        <v>2696404</v>
      </c>
      <c r="G48" s="5">
        <f t="shared" si="2"/>
        <v>0</v>
      </c>
      <c r="H48" s="5" t="str">
        <f t="shared" si="3"/>
        <v>，2696404</v>
      </c>
      <c r="I48" s="5" t="str">
        <f>VLOOKUP(A48,HOP!A:U,21,0)</f>
        <v>直采</v>
      </c>
    </row>
    <row r="49" s="5" customFormat="1" hidden="1" spans="1:9">
      <c r="A49" s="6">
        <v>21038817934</v>
      </c>
      <c r="B49" s="7">
        <v>44822</v>
      </c>
      <c r="C49" s="7">
        <v>44825</v>
      </c>
      <c r="D49" s="5">
        <v>1356</v>
      </c>
      <c r="E49" s="5" t="str">
        <f>VLOOKUP(A49,HOP!A:L,12,0)</f>
        <v>1356.00</v>
      </c>
      <c r="F49" s="5" t="str">
        <f>VLOOKUP(A49,HOP!A:C,3,0)</f>
        <v>2696444</v>
      </c>
      <c r="G49" s="5">
        <f t="shared" si="2"/>
        <v>0</v>
      </c>
      <c r="H49" s="5" t="str">
        <f t="shared" si="3"/>
        <v>，2696444</v>
      </c>
      <c r="I49" s="5" t="str">
        <f>VLOOKUP(A49,HOP!A:U,21,0)</f>
        <v>直采</v>
      </c>
    </row>
    <row r="50" s="5" customFormat="1" hidden="1" spans="1:9">
      <c r="A50" s="6">
        <v>21041076282</v>
      </c>
      <c r="B50" s="7">
        <v>44822</v>
      </c>
      <c r="C50" s="7">
        <v>44825</v>
      </c>
      <c r="D50" s="5">
        <v>1356</v>
      </c>
      <c r="E50" s="5" t="str">
        <f>VLOOKUP(A50,HOP!A:L,12,0)</f>
        <v>1356.00</v>
      </c>
      <c r="F50" s="5" t="str">
        <f>VLOOKUP(A50,HOP!A:C,3,0)</f>
        <v>2696870</v>
      </c>
      <c r="G50" s="5">
        <f t="shared" si="2"/>
        <v>0</v>
      </c>
      <c r="H50" s="5" t="str">
        <f t="shared" si="3"/>
        <v>，2696870</v>
      </c>
      <c r="I50" s="5" t="str">
        <f>VLOOKUP(A50,HOP!A:U,21,0)</f>
        <v>直采</v>
      </c>
    </row>
    <row r="51" s="5" customFormat="1" hidden="1" spans="1:9">
      <c r="A51" s="6">
        <v>21042172464</v>
      </c>
      <c r="B51" s="7">
        <v>44823</v>
      </c>
      <c r="C51" s="7">
        <v>44825</v>
      </c>
      <c r="D51" s="5">
        <v>699.42</v>
      </c>
      <c r="E51" s="5" t="str">
        <f>VLOOKUP(A51,HOP!A:L,12,0)</f>
        <v>699.42</v>
      </c>
      <c r="F51" s="5" t="str">
        <f>VLOOKUP(A51,HOP!A:C,3,0)</f>
        <v>2697084</v>
      </c>
      <c r="G51" s="5">
        <f t="shared" si="2"/>
        <v>0</v>
      </c>
      <c r="H51" s="5" t="str">
        <f t="shared" si="3"/>
        <v>，2697084</v>
      </c>
      <c r="I51" s="5" t="str">
        <f>VLOOKUP(A51,HOP!A:U,21,0)</f>
        <v>直连</v>
      </c>
    </row>
    <row r="52" s="5" customFormat="1" hidden="1" spans="1:9">
      <c r="A52" s="6">
        <v>21063993766</v>
      </c>
      <c r="B52" s="7">
        <v>44823</v>
      </c>
      <c r="C52" s="7">
        <v>44825</v>
      </c>
      <c r="D52" s="5">
        <v>2000</v>
      </c>
      <c r="E52" s="5" t="str">
        <f>VLOOKUP(A52,HOP!A:L,12,0)</f>
        <v>2000.00</v>
      </c>
      <c r="F52" s="5" t="str">
        <f>VLOOKUP(A52,HOP!A:C,3,0)</f>
        <v>2698192</v>
      </c>
      <c r="G52" s="5">
        <f t="shared" si="2"/>
        <v>0</v>
      </c>
      <c r="H52" s="5" t="str">
        <f t="shared" si="3"/>
        <v>，2698192</v>
      </c>
      <c r="I52" s="5" t="str">
        <f>VLOOKUP(A52,HOP!A:U,21,0)</f>
        <v>直采</v>
      </c>
    </row>
    <row r="53" s="5" customFormat="1" hidden="1" spans="1:9">
      <c r="A53" s="6">
        <v>21067857161</v>
      </c>
      <c r="B53" s="7">
        <v>44823</v>
      </c>
      <c r="C53" s="7">
        <v>44825</v>
      </c>
      <c r="D53" s="5">
        <v>858</v>
      </c>
      <c r="E53" s="5" t="str">
        <f>VLOOKUP(A53,HOP!A:L,12,0)</f>
        <v>858.00</v>
      </c>
      <c r="F53" s="5" t="str">
        <f>VLOOKUP(A53,HOP!A:C,3,0)</f>
        <v>2698387</v>
      </c>
      <c r="G53" s="5">
        <f t="shared" si="2"/>
        <v>0</v>
      </c>
      <c r="H53" s="5" t="str">
        <f t="shared" si="3"/>
        <v>，2698387</v>
      </c>
      <c r="I53" s="5" t="str">
        <f>VLOOKUP(A53,HOP!A:U,21,0)</f>
        <v>直采</v>
      </c>
    </row>
    <row r="54" s="5" customFormat="1" hidden="1" spans="1:9">
      <c r="A54" s="6">
        <v>21067965977</v>
      </c>
      <c r="B54" s="7">
        <v>44823</v>
      </c>
      <c r="C54" s="7">
        <v>44825</v>
      </c>
      <c r="D54" s="5">
        <v>904</v>
      </c>
      <c r="E54" s="5" t="str">
        <f>VLOOKUP(A54,HOP!A:L,12,0)</f>
        <v>904.00</v>
      </c>
      <c r="F54" s="5" t="str">
        <f>VLOOKUP(A54,HOP!A:C,3,0)</f>
        <v>2698393</v>
      </c>
      <c r="G54" s="5">
        <f t="shared" si="2"/>
        <v>0</v>
      </c>
      <c r="H54" s="5" t="str">
        <f t="shared" si="3"/>
        <v>，2698393</v>
      </c>
      <c r="I54" s="5" t="str">
        <f>VLOOKUP(A54,HOP!A:U,21,0)</f>
        <v>直采</v>
      </c>
    </row>
    <row r="55" s="5" customFormat="1" hidden="1" spans="1:9">
      <c r="A55" s="6">
        <v>21070165782</v>
      </c>
      <c r="B55" s="7">
        <v>44823</v>
      </c>
      <c r="C55" s="7">
        <v>44825</v>
      </c>
      <c r="D55" s="5">
        <v>858</v>
      </c>
      <c r="E55" s="5" t="str">
        <f>VLOOKUP(A55,HOP!A:L,12,0)</f>
        <v>858.00</v>
      </c>
      <c r="F55" s="5" t="str">
        <f>VLOOKUP(A55,HOP!A:C,3,0)</f>
        <v>2698460</v>
      </c>
      <c r="G55" s="5">
        <f t="shared" si="2"/>
        <v>0</v>
      </c>
      <c r="H55" s="5" t="str">
        <f t="shared" si="3"/>
        <v>，2698460</v>
      </c>
      <c r="I55" s="5" t="str">
        <f>VLOOKUP(A55,HOP!A:U,21,0)</f>
        <v>直采</v>
      </c>
    </row>
    <row r="56" s="5" customFormat="1" hidden="1" spans="1:9">
      <c r="A56" s="6">
        <v>21071271748</v>
      </c>
      <c r="B56" s="7">
        <v>44823</v>
      </c>
      <c r="C56" s="7">
        <v>44825</v>
      </c>
      <c r="D56" s="5">
        <v>862</v>
      </c>
      <c r="E56" s="5" t="str">
        <f>VLOOKUP(A56,HOP!A:L,12,0)</f>
        <v>862.00</v>
      </c>
      <c r="F56" s="5" t="str">
        <f>VLOOKUP(A56,HOP!A:C,3,0)</f>
        <v>2698505</v>
      </c>
      <c r="G56" s="5">
        <f t="shared" si="2"/>
        <v>0</v>
      </c>
      <c r="H56" s="5" t="str">
        <f t="shared" si="3"/>
        <v>，2698505</v>
      </c>
      <c r="I56" s="5" t="str">
        <f>VLOOKUP(A56,HOP!A:U,21,0)</f>
        <v>直采</v>
      </c>
    </row>
    <row r="57" s="5" customFormat="1" hidden="1" spans="1:9">
      <c r="A57" s="6">
        <v>21071573869</v>
      </c>
      <c r="B57" s="7">
        <v>44823</v>
      </c>
      <c r="C57" s="7">
        <v>44825</v>
      </c>
      <c r="D57" s="5">
        <v>862</v>
      </c>
      <c r="E57" s="5" t="str">
        <f>VLOOKUP(A57,HOP!A:L,12,0)</f>
        <v>862.00</v>
      </c>
      <c r="F57" s="5" t="str">
        <f>VLOOKUP(A57,HOP!A:C,3,0)</f>
        <v>2698529</v>
      </c>
      <c r="G57" s="5">
        <f t="shared" si="2"/>
        <v>0</v>
      </c>
      <c r="H57" s="5" t="str">
        <f t="shared" si="3"/>
        <v>，2698529</v>
      </c>
      <c r="I57" s="5" t="str">
        <f>VLOOKUP(A57,HOP!A:U,21,0)</f>
        <v>直采</v>
      </c>
    </row>
    <row r="58" s="5" customFormat="1" hidden="1" spans="1:9">
      <c r="A58" s="6">
        <v>21075062782</v>
      </c>
      <c r="B58" s="7">
        <v>44824</v>
      </c>
      <c r="C58" s="7">
        <v>44825</v>
      </c>
      <c r="D58" s="5">
        <v>885</v>
      </c>
      <c r="E58" s="5" t="str">
        <f>VLOOKUP(A58,HOP!A:L,12,0)</f>
        <v>885.00</v>
      </c>
      <c r="F58" s="5" t="str">
        <f>VLOOKUP(A58,HOP!A:C,3,0)</f>
        <v>2698740</v>
      </c>
      <c r="G58" s="5">
        <f t="shared" si="2"/>
        <v>0</v>
      </c>
      <c r="H58" s="5" t="str">
        <f t="shared" si="3"/>
        <v>，2698740</v>
      </c>
      <c r="I58" s="5" t="str">
        <f>VLOOKUP(A58,HOP!A:U,21,0)</f>
        <v>直采</v>
      </c>
    </row>
    <row r="59" s="5" customFormat="1" hidden="1" spans="1:9">
      <c r="A59" s="6">
        <v>21083051986</v>
      </c>
      <c r="B59" s="7">
        <v>44824</v>
      </c>
      <c r="C59" s="7">
        <v>44825</v>
      </c>
      <c r="D59" s="5">
        <v>510</v>
      </c>
      <c r="E59" s="5" t="str">
        <f>VLOOKUP(A59,HOP!A:L,12,0)</f>
        <v>510.00</v>
      </c>
      <c r="F59" s="5" t="str">
        <f>VLOOKUP(A59,HOP!A:C,3,0)</f>
        <v>2699218</v>
      </c>
      <c r="G59" s="5">
        <f t="shared" si="2"/>
        <v>0</v>
      </c>
      <c r="H59" s="5" t="str">
        <f t="shared" si="3"/>
        <v>，2699218</v>
      </c>
      <c r="I59" s="5" t="str">
        <f>VLOOKUP(A59,HOP!A:U,21,0)</f>
        <v>直采</v>
      </c>
    </row>
    <row r="60" s="5" customFormat="1" hidden="1" spans="1:9">
      <c r="A60" s="6">
        <v>21083274031</v>
      </c>
      <c r="B60" s="7">
        <v>44824</v>
      </c>
      <c r="C60" s="7">
        <v>44825</v>
      </c>
      <c r="D60" s="5">
        <v>324</v>
      </c>
      <c r="E60" s="5" t="str">
        <f>VLOOKUP(A60,HOP!A:L,12,0)</f>
        <v>324.00</v>
      </c>
      <c r="F60" s="5" t="str">
        <f>VLOOKUP(A60,HOP!A:C,3,0)</f>
        <v>2699232</v>
      </c>
      <c r="G60" s="5">
        <f t="shared" si="2"/>
        <v>0</v>
      </c>
      <c r="H60" s="5" t="str">
        <f t="shared" si="3"/>
        <v>，2699232</v>
      </c>
      <c r="I60" s="5" t="str">
        <f>VLOOKUP(A60,HOP!A:U,21,0)</f>
        <v>直采</v>
      </c>
    </row>
    <row r="61" s="5" customFormat="1" hidden="1" spans="1:9">
      <c r="A61" s="6">
        <v>21090481822</v>
      </c>
      <c r="B61" s="7">
        <v>44824</v>
      </c>
      <c r="C61" s="7">
        <v>44825</v>
      </c>
      <c r="D61" s="5">
        <v>142</v>
      </c>
      <c r="E61" s="5" t="str">
        <f>VLOOKUP(A61,HOP!A:L,12,0)</f>
        <v>142.00</v>
      </c>
      <c r="F61" s="5" t="str">
        <f>VLOOKUP(A61,HOP!A:C,3,0)</f>
        <v>2699860</v>
      </c>
      <c r="G61" s="5">
        <f t="shared" si="2"/>
        <v>0</v>
      </c>
      <c r="H61" s="5" t="str">
        <f t="shared" si="3"/>
        <v>，2699860</v>
      </c>
      <c r="I61" s="5" t="str">
        <f>VLOOKUP(A61,HOP!A:U,21,0)</f>
        <v>直采</v>
      </c>
    </row>
    <row r="62" s="5" customFormat="1" hidden="1" spans="1:9">
      <c r="A62" s="6">
        <v>21093647834</v>
      </c>
      <c r="B62" s="7">
        <v>44824</v>
      </c>
      <c r="C62" s="7">
        <v>44825</v>
      </c>
      <c r="D62" s="5">
        <v>160</v>
      </c>
      <c r="E62" s="5" t="str">
        <f>VLOOKUP(A62,HOP!A:L,12,0)</f>
        <v>160.00</v>
      </c>
      <c r="F62" s="5" t="str">
        <f>VLOOKUP(A62,HOP!A:C,3,0)</f>
        <v>2700092</v>
      </c>
      <c r="G62" s="5">
        <f t="shared" si="2"/>
        <v>0</v>
      </c>
      <c r="H62" s="5" t="str">
        <f t="shared" si="3"/>
        <v>，2700092</v>
      </c>
      <c r="I62" s="5" t="str">
        <f>VLOOKUP(A62,HOP!A:U,21,0)</f>
        <v>直采</v>
      </c>
    </row>
    <row r="63" s="5" customFormat="1" hidden="1" spans="1:9">
      <c r="A63" s="6">
        <v>21092892740</v>
      </c>
      <c r="B63" s="7">
        <v>44824</v>
      </c>
      <c r="C63" s="7">
        <v>44825</v>
      </c>
      <c r="D63" s="5">
        <v>1208</v>
      </c>
      <c r="E63" s="5" t="str">
        <f>VLOOKUP(A63,HOP!A:L,12,0)</f>
        <v>1208.00</v>
      </c>
      <c r="F63" s="5" t="str">
        <f>VLOOKUP(A63,HOP!A:C,3,0)</f>
        <v>2700034</v>
      </c>
      <c r="G63" s="5">
        <f t="shared" si="2"/>
        <v>0</v>
      </c>
      <c r="H63" s="5" t="str">
        <f t="shared" si="3"/>
        <v>，2700034</v>
      </c>
      <c r="I63" s="5" t="str">
        <f>VLOOKUP(A63,HOP!A:U,21,0)</f>
        <v>直采</v>
      </c>
    </row>
    <row r="64" s="5" customFormat="1" hidden="1" spans="1:9">
      <c r="A64" s="6">
        <v>21093771843</v>
      </c>
      <c r="B64" s="7">
        <v>44824</v>
      </c>
      <c r="C64" s="7">
        <v>44825</v>
      </c>
      <c r="D64" s="5">
        <v>521</v>
      </c>
      <c r="E64" s="5" t="str">
        <f>VLOOKUP(A64,HOP!A:L,12,0)</f>
        <v>521.00</v>
      </c>
      <c r="F64" s="5" t="str">
        <f>VLOOKUP(A64,HOP!A:C,3,0)</f>
        <v>2700100</v>
      </c>
      <c r="G64" s="5">
        <f t="shared" si="2"/>
        <v>0</v>
      </c>
      <c r="H64" s="5" t="str">
        <f t="shared" si="3"/>
        <v>，2700100</v>
      </c>
      <c r="I64" s="5" t="str">
        <f>VLOOKUP(A64,HOP!A:U,21,0)</f>
        <v>直采</v>
      </c>
    </row>
    <row r="65" s="5" customFormat="1" hidden="1" spans="1:9">
      <c r="A65" s="6">
        <v>21096997096</v>
      </c>
      <c r="B65" s="7">
        <v>44824</v>
      </c>
      <c r="C65" s="7">
        <v>44825</v>
      </c>
      <c r="D65" s="5">
        <v>138</v>
      </c>
      <c r="E65" s="5" t="str">
        <f>VLOOKUP(A65,HOP!A:L,12,0)</f>
        <v>138.00</v>
      </c>
      <c r="F65" s="5" t="str">
        <f>VLOOKUP(A65,HOP!A:C,3,0)</f>
        <v>2700373</v>
      </c>
      <c r="G65" s="5">
        <f t="shared" si="2"/>
        <v>0</v>
      </c>
      <c r="H65" s="5" t="str">
        <f t="shared" si="3"/>
        <v>，2700373</v>
      </c>
      <c r="I65" s="5" t="str">
        <f>VLOOKUP(A65,HOP!A:U,21,0)</f>
        <v>直采</v>
      </c>
    </row>
    <row r="66" s="5" customFormat="1" hidden="1" spans="1:9">
      <c r="A66" s="6">
        <v>21098058146</v>
      </c>
      <c r="B66" s="7">
        <v>44824</v>
      </c>
      <c r="C66" s="7">
        <v>44825</v>
      </c>
      <c r="D66" s="5">
        <v>138</v>
      </c>
      <c r="E66" s="5" t="str">
        <f>VLOOKUP(A66,HOP!A:L,12,0)</f>
        <v>138.00</v>
      </c>
      <c r="F66" s="5" t="str">
        <f>VLOOKUP(A66,HOP!A:C,3,0)</f>
        <v>2700469</v>
      </c>
      <c r="G66" s="5">
        <f t="shared" si="2"/>
        <v>0</v>
      </c>
      <c r="H66" s="5" t="str">
        <f t="shared" si="3"/>
        <v>，2700469</v>
      </c>
      <c r="I66" s="5" t="str">
        <f>VLOOKUP(A66,HOP!A:U,21,0)</f>
        <v>直采</v>
      </c>
    </row>
    <row r="67" s="5" customFormat="1" hidden="1" spans="1:9">
      <c r="A67" s="6">
        <v>21098963694</v>
      </c>
      <c r="B67" s="7">
        <v>44824</v>
      </c>
      <c r="C67" s="7">
        <v>44825</v>
      </c>
      <c r="D67" s="5">
        <v>592</v>
      </c>
      <c r="E67" s="5" t="str">
        <f>VLOOKUP(A67,HOP!A:L,12,0)</f>
        <v>592.00</v>
      </c>
      <c r="F67" s="5" t="str">
        <f>VLOOKUP(A67,HOP!A:C,3,0)</f>
        <v>2700557</v>
      </c>
      <c r="G67" s="5">
        <f t="shared" ref="G67:G98" si="4">D67-E67</f>
        <v>0</v>
      </c>
      <c r="H67" s="5" t="str">
        <f t="shared" ref="H67:H98" si="5">$H$1&amp;F67</f>
        <v>，2700557</v>
      </c>
      <c r="I67" s="5" t="str">
        <f>VLOOKUP(A67,HOP!A:U,21,0)</f>
        <v>直采</v>
      </c>
    </row>
    <row r="68" s="5" customFormat="1" hidden="1" spans="1:9">
      <c r="A68" s="6">
        <v>21103406784</v>
      </c>
      <c r="B68" s="7">
        <v>44824</v>
      </c>
      <c r="C68" s="7">
        <v>44825</v>
      </c>
      <c r="D68" s="5">
        <v>1174.61</v>
      </c>
      <c r="E68" s="5" t="str">
        <f>VLOOKUP(A68,HOP!A:L,12,0)</f>
        <v>1174.61</v>
      </c>
      <c r="F68" s="5" t="str">
        <f>VLOOKUP(A68,HOP!A:C,3,0)</f>
        <v>2700868</v>
      </c>
      <c r="G68" s="5">
        <f t="shared" si="4"/>
        <v>0</v>
      </c>
      <c r="H68" s="5" t="str">
        <f t="shared" si="5"/>
        <v>，2700868</v>
      </c>
      <c r="I68" s="5" t="str">
        <f>VLOOKUP(A68,HOP!A:U,21,0)</f>
        <v>直连</v>
      </c>
    </row>
    <row r="69" s="5" customFormat="1" hidden="1" spans="1:9">
      <c r="A69" s="6">
        <v>18420502859</v>
      </c>
      <c r="B69" s="7">
        <v>44822</v>
      </c>
      <c r="C69" s="7">
        <v>44826</v>
      </c>
      <c r="D69" s="5">
        <v>2948</v>
      </c>
      <c r="E69" s="5" t="str">
        <f>VLOOKUP(A69,HOP!A:L,12,0)</f>
        <v>2948.00</v>
      </c>
      <c r="F69" s="5" t="str">
        <f>VLOOKUP(A69,HOP!A:C,3,0)</f>
        <v>2623703</v>
      </c>
      <c r="G69" s="5">
        <f t="shared" si="4"/>
        <v>0</v>
      </c>
      <c r="H69" s="5" t="str">
        <f t="shared" si="5"/>
        <v>，2623703</v>
      </c>
      <c r="I69" s="5" t="str">
        <f>VLOOKUP(A69,HOP!A:U,21,0)</f>
        <v>直采</v>
      </c>
    </row>
    <row r="70" s="5" customFormat="1" hidden="1" spans="1:9">
      <c r="A70" s="6">
        <v>18489513023</v>
      </c>
      <c r="B70" s="7">
        <v>44823</v>
      </c>
      <c r="C70" s="7">
        <v>44826</v>
      </c>
      <c r="D70" s="5">
        <v>4113</v>
      </c>
      <c r="E70" s="5" t="str">
        <f>VLOOKUP(A70,HOP!A:L,12,0)</f>
        <v>4113.00</v>
      </c>
      <c r="F70" s="5" t="str">
        <f>VLOOKUP(A70,HOP!A:C,3,0)</f>
        <v>2630679</v>
      </c>
      <c r="G70" s="5">
        <f t="shared" si="4"/>
        <v>0</v>
      </c>
      <c r="H70" s="5" t="str">
        <f t="shared" si="5"/>
        <v>，2630679</v>
      </c>
      <c r="I70" s="5" t="str">
        <f>VLOOKUP(A70,HOP!A:U,21,0)</f>
        <v>直采</v>
      </c>
    </row>
    <row r="71" s="5" customFormat="1" hidden="1" spans="1:9">
      <c r="A71" s="6">
        <v>18561409246</v>
      </c>
      <c r="B71" s="7">
        <v>44821</v>
      </c>
      <c r="C71" s="7">
        <v>44826</v>
      </c>
      <c r="D71" s="5">
        <v>2650</v>
      </c>
      <c r="E71" s="5" t="str">
        <f>VLOOKUP(A71,HOP!A:L,12,0)</f>
        <v>2650.00</v>
      </c>
      <c r="F71" s="5" t="str">
        <f>VLOOKUP(A71,HOP!A:C,3,0)</f>
        <v>2637602</v>
      </c>
      <c r="G71" s="5">
        <f t="shared" si="4"/>
        <v>0</v>
      </c>
      <c r="H71" s="5" t="str">
        <f t="shared" si="5"/>
        <v>，2637602</v>
      </c>
      <c r="I71" s="5" t="str">
        <f>VLOOKUP(A71,HOP!A:U,21,0)</f>
        <v>直采</v>
      </c>
    </row>
    <row r="72" s="5" customFormat="1" hidden="1" spans="1:9">
      <c r="A72" s="6">
        <v>18783138226</v>
      </c>
      <c r="B72" s="7">
        <v>44823</v>
      </c>
      <c r="C72" s="7">
        <v>44826</v>
      </c>
      <c r="D72" s="5">
        <v>7140</v>
      </c>
      <c r="E72" s="5" t="str">
        <f>VLOOKUP(A72,HOP!A:L,12,0)</f>
        <v>7140.00</v>
      </c>
      <c r="F72" s="5" t="str">
        <f>VLOOKUP(A72,HOP!A:C,3,0)</f>
        <v>2658202</v>
      </c>
      <c r="G72" s="5">
        <f t="shared" si="4"/>
        <v>0</v>
      </c>
      <c r="H72" s="5" t="str">
        <f t="shared" si="5"/>
        <v>，2658202</v>
      </c>
      <c r="I72" s="5" t="str">
        <f>VLOOKUP(A72,HOP!A:U,21,0)</f>
        <v>直采</v>
      </c>
    </row>
    <row r="73" s="5" customFormat="1" hidden="1" spans="1:9">
      <c r="A73" s="6">
        <v>18852224184</v>
      </c>
      <c r="B73" s="7">
        <v>44824</v>
      </c>
      <c r="C73" s="7">
        <v>44826</v>
      </c>
      <c r="D73" s="5">
        <v>1210</v>
      </c>
      <c r="E73" s="5" t="str">
        <f>VLOOKUP(A73,HOP!A:L,12,0)</f>
        <v>1210.00</v>
      </c>
      <c r="F73" s="5" t="str">
        <f>VLOOKUP(A73,HOP!A:C,3,0)</f>
        <v>2665376</v>
      </c>
      <c r="G73" s="5">
        <f t="shared" si="4"/>
        <v>0</v>
      </c>
      <c r="H73" s="5" t="str">
        <f t="shared" si="5"/>
        <v>，2665376</v>
      </c>
      <c r="I73" s="5" t="str">
        <f>VLOOKUP(A73,HOP!A:U,21,0)</f>
        <v>直采</v>
      </c>
    </row>
    <row r="74" s="5" customFormat="1" hidden="1" spans="1:9">
      <c r="A74" s="6">
        <v>18880571550</v>
      </c>
      <c r="B74" s="7">
        <v>44822</v>
      </c>
      <c r="C74" s="7">
        <v>44826</v>
      </c>
      <c r="D74" s="5">
        <v>3420</v>
      </c>
      <c r="E74" s="5" t="str">
        <f>VLOOKUP(A74,HOP!A:L,12,0)</f>
        <v>3420.00</v>
      </c>
      <c r="F74" s="5" t="str">
        <f>VLOOKUP(A74,HOP!A:C,3,0)</f>
        <v>2668698</v>
      </c>
      <c r="G74" s="5">
        <f t="shared" si="4"/>
        <v>0</v>
      </c>
      <c r="H74" s="5" t="str">
        <f t="shared" si="5"/>
        <v>，2668698</v>
      </c>
      <c r="I74" s="5" t="str">
        <f>VLOOKUP(A74,HOP!A:U,21,0)</f>
        <v>直采</v>
      </c>
    </row>
    <row r="75" s="5" customFormat="1" hidden="1" spans="1:9">
      <c r="A75" s="6">
        <v>18907862379</v>
      </c>
      <c r="B75" s="7">
        <v>44824</v>
      </c>
      <c r="C75" s="7">
        <v>44826</v>
      </c>
      <c r="D75" s="5">
        <v>1356</v>
      </c>
      <c r="E75" s="5" t="str">
        <f>VLOOKUP(A75,HOP!A:L,12,0)</f>
        <v>1356.00</v>
      </c>
      <c r="F75" s="5" t="str">
        <f>VLOOKUP(A75,HOP!A:C,3,0)</f>
        <v>2672662</v>
      </c>
      <c r="G75" s="5">
        <f t="shared" si="4"/>
        <v>0</v>
      </c>
      <c r="H75" s="5" t="str">
        <f t="shared" si="5"/>
        <v>，2672662</v>
      </c>
      <c r="I75" s="5" t="str">
        <f>VLOOKUP(A75,HOP!A:U,21,0)</f>
        <v>直采</v>
      </c>
    </row>
    <row r="76" s="5" customFormat="1" hidden="1" spans="1:9">
      <c r="A76" s="6">
        <v>18909884390</v>
      </c>
      <c r="B76" s="7">
        <v>44825</v>
      </c>
      <c r="C76" s="7">
        <v>44826</v>
      </c>
      <c r="D76" s="5">
        <v>648</v>
      </c>
      <c r="E76" s="5" t="str">
        <f>VLOOKUP(A76,HOP!A:L,12,0)</f>
        <v>648.00</v>
      </c>
      <c r="F76" s="5" t="str">
        <f>VLOOKUP(A76,HOP!A:C,3,0)</f>
        <v>2673350</v>
      </c>
      <c r="G76" s="5">
        <f t="shared" si="4"/>
        <v>0</v>
      </c>
      <c r="H76" s="5" t="str">
        <f t="shared" si="5"/>
        <v>，2673350</v>
      </c>
      <c r="I76" s="5" t="str">
        <f>VLOOKUP(A76,HOP!A:U,21,0)</f>
        <v>直采</v>
      </c>
    </row>
    <row r="77" s="5" customFormat="1" hidden="1" spans="1:9">
      <c r="A77" s="6">
        <v>18919616697</v>
      </c>
      <c r="B77" s="7">
        <v>44823</v>
      </c>
      <c r="C77" s="7">
        <v>44826</v>
      </c>
      <c r="D77" s="5">
        <v>1038</v>
      </c>
      <c r="E77" s="5" t="str">
        <f>VLOOKUP(A77,HOP!A:L,12,0)</f>
        <v>1038.00</v>
      </c>
      <c r="F77" s="5" t="str">
        <f>VLOOKUP(A77,HOP!A:C,3,0)</f>
        <v>2679470</v>
      </c>
      <c r="G77" s="5">
        <f t="shared" si="4"/>
        <v>0</v>
      </c>
      <c r="H77" s="5" t="str">
        <f t="shared" si="5"/>
        <v>，2679470</v>
      </c>
      <c r="I77" s="5" t="str">
        <f>VLOOKUP(A77,HOP!A:U,21,0)</f>
        <v>直采</v>
      </c>
    </row>
    <row r="78" s="5" customFormat="1" hidden="1" spans="1:9">
      <c r="A78" s="6">
        <v>18920433736</v>
      </c>
      <c r="B78" s="7">
        <v>44825</v>
      </c>
      <c r="C78" s="7">
        <v>44826</v>
      </c>
      <c r="D78" s="5">
        <v>291</v>
      </c>
      <c r="E78" s="5" t="str">
        <f>VLOOKUP(A78,HOP!A:L,12,0)</f>
        <v>291.00</v>
      </c>
      <c r="F78" s="5" t="str">
        <f>VLOOKUP(A78,HOP!A:C,3,0)</f>
        <v>2680060</v>
      </c>
      <c r="G78" s="5">
        <f t="shared" si="4"/>
        <v>0</v>
      </c>
      <c r="H78" s="5" t="str">
        <f t="shared" si="5"/>
        <v>，2680060</v>
      </c>
      <c r="I78" s="5" t="str">
        <f>VLOOKUP(A78,HOP!A:U,21,0)</f>
        <v>直采</v>
      </c>
    </row>
    <row r="79" s="5" customFormat="1" hidden="1" spans="1:9">
      <c r="A79" s="6">
        <v>18923054108</v>
      </c>
      <c r="B79" s="7">
        <v>44821</v>
      </c>
      <c r="C79" s="7">
        <v>44826</v>
      </c>
      <c r="D79" s="5">
        <v>3560</v>
      </c>
      <c r="E79" s="5" t="str">
        <f>VLOOKUP(A79,HOP!A:L,12,0)</f>
        <v>3560.00</v>
      </c>
      <c r="F79" s="5" t="str">
        <f>VLOOKUP(A79,HOP!A:C,3,0)</f>
        <v>2680797</v>
      </c>
      <c r="G79" s="5">
        <f t="shared" si="4"/>
        <v>0</v>
      </c>
      <c r="H79" s="5" t="str">
        <f t="shared" si="5"/>
        <v>，2680797</v>
      </c>
      <c r="I79" s="5" t="str">
        <f>VLOOKUP(A79,HOP!A:U,21,0)</f>
        <v>直采</v>
      </c>
    </row>
    <row r="80" s="5" customFormat="1" hidden="1" spans="1:9">
      <c r="A80" s="6">
        <v>18927204550</v>
      </c>
      <c r="B80" s="7">
        <v>44825</v>
      </c>
      <c r="C80" s="7">
        <v>44826</v>
      </c>
      <c r="D80" s="5">
        <v>688</v>
      </c>
      <c r="E80" s="5" t="str">
        <f>VLOOKUP(A80,HOP!A:L,12,0)</f>
        <v>688.00</v>
      </c>
      <c r="F80" s="5" t="str">
        <f>VLOOKUP(A80,HOP!A:C,3,0)</f>
        <v>2681517</v>
      </c>
      <c r="G80" s="5">
        <f t="shared" si="4"/>
        <v>0</v>
      </c>
      <c r="H80" s="5" t="str">
        <f t="shared" si="5"/>
        <v>，2681517</v>
      </c>
      <c r="I80" s="5" t="str">
        <f>VLOOKUP(A80,HOP!A:U,21,0)</f>
        <v>直采</v>
      </c>
    </row>
    <row r="81" s="5" customFormat="1" hidden="1" spans="1:9">
      <c r="A81" s="6">
        <v>18945061263</v>
      </c>
      <c r="B81" s="7">
        <v>44823</v>
      </c>
      <c r="C81" s="7">
        <v>44826</v>
      </c>
      <c r="D81" s="5">
        <v>2590</v>
      </c>
      <c r="E81" s="5" t="str">
        <f>VLOOKUP(A81,HOP!A:L,12,0)</f>
        <v>2590.00</v>
      </c>
      <c r="F81" s="5" t="str">
        <f>VLOOKUP(A81,HOP!A:C,3,0)</f>
        <v>2684653</v>
      </c>
      <c r="G81" s="5">
        <f t="shared" si="4"/>
        <v>0</v>
      </c>
      <c r="H81" s="5" t="str">
        <f t="shared" si="5"/>
        <v>，2684653</v>
      </c>
      <c r="I81" s="5" t="str">
        <f>VLOOKUP(A81,HOP!A:U,21,0)</f>
        <v>直采</v>
      </c>
    </row>
    <row r="82" s="5" customFormat="1" hidden="1" spans="1:9">
      <c r="A82" s="6">
        <v>18947048248</v>
      </c>
      <c r="B82" s="7">
        <v>44824</v>
      </c>
      <c r="C82" s="7">
        <v>44826</v>
      </c>
      <c r="D82" s="5">
        <v>1525</v>
      </c>
      <c r="E82" s="5" t="str">
        <f>VLOOKUP(A82,HOP!A:L,12,0)</f>
        <v>1525.00</v>
      </c>
      <c r="F82" s="5" t="str">
        <f>VLOOKUP(A82,HOP!A:C,3,0)</f>
        <v>2685741</v>
      </c>
      <c r="G82" s="5">
        <f t="shared" si="4"/>
        <v>0</v>
      </c>
      <c r="H82" s="5" t="str">
        <f t="shared" si="5"/>
        <v>，2685741</v>
      </c>
      <c r="I82" s="5" t="str">
        <f>VLOOKUP(A82,HOP!A:U,21,0)</f>
        <v>直采</v>
      </c>
    </row>
    <row r="83" s="5" customFormat="1" hidden="1" spans="1:9">
      <c r="A83" s="6">
        <v>18948282745</v>
      </c>
      <c r="B83" s="7">
        <v>44824</v>
      </c>
      <c r="C83" s="7">
        <v>44826</v>
      </c>
      <c r="D83" s="5">
        <v>1736</v>
      </c>
      <c r="E83" s="5" t="str">
        <f>VLOOKUP(A83,HOP!A:L,12,0)</f>
        <v>1736.00</v>
      </c>
      <c r="F83" s="5" t="str">
        <f>VLOOKUP(A83,HOP!A:C,3,0)</f>
        <v>2686370</v>
      </c>
      <c r="G83" s="5">
        <f t="shared" si="4"/>
        <v>0</v>
      </c>
      <c r="H83" s="5" t="str">
        <f t="shared" si="5"/>
        <v>，2686370</v>
      </c>
      <c r="I83" s="5" t="str">
        <f>VLOOKUP(A83,HOP!A:U,21,0)</f>
        <v>直采</v>
      </c>
    </row>
    <row r="84" s="5" customFormat="1" hidden="1" spans="1:9">
      <c r="A84" s="6">
        <v>18956568347</v>
      </c>
      <c r="B84" s="7">
        <v>44822</v>
      </c>
      <c r="C84" s="7">
        <v>44826</v>
      </c>
      <c r="D84" s="5">
        <v>1510.8</v>
      </c>
      <c r="E84" s="5" t="str">
        <f>VLOOKUP(A84,HOP!A:L,12,0)</f>
        <v>1510.80</v>
      </c>
      <c r="F84" s="5" t="str">
        <f>VLOOKUP(A84,HOP!A:C,3,0)</f>
        <v>2690306</v>
      </c>
      <c r="G84" s="5">
        <f t="shared" si="4"/>
        <v>0</v>
      </c>
      <c r="H84" s="5" t="str">
        <f t="shared" si="5"/>
        <v>，2690306</v>
      </c>
      <c r="I84" s="5" t="str">
        <f>VLOOKUP(A84,HOP!A:U,21,0)</f>
        <v>直连</v>
      </c>
    </row>
    <row r="85" s="5" customFormat="1" hidden="1" spans="1:9">
      <c r="A85" s="6">
        <v>18957392109</v>
      </c>
      <c r="B85" s="7">
        <v>44821</v>
      </c>
      <c r="C85" s="7">
        <v>44826</v>
      </c>
      <c r="D85" s="5">
        <v>2430</v>
      </c>
      <c r="E85" s="5" t="str">
        <f>VLOOKUP(A85,HOP!A:L,12,0)</f>
        <v>2430.00</v>
      </c>
      <c r="F85" s="5" t="str">
        <f>VLOOKUP(A85,HOP!A:C,3,0)</f>
        <v>2690645</v>
      </c>
      <c r="G85" s="5">
        <f t="shared" si="4"/>
        <v>0</v>
      </c>
      <c r="H85" s="5" t="str">
        <f t="shared" si="5"/>
        <v>，2690645</v>
      </c>
      <c r="I85" s="5" t="str">
        <f>VLOOKUP(A85,HOP!A:U,21,0)</f>
        <v>直采</v>
      </c>
    </row>
    <row r="86" s="5" customFormat="1" hidden="1" spans="1:9">
      <c r="A86" s="6">
        <v>21022438478</v>
      </c>
      <c r="B86" s="7">
        <v>44825</v>
      </c>
      <c r="C86" s="7">
        <v>44826</v>
      </c>
      <c r="D86" s="5">
        <v>3300</v>
      </c>
      <c r="E86" s="5" t="str">
        <f>VLOOKUP(A86,HOP!A:L,12,0)</f>
        <v>3300.00</v>
      </c>
      <c r="F86" s="5" t="str">
        <f>VLOOKUP(A86,HOP!A:C,3,0)</f>
        <v>2693374</v>
      </c>
      <c r="G86" s="5">
        <f t="shared" si="4"/>
        <v>0</v>
      </c>
      <c r="H86" s="5" t="str">
        <f t="shared" si="5"/>
        <v>，2693374</v>
      </c>
      <c r="I86" s="5" t="str">
        <f>VLOOKUP(A86,HOP!A:U,21,0)</f>
        <v>直采</v>
      </c>
    </row>
    <row r="87" s="5" customFormat="1" hidden="1" spans="1:9">
      <c r="A87" s="6">
        <v>21023455828</v>
      </c>
      <c r="B87" s="7">
        <v>44825</v>
      </c>
      <c r="C87" s="7">
        <v>44826</v>
      </c>
      <c r="D87" s="5">
        <v>273</v>
      </c>
      <c r="E87" s="5" t="str">
        <f>VLOOKUP(A87,HOP!A:L,12,0)</f>
        <v>273.00</v>
      </c>
      <c r="F87" s="5" t="str">
        <f>VLOOKUP(A87,HOP!A:C,3,0)</f>
        <v>2693548</v>
      </c>
      <c r="G87" s="5">
        <f t="shared" si="4"/>
        <v>0</v>
      </c>
      <c r="H87" s="5" t="str">
        <f t="shared" si="5"/>
        <v>，2693548</v>
      </c>
      <c r="I87" s="5" t="str">
        <f>VLOOKUP(A87,HOP!A:U,21,0)</f>
        <v>直采</v>
      </c>
    </row>
    <row r="88" s="5" customFormat="1" hidden="1" spans="1:9">
      <c r="A88" s="6">
        <v>21023899110</v>
      </c>
      <c r="B88" s="7">
        <v>44825</v>
      </c>
      <c r="C88" s="7">
        <v>44826</v>
      </c>
      <c r="D88" s="5">
        <v>475</v>
      </c>
      <c r="E88" s="5" t="str">
        <f>VLOOKUP(A88,HOP!A:L,12,0)</f>
        <v>475.00</v>
      </c>
      <c r="F88" s="5" t="str">
        <f>VLOOKUP(A88,HOP!A:C,3,0)</f>
        <v>2693667</v>
      </c>
      <c r="G88" s="5">
        <f t="shared" si="4"/>
        <v>0</v>
      </c>
      <c r="H88" s="5" t="str">
        <f t="shared" si="5"/>
        <v>，2693667</v>
      </c>
      <c r="I88" s="5" t="str">
        <f>VLOOKUP(A88,HOP!A:U,21,0)</f>
        <v>直采</v>
      </c>
    </row>
    <row r="89" s="5" customFormat="1" hidden="1" spans="1:9">
      <c r="A89" s="6">
        <v>21024171286</v>
      </c>
      <c r="B89" s="7">
        <v>44820</v>
      </c>
      <c r="C89" s="7">
        <v>44826</v>
      </c>
      <c r="D89" s="5">
        <v>2070</v>
      </c>
      <c r="E89" s="5" t="str">
        <f>VLOOKUP(A89,HOP!A:L,12,0)</f>
        <v>2070.00</v>
      </c>
      <c r="F89" s="5" t="str">
        <f>VLOOKUP(A89,HOP!A:C,3,0)</f>
        <v>2693762</v>
      </c>
      <c r="G89" s="5">
        <f t="shared" si="4"/>
        <v>0</v>
      </c>
      <c r="H89" s="5" t="str">
        <f t="shared" si="5"/>
        <v>，2693762</v>
      </c>
      <c r="I89" s="5" t="str">
        <f>VLOOKUP(A89,HOP!A:U,21,0)</f>
        <v>直采</v>
      </c>
    </row>
    <row r="90" s="5" customFormat="1" hidden="1" spans="1:9">
      <c r="A90" s="6">
        <v>21029798320</v>
      </c>
      <c r="B90" s="7">
        <v>44823</v>
      </c>
      <c r="C90" s="7">
        <v>44826</v>
      </c>
      <c r="D90" s="5">
        <v>2737</v>
      </c>
      <c r="E90" s="5" t="str">
        <f>VLOOKUP(A90,HOP!A:L,12,0)</f>
        <v>2737.00</v>
      </c>
      <c r="F90" s="5" t="str">
        <f>VLOOKUP(A90,HOP!A:C,3,0)</f>
        <v>2694752</v>
      </c>
      <c r="G90" s="5">
        <f t="shared" si="4"/>
        <v>0</v>
      </c>
      <c r="H90" s="5" t="str">
        <f t="shared" si="5"/>
        <v>，2694752</v>
      </c>
      <c r="I90" s="5" t="str">
        <f>VLOOKUP(A90,HOP!A:U,21,0)</f>
        <v>直采</v>
      </c>
    </row>
    <row r="91" s="5" customFormat="1" hidden="1" spans="1:9">
      <c r="A91" s="6">
        <v>21030240157</v>
      </c>
      <c r="B91" s="7">
        <v>44823</v>
      </c>
      <c r="C91" s="7">
        <v>44826</v>
      </c>
      <c r="D91" s="5">
        <v>1425</v>
      </c>
      <c r="E91" s="5" t="str">
        <f>VLOOKUP(A91,HOP!A:L,12,0)</f>
        <v>1425.00</v>
      </c>
      <c r="F91" s="5" t="str">
        <f>VLOOKUP(A91,HOP!A:C,3,0)</f>
        <v>2694815</v>
      </c>
      <c r="G91" s="5">
        <f t="shared" si="4"/>
        <v>0</v>
      </c>
      <c r="H91" s="5" t="str">
        <f t="shared" si="5"/>
        <v>，2694815</v>
      </c>
      <c r="I91" s="5" t="str">
        <f>VLOOKUP(A91,HOP!A:U,21,0)</f>
        <v>直采</v>
      </c>
    </row>
    <row r="92" s="5" customFormat="1" hidden="1" spans="1:9">
      <c r="A92" s="6">
        <v>21031721366</v>
      </c>
      <c r="B92" s="7">
        <v>44822</v>
      </c>
      <c r="C92" s="7">
        <v>44826</v>
      </c>
      <c r="D92" s="5">
        <v>9680</v>
      </c>
      <c r="E92" s="5" t="str">
        <f>VLOOKUP(A92,HOP!A:L,12,0)</f>
        <v>9680.00</v>
      </c>
      <c r="F92" s="5" t="str">
        <f>VLOOKUP(A92,HOP!A:C,3,0)</f>
        <v>2694973</v>
      </c>
      <c r="G92" s="5">
        <f t="shared" si="4"/>
        <v>0</v>
      </c>
      <c r="H92" s="5" t="str">
        <f t="shared" si="5"/>
        <v>，2694973</v>
      </c>
      <c r="I92" s="5" t="str">
        <f>VLOOKUP(A92,HOP!A:U,21,0)</f>
        <v>直采</v>
      </c>
    </row>
    <row r="93" s="5" customFormat="1" hidden="1" spans="1:9">
      <c r="A93" s="6">
        <v>21032025092</v>
      </c>
      <c r="B93" s="7">
        <v>44824</v>
      </c>
      <c r="C93" s="7">
        <v>44826</v>
      </c>
      <c r="D93" s="5">
        <v>1440</v>
      </c>
      <c r="E93" s="5" t="str">
        <f>VLOOKUP(A93,HOP!A:L,12,0)</f>
        <v>1440.00</v>
      </c>
      <c r="F93" s="5" t="str">
        <f>VLOOKUP(A93,HOP!A:C,3,0)</f>
        <v>2695043</v>
      </c>
      <c r="G93" s="5">
        <f t="shared" si="4"/>
        <v>0</v>
      </c>
      <c r="H93" s="5" t="str">
        <f t="shared" si="5"/>
        <v>，2695043</v>
      </c>
      <c r="I93" s="5" t="str">
        <f>VLOOKUP(A93,HOP!A:U,21,0)</f>
        <v>直采</v>
      </c>
    </row>
    <row r="94" s="5" customFormat="1" hidden="1" spans="1:9">
      <c r="A94" s="6">
        <v>21032871454</v>
      </c>
      <c r="B94" s="7">
        <v>44824</v>
      </c>
      <c r="C94" s="7">
        <v>44826</v>
      </c>
      <c r="D94" s="5">
        <v>0</v>
      </c>
      <c r="E94" s="5" t="e">
        <f>VLOOKUP(A94,HOP!A:L,12,0)</f>
        <v>#N/A</v>
      </c>
      <c r="F94" s="5" t="e">
        <f>VLOOKUP(A94,HOP!A:C,3,0)</f>
        <v>#N/A</v>
      </c>
      <c r="G94" s="5" t="e">
        <f t="shared" si="4"/>
        <v>#N/A</v>
      </c>
      <c r="H94" s="5" t="e">
        <f t="shared" si="5"/>
        <v>#N/A</v>
      </c>
      <c r="I94" s="5" t="e">
        <f>VLOOKUP(A94,HOP!A:U,21,0)</f>
        <v>#N/A</v>
      </c>
    </row>
    <row r="95" s="5" customFormat="1" hidden="1" spans="1:9">
      <c r="A95" s="6">
        <v>21035914790</v>
      </c>
      <c r="B95" s="7">
        <v>44823</v>
      </c>
      <c r="C95" s="7">
        <v>44826</v>
      </c>
      <c r="D95" s="5">
        <v>984</v>
      </c>
      <c r="E95" s="5" t="str">
        <f>VLOOKUP(A95,HOP!A:L,12,0)</f>
        <v>984.00</v>
      </c>
      <c r="F95" s="5" t="str">
        <f>VLOOKUP(A95,HOP!A:C,3,0)</f>
        <v>2695795</v>
      </c>
      <c r="G95" s="5">
        <f t="shared" si="4"/>
        <v>0</v>
      </c>
      <c r="H95" s="5" t="str">
        <f t="shared" si="5"/>
        <v>，2695795</v>
      </c>
      <c r="I95" s="5" t="str">
        <f>VLOOKUP(A95,HOP!A:U,21,0)</f>
        <v>直采</v>
      </c>
    </row>
    <row r="96" s="5" customFormat="1" hidden="1" spans="1:9">
      <c r="A96" s="6">
        <v>21036141129</v>
      </c>
      <c r="B96" s="7">
        <v>44824</v>
      </c>
      <c r="C96" s="7">
        <v>44826</v>
      </c>
      <c r="D96" s="5">
        <v>806</v>
      </c>
      <c r="E96" s="5" t="str">
        <f>VLOOKUP(A96,HOP!A:L,12,0)</f>
        <v>806.00</v>
      </c>
      <c r="F96" s="5" t="str">
        <f>VLOOKUP(A96,HOP!A:C,3,0)</f>
        <v>2695835</v>
      </c>
      <c r="G96" s="5">
        <f t="shared" si="4"/>
        <v>0</v>
      </c>
      <c r="H96" s="5" t="str">
        <f t="shared" si="5"/>
        <v>，2695835</v>
      </c>
      <c r="I96" s="5" t="str">
        <f>VLOOKUP(A96,HOP!A:U,21,0)</f>
        <v>直采</v>
      </c>
    </row>
    <row r="97" s="5" customFormat="1" hidden="1" spans="1:9">
      <c r="A97" s="6">
        <v>21037725101</v>
      </c>
      <c r="B97" s="7">
        <v>44823</v>
      </c>
      <c r="C97" s="7">
        <v>44826</v>
      </c>
      <c r="D97" s="5">
        <v>0</v>
      </c>
      <c r="E97" s="5" t="e">
        <f>VLOOKUP(A97,HOP!A:L,12,0)</f>
        <v>#N/A</v>
      </c>
      <c r="F97" s="5" t="e">
        <f>VLOOKUP(A97,HOP!A:C,3,0)</f>
        <v>#N/A</v>
      </c>
      <c r="G97" s="5" t="e">
        <f t="shared" si="4"/>
        <v>#N/A</v>
      </c>
      <c r="H97" s="5" t="e">
        <f t="shared" si="5"/>
        <v>#N/A</v>
      </c>
      <c r="I97" s="5" t="e">
        <f>VLOOKUP(A97,HOP!A:U,21,0)</f>
        <v>#N/A</v>
      </c>
    </row>
    <row r="98" s="5" customFormat="1" hidden="1" spans="1:9">
      <c r="A98" s="6">
        <v>21038289523</v>
      </c>
      <c r="B98" s="7">
        <v>44824</v>
      </c>
      <c r="C98" s="7">
        <v>44826</v>
      </c>
      <c r="D98" s="5">
        <v>820</v>
      </c>
      <c r="E98" s="5" t="str">
        <f>VLOOKUP(A98,HOP!A:L,12,0)</f>
        <v>820.00</v>
      </c>
      <c r="F98" s="5" t="str">
        <f>VLOOKUP(A98,HOP!A:C,3,0)</f>
        <v>2696300</v>
      </c>
      <c r="G98" s="5">
        <f t="shared" si="4"/>
        <v>0</v>
      </c>
      <c r="H98" s="5" t="str">
        <f t="shared" si="5"/>
        <v>，2696300</v>
      </c>
      <c r="I98" s="5" t="str">
        <f>VLOOKUP(A98,HOP!A:U,21,0)</f>
        <v>直采</v>
      </c>
    </row>
    <row r="99" s="5" customFormat="1" hidden="1" spans="1:9">
      <c r="A99" s="6">
        <v>21040108279</v>
      </c>
      <c r="B99" s="7">
        <v>44825</v>
      </c>
      <c r="C99" s="7">
        <v>44826</v>
      </c>
      <c r="D99" s="5">
        <v>680</v>
      </c>
      <c r="E99" s="5" t="str">
        <f>VLOOKUP(A99,HOP!A:L,12,0)</f>
        <v>680.00</v>
      </c>
      <c r="F99" s="5" t="str">
        <f>VLOOKUP(A99,HOP!A:C,3,0)</f>
        <v>2696666</v>
      </c>
      <c r="G99" s="5">
        <f t="shared" ref="G99:G130" si="6">D99-E99</f>
        <v>0</v>
      </c>
      <c r="H99" s="5" t="str">
        <f t="shared" ref="H99:H130" si="7">$H$1&amp;F99</f>
        <v>，2696666</v>
      </c>
      <c r="I99" s="5" t="str">
        <f>VLOOKUP(A99,HOP!A:U,21,0)</f>
        <v>直采</v>
      </c>
    </row>
    <row r="100" s="5" customFormat="1" hidden="1" spans="1:9">
      <c r="A100" s="6">
        <v>21041423850</v>
      </c>
      <c r="B100" s="7">
        <v>44822</v>
      </c>
      <c r="C100" s="7">
        <v>44826</v>
      </c>
      <c r="D100" s="5">
        <v>1830</v>
      </c>
      <c r="E100" s="5" t="str">
        <f>VLOOKUP(A100,HOP!A:L,12,0)</f>
        <v>1830.00</v>
      </c>
      <c r="F100" s="5" t="str">
        <f>VLOOKUP(A100,HOP!A:C,3,0)</f>
        <v>2696944</v>
      </c>
      <c r="G100" s="5">
        <f t="shared" si="6"/>
        <v>0</v>
      </c>
      <c r="H100" s="5" t="str">
        <f t="shared" si="7"/>
        <v>，2696944</v>
      </c>
      <c r="I100" s="5" t="str">
        <f>VLOOKUP(A100,HOP!A:U,21,0)</f>
        <v>直采</v>
      </c>
    </row>
    <row r="101" s="5" customFormat="1" hidden="1" spans="1:9">
      <c r="A101" s="6">
        <v>21042869390</v>
      </c>
      <c r="B101" s="7">
        <v>44822</v>
      </c>
      <c r="C101" s="7">
        <v>44826</v>
      </c>
      <c r="D101" s="5">
        <v>1730</v>
      </c>
      <c r="E101" s="5" t="str">
        <f>VLOOKUP(A101,HOP!A:L,12,0)</f>
        <v>1730.00</v>
      </c>
      <c r="F101" s="5" t="str">
        <f>VLOOKUP(A101,HOP!A:C,3,0)</f>
        <v>2697234</v>
      </c>
      <c r="G101" s="5">
        <f t="shared" si="6"/>
        <v>0</v>
      </c>
      <c r="H101" s="5" t="str">
        <f t="shared" si="7"/>
        <v>，2697234</v>
      </c>
      <c r="I101" s="5" t="str">
        <f>VLOOKUP(A101,HOP!A:U,21,0)</f>
        <v>直采</v>
      </c>
    </row>
    <row r="102" s="5" customFormat="1" hidden="1" spans="1:9">
      <c r="A102" s="6">
        <v>21043826028</v>
      </c>
      <c r="B102" s="7">
        <v>44823</v>
      </c>
      <c r="C102" s="7">
        <v>44826</v>
      </c>
      <c r="D102" s="5">
        <v>4404</v>
      </c>
      <c r="E102" s="5" t="str">
        <f>VLOOKUP(A102,HOP!A:L,12,0)</f>
        <v>4404.00</v>
      </c>
      <c r="F102" s="5" t="str">
        <f>VLOOKUP(A102,HOP!A:C,3,0)</f>
        <v>2697420</v>
      </c>
      <c r="G102" s="5">
        <f t="shared" si="6"/>
        <v>0</v>
      </c>
      <c r="H102" s="5" t="str">
        <f t="shared" si="7"/>
        <v>，2697420</v>
      </c>
      <c r="I102" s="5" t="str">
        <f>VLOOKUP(A102,HOP!A:U,21,0)</f>
        <v>直采</v>
      </c>
    </row>
    <row r="103" s="5" customFormat="1" hidden="1" spans="1:9">
      <c r="A103" s="6">
        <v>21044091793</v>
      </c>
      <c r="B103" s="7">
        <v>44824</v>
      </c>
      <c r="C103" s="7">
        <v>44826</v>
      </c>
      <c r="D103" s="5">
        <v>388</v>
      </c>
      <c r="E103" s="5" t="str">
        <f>VLOOKUP(A103,HOP!A:L,12,0)</f>
        <v>388.00</v>
      </c>
      <c r="F103" s="5" t="str">
        <f>VLOOKUP(A103,HOP!A:C,3,0)</f>
        <v>2697475</v>
      </c>
      <c r="G103" s="5">
        <f t="shared" si="6"/>
        <v>0</v>
      </c>
      <c r="H103" s="5" t="str">
        <f t="shared" si="7"/>
        <v>，2697475</v>
      </c>
      <c r="I103" s="5" t="str">
        <f>VLOOKUP(A103,HOP!A:U,21,0)</f>
        <v>直采</v>
      </c>
    </row>
    <row r="104" s="5" customFormat="1" hidden="1" spans="1:9">
      <c r="A104" s="6">
        <v>21044872774</v>
      </c>
      <c r="B104" s="7">
        <v>44822</v>
      </c>
      <c r="C104" s="7">
        <v>44826</v>
      </c>
      <c r="D104" s="5">
        <v>1730</v>
      </c>
      <c r="E104" s="5" t="str">
        <f>VLOOKUP(A104,HOP!A:L,12,0)</f>
        <v>1730.00</v>
      </c>
      <c r="F104" s="5" t="str">
        <f>VLOOKUP(A104,HOP!A:C,3,0)</f>
        <v>2697655</v>
      </c>
      <c r="G104" s="5">
        <f t="shared" si="6"/>
        <v>0</v>
      </c>
      <c r="H104" s="5" t="str">
        <f t="shared" si="7"/>
        <v>，2697655</v>
      </c>
      <c r="I104" s="5" t="str">
        <f>VLOOKUP(A104,HOP!A:U,21,0)</f>
        <v>直采</v>
      </c>
    </row>
    <row r="105" s="5" customFormat="1" hidden="1" spans="1:9">
      <c r="A105" s="6">
        <v>21045166120</v>
      </c>
      <c r="B105" s="7">
        <v>44825</v>
      </c>
      <c r="C105" s="7">
        <v>44826</v>
      </c>
      <c r="D105" s="5">
        <v>670</v>
      </c>
      <c r="E105" s="5" t="str">
        <f>VLOOKUP(A105,HOP!A:L,12,0)</f>
        <v>670.00</v>
      </c>
      <c r="F105" s="5" t="str">
        <f>VLOOKUP(A105,HOP!A:C,3,0)</f>
        <v>2697700</v>
      </c>
      <c r="G105" s="5">
        <f t="shared" si="6"/>
        <v>0</v>
      </c>
      <c r="H105" s="5" t="str">
        <f t="shared" si="7"/>
        <v>，2697700</v>
      </c>
      <c r="I105" s="5" t="str">
        <f>VLOOKUP(A105,HOP!A:U,21,0)</f>
        <v>直采</v>
      </c>
    </row>
    <row r="106" s="5" customFormat="1" hidden="1" spans="1:9">
      <c r="A106" s="6">
        <v>21070853204</v>
      </c>
      <c r="B106" s="7">
        <v>44823</v>
      </c>
      <c r="C106" s="7">
        <v>44826</v>
      </c>
      <c r="D106" s="5">
        <v>1530</v>
      </c>
      <c r="E106" s="5" t="str">
        <f>VLOOKUP(A106,HOP!A:L,12,0)</f>
        <v>1530.00</v>
      </c>
      <c r="F106" s="5" t="str">
        <f>VLOOKUP(A106,HOP!A:C,3,0)</f>
        <v>2698479</v>
      </c>
      <c r="G106" s="5">
        <f t="shared" si="6"/>
        <v>0</v>
      </c>
      <c r="H106" s="5" t="str">
        <f t="shared" si="7"/>
        <v>，2698479</v>
      </c>
      <c r="I106" s="5" t="str">
        <f>VLOOKUP(A106,HOP!A:U,21,0)</f>
        <v>直采</v>
      </c>
    </row>
    <row r="107" s="5" customFormat="1" hidden="1" spans="1:9">
      <c r="A107" s="6">
        <v>21046380911</v>
      </c>
      <c r="B107" s="7">
        <v>44824</v>
      </c>
      <c r="C107" s="7">
        <v>44826</v>
      </c>
      <c r="D107" s="5">
        <v>1220</v>
      </c>
      <c r="E107" s="5" t="str">
        <f>VLOOKUP(A107,HOP!A:L,12,0)</f>
        <v>1220.00</v>
      </c>
      <c r="F107" s="5" t="str">
        <f>VLOOKUP(A107,HOP!A:C,3,0)</f>
        <v>2697963</v>
      </c>
      <c r="G107" s="5">
        <f t="shared" si="6"/>
        <v>0</v>
      </c>
      <c r="H107" s="5" t="str">
        <f t="shared" si="7"/>
        <v>，2697963</v>
      </c>
      <c r="I107" s="5" t="str">
        <f>VLOOKUP(A107,HOP!A:U,21,0)</f>
        <v>直采</v>
      </c>
    </row>
    <row r="108" s="5" customFormat="1" hidden="1" spans="1:9">
      <c r="A108" s="6">
        <v>21080237153</v>
      </c>
      <c r="B108" s="7">
        <v>44825</v>
      </c>
      <c r="C108" s="7">
        <v>44826</v>
      </c>
      <c r="D108" s="5">
        <v>560</v>
      </c>
      <c r="E108" s="5" t="str">
        <f>VLOOKUP(A108,HOP!A:L,12,0)</f>
        <v>560.00</v>
      </c>
      <c r="F108" s="5" t="str">
        <f>VLOOKUP(A108,HOP!A:C,3,0)</f>
        <v>2699013</v>
      </c>
      <c r="G108" s="5">
        <f t="shared" si="6"/>
        <v>0</v>
      </c>
      <c r="H108" s="5" t="str">
        <f t="shared" si="7"/>
        <v>，2699013</v>
      </c>
      <c r="I108" s="5" t="str">
        <f>VLOOKUP(A108,HOP!A:U,21,0)</f>
        <v>直采</v>
      </c>
    </row>
    <row r="109" s="5" customFormat="1" hidden="1" spans="1:9">
      <c r="A109" s="6">
        <v>21080235471</v>
      </c>
      <c r="B109" s="7">
        <v>44825</v>
      </c>
      <c r="C109" s="7">
        <v>44826</v>
      </c>
      <c r="D109" s="5">
        <v>560</v>
      </c>
      <c r="E109" s="5" t="str">
        <f>VLOOKUP(A109,HOP!A:L,12,0)</f>
        <v>560.00</v>
      </c>
      <c r="F109" s="5" t="str">
        <f>VLOOKUP(A109,HOP!A:C,3,0)</f>
        <v>2699049</v>
      </c>
      <c r="G109" s="5">
        <f t="shared" si="6"/>
        <v>0</v>
      </c>
      <c r="H109" s="5" t="str">
        <f t="shared" si="7"/>
        <v>，2699049</v>
      </c>
      <c r="I109" s="5" t="str">
        <f>VLOOKUP(A109,HOP!A:U,21,0)</f>
        <v>直采</v>
      </c>
    </row>
    <row r="110" s="5" customFormat="1" hidden="1" spans="1:9">
      <c r="A110" s="6">
        <v>21089192002</v>
      </c>
      <c r="B110" s="7">
        <v>44825</v>
      </c>
      <c r="C110" s="7">
        <v>44826</v>
      </c>
      <c r="D110" s="5">
        <v>2685</v>
      </c>
      <c r="E110" s="5" t="str">
        <f>VLOOKUP(A110,HOP!A:L,12,0)</f>
        <v>2685.00</v>
      </c>
      <c r="F110" s="5" t="str">
        <f>VLOOKUP(A110,HOP!A:C,3,0)</f>
        <v>2699725</v>
      </c>
      <c r="G110" s="5">
        <f t="shared" si="6"/>
        <v>0</v>
      </c>
      <c r="H110" s="5" t="str">
        <f t="shared" si="7"/>
        <v>，2699725</v>
      </c>
      <c r="I110" s="5" t="str">
        <f>VLOOKUP(A110,HOP!A:U,21,0)</f>
        <v>直采</v>
      </c>
    </row>
    <row r="111" s="5" customFormat="1" hidden="1" spans="1:9">
      <c r="A111" s="6">
        <v>21094863055</v>
      </c>
      <c r="B111" s="7">
        <v>44825</v>
      </c>
      <c r="C111" s="7">
        <v>44826</v>
      </c>
      <c r="D111" s="5">
        <v>0</v>
      </c>
      <c r="E111" s="5" t="e">
        <f>VLOOKUP(A111,HOP!A:L,12,0)</f>
        <v>#N/A</v>
      </c>
      <c r="F111" s="5" t="e">
        <f>VLOOKUP(A111,HOP!A:C,3,0)</f>
        <v>#N/A</v>
      </c>
      <c r="G111" s="5" t="e">
        <f t="shared" si="6"/>
        <v>#N/A</v>
      </c>
      <c r="H111" s="5" t="e">
        <f t="shared" si="7"/>
        <v>#N/A</v>
      </c>
      <c r="I111" s="5" t="e">
        <f>VLOOKUP(A111,HOP!A:U,21,0)</f>
        <v>#N/A</v>
      </c>
    </row>
    <row r="112" s="5" customFormat="1" hidden="1" spans="1:9">
      <c r="A112" s="6">
        <v>21096482084</v>
      </c>
      <c r="B112" s="7">
        <v>44825</v>
      </c>
      <c r="C112" s="7">
        <v>44826</v>
      </c>
      <c r="D112" s="5">
        <v>0</v>
      </c>
      <c r="E112" s="5" t="e">
        <f>VLOOKUP(A112,HOP!A:L,12,0)</f>
        <v>#N/A</v>
      </c>
      <c r="F112" s="5" t="e">
        <f>VLOOKUP(A112,HOP!A:C,3,0)</f>
        <v>#N/A</v>
      </c>
      <c r="G112" s="5" t="e">
        <f t="shared" si="6"/>
        <v>#N/A</v>
      </c>
      <c r="H112" s="5" t="e">
        <f t="shared" si="7"/>
        <v>#N/A</v>
      </c>
      <c r="I112" s="5" t="e">
        <f>VLOOKUP(A112,HOP!A:U,21,0)</f>
        <v>#N/A</v>
      </c>
    </row>
    <row r="113" s="5" customFormat="1" hidden="1" spans="1:9">
      <c r="A113" s="6">
        <v>21096987568</v>
      </c>
      <c r="B113" s="7">
        <v>44825</v>
      </c>
      <c r="C113" s="7">
        <v>44826</v>
      </c>
      <c r="D113" s="5">
        <v>1307</v>
      </c>
      <c r="E113" s="5" t="str">
        <f>VLOOKUP(A113,HOP!A:L,12,0)</f>
        <v>1307.00</v>
      </c>
      <c r="F113" s="5" t="str">
        <f>VLOOKUP(A113,HOP!A:C,3,0)</f>
        <v>2700371</v>
      </c>
      <c r="G113" s="5">
        <f t="shared" si="6"/>
        <v>0</v>
      </c>
      <c r="H113" s="5" t="str">
        <f t="shared" si="7"/>
        <v>，2700371</v>
      </c>
      <c r="I113" s="5" t="str">
        <f>VLOOKUP(A113,HOP!A:U,21,0)</f>
        <v>直采</v>
      </c>
    </row>
    <row r="114" s="5" customFormat="1" hidden="1" spans="1:9">
      <c r="A114" s="6">
        <v>21098772363</v>
      </c>
      <c r="B114" s="7">
        <v>44825</v>
      </c>
      <c r="C114" s="7">
        <v>44826</v>
      </c>
      <c r="D114" s="5">
        <v>416</v>
      </c>
      <c r="E114" s="5" t="str">
        <f>VLOOKUP(A114,HOP!A:L,12,0)</f>
        <v>416.00</v>
      </c>
      <c r="F114" s="5" t="str">
        <f>VLOOKUP(A114,HOP!A:C,3,0)</f>
        <v>2700539</v>
      </c>
      <c r="G114" s="5">
        <f t="shared" si="6"/>
        <v>0</v>
      </c>
      <c r="H114" s="5" t="str">
        <f t="shared" si="7"/>
        <v>，2700539</v>
      </c>
      <c r="I114" s="5" t="str">
        <f>VLOOKUP(A114,HOP!A:U,21,0)</f>
        <v>直采</v>
      </c>
    </row>
    <row r="115" s="5" customFormat="1" hidden="1" spans="1:9">
      <c r="A115" s="6">
        <v>21104042130</v>
      </c>
      <c r="B115" s="7">
        <v>44825</v>
      </c>
      <c r="C115" s="7">
        <v>44826</v>
      </c>
      <c r="D115" s="5">
        <v>432</v>
      </c>
      <c r="E115" s="5" t="str">
        <f>VLOOKUP(A115,HOP!A:L,12,0)</f>
        <v>432.00</v>
      </c>
      <c r="F115" s="5" t="str">
        <f>VLOOKUP(A115,HOP!A:C,3,0)</f>
        <v>2700922</v>
      </c>
      <c r="G115" s="5">
        <f t="shared" si="6"/>
        <v>0</v>
      </c>
      <c r="H115" s="5" t="str">
        <f t="shared" si="7"/>
        <v>，2700922</v>
      </c>
      <c r="I115" s="5" t="str">
        <f>VLOOKUP(A115,HOP!A:U,21,0)</f>
        <v>直采</v>
      </c>
    </row>
    <row r="116" s="5" customFormat="1" hidden="1" spans="1:9">
      <c r="A116" s="6">
        <v>21106194174</v>
      </c>
      <c r="B116" s="7">
        <v>44825</v>
      </c>
      <c r="C116" s="7">
        <v>44826</v>
      </c>
      <c r="D116" s="5">
        <v>510</v>
      </c>
      <c r="E116" s="5" t="str">
        <f>VLOOKUP(A116,HOP!A:L,12,0)</f>
        <v>510.00</v>
      </c>
      <c r="F116" s="5" t="str">
        <f>VLOOKUP(A116,HOP!A:C,3,0)</f>
        <v>2701302</v>
      </c>
      <c r="G116" s="5">
        <f t="shared" si="6"/>
        <v>0</v>
      </c>
      <c r="H116" s="5" t="str">
        <f t="shared" si="7"/>
        <v>，2701302</v>
      </c>
      <c r="I116" s="5" t="str">
        <f>VLOOKUP(A116,HOP!A:U,21,0)</f>
        <v>直采</v>
      </c>
    </row>
    <row r="117" s="5" customFormat="1" hidden="1" spans="1:9">
      <c r="A117" s="6">
        <v>21107187456</v>
      </c>
      <c r="B117" s="7">
        <v>44825</v>
      </c>
      <c r="C117" s="7">
        <v>44826</v>
      </c>
      <c r="D117" s="5">
        <v>1845.37</v>
      </c>
      <c r="E117" s="5" t="str">
        <f>VLOOKUP(A117,HOP!A:L,12,0)</f>
        <v>1845.37</v>
      </c>
      <c r="F117" s="5" t="str">
        <f>VLOOKUP(A117,HOP!A:C,3,0)</f>
        <v>2701467</v>
      </c>
      <c r="G117" s="5">
        <f t="shared" si="6"/>
        <v>0</v>
      </c>
      <c r="H117" s="5" t="str">
        <f t="shared" si="7"/>
        <v>，2701467</v>
      </c>
      <c r="I117" s="5" t="str">
        <f>VLOOKUP(A117,HOP!A:U,21,0)</f>
        <v>直连</v>
      </c>
    </row>
    <row r="118" s="5" customFormat="1" hidden="1" spans="1:9">
      <c r="A118" s="6">
        <v>21107311721</v>
      </c>
      <c r="B118" s="7">
        <v>44825</v>
      </c>
      <c r="C118" s="7">
        <v>44826</v>
      </c>
      <c r="D118" s="5">
        <v>206</v>
      </c>
      <c r="E118" s="5" t="str">
        <f>VLOOKUP(A118,HOP!A:L,12,0)</f>
        <v>206.00</v>
      </c>
      <c r="F118" s="5" t="str">
        <f>VLOOKUP(A118,HOP!A:C,3,0)</f>
        <v>2701485</v>
      </c>
      <c r="G118" s="5">
        <f t="shared" si="6"/>
        <v>0</v>
      </c>
      <c r="H118" s="5" t="str">
        <f t="shared" si="7"/>
        <v>，2701485</v>
      </c>
      <c r="I118" s="5" t="str">
        <f>VLOOKUP(A118,HOP!A:U,21,0)</f>
        <v>直采</v>
      </c>
    </row>
    <row r="119" s="5" customFormat="1" hidden="1" spans="1:9">
      <c r="A119" s="6">
        <v>21109036746</v>
      </c>
      <c r="B119" s="7">
        <v>44825</v>
      </c>
      <c r="C119" s="7">
        <v>44826</v>
      </c>
      <c r="D119" s="5">
        <v>383</v>
      </c>
      <c r="E119" s="5" t="str">
        <f>VLOOKUP(A119,HOP!A:L,12,0)</f>
        <v>383.00</v>
      </c>
      <c r="F119" s="5" t="str">
        <f>VLOOKUP(A119,HOP!A:C,3,0)</f>
        <v>2701738</v>
      </c>
      <c r="G119" s="5">
        <f t="shared" si="6"/>
        <v>0</v>
      </c>
      <c r="H119" s="5" t="str">
        <f t="shared" si="7"/>
        <v>，2701738</v>
      </c>
      <c r="I119" s="5" t="str">
        <f>VLOOKUP(A119,HOP!A:U,21,0)</f>
        <v>直采</v>
      </c>
    </row>
    <row r="120" s="5" customFormat="1" hidden="1" spans="1:9">
      <c r="A120" s="6">
        <v>21109176966</v>
      </c>
      <c r="B120" s="7">
        <v>44825</v>
      </c>
      <c r="C120" s="7">
        <v>44826</v>
      </c>
      <c r="D120" s="5">
        <v>372</v>
      </c>
      <c r="E120" s="5" t="str">
        <f>VLOOKUP(A120,HOP!A:L,12,0)</f>
        <v>372.00</v>
      </c>
      <c r="F120" s="5" t="str">
        <f>VLOOKUP(A120,HOP!A:C,3,0)</f>
        <v>2701752</v>
      </c>
      <c r="G120" s="5">
        <f t="shared" si="6"/>
        <v>0</v>
      </c>
      <c r="H120" s="5" t="str">
        <f t="shared" si="7"/>
        <v>，2701752</v>
      </c>
      <c r="I120" s="5" t="str">
        <f>VLOOKUP(A120,HOP!A:U,21,0)</f>
        <v>直采</v>
      </c>
    </row>
    <row r="121" s="5" customFormat="1" hidden="1" spans="1:9">
      <c r="A121" s="6">
        <v>21109914999</v>
      </c>
      <c r="B121" s="7">
        <v>44825</v>
      </c>
      <c r="C121" s="7">
        <v>44826</v>
      </c>
      <c r="D121" s="5">
        <v>0</v>
      </c>
      <c r="E121" s="5" t="str">
        <f>VLOOKUP(A121,HOP!A:L,12,0)</f>
        <v>1800.00</v>
      </c>
      <c r="F121" s="5" t="str">
        <f>VLOOKUP(A121,HOP!A:C,3,0)</f>
        <v>2701908</v>
      </c>
      <c r="G121" s="5">
        <f t="shared" si="6"/>
        <v>-1800</v>
      </c>
      <c r="H121" s="5" t="str">
        <f t="shared" si="7"/>
        <v>，2701908</v>
      </c>
      <c r="I121" s="5" t="str">
        <f>VLOOKUP(A121,HOP!A:U,21,0)</f>
        <v>直采</v>
      </c>
    </row>
    <row r="122" s="5" customFormat="1" hidden="1" spans="1:9">
      <c r="A122" s="6">
        <v>21110495657</v>
      </c>
      <c r="B122" s="7">
        <v>44825</v>
      </c>
      <c r="C122" s="7">
        <v>44826</v>
      </c>
      <c r="D122" s="5">
        <v>800</v>
      </c>
      <c r="E122" s="5" t="str">
        <f>VLOOKUP(A122,HOP!A:L,12,0)</f>
        <v>800.00</v>
      </c>
      <c r="F122" s="5" t="str">
        <f>VLOOKUP(A122,HOP!A:C,3,0)</f>
        <v>2701913</v>
      </c>
      <c r="G122" s="5">
        <f t="shared" si="6"/>
        <v>0</v>
      </c>
      <c r="H122" s="5" t="str">
        <f t="shared" si="7"/>
        <v>，2701913</v>
      </c>
      <c r="I122" s="5" t="str">
        <f>VLOOKUP(A122,HOP!A:U,21,0)</f>
        <v>直采</v>
      </c>
    </row>
    <row r="123" s="5" customFormat="1" hidden="1" spans="1:9">
      <c r="A123" s="6">
        <v>18079887632</v>
      </c>
      <c r="B123" s="7">
        <v>44824</v>
      </c>
      <c r="C123" s="7">
        <v>44827</v>
      </c>
      <c r="D123" s="5">
        <v>1218</v>
      </c>
      <c r="E123" s="5" t="str">
        <f>VLOOKUP(A123,HOP!A:L,12,0)</f>
        <v>1218.00</v>
      </c>
      <c r="F123" s="5" t="str">
        <f>VLOOKUP(A123,HOP!A:C,3,0)</f>
        <v>2582439</v>
      </c>
      <c r="G123" s="5">
        <f t="shared" si="6"/>
        <v>0</v>
      </c>
      <c r="H123" s="5" t="str">
        <f t="shared" si="7"/>
        <v>，2582439</v>
      </c>
      <c r="I123" s="5" t="str">
        <f>VLOOKUP(A123,HOP!A:U,21,0)</f>
        <v>直采</v>
      </c>
    </row>
    <row r="124" s="5" customFormat="1" hidden="1" spans="1:9">
      <c r="A124" s="6">
        <v>18214878737</v>
      </c>
      <c r="B124" s="7">
        <v>44825</v>
      </c>
      <c r="C124" s="7">
        <v>44827</v>
      </c>
      <c r="D124" s="5">
        <v>968</v>
      </c>
      <c r="E124" s="5" t="str">
        <f>VLOOKUP(A124,HOP!A:L,12,0)</f>
        <v>968.00</v>
      </c>
      <c r="F124" s="5" t="str">
        <f>VLOOKUP(A124,HOP!A:C,3,0)</f>
        <v>2603837</v>
      </c>
      <c r="G124" s="5">
        <f t="shared" si="6"/>
        <v>0</v>
      </c>
      <c r="H124" s="5" t="str">
        <f t="shared" si="7"/>
        <v>，2603837</v>
      </c>
      <c r="I124" s="5" t="str">
        <f>VLOOKUP(A124,HOP!A:U,21,0)</f>
        <v>直采</v>
      </c>
    </row>
    <row r="125" s="5" customFormat="1" spans="1:13">
      <c r="A125" s="6">
        <v>18762104916</v>
      </c>
      <c r="B125" s="7">
        <v>44825</v>
      </c>
      <c r="C125" s="7">
        <v>44827</v>
      </c>
      <c r="D125" s="5">
        <v>4940</v>
      </c>
      <c r="E125" s="5" t="str">
        <f>VLOOKUP(A125,HOP!A:L,12,0)</f>
        <v>5938.00</v>
      </c>
      <c r="F125" s="5" t="str">
        <f>VLOOKUP(A125,HOP!A:C,3,0)</f>
        <v>2656078</v>
      </c>
      <c r="G125" s="5">
        <f t="shared" si="6"/>
        <v>-998</v>
      </c>
      <c r="H125" s="5" t="str">
        <f t="shared" si="7"/>
        <v>，2656078</v>
      </c>
      <c r="I125" s="5" t="str">
        <f>VLOOKUP(A125,HOP!A:U,21,0)</f>
        <v>直采</v>
      </c>
      <c r="J125" s="5" t="s">
        <v>935</v>
      </c>
      <c r="M125" s="5" t="s">
        <v>936</v>
      </c>
    </row>
    <row r="126" s="5" customFormat="1" hidden="1" spans="1:9">
      <c r="A126" s="6">
        <v>18772398983</v>
      </c>
      <c r="B126" s="7">
        <v>44825</v>
      </c>
      <c r="C126" s="7">
        <v>44827</v>
      </c>
      <c r="D126" s="5">
        <v>2600</v>
      </c>
      <c r="E126" s="5" t="str">
        <f>VLOOKUP(A126,HOP!A:L,12,0)</f>
        <v>2600.00</v>
      </c>
      <c r="F126" s="5" t="str">
        <f>VLOOKUP(A126,HOP!A:C,3,0)</f>
        <v>2657070</v>
      </c>
      <c r="G126" s="5">
        <f t="shared" si="6"/>
        <v>0</v>
      </c>
      <c r="H126" s="5" t="str">
        <f t="shared" si="7"/>
        <v>，2657070</v>
      </c>
      <c r="I126" s="5" t="str">
        <f>VLOOKUP(A126,HOP!A:U,21,0)</f>
        <v>直采</v>
      </c>
    </row>
    <row r="127" s="5" customFormat="1" hidden="1" spans="1:9">
      <c r="A127" s="6">
        <v>18820053521</v>
      </c>
      <c r="B127" s="7">
        <v>44822</v>
      </c>
      <c r="C127" s="7">
        <v>44827</v>
      </c>
      <c r="D127" s="5">
        <v>12750</v>
      </c>
      <c r="E127" s="5" t="str">
        <f>VLOOKUP(A127,HOP!A:L,12,0)</f>
        <v>12750.00</v>
      </c>
      <c r="F127" s="5" t="str">
        <f>VLOOKUP(A127,HOP!A:C,3,0)</f>
        <v>2661867</v>
      </c>
      <c r="G127" s="5">
        <f t="shared" si="6"/>
        <v>0</v>
      </c>
      <c r="H127" s="5" t="str">
        <f t="shared" si="7"/>
        <v>，2661867</v>
      </c>
      <c r="I127" s="5" t="str">
        <f>VLOOKUP(A127,HOP!A:U,21,0)</f>
        <v>直采</v>
      </c>
    </row>
    <row r="128" s="5" customFormat="1" hidden="1" spans="1:9">
      <c r="A128" s="6">
        <v>18909734653</v>
      </c>
      <c r="B128" s="7">
        <v>44825</v>
      </c>
      <c r="C128" s="7">
        <v>44827</v>
      </c>
      <c r="D128" s="5">
        <v>694</v>
      </c>
      <c r="E128" s="5" t="str">
        <f>VLOOKUP(A128,HOP!A:L,12,0)</f>
        <v>694.00</v>
      </c>
      <c r="F128" s="5" t="str">
        <f>VLOOKUP(A128,HOP!A:C,3,0)</f>
        <v>2673314</v>
      </c>
      <c r="G128" s="5">
        <f t="shared" si="6"/>
        <v>0</v>
      </c>
      <c r="H128" s="5" t="str">
        <f t="shared" si="7"/>
        <v>，2673314</v>
      </c>
      <c r="I128" s="5" t="str">
        <f>VLOOKUP(A128,HOP!A:U,21,0)</f>
        <v>直采</v>
      </c>
    </row>
    <row r="129" s="5" customFormat="1" hidden="1" spans="1:9">
      <c r="A129" s="6">
        <v>18935613545</v>
      </c>
      <c r="B129" s="7">
        <v>44826</v>
      </c>
      <c r="C129" s="7">
        <v>44827</v>
      </c>
      <c r="D129" s="5">
        <v>272</v>
      </c>
      <c r="E129" s="5" t="str">
        <f>VLOOKUP(A129,HOP!A:L,12,0)</f>
        <v>272.00</v>
      </c>
      <c r="F129" s="5" t="str">
        <f>VLOOKUP(A129,HOP!A:C,3,0)</f>
        <v>2682409</v>
      </c>
      <c r="G129" s="5">
        <f t="shared" si="6"/>
        <v>0</v>
      </c>
      <c r="H129" s="5" t="str">
        <f t="shared" si="7"/>
        <v>，2682409</v>
      </c>
      <c r="I129" s="5" t="str">
        <f>VLOOKUP(A129,HOP!A:U,21,0)</f>
        <v>直采</v>
      </c>
    </row>
    <row r="130" s="5" customFormat="1" hidden="1" spans="1:9">
      <c r="A130" s="6">
        <v>18939651583</v>
      </c>
      <c r="B130" s="7">
        <v>44824</v>
      </c>
      <c r="C130" s="7">
        <v>44827</v>
      </c>
      <c r="D130" s="5">
        <v>1092</v>
      </c>
      <c r="E130" s="5" t="str">
        <f>VLOOKUP(A130,HOP!A:L,12,0)</f>
        <v>1092.00</v>
      </c>
      <c r="F130" s="5" t="str">
        <f>VLOOKUP(A130,HOP!A:C,3,0)</f>
        <v>2683133</v>
      </c>
      <c r="G130" s="5">
        <f t="shared" si="6"/>
        <v>0</v>
      </c>
      <c r="H130" s="5" t="str">
        <f t="shared" si="7"/>
        <v>，2683133</v>
      </c>
      <c r="I130" s="5" t="str">
        <f>VLOOKUP(A130,HOP!A:U,21,0)</f>
        <v>直采</v>
      </c>
    </row>
    <row r="131" s="5" customFormat="1" hidden="1" spans="1:9">
      <c r="A131" s="6">
        <v>18946506163</v>
      </c>
      <c r="B131" s="7">
        <v>44822</v>
      </c>
      <c r="C131" s="7">
        <v>44827</v>
      </c>
      <c r="D131" s="5">
        <v>690</v>
      </c>
      <c r="E131" s="5" t="str">
        <f>VLOOKUP(A131,HOP!A:L,12,0)</f>
        <v>690.00</v>
      </c>
      <c r="F131" s="5" t="str">
        <f>VLOOKUP(A131,HOP!A:C,3,0)</f>
        <v>2685342</v>
      </c>
      <c r="G131" s="5">
        <f t="shared" ref="G131:G162" si="8">D131-E131</f>
        <v>0</v>
      </c>
      <c r="H131" s="5" t="str">
        <f t="shared" ref="H131:H162" si="9">$H$1&amp;F131</f>
        <v>，2685342</v>
      </c>
      <c r="I131" s="5" t="str">
        <f>VLOOKUP(A131,HOP!A:U,21,0)</f>
        <v>直采</v>
      </c>
    </row>
    <row r="132" s="5" customFormat="1" hidden="1" spans="1:9">
      <c r="A132" s="6">
        <v>18951780757</v>
      </c>
      <c r="B132" s="7">
        <v>44826</v>
      </c>
      <c r="C132" s="7">
        <v>44827</v>
      </c>
      <c r="D132" s="5">
        <v>621</v>
      </c>
      <c r="E132" s="5" t="str">
        <f>VLOOKUP(A132,HOP!A:L,12,0)</f>
        <v>621.00</v>
      </c>
      <c r="F132" s="5" t="str">
        <f>VLOOKUP(A132,HOP!A:C,3,0)</f>
        <v>2688007</v>
      </c>
      <c r="G132" s="5">
        <f t="shared" si="8"/>
        <v>0</v>
      </c>
      <c r="H132" s="5" t="str">
        <f t="shared" si="9"/>
        <v>，2688007</v>
      </c>
      <c r="I132" s="5" t="str">
        <f>VLOOKUP(A132,HOP!A:U,21,0)</f>
        <v>直采</v>
      </c>
    </row>
    <row r="133" s="5" customFormat="1" hidden="1" spans="1:9">
      <c r="A133" s="6">
        <v>18952475702</v>
      </c>
      <c r="B133" s="7">
        <v>44816</v>
      </c>
      <c r="C133" s="7">
        <v>44827</v>
      </c>
      <c r="D133" s="5">
        <v>0</v>
      </c>
      <c r="E133" s="5" t="e">
        <f>VLOOKUP(A133,HOP!A:L,12,0)</f>
        <v>#N/A</v>
      </c>
      <c r="F133" s="5" t="e">
        <f>VLOOKUP(A133,HOP!A:C,3,0)</f>
        <v>#N/A</v>
      </c>
      <c r="G133" s="5" t="e">
        <f t="shared" si="8"/>
        <v>#N/A</v>
      </c>
      <c r="H133" s="5" t="e">
        <f t="shared" si="9"/>
        <v>#N/A</v>
      </c>
      <c r="I133" s="5" t="e">
        <f>VLOOKUP(A133,HOP!A:U,21,0)</f>
        <v>#N/A</v>
      </c>
    </row>
    <row r="134" s="5" customFormat="1" hidden="1" spans="1:9">
      <c r="A134" s="6">
        <v>18957645794</v>
      </c>
      <c r="B134" s="7">
        <v>44824</v>
      </c>
      <c r="C134" s="7">
        <v>44827</v>
      </c>
      <c r="D134" s="5">
        <v>1206</v>
      </c>
      <c r="E134" s="5" t="str">
        <f>VLOOKUP(A134,HOP!A:L,12,0)</f>
        <v>1206.00</v>
      </c>
      <c r="F134" s="5" t="str">
        <f>VLOOKUP(A134,HOP!A:C,3,0)</f>
        <v>2690764</v>
      </c>
      <c r="G134" s="5">
        <f t="shared" si="8"/>
        <v>0</v>
      </c>
      <c r="H134" s="5" t="str">
        <f t="shared" si="9"/>
        <v>，2690764</v>
      </c>
      <c r="I134" s="5" t="str">
        <f>VLOOKUP(A134,HOP!A:U,21,0)</f>
        <v>直采</v>
      </c>
    </row>
    <row r="135" s="5" customFormat="1" hidden="1" spans="1:9">
      <c r="A135" s="6">
        <v>18957660776</v>
      </c>
      <c r="B135" s="7">
        <v>44818</v>
      </c>
      <c r="C135" s="7">
        <v>44827</v>
      </c>
      <c r="D135" s="5">
        <v>3708</v>
      </c>
      <c r="E135" s="5" t="str">
        <f>VLOOKUP(A135,HOP!A:L,12,0)</f>
        <v>3708.00</v>
      </c>
      <c r="F135" s="5" t="str">
        <f>VLOOKUP(A135,HOP!A:C,3,0)</f>
        <v>2690772</v>
      </c>
      <c r="G135" s="5">
        <f t="shared" si="8"/>
        <v>0</v>
      </c>
      <c r="H135" s="5" t="str">
        <f t="shared" si="9"/>
        <v>，2690772</v>
      </c>
      <c r="I135" s="5" t="str">
        <f>VLOOKUP(A135,HOP!A:U,21,0)</f>
        <v>直采</v>
      </c>
    </row>
    <row r="136" s="5" customFormat="1" hidden="1" spans="1:9">
      <c r="A136" s="6">
        <v>18957784034</v>
      </c>
      <c r="B136" s="7">
        <v>44823</v>
      </c>
      <c r="C136" s="7">
        <v>44827</v>
      </c>
      <c r="D136" s="5">
        <v>1912</v>
      </c>
      <c r="E136" s="5" t="str">
        <f>VLOOKUP(A136,HOP!A:L,12,0)</f>
        <v>1912.00</v>
      </c>
      <c r="F136" s="5" t="str">
        <f>VLOOKUP(A136,HOP!A:C,3,0)</f>
        <v>2690905</v>
      </c>
      <c r="G136" s="5">
        <f t="shared" si="8"/>
        <v>0</v>
      </c>
      <c r="H136" s="5" t="str">
        <f t="shared" si="9"/>
        <v>，2690905</v>
      </c>
      <c r="I136" s="5" t="str">
        <f>VLOOKUP(A136,HOP!A:U,21,0)</f>
        <v>直采</v>
      </c>
    </row>
    <row r="137" s="5" customFormat="1" hidden="1" spans="1:9">
      <c r="A137" s="6">
        <v>21009749981</v>
      </c>
      <c r="B137" s="7">
        <v>44821</v>
      </c>
      <c r="C137" s="7">
        <v>44827</v>
      </c>
      <c r="D137" s="5">
        <v>2880</v>
      </c>
      <c r="E137" s="5" t="str">
        <f>VLOOKUP(A137,HOP!A:L,12,0)</f>
        <v>2880.00</v>
      </c>
      <c r="F137" s="5" t="str">
        <f>VLOOKUP(A137,HOP!A:C,3,0)</f>
        <v>2691891</v>
      </c>
      <c r="G137" s="5">
        <f t="shared" si="8"/>
        <v>0</v>
      </c>
      <c r="H137" s="5" t="str">
        <f t="shared" si="9"/>
        <v>，2691891</v>
      </c>
      <c r="I137" s="5" t="str">
        <f>VLOOKUP(A137,HOP!A:U,21,0)</f>
        <v>直采</v>
      </c>
    </row>
    <row r="138" s="5" customFormat="1" hidden="1" spans="1:9">
      <c r="A138" s="6">
        <v>21013705578</v>
      </c>
      <c r="B138" s="7">
        <v>44823</v>
      </c>
      <c r="C138" s="7">
        <v>44827</v>
      </c>
      <c r="D138" s="5">
        <v>2232</v>
      </c>
      <c r="E138" s="5" t="str">
        <f>VLOOKUP(A138,HOP!A:L,12,0)</f>
        <v>2232.00</v>
      </c>
      <c r="F138" s="5" t="str">
        <f>VLOOKUP(A138,HOP!A:C,3,0)</f>
        <v>2692448</v>
      </c>
      <c r="G138" s="5">
        <f t="shared" si="8"/>
        <v>0</v>
      </c>
      <c r="H138" s="5" t="str">
        <f t="shared" si="9"/>
        <v>，2692448</v>
      </c>
      <c r="I138" s="5" t="str">
        <f>VLOOKUP(A138,HOP!A:U,21,0)</f>
        <v>直采</v>
      </c>
    </row>
    <row r="139" s="5" customFormat="1" spans="1:13">
      <c r="A139" s="6">
        <v>21020589333</v>
      </c>
      <c r="B139" s="7">
        <v>44826</v>
      </c>
      <c r="C139" s="7">
        <v>44827</v>
      </c>
      <c r="D139" s="5">
        <v>331</v>
      </c>
      <c r="E139" s="5" t="str">
        <f>VLOOKUP(A139,HOP!A:L,12,0)</f>
        <v>431.00</v>
      </c>
      <c r="F139" s="5" t="str">
        <f>VLOOKUP(A139,HOP!A:C,3,0)</f>
        <v>2693168</v>
      </c>
      <c r="G139" s="5">
        <f t="shared" si="8"/>
        <v>-100</v>
      </c>
      <c r="H139" s="5" t="str">
        <f t="shared" si="9"/>
        <v>，2693168</v>
      </c>
      <c r="I139" s="5" t="str">
        <f>VLOOKUP(A139,HOP!A:U,21,0)</f>
        <v>直采</v>
      </c>
      <c r="J139" s="5" t="s">
        <v>937</v>
      </c>
      <c r="M139" s="5" t="s">
        <v>938</v>
      </c>
    </row>
    <row r="140" s="5" customFormat="1" hidden="1" spans="1:9">
      <c r="A140" s="6">
        <v>21026545013</v>
      </c>
      <c r="B140" s="7">
        <v>44825</v>
      </c>
      <c r="C140" s="7">
        <v>44827</v>
      </c>
      <c r="D140" s="5">
        <v>660</v>
      </c>
      <c r="E140" s="5" t="str">
        <f>VLOOKUP(A140,HOP!A:L,12,0)</f>
        <v>660.00</v>
      </c>
      <c r="F140" s="5" t="str">
        <f>VLOOKUP(A140,HOP!A:C,3,0)</f>
        <v>2694199</v>
      </c>
      <c r="G140" s="5">
        <f t="shared" si="8"/>
        <v>0</v>
      </c>
      <c r="H140" s="5" t="str">
        <f t="shared" si="9"/>
        <v>，2694199</v>
      </c>
      <c r="I140" s="5" t="str">
        <f>VLOOKUP(A140,HOP!A:U,21,0)</f>
        <v>直采</v>
      </c>
    </row>
    <row r="141" s="5" customFormat="1" hidden="1" spans="1:9">
      <c r="A141" s="6">
        <v>21026368852</v>
      </c>
      <c r="B141" s="7">
        <v>44826</v>
      </c>
      <c r="C141" s="7">
        <v>44827</v>
      </c>
      <c r="D141" s="5">
        <v>280</v>
      </c>
      <c r="E141" s="5" t="str">
        <f>VLOOKUP(A141,HOP!A:L,12,0)</f>
        <v>280.00</v>
      </c>
      <c r="F141" s="5" t="str">
        <f>VLOOKUP(A141,HOP!A:C,3,0)</f>
        <v>2694166</v>
      </c>
      <c r="G141" s="5">
        <f t="shared" si="8"/>
        <v>0</v>
      </c>
      <c r="H141" s="5" t="str">
        <f t="shared" si="9"/>
        <v>，2694166</v>
      </c>
      <c r="I141" s="5" t="str">
        <f>VLOOKUP(A141,HOP!A:U,21,0)</f>
        <v>直采</v>
      </c>
    </row>
    <row r="142" s="5" customFormat="1" hidden="1" spans="1:9">
      <c r="A142" s="6">
        <v>21039252621</v>
      </c>
      <c r="B142" s="7">
        <v>44825</v>
      </c>
      <c r="C142" s="7">
        <v>44827</v>
      </c>
      <c r="D142" s="5">
        <v>724</v>
      </c>
      <c r="E142" s="5" t="str">
        <f>VLOOKUP(A142,HOP!A:L,12,0)</f>
        <v>724.00</v>
      </c>
      <c r="F142" s="5" t="str">
        <f>VLOOKUP(A142,HOP!A:C,3,0)</f>
        <v>2696518</v>
      </c>
      <c r="G142" s="5">
        <f t="shared" si="8"/>
        <v>0</v>
      </c>
      <c r="H142" s="5" t="str">
        <f t="shared" si="9"/>
        <v>，2696518</v>
      </c>
      <c r="I142" s="5" t="str">
        <f>VLOOKUP(A142,HOP!A:U,21,0)</f>
        <v>直采</v>
      </c>
    </row>
    <row r="143" s="5" customFormat="1" hidden="1" spans="1:9">
      <c r="A143" s="6">
        <v>21043014811</v>
      </c>
      <c r="B143" s="7">
        <v>44823</v>
      </c>
      <c r="C143" s="7">
        <v>44827</v>
      </c>
      <c r="D143" s="5">
        <v>4920</v>
      </c>
      <c r="E143" s="5" t="str">
        <f>VLOOKUP(A143,HOP!A:L,12,0)</f>
        <v>4920.00</v>
      </c>
      <c r="F143" s="5" t="str">
        <f>VLOOKUP(A143,HOP!A:C,3,0)</f>
        <v>2697272</v>
      </c>
      <c r="G143" s="5">
        <f t="shared" si="8"/>
        <v>0</v>
      </c>
      <c r="H143" s="5" t="str">
        <f t="shared" si="9"/>
        <v>，2697272</v>
      </c>
      <c r="I143" s="5" t="str">
        <f>VLOOKUP(A143,HOP!A:U,21,0)</f>
        <v>直采</v>
      </c>
    </row>
    <row r="144" s="5" customFormat="1" hidden="1" spans="1:9">
      <c r="A144" s="6">
        <v>21043232674</v>
      </c>
      <c r="B144" s="7">
        <v>44825</v>
      </c>
      <c r="C144" s="7">
        <v>44827</v>
      </c>
      <c r="D144" s="5">
        <v>1140</v>
      </c>
      <c r="E144" s="5" t="str">
        <f>VLOOKUP(A144,HOP!A:L,12,0)</f>
        <v>1140.00</v>
      </c>
      <c r="F144" s="5" t="str">
        <f>VLOOKUP(A144,HOP!A:C,3,0)</f>
        <v>2697318</v>
      </c>
      <c r="G144" s="5">
        <f t="shared" si="8"/>
        <v>0</v>
      </c>
      <c r="H144" s="5" t="str">
        <f t="shared" si="9"/>
        <v>，2697318</v>
      </c>
      <c r="I144" s="5" t="str">
        <f>VLOOKUP(A144,HOP!A:U,21,0)</f>
        <v>直采</v>
      </c>
    </row>
    <row r="145" s="5" customFormat="1" hidden="1" spans="1:9">
      <c r="A145" s="6">
        <v>21071959399</v>
      </c>
      <c r="B145" s="7">
        <v>44825</v>
      </c>
      <c r="C145" s="7">
        <v>44827</v>
      </c>
      <c r="D145" s="5">
        <v>1366</v>
      </c>
      <c r="E145" s="5" t="str">
        <f>VLOOKUP(A145,HOP!A:L,12,0)</f>
        <v>1366.00</v>
      </c>
      <c r="F145" s="5" t="str">
        <f>VLOOKUP(A145,HOP!A:C,3,0)</f>
        <v>2698555</v>
      </c>
      <c r="G145" s="5">
        <f t="shared" si="8"/>
        <v>0</v>
      </c>
      <c r="H145" s="5" t="str">
        <f t="shared" si="9"/>
        <v>，2698555</v>
      </c>
      <c r="I145" s="5" t="str">
        <f>VLOOKUP(A145,HOP!A:U,21,0)</f>
        <v>直采</v>
      </c>
    </row>
    <row r="146" s="5" customFormat="1" hidden="1" spans="1:9">
      <c r="A146" s="6">
        <v>21073703430</v>
      </c>
      <c r="B146" s="7">
        <v>44825</v>
      </c>
      <c r="C146" s="7">
        <v>44827</v>
      </c>
      <c r="D146" s="5">
        <v>0</v>
      </c>
      <c r="E146" s="5" t="e">
        <f>VLOOKUP(A146,HOP!A:L,12,0)</f>
        <v>#N/A</v>
      </c>
      <c r="F146" s="5" t="e">
        <f>VLOOKUP(A146,HOP!A:C,3,0)</f>
        <v>#N/A</v>
      </c>
      <c r="G146" s="5" t="e">
        <f t="shared" si="8"/>
        <v>#N/A</v>
      </c>
      <c r="H146" s="5" t="e">
        <f t="shared" si="9"/>
        <v>#N/A</v>
      </c>
      <c r="I146" s="5" t="e">
        <f>VLOOKUP(A146,HOP!A:U,21,0)</f>
        <v>#N/A</v>
      </c>
    </row>
    <row r="147" s="5" customFormat="1" hidden="1" spans="1:9">
      <c r="A147" s="6">
        <v>21074681898</v>
      </c>
      <c r="B147" s="7">
        <v>44824</v>
      </c>
      <c r="C147" s="7">
        <v>44827</v>
      </c>
      <c r="D147" s="5">
        <v>6840</v>
      </c>
      <c r="E147" s="5" t="str">
        <f>VLOOKUP(A147,HOP!A:L,12,0)</f>
        <v>6840.00</v>
      </c>
      <c r="F147" s="5" t="str">
        <f>VLOOKUP(A147,HOP!A:C,3,0)</f>
        <v>2698716</v>
      </c>
      <c r="G147" s="5">
        <f t="shared" si="8"/>
        <v>0</v>
      </c>
      <c r="H147" s="5" t="str">
        <f t="shared" si="9"/>
        <v>，2698716</v>
      </c>
      <c r="I147" s="5" t="str">
        <f>VLOOKUP(A147,HOP!A:U,21,0)</f>
        <v>直采</v>
      </c>
    </row>
    <row r="148" s="5" customFormat="1" hidden="1" spans="1:9">
      <c r="A148" s="6">
        <v>21075833950</v>
      </c>
      <c r="B148" s="7">
        <v>44825</v>
      </c>
      <c r="C148" s="7">
        <v>44827</v>
      </c>
      <c r="D148" s="5">
        <v>850</v>
      </c>
      <c r="E148" s="5" t="str">
        <f>VLOOKUP(A148,HOP!A:L,12,0)</f>
        <v>850.00</v>
      </c>
      <c r="F148" s="5" t="str">
        <f>VLOOKUP(A148,HOP!A:C,3,0)</f>
        <v>2698784</v>
      </c>
      <c r="G148" s="5">
        <f t="shared" si="8"/>
        <v>0</v>
      </c>
      <c r="H148" s="5" t="str">
        <f t="shared" si="9"/>
        <v>，2698784</v>
      </c>
      <c r="I148" s="5" t="str">
        <f>VLOOKUP(A148,HOP!A:U,21,0)</f>
        <v>直采</v>
      </c>
    </row>
    <row r="149" s="5" customFormat="1" hidden="1" spans="1:9">
      <c r="A149" s="6">
        <v>21076475728</v>
      </c>
      <c r="B149" s="7">
        <v>44825</v>
      </c>
      <c r="C149" s="7">
        <v>44827</v>
      </c>
      <c r="D149" s="5">
        <v>904</v>
      </c>
      <c r="E149" s="5" t="str">
        <f>VLOOKUP(A149,HOP!A:L,12,0)</f>
        <v>904.00</v>
      </c>
      <c r="F149" s="5" t="str">
        <f>VLOOKUP(A149,HOP!A:C,3,0)</f>
        <v>2698820</v>
      </c>
      <c r="G149" s="5">
        <f t="shared" si="8"/>
        <v>0</v>
      </c>
      <c r="H149" s="5" t="str">
        <f t="shared" si="9"/>
        <v>，2698820</v>
      </c>
      <c r="I149" s="5" t="str">
        <f>VLOOKUP(A149,HOP!A:U,21,0)</f>
        <v>直采</v>
      </c>
    </row>
    <row r="150" s="5" customFormat="1" hidden="1" spans="1:9">
      <c r="A150" s="6">
        <v>21080260340</v>
      </c>
      <c r="B150" s="7">
        <v>44826</v>
      </c>
      <c r="C150" s="7">
        <v>44827</v>
      </c>
      <c r="D150" s="5">
        <v>433</v>
      </c>
      <c r="E150" s="5" t="str">
        <f>VLOOKUP(A150,HOP!A:L,12,0)</f>
        <v>433.00</v>
      </c>
      <c r="F150" s="5" t="str">
        <f>VLOOKUP(A150,HOP!A:C,3,0)</f>
        <v>2699009</v>
      </c>
      <c r="G150" s="5">
        <f t="shared" si="8"/>
        <v>0</v>
      </c>
      <c r="H150" s="5" t="str">
        <f t="shared" si="9"/>
        <v>，2699009</v>
      </c>
      <c r="I150" s="5" t="str">
        <f>VLOOKUP(A150,HOP!A:U,21,0)</f>
        <v>直采</v>
      </c>
    </row>
    <row r="151" s="5" customFormat="1" hidden="1" spans="1:9">
      <c r="A151" s="6">
        <v>21085635409</v>
      </c>
      <c r="B151" s="7">
        <v>44826</v>
      </c>
      <c r="C151" s="7">
        <v>44827</v>
      </c>
      <c r="D151" s="5">
        <v>1005</v>
      </c>
      <c r="E151" s="5" t="str">
        <f>VLOOKUP(A151,HOP!A:L,12,0)</f>
        <v>1005.00</v>
      </c>
      <c r="F151" s="5" t="str">
        <f>VLOOKUP(A151,HOP!A:C,3,0)</f>
        <v>2699405</v>
      </c>
      <c r="G151" s="5">
        <f t="shared" si="8"/>
        <v>0</v>
      </c>
      <c r="H151" s="5" t="str">
        <f t="shared" si="9"/>
        <v>，2699405</v>
      </c>
      <c r="I151" s="5" t="str">
        <f>VLOOKUP(A151,HOP!A:U,21,0)</f>
        <v>直采</v>
      </c>
    </row>
    <row r="152" s="5" customFormat="1" hidden="1" spans="1:9">
      <c r="A152" s="6">
        <v>21088462895</v>
      </c>
      <c r="B152" s="7">
        <v>44824</v>
      </c>
      <c r="C152" s="7">
        <v>44827</v>
      </c>
      <c r="D152" s="5">
        <v>2091</v>
      </c>
      <c r="E152" s="5" t="str">
        <f>VLOOKUP(A152,HOP!A:L,12,0)</f>
        <v>2091.00</v>
      </c>
      <c r="F152" s="5" t="str">
        <f>VLOOKUP(A152,HOP!A:C,3,0)</f>
        <v>2699640</v>
      </c>
      <c r="G152" s="5">
        <f t="shared" si="8"/>
        <v>0</v>
      </c>
      <c r="H152" s="5" t="str">
        <f t="shared" si="9"/>
        <v>，2699640</v>
      </c>
      <c r="I152" s="5" t="str">
        <f>VLOOKUP(A152,HOP!A:U,21,0)</f>
        <v>直采</v>
      </c>
    </row>
    <row r="153" s="5" customFormat="1" hidden="1" spans="1:9">
      <c r="A153" s="6">
        <v>21093089974</v>
      </c>
      <c r="B153" s="7">
        <v>44826</v>
      </c>
      <c r="C153" s="7">
        <v>44827</v>
      </c>
      <c r="D153" s="5">
        <v>598</v>
      </c>
      <c r="E153" s="5" t="str">
        <f>VLOOKUP(A153,HOP!A:L,12,0)</f>
        <v>598.00</v>
      </c>
      <c r="F153" s="5" t="str">
        <f>VLOOKUP(A153,HOP!A:C,3,0)</f>
        <v>2700044</v>
      </c>
      <c r="G153" s="5">
        <f t="shared" si="8"/>
        <v>0</v>
      </c>
      <c r="H153" s="5" t="str">
        <f t="shared" si="9"/>
        <v>，2700044</v>
      </c>
      <c r="I153" s="5" t="str">
        <f>VLOOKUP(A153,HOP!A:U,21,0)</f>
        <v>直采</v>
      </c>
    </row>
    <row r="154" s="5" customFormat="1" hidden="1" spans="1:9">
      <c r="A154" s="6">
        <v>21093075103</v>
      </c>
      <c r="B154" s="7">
        <v>44824</v>
      </c>
      <c r="C154" s="7">
        <v>44827</v>
      </c>
      <c r="D154" s="5">
        <v>3624</v>
      </c>
      <c r="E154" s="5" t="str">
        <f>VLOOKUP(A154,HOP!A:L,12,0)</f>
        <v>3624.00</v>
      </c>
      <c r="F154" s="5" t="str">
        <f>VLOOKUP(A154,HOP!A:C,3,0)</f>
        <v>2700054</v>
      </c>
      <c r="G154" s="5">
        <f t="shared" si="8"/>
        <v>0</v>
      </c>
      <c r="H154" s="5" t="str">
        <f t="shared" si="9"/>
        <v>，2700054</v>
      </c>
      <c r="I154" s="5" t="str">
        <f>VLOOKUP(A154,HOP!A:U,21,0)</f>
        <v>直采</v>
      </c>
    </row>
    <row r="155" s="5" customFormat="1" hidden="1" spans="1:9">
      <c r="A155" s="6">
        <v>21094599208</v>
      </c>
      <c r="B155" s="7">
        <v>44825</v>
      </c>
      <c r="C155" s="7">
        <v>44827</v>
      </c>
      <c r="D155" s="5">
        <v>977</v>
      </c>
      <c r="E155" s="5" t="str">
        <f>VLOOKUP(A155,HOP!A:L,12,0)</f>
        <v>977.00</v>
      </c>
      <c r="F155" s="5" t="str">
        <f>VLOOKUP(A155,HOP!A:C,3,0)</f>
        <v>2700174</v>
      </c>
      <c r="G155" s="5">
        <f t="shared" si="8"/>
        <v>0</v>
      </c>
      <c r="H155" s="5" t="str">
        <f t="shared" si="9"/>
        <v>，2700174</v>
      </c>
      <c r="I155" s="5" t="str">
        <f>VLOOKUP(A155,HOP!A:U,21,0)</f>
        <v>直采</v>
      </c>
    </row>
    <row r="156" s="5" customFormat="1" hidden="1" spans="1:9">
      <c r="A156" s="6">
        <v>21096295544</v>
      </c>
      <c r="B156" s="7">
        <v>44826</v>
      </c>
      <c r="C156" s="7">
        <v>44827</v>
      </c>
      <c r="D156" s="5">
        <v>1100</v>
      </c>
      <c r="E156" s="5" t="str">
        <f>VLOOKUP(A156,HOP!A:L,12,0)</f>
        <v>1100.00</v>
      </c>
      <c r="F156" s="5" t="str">
        <f>VLOOKUP(A156,HOP!A:C,3,0)</f>
        <v>2700309</v>
      </c>
      <c r="G156" s="5">
        <f t="shared" si="8"/>
        <v>0</v>
      </c>
      <c r="H156" s="5" t="str">
        <f t="shared" si="9"/>
        <v>，2700309</v>
      </c>
      <c r="I156" s="5" t="str">
        <f>VLOOKUP(A156,HOP!A:U,21,0)</f>
        <v>直采</v>
      </c>
    </row>
    <row r="157" s="5" customFormat="1" hidden="1" spans="1:9">
      <c r="A157" s="6">
        <v>21093413541</v>
      </c>
      <c r="B157" s="7">
        <v>44824</v>
      </c>
      <c r="C157" s="7">
        <v>44827</v>
      </c>
      <c r="D157" s="5">
        <v>3654</v>
      </c>
      <c r="E157" s="5" t="str">
        <f>VLOOKUP(A157,HOP!A:L,12,0)</f>
        <v>3654.00</v>
      </c>
      <c r="F157" s="5" t="str">
        <f>VLOOKUP(A157,HOP!A:C,3,0)</f>
        <v>2700084</v>
      </c>
      <c r="G157" s="5">
        <f t="shared" si="8"/>
        <v>0</v>
      </c>
      <c r="H157" s="5" t="str">
        <f t="shared" si="9"/>
        <v>，2700084</v>
      </c>
      <c r="I157" s="5" t="str">
        <f>VLOOKUP(A157,HOP!A:U,21,0)</f>
        <v>直采</v>
      </c>
    </row>
    <row r="158" s="5" customFormat="1" spans="1:10">
      <c r="A158" s="6">
        <v>21097975587</v>
      </c>
      <c r="B158" s="7">
        <v>44825</v>
      </c>
      <c r="C158" s="7">
        <v>44827</v>
      </c>
      <c r="D158" s="5">
        <v>8490</v>
      </c>
      <c r="E158" s="5" t="str">
        <f>VLOOKUP(A158,HOP!A:L,12,0)</f>
        <v>11320.00</v>
      </c>
      <c r="F158" s="5" t="str">
        <f>VLOOKUP(A158,HOP!A:C,3,0)</f>
        <v>2700482</v>
      </c>
      <c r="G158" s="5">
        <f t="shared" si="8"/>
        <v>-2830</v>
      </c>
      <c r="H158" s="5" t="str">
        <f t="shared" si="9"/>
        <v>，2700482</v>
      </c>
      <c r="I158" s="5" t="str">
        <f>VLOOKUP(A158,HOP!A:U,21,0)</f>
        <v>直采</v>
      </c>
      <c r="J158" s="5" t="s">
        <v>939</v>
      </c>
    </row>
    <row r="159" s="5" customFormat="1" hidden="1" spans="1:9">
      <c r="A159" s="6">
        <v>21104654523</v>
      </c>
      <c r="B159" s="7">
        <v>44825</v>
      </c>
      <c r="C159" s="7">
        <v>44827</v>
      </c>
      <c r="D159" s="5">
        <v>662</v>
      </c>
      <c r="E159" s="5" t="str">
        <f>VLOOKUP(A159,HOP!A:L,12,0)</f>
        <v>662.00</v>
      </c>
      <c r="F159" s="5" t="str">
        <f>VLOOKUP(A159,HOP!A:C,3,0)</f>
        <v>2701025</v>
      </c>
      <c r="G159" s="5">
        <f t="shared" si="8"/>
        <v>0</v>
      </c>
      <c r="H159" s="5" t="str">
        <f t="shared" si="9"/>
        <v>，2701025</v>
      </c>
      <c r="I159" s="5" t="str">
        <f>VLOOKUP(A159,HOP!A:U,21,0)</f>
        <v>直采</v>
      </c>
    </row>
    <row r="160" s="5" customFormat="1" hidden="1" spans="1:9">
      <c r="A160" s="6">
        <v>21105491611</v>
      </c>
      <c r="B160" s="7">
        <v>44826</v>
      </c>
      <c r="C160" s="7">
        <v>44827</v>
      </c>
      <c r="D160" s="5">
        <v>201</v>
      </c>
      <c r="E160" s="5" t="str">
        <f>VLOOKUP(A160,HOP!A:L,12,0)</f>
        <v>201.00</v>
      </c>
      <c r="F160" s="5" t="str">
        <f>VLOOKUP(A160,HOP!A:C,3,0)</f>
        <v>2701226</v>
      </c>
      <c r="G160" s="5">
        <f t="shared" si="8"/>
        <v>0</v>
      </c>
      <c r="H160" s="5" t="str">
        <f t="shared" si="9"/>
        <v>，2701226</v>
      </c>
      <c r="I160" s="5" t="str">
        <f>VLOOKUP(A160,HOP!A:U,21,0)</f>
        <v>直采</v>
      </c>
    </row>
    <row r="161" s="5" customFormat="1" hidden="1" spans="1:9">
      <c r="A161" s="6">
        <v>21106926278</v>
      </c>
      <c r="B161" s="7">
        <v>44826</v>
      </c>
      <c r="C161" s="7">
        <v>44827</v>
      </c>
      <c r="D161" s="5">
        <v>1347</v>
      </c>
      <c r="E161" s="5" t="str">
        <f>VLOOKUP(A161,HOP!A:L,12,0)</f>
        <v>1347.00</v>
      </c>
      <c r="F161" s="5" t="str">
        <f>VLOOKUP(A161,HOP!A:C,3,0)</f>
        <v>2701413</v>
      </c>
      <c r="G161" s="5">
        <f t="shared" si="8"/>
        <v>0</v>
      </c>
      <c r="H161" s="5" t="str">
        <f t="shared" si="9"/>
        <v>，2701413</v>
      </c>
      <c r="I161" s="5" t="str">
        <f>VLOOKUP(A161,HOP!A:U,21,0)</f>
        <v>直采</v>
      </c>
    </row>
    <row r="162" s="5" customFormat="1" hidden="1" spans="1:9">
      <c r="A162" s="6">
        <v>21107103588</v>
      </c>
      <c r="B162" s="7">
        <v>44826</v>
      </c>
      <c r="C162" s="7">
        <v>44827</v>
      </c>
      <c r="D162" s="5">
        <v>1347</v>
      </c>
      <c r="E162" s="5" t="str">
        <f>VLOOKUP(A162,HOP!A:L,12,0)</f>
        <v>1347.00</v>
      </c>
      <c r="F162" s="5" t="str">
        <f>VLOOKUP(A162,HOP!A:C,3,0)</f>
        <v>2701454</v>
      </c>
      <c r="G162" s="5">
        <f t="shared" si="8"/>
        <v>0</v>
      </c>
      <c r="H162" s="5" t="str">
        <f t="shared" si="9"/>
        <v>，2701454</v>
      </c>
      <c r="I162" s="5" t="str">
        <f>VLOOKUP(A162,HOP!A:U,21,0)</f>
        <v>直采</v>
      </c>
    </row>
    <row r="163" s="5" customFormat="1" hidden="1" spans="1:9">
      <c r="A163" s="6">
        <v>21107860795</v>
      </c>
      <c r="B163" s="7">
        <v>44825</v>
      </c>
      <c r="C163" s="7">
        <v>44827</v>
      </c>
      <c r="D163" s="5">
        <v>1506</v>
      </c>
      <c r="E163" s="5" t="str">
        <f>VLOOKUP(A163,HOP!A:L,12,0)</f>
        <v>1506.00</v>
      </c>
      <c r="F163" s="5" t="str">
        <f>VLOOKUP(A163,HOP!A:C,3,0)</f>
        <v>2701569</v>
      </c>
      <c r="G163" s="5">
        <f t="shared" ref="G163:G180" si="10">D163-E163</f>
        <v>0</v>
      </c>
      <c r="H163" s="5" t="str">
        <f t="shared" ref="H163:H180" si="11">$H$1&amp;F163</f>
        <v>，2701569</v>
      </c>
      <c r="I163" s="5" t="str">
        <f>VLOOKUP(A163,HOP!A:U,21,0)</f>
        <v>直采</v>
      </c>
    </row>
    <row r="164" s="5" customFormat="1" hidden="1" spans="1:9">
      <c r="A164" s="6">
        <v>21115059190</v>
      </c>
      <c r="B164" s="7">
        <v>44826</v>
      </c>
      <c r="C164" s="7">
        <v>44827</v>
      </c>
      <c r="D164" s="5">
        <v>186</v>
      </c>
      <c r="E164" s="5" t="str">
        <f>VLOOKUP(A164,HOP!A:L,12,0)</f>
        <v>186.00</v>
      </c>
      <c r="F164" s="5" t="str">
        <f>VLOOKUP(A164,HOP!A:C,3,0)</f>
        <v>2702585</v>
      </c>
      <c r="G164" s="5">
        <f t="shared" si="10"/>
        <v>0</v>
      </c>
      <c r="H164" s="5" t="str">
        <f t="shared" si="11"/>
        <v>，2702585</v>
      </c>
      <c r="I164" s="5" t="str">
        <f>VLOOKUP(A164,HOP!A:U,21,0)</f>
        <v>直采</v>
      </c>
    </row>
    <row r="165" s="5" customFormat="1" hidden="1" spans="1:9">
      <c r="A165" s="6">
        <v>21115090280</v>
      </c>
      <c r="B165" s="7">
        <v>44826</v>
      </c>
      <c r="C165" s="7">
        <v>44827</v>
      </c>
      <c r="D165" s="5">
        <v>416</v>
      </c>
      <c r="E165" s="5" t="str">
        <f>VLOOKUP(A165,HOP!A:L,12,0)</f>
        <v>416.00</v>
      </c>
      <c r="F165" s="5" t="str">
        <f>VLOOKUP(A165,HOP!A:C,3,0)</f>
        <v>2702598</v>
      </c>
      <c r="G165" s="5">
        <f t="shared" si="10"/>
        <v>0</v>
      </c>
      <c r="H165" s="5" t="str">
        <f t="shared" si="11"/>
        <v>，2702598</v>
      </c>
      <c r="I165" s="5" t="str">
        <f>VLOOKUP(A165,HOP!A:U,21,0)</f>
        <v>直采</v>
      </c>
    </row>
    <row r="166" s="5" customFormat="1" hidden="1" spans="1:9">
      <c r="A166" s="6">
        <v>21115447247</v>
      </c>
      <c r="B166" s="7">
        <v>44826</v>
      </c>
      <c r="C166" s="7">
        <v>44827</v>
      </c>
      <c r="D166" s="5">
        <v>210</v>
      </c>
      <c r="E166" s="5" t="str">
        <f>VLOOKUP(A166,HOP!A:L,12,0)</f>
        <v>210.00</v>
      </c>
      <c r="F166" s="5" t="str">
        <f>VLOOKUP(A166,HOP!A:C,3,0)</f>
        <v>2702642</v>
      </c>
      <c r="G166" s="5">
        <f t="shared" si="10"/>
        <v>0</v>
      </c>
      <c r="H166" s="5" t="str">
        <f t="shared" si="11"/>
        <v>，2702642</v>
      </c>
      <c r="I166" s="5" t="str">
        <f>VLOOKUP(A166,HOP!A:U,21,0)</f>
        <v>直采</v>
      </c>
    </row>
    <row r="167" s="5" customFormat="1" hidden="1" spans="1:9">
      <c r="A167" s="6">
        <v>21115549012</v>
      </c>
      <c r="B167" s="7">
        <v>44826</v>
      </c>
      <c r="C167" s="7">
        <v>44827</v>
      </c>
      <c r="D167" s="5">
        <v>1076.37</v>
      </c>
      <c r="E167" s="5" t="str">
        <f>VLOOKUP(A167,HOP!A:L,12,0)</f>
        <v>1076.37</v>
      </c>
      <c r="F167" s="5" t="str">
        <f>VLOOKUP(A167,HOP!A:C,3,0)</f>
        <v>2702728</v>
      </c>
      <c r="G167" s="5">
        <f t="shared" si="10"/>
        <v>0</v>
      </c>
      <c r="H167" s="5" t="str">
        <f t="shared" si="11"/>
        <v>，2702728</v>
      </c>
      <c r="I167" s="5" t="str">
        <f>VLOOKUP(A167,HOP!A:U,21,0)</f>
        <v>直连</v>
      </c>
    </row>
    <row r="168" s="5" customFormat="1" hidden="1" spans="1:9">
      <c r="A168" s="6">
        <v>21116239646</v>
      </c>
      <c r="B168" s="7">
        <v>44826</v>
      </c>
      <c r="C168" s="7">
        <v>44827</v>
      </c>
      <c r="D168" s="5">
        <v>370</v>
      </c>
      <c r="E168" s="5" t="str">
        <f>VLOOKUP(A168,HOP!A:L,12,0)</f>
        <v>370.00</v>
      </c>
      <c r="F168" s="5" t="str">
        <f>VLOOKUP(A168,HOP!A:C,3,0)</f>
        <v>2702838</v>
      </c>
      <c r="G168" s="5">
        <f t="shared" si="10"/>
        <v>0</v>
      </c>
      <c r="H168" s="5" t="str">
        <f t="shared" si="11"/>
        <v>，2702838</v>
      </c>
      <c r="I168" s="5" t="str">
        <f>VLOOKUP(A168,HOP!A:U,21,0)</f>
        <v>直采</v>
      </c>
    </row>
    <row r="169" s="5" customFormat="1" hidden="1" spans="1:9">
      <c r="A169" s="6">
        <v>21116498190</v>
      </c>
      <c r="B169" s="7">
        <v>44826</v>
      </c>
      <c r="C169" s="7">
        <v>44827</v>
      </c>
      <c r="D169" s="5">
        <v>331</v>
      </c>
      <c r="E169" s="5" t="str">
        <f>VLOOKUP(A169,HOP!A:L,12,0)</f>
        <v>331.00</v>
      </c>
      <c r="F169" s="5" t="str">
        <f>VLOOKUP(A169,HOP!A:C,3,0)</f>
        <v>2702874</v>
      </c>
      <c r="G169" s="5">
        <f t="shared" si="10"/>
        <v>0</v>
      </c>
      <c r="H169" s="5" t="str">
        <f t="shared" si="11"/>
        <v>，2702874</v>
      </c>
      <c r="I169" s="5" t="str">
        <f>VLOOKUP(A169,HOP!A:U,21,0)</f>
        <v>直采</v>
      </c>
    </row>
    <row r="170" s="5" customFormat="1" hidden="1" spans="1:9">
      <c r="A170" s="6">
        <v>21116506491</v>
      </c>
      <c r="B170" s="7">
        <v>44826</v>
      </c>
      <c r="C170" s="7">
        <v>44827</v>
      </c>
      <c r="D170" s="5">
        <v>138</v>
      </c>
      <c r="E170" s="5" t="str">
        <f>VLOOKUP(A170,HOP!A:L,12,0)</f>
        <v>138.00</v>
      </c>
      <c r="F170" s="5" t="str">
        <f>VLOOKUP(A170,HOP!A:C,3,0)</f>
        <v>2702875</v>
      </c>
      <c r="G170" s="5">
        <f t="shared" si="10"/>
        <v>0</v>
      </c>
      <c r="H170" s="5" t="str">
        <f t="shared" si="11"/>
        <v>，2702875</v>
      </c>
      <c r="I170" s="5" t="str">
        <f>VLOOKUP(A170,HOP!A:U,21,0)</f>
        <v>直采</v>
      </c>
    </row>
    <row r="171" s="5" customFormat="1" hidden="1" spans="1:9">
      <c r="A171" s="6">
        <v>21116793772</v>
      </c>
      <c r="B171" s="7">
        <v>44826</v>
      </c>
      <c r="C171" s="7">
        <v>44827</v>
      </c>
      <c r="D171" s="5">
        <v>4041</v>
      </c>
      <c r="E171" s="5" t="str">
        <f>VLOOKUP(A171,HOP!A:L,12,0)</f>
        <v>4041.00</v>
      </c>
      <c r="F171" s="5" t="str">
        <f>VLOOKUP(A171,HOP!A:C,3,0)</f>
        <v>2702942</v>
      </c>
      <c r="G171" s="5">
        <f t="shared" si="10"/>
        <v>0</v>
      </c>
      <c r="H171" s="5" t="str">
        <f t="shared" si="11"/>
        <v>，2702942</v>
      </c>
      <c r="I171" s="5" t="str">
        <f>VLOOKUP(A171,HOP!A:U,21,0)</f>
        <v>直采</v>
      </c>
    </row>
    <row r="172" s="5" customFormat="1" hidden="1" spans="1:9">
      <c r="A172" s="6">
        <v>21117681144</v>
      </c>
      <c r="B172" s="7">
        <v>44826</v>
      </c>
      <c r="C172" s="7">
        <v>44827</v>
      </c>
      <c r="D172" s="5">
        <v>431</v>
      </c>
      <c r="E172" s="5" t="str">
        <f>VLOOKUP(A172,HOP!A:L,12,0)</f>
        <v>431.00</v>
      </c>
      <c r="F172" s="5" t="str">
        <f>VLOOKUP(A172,HOP!A:C,3,0)</f>
        <v>2703086</v>
      </c>
      <c r="G172" s="5">
        <f t="shared" si="10"/>
        <v>0</v>
      </c>
      <c r="H172" s="5" t="str">
        <f t="shared" si="11"/>
        <v>，2703086</v>
      </c>
      <c r="I172" s="5" t="str">
        <f>VLOOKUP(A172,HOP!A:U,21,0)</f>
        <v>直采</v>
      </c>
    </row>
    <row r="173" s="5" customFormat="1" hidden="1" spans="1:9">
      <c r="A173" s="6">
        <v>21117781806</v>
      </c>
      <c r="B173" s="7">
        <v>44826</v>
      </c>
      <c r="C173" s="7">
        <v>44827</v>
      </c>
      <c r="D173" s="5">
        <v>0</v>
      </c>
      <c r="E173" s="5" t="e">
        <f>VLOOKUP(A173,HOP!A:L,12,0)</f>
        <v>#N/A</v>
      </c>
      <c r="F173" s="5" t="e">
        <f>VLOOKUP(A173,HOP!A:C,3,0)</f>
        <v>#N/A</v>
      </c>
      <c r="G173" s="5" t="e">
        <f t="shared" si="10"/>
        <v>#N/A</v>
      </c>
      <c r="H173" s="5" t="e">
        <f t="shared" si="11"/>
        <v>#N/A</v>
      </c>
      <c r="I173" s="5" t="e">
        <f>VLOOKUP(A173,HOP!A:U,21,0)</f>
        <v>#N/A</v>
      </c>
    </row>
    <row r="174" s="5" customFormat="1" hidden="1" spans="1:9">
      <c r="A174" s="6">
        <v>21118198618</v>
      </c>
      <c r="B174" s="7">
        <v>44826</v>
      </c>
      <c r="C174" s="7">
        <v>44827</v>
      </c>
      <c r="D174" s="5">
        <v>186</v>
      </c>
      <c r="E174" s="5" t="str">
        <f>VLOOKUP(A174,HOP!A:L,12,0)</f>
        <v>186.00</v>
      </c>
      <c r="F174" s="5" t="str">
        <f>VLOOKUP(A174,HOP!A:C,3,0)</f>
        <v>2703148</v>
      </c>
      <c r="G174" s="5">
        <f t="shared" si="10"/>
        <v>0</v>
      </c>
      <c r="H174" s="5" t="str">
        <f t="shared" si="11"/>
        <v>，2703148</v>
      </c>
      <c r="I174" s="5" t="str">
        <f>VLOOKUP(A174,HOP!A:U,21,0)</f>
        <v>直采</v>
      </c>
    </row>
    <row r="175" s="5" customFormat="1" hidden="1" spans="1:9">
      <c r="A175" s="6">
        <v>21118207917</v>
      </c>
      <c r="B175" s="7">
        <v>44826</v>
      </c>
      <c r="C175" s="7">
        <v>44827</v>
      </c>
      <c r="D175" s="5">
        <v>352</v>
      </c>
      <c r="E175" s="5" t="str">
        <f>VLOOKUP(A175,HOP!A:L,12,0)</f>
        <v>352.00</v>
      </c>
      <c r="F175" s="5" t="str">
        <f>VLOOKUP(A175,HOP!A:C,3,0)</f>
        <v>2703149</v>
      </c>
      <c r="G175" s="5">
        <f t="shared" si="10"/>
        <v>0</v>
      </c>
      <c r="H175" s="5" t="str">
        <f t="shared" si="11"/>
        <v>，2703149</v>
      </c>
      <c r="I175" s="5" t="str">
        <f>VLOOKUP(A175,HOP!A:U,21,0)</f>
        <v>直采</v>
      </c>
    </row>
    <row r="176" s="5" customFormat="1" hidden="1" spans="1:9">
      <c r="A176" s="6">
        <v>21118976645</v>
      </c>
      <c r="B176" s="7">
        <v>44826</v>
      </c>
      <c r="C176" s="7">
        <v>44827</v>
      </c>
      <c r="D176" s="5">
        <v>1225</v>
      </c>
      <c r="E176" s="5" t="str">
        <f>VLOOKUP(A176,HOP!A:L,12,0)</f>
        <v>1225.00</v>
      </c>
      <c r="F176" s="5" t="str">
        <f>VLOOKUP(A176,HOP!A:C,3,0)</f>
        <v>2703265</v>
      </c>
      <c r="G176" s="5">
        <f t="shared" si="10"/>
        <v>0</v>
      </c>
      <c r="H176" s="5" t="str">
        <f t="shared" si="11"/>
        <v>，2703265</v>
      </c>
      <c r="I176" s="5" t="str">
        <f>VLOOKUP(A176,HOP!A:U,21,0)</f>
        <v>直采</v>
      </c>
    </row>
    <row r="177" s="5" customFormat="1" hidden="1" spans="1:9">
      <c r="A177" s="6">
        <v>21119145867</v>
      </c>
      <c r="B177" s="7">
        <v>44826</v>
      </c>
      <c r="C177" s="7">
        <v>44827</v>
      </c>
      <c r="D177" s="5">
        <v>405</v>
      </c>
      <c r="E177" s="5" t="str">
        <f>VLOOKUP(A177,HOP!A:L,12,0)</f>
        <v>405.00</v>
      </c>
      <c r="F177" s="5" t="str">
        <f>VLOOKUP(A177,HOP!A:C,3,0)</f>
        <v>2703282</v>
      </c>
      <c r="G177" s="5">
        <f t="shared" si="10"/>
        <v>0</v>
      </c>
      <c r="H177" s="5" t="str">
        <f t="shared" si="11"/>
        <v>，2703282</v>
      </c>
      <c r="I177" s="5" t="str">
        <f>VLOOKUP(A177,HOP!A:U,21,0)</f>
        <v>直采</v>
      </c>
    </row>
    <row r="178" s="5" customFormat="1" hidden="1" spans="1:9">
      <c r="A178" s="6">
        <v>21119206326</v>
      </c>
      <c r="B178" s="7">
        <v>44826</v>
      </c>
      <c r="C178" s="7">
        <v>44827</v>
      </c>
      <c r="D178" s="5">
        <v>160</v>
      </c>
      <c r="E178" s="5" t="str">
        <f>VLOOKUP(A178,HOP!A:L,12,0)</f>
        <v>160.00</v>
      </c>
      <c r="F178" s="5" t="str">
        <f>VLOOKUP(A178,HOP!A:C,3,0)</f>
        <v>2703288</v>
      </c>
      <c r="G178" s="5">
        <f t="shared" si="10"/>
        <v>0</v>
      </c>
      <c r="H178" s="5" t="str">
        <f t="shared" si="11"/>
        <v>，2703288</v>
      </c>
      <c r="I178" s="5" t="str">
        <f>VLOOKUP(A178,HOP!A:U,21,0)</f>
        <v>直采</v>
      </c>
    </row>
    <row r="179" s="5" customFormat="1" hidden="1" spans="1:9">
      <c r="A179" s="6">
        <v>21120290631</v>
      </c>
      <c r="B179" s="7">
        <v>44826</v>
      </c>
      <c r="C179" s="7">
        <v>44827</v>
      </c>
      <c r="D179" s="5">
        <v>186</v>
      </c>
      <c r="E179" s="5" t="str">
        <f>VLOOKUP(A179,HOP!A:L,12,0)</f>
        <v>186.00</v>
      </c>
      <c r="F179" s="5" t="str">
        <f>VLOOKUP(A179,HOP!A:C,3,0)</f>
        <v>2703426</v>
      </c>
      <c r="G179" s="5">
        <f t="shared" si="10"/>
        <v>0</v>
      </c>
      <c r="H179" s="5" t="str">
        <f t="shared" si="11"/>
        <v>，2703426</v>
      </c>
      <c r="I179" s="5" t="str">
        <f>VLOOKUP(A179,HOP!A:U,21,0)</f>
        <v>直采</v>
      </c>
    </row>
    <row r="180" s="5" customFormat="1" hidden="1" spans="1:9">
      <c r="A180" s="6">
        <v>21121944241</v>
      </c>
      <c r="B180" s="7">
        <v>44826</v>
      </c>
      <c r="C180" s="7">
        <v>44827</v>
      </c>
      <c r="D180" s="5">
        <v>875</v>
      </c>
      <c r="E180" s="5" t="str">
        <f>VLOOKUP(A180,HOP!A:L,12,0)</f>
        <v>875.00</v>
      </c>
      <c r="F180" s="5" t="str">
        <f>VLOOKUP(A180,HOP!A:C,3,0)</f>
        <v>2703687</v>
      </c>
      <c r="G180" s="5">
        <f t="shared" si="10"/>
        <v>0</v>
      </c>
      <c r="H180" s="5" t="str">
        <f t="shared" si="11"/>
        <v>，2703687</v>
      </c>
      <c r="I180" s="5" t="str">
        <f>VLOOKUP(A180,HOP!A:U,21,0)</f>
        <v>直采</v>
      </c>
    </row>
    <row r="182" spans="4:4">
      <c r="D182" s="5">
        <f>SUM(D2:D181)</f>
        <v>306471.82</v>
      </c>
    </row>
    <row r="189" spans="1:5">
      <c r="A189" s="5" t="s">
        <v>940</v>
      </c>
      <c r="D189" s="5">
        <v>299086</v>
      </c>
      <c r="E189" s="5">
        <v>328282.15</v>
      </c>
    </row>
    <row r="190" spans="1:5">
      <c r="A190" s="5" t="s">
        <v>941</v>
      </c>
      <c r="D190" s="5">
        <v>7385.82</v>
      </c>
      <c r="E190" s="5">
        <v>8106.8</v>
      </c>
    </row>
    <row r="191" spans="1:5">
      <c r="A191" s="5" t="s">
        <v>942</v>
      </c>
      <c r="D191" s="5">
        <f>SUBTOTAL(9,D189:D190)</f>
        <v>306471.82</v>
      </c>
      <c r="E191" s="5">
        <f>SUBTOTAL(9,E189:E190)</f>
        <v>336388.95</v>
      </c>
    </row>
    <row r="192" spans="1:1">
      <c r="A192" s="5" t="s">
        <v>943</v>
      </c>
    </row>
  </sheetData>
  <autoFilter ref="A1:X180">
    <filterColumn colId="3">
      <filters>
        <filter val="1510.8"/>
        <filter val="800"/>
        <filter val="900"/>
        <filter val="1100"/>
        <filter val="2000"/>
        <filter val="2500"/>
        <filter val="2600"/>
        <filter val="3000"/>
        <filter val="3300"/>
        <filter val="3400"/>
        <filter val="201"/>
        <filter val="1102"/>
        <filter val="904"/>
        <filter val="2604"/>
        <filter val="3104"/>
        <filter val="4404"/>
        <filter val="405"/>
        <filter val="1005"/>
        <filter val="206"/>
        <filter val="806"/>
        <filter val="1206"/>
        <filter val="1506"/>
        <filter val="1307"/>
        <filter val="1208"/>
        <filter val="1608"/>
        <filter val="1708"/>
        <filter val="3708"/>
        <filter val="210"/>
        <filter val="510"/>
        <filter val="1110"/>
        <filter val="1210"/>
        <filter val="1912"/>
        <filter val="4113"/>
        <filter val="416"/>
        <filter val="1218"/>
        <filter val="820"/>
        <filter val="1220"/>
        <filter val="3420"/>
        <filter val="4920"/>
        <filter val="521"/>
        <filter val="621"/>
        <filter val="324"/>
        <filter val="724"/>
        <filter val="3624"/>
        <filter val="1225"/>
        <filter val="1425"/>
        <filter val="1525"/>
        <filter val="4425"/>
        <filter val="1076.37"/>
        <filter val="1845.37"/>
        <filter val="1530"/>
        <filter val="1730"/>
        <filter val="1830"/>
        <filter val="2230"/>
        <filter val="2430"/>
        <filter val="9730"/>
        <filter val="331"/>
        <filter val="431"/>
        <filter val="432"/>
        <filter val="2232"/>
        <filter val="433"/>
        <filter val="1034"/>
        <filter val="1079.25"/>
        <filter val="1736"/>
        <filter val="2737"/>
        <filter val="138"/>
        <filter val="1038"/>
        <filter val="1140"/>
        <filter val="1440"/>
        <filter val="4340"/>
        <filter val="4940"/>
        <filter val="6840"/>
        <filter val="7140"/>
        <filter val="4041"/>
        <filter val="142"/>
        <filter val="699.42"/>
        <filter val="1544"/>
        <filter val="945"/>
        <filter val="1347"/>
        <filter val="648"/>
        <filter val="2948"/>
        <filter val="850"/>
        <filter val="2650"/>
        <filter val="3850"/>
        <filter val="5750"/>
        <filter val="12750"/>
        <filter val="352"/>
        <filter val="1252"/>
        <filter val="3654"/>
        <filter val="1356"/>
        <filter val="858"/>
        <filter val="160"/>
        <filter val="560"/>
        <filter val="660"/>
        <filter val="3560"/>
        <filter val="8760"/>
        <filter val="662"/>
        <filter val="862"/>
        <filter val="664"/>
        <filter val="3565"/>
        <filter val="1366"/>
        <filter val="968"/>
        <filter val="270"/>
        <filter val="370"/>
        <filter val="670"/>
        <filter val="2070"/>
        <filter val="1174.61"/>
        <filter val="272"/>
        <filter val="372"/>
        <filter val="472"/>
        <filter val="3472"/>
        <filter val="4672"/>
        <filter val="273"/>
        <filter val="1774"/>
        <filter val="475"/>
        <filter val="875"/>
        <filter val="176"/>
        <filter val="776"/>
        <filter val="977"/>
        <filter val="280"/>
        <filter val="680"/>
        <filter val="2880"/>
        <filter val="9680"/>
        <filter val="383"/>
        <filter val="984"/>
        <filter val="885"/>
        <filter val="2685"/>
        <filter val="186"/>
        <filter val="388"/>
        <filter val="688"/>
        <filter val="390"/>
        <filter val="690"/>
        <filter val="1290"/>
        <filter val="1590"/>
        <filter val="2590"/>
        <filter val="8490"/>
        <filter val="291"/>
        <filter val="2091"/>
        <filter val="592"/>
        <filter val="1092"/>
        <filter val="694"/>
        <filter val="1794"/>
        <filter val="2695"/>
        <filter val="8895"/>
        <filter val="996"/>
        <filter val="598"/>
      </filters>
    </filterColumn>
    <filterColumn colId="6">
      <filters>
        <filter val="-100"/>
        <filter val="-2830"/>
        <filter val="-9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4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2">
      <c r="A1" s="2" t="s">
        <v>944</v>
      </c>
      <c r="B1" s="2" t="s">
        <v>945</v>
      </c>
      <c r="C1" s="2" t="s">
        <v>946</v>
      </c>
      <c r="D1" s="2" t="s">
        <v>947</v>
      </c>
      <c r="E1" s="2" t="s">
        <v>13</v>
      </c>
      <c r="F1" s="2" t="s">
        <v>5</v>
      </c>
      <c r="G1" s="2" t="s">
        <v>6</v>
      </c>
      <c r="H1" s="2" t="s">
        <v>948</v>
      </c>
      <c r="I1" s="2" t="s">
        <v>949</v>
      </c>
      <c r="J1" s="2" t="s">
        <v>950</v>
      </c>
      <c r="K1" s="2" t="s">
        <v>951</v>
      </c>
      <c r="L1" s="2" t="s">
        <v>952</v>
      </c>
      <c r="M1" s="2" t="s">
        <v>953</v>
      </c>
      <c r="N1" s="2" t="s">
        <v>954</v>
      </c>
      <c r="O1" s="2" t="s">
        <v>955</v>
      </c>
      <c r="P1" s="2" t="s">
        <v>956</v>
      </c>
      <c r="Q1" s="2" t="s">
        <v>957</v>
      </c>
      <c r="R1" s="2" t="s">
        <v>958</v>
      </c>
      <c r="S1" s="2" t="s">
        <v>959</v>
      </c>
      <c r="T1" s="2" t="s">
        <v>960</v>
      </c>
      <c r="U1" s="2" t="s">
        <v>961</v>
      </c>
      <c r="V1" s="2" t="s">
        <v>962</v>
      </c>
    </row>
    <row r="2" s="1" customFormat="1" spans="1:22">
      <c r="A2" s="3">
        <v>21121944241</v>
      </c>
      <c r="B2" s="1" t="s">
        <v>963</v>
      </c>
      <c r="C2" s="1" t="s">
        <v>964</v>
      </c>
      <c r="D2" s="1" t="s">
        <v>965</v>
      </c>
      <c r="E2" s="1" t="s">
        <v>966</v>
      </c>
      <c r="F2" s="1" t="s">
        <v>963</v>
      </c>
      <c r="G2" s="1" t="s">
        <v>967</v>
      </c>
      <c r="H2" s="1" t="s">
        <v>968</v>
      </c>
      <c r="I2" s="1" t="s">
        <v>969</v>
      </c>
      <c r="J2" s="1" t="s">
        <v>970</v>
      </c>
      <c r="K2" s="1" t="s">
        <v>969</v>
      </c>
      <c r="L2" s="1" t="s">
        <v>969</v>
      </c>
      <c r="M2" s="1" t="s">
        <v>971</v>
      </c>
      <c r="N2" s="1" t="s">
        <v>971</v>
      </c>
      <c r="O2" s="1" t="s">
        <v>972</v>
      </c>
      <c r="P2" s="1" t="s">
        <v>973</v>
      </c>
      <c r="Q2" s="1" t="s">
        <v>974</v>
      </c>
      <c r="R2" s="1" t="s">
        <v>975</v>
      </c>
      <c r="S2" s="1" t="s">
        <v>976</v>
      </c>
      <c r="T2" s="1" t="s">
        <v>977</v>
      </c>
      <c r="U2" s="1" t="s">
        <v>978</v>
      </c>
      <c r="V2" s="1" t="s">
        <v>979</v>
      </c>
    </row>
    <row r="3" s="1" customFormat="1" spans="1:22">
      <c r="A3" s="3">
        <v>21120290631</v>
      </c>
      <c r="B3" s="1" t="s">
        <v>963</v>
      </c>
      <c r="C3" s="1" t="s">
        <v>980</v>
      </c>
      <c r="D3" s="1" t="s">
        <v>981</v>
      </c>
      <c r="E3" s="1" t="s">
        <v>982</v>
      </c>
      <c r="F3" s="1" t="s">
        <v>963</v>
      </c>
      <c r="G3" s="1" t="s">
        <v>967</v>
      </c>
      <c r="H3" s="1" t="s">
        <v>968</v>
      </c>
      <c r="I3" s="1" t="s">
        <v>983</v>
      </c>
      <c r="J3" s="1" t="s">
        <v>970</v>
      </c>
      <c r="K3" s="1" t="s">
        <v>983</v>
      </c>
      <c r="L3" s="1" t="s">
        <v>983</v>
      </c>
      <c r="M3" s="1" t="s">
        <v>971</v>
      </c>
      <c r="N3" s="1" t="s">
        <v>971</v>
      </c>
      <c r="O3" s="1" t="s">
        <v>972</v>
      </c>
      <c r="P3" s="1" t="s">
        <v>973</v>
      </c>
      <c r="Q3" s="1" t="s">
        <v>974</v>
      </c>
      <c r="R3" s="1" t="s">
        <v>984</v>
      </c>
      <c r="S3" s="1" t="s">
        <v>976</v>
      </c>
      <c r="T3" s="1" t="s">
        <v>977</v>
      </c>
      <c r="U3" s="1" t="s">
        <v>978</v>
      </c>
      <c r="V3" s="1" t="s">
        <v>985</v>
      </c>
    </row>
    <row r="4" s="1" customFormat="1" spans="1:22">
      <c r="A4" s="3">
        <v>21119206326</v>
      </c>
      <c r="B4" s="1" t="s">
        <v>963</v>
      </c>
      <c r="C4" s="1" t="s">
        <v>986</v>
      </c>
      <c r="D4" s="1" t="s">
        <v>987</v>
      </c>
      <c r="E4" s="1" t="s">
        <v>988</v>
      </c>
      <c r="F4" s="1" t="s">
        <v>963</v>
      </c>
      <c r="G4" s="1" t="s">
        <v>967</v>
      </c>
      <c r="H4" s="1" t="s">
        <v>968</v>
      </c>
      <c r="I4" s="1" t="s">
        <v>989</v>
      </c>
      <c r="J4" s="1" t="s">
        <v>970</v>
      </c>
      <c r="K4" s="1" t="s">
        <v>989</v>
      </c>
      <c r="L4" s="1" t="s">
        <v>989</v>
      </c>
      <c r="M4" s="1" t="s">
        <v>971</v>
      </c>
      <c r="N4" s="1" t="s">
        <v>971</v>
      </c>
      <c r="O4" s="1" t="s">
        <v>972</v>
      </c>
      <c r="P4" s="1" t="s">
        <v>973</v>
      </c>
      <c r="Q4" s="1" t="s">
        <v>974</v>
      </c>
      <c r="R4" s="1" t="s">
        <v>990</v>
      </c>
      <c r="S4" s="1" t="s">
        <v>976</v>
      </c>
      <c r="T4" s="1" t="s">
        <v>977</v>
      </c>
      <c r="U4" s="1" t="s">
        <v>978</v>
      </c>
      <c r="V4" s="1" t="s">
        <v>985</v>
      </c>
    </row>
    <row r="5" s="1" customFormat="1" spans="1:22">
      <c r="A5" s="3">
        <v>21119145867</v>
      </c>
      <c r="B5" s="1" t="s">
        <v>963</v>
      </c>
      <c r="C5" s="1" t="s">
        <v>991</v>
      </c>
      <c r="D5" s="1" t="s">
        <v>992</v>
      </c>
      <c r="E5" s="1" t="s">
        <v>993</v>
      </c>
      <c r="F5" s="1" t="s">
        <v>963</v>
      </c>
      <c r="G5" s="1" t="s">
        <v>967</v>
      </c>
      <c r="H5" s="1" t="s">
        <v>968</v>
      </c>
      <c r="I5" s="1" t="s">
        <v>994</v>
      </c>
      <c r="J5" s="1" t="s">
        <v>970</v>
      </c>
      <c r="K5" s="1" t="s">
        <v>994</v>
      </c>
      <c r="L5" s="1" t="s">
        <v>994</v>
      </c>
      <c r="M5" s="1" t="s">
        <v>971</v>
      </c>
      <c r="N5" s="1" t="s">
        <v>971</v>
      </c>
      <c r="O5" s="1" t="s">
        <v>972</v>
      </c>
      <c r="P5" s="1" t="s">
        <v>973</v>
      </c>
      <c r="Q5" s="1" t="s">
        <v>974</v>
      </c>
      <c r="R5" s="1" t="s">
        <v>995</v>
      </c>
      <c r="S5" s="1" t="s">
        <v>976</v>
      </c>
      <c r="T5" s="1" t="s">
        <v>977</v>
      </c>
      <c r="U5" s="1" t="s">
        <v>978</v>
      </c>
      <c r="V5" s="1" t="s">
        <v>996</v>
      </c>
    </row>
    <row r="6" s="1" customFormat="1" spans="1:22">
      <c r="A6" s="3">
        <v>21118976645</v>
      </c>
      <c r="B6" s="1" t="s">
        <v>963</v>
      </c>
      <c r="C6" s="1" t="s">
        <v>997</v>
      </c>
      <c r="D6" s="1" t="s">
        <v>998</v>
      </c>
      <c r="E6" s="1" t="s">
        <v>999</v>
      </c>
      <c r="F6" s="1" t="s">
        <v>963</v>
      </c>
      <c r="G6" s="1" t="s">
        <v>967</v>
      </c>
      <c r="H6" s="1" t="s">
        <v>968</v>
      </c>
      <c r="I6" s="1" t="s">
        <v>1000</v>
      </c>
      <c r="J6" s="1" t="s">
        <v>970</v>
      </c>
      <c r="K6" s="1" t="s">
        <v>1000</v>
      </c>
      <c r="L6" s="1" t="s">
        <v>1000</v>
      </c>
      <c r="M6" s="1" t="s">
        <v>971</v>
      </c>
      <c r="N6" s="1" t="s">
        <v>971</v>
      </c>
      <c r="O6" s="1" t="s">
        <v>972</v>
      </c>
      <c r="P6" s="1" t="s">
        <v>973</v>
      </c>
      <c r="Q6" s="1" t="s">
        <v>974</v>
      </c>
      <c r="R6" s="1" t="s">
        <v>1001</v>
      </c>
      <c r="S6" s="1" t="s">
        <v>976</v>
      </c>
      <c r="T6" s="1" t="s">
        <v>977</v>
      </c>
      <c r="U6" s="1" t="s">
        <v>978</v>
      </c>
      <c r="V6" s="1" t="s">
        <v>985</v>
      </c>
    </row>
    <row r="7" s="1" customFormat="1" spans="1:22">
      <c r="A7" s="3">
        <v>21118207917</v>
      </c>
      <c r="B7" s="1" t="s">
        <v>963</v>
      </c>
      <c r="C7" s="1" t="s">
        <v>1002</v>
      </c>
      <c r="D7" s="1" t="s">
        <v>1003</v>
      </c>
      <c r="E7" s="1" t="s">
        <v>1004</v>
      </c>
      <c r="F7" s="1" t="s">
        <v>963</v>
      </c>
      <c r="G7" s="1" t="s">
        <v>967</v>
      </c>
      <c r="H7" s="1" t="s">
        <v>968</v>
      </c>
      <c r="I7" s="1" t="s">
        <v>1005</v>
      </c>
      <c r="J7" s="1" t="s">
        <v>970</v>
      </c>
      <c r="K7" s="1" t="s">
        <v>1005</v>
      </c>
      <c r="L7" s="1" t="s">
        <v>1005</v>
      </c>
      <c r="M7" s="1" t="s">
        <v>971</v>
      </c>
      <c r="N7" s="1" t="s">
        <v>971</v>
      </c>
      <c r="O7" s="1" t="s">
        <v>972</v>
      </c>
      <c r="P7" s="1" t="s">
        <v>973</v>
      </c>
      <c r="Q7" s="1" t="s">
        <v>974</v>
      </c>
      <c r="R7" s="1" t="s">
        <v>1006</v>
      </c>
      <c r="S7" s="1" t="s">
        <v>976</v>
      </c>
      <c r="T7" s="1" t="s">
        <v>977</v>
      </c>
      <c r="U7" s="1" t="s">
        <v>978</v>
      </c>
      <c r="V7" s="1" t="s">
        <v>985</v>
      </c>
    </row>
    <row r="8" s="1" customFormat="1" spans="1:22">
      <c r="A8" s="3">
        <v>21118198618</v>
      </c>
      <c r="B8" s="1" t="s">
        <v>963</v>
      </c>
      <c r="C8" s="1" t="s">
        <v>1007</v>
      </c>
      <c r="D8" s="1" t="s">
        <v>981</v>
      </c>
      <c r="E8" s="1" t="s">
        <v>1008</v>
      </c>
      <c r="F8" s="1" t="s">
        <v>963</v>
      </c>
      <c r="G8" s="1" t="s">
        <v>967</v>
      </c>
      <c r="H8" s="1" t="s">
        <v>968</v>
      </c>
      <c r="I8" s="1" t="s">
        <v>983</v>
      </c>
      <c r="J8" s="1" t="s">
        <v>970</v>
      </c>
      <c r="K8" s="1" t="s">
        <v>983</v>
      </c>
      <c r="L8" s="1" t="s">
        <v>983</v>
      </c>
      <c r="M8" s="1" t="s">
        <v>971</v>
      </c>
      <c r="N8" s="1" t="s">
        <v>971</v>
      </c>
      <c r="O8" s="1" t="s">
        <v>972</v>
      </c>
      <c r="P8" s="1" t="s">
        <v>973</v>
      </c>
      <c r="Q8" s="1" t="s">
        <v>974</v>
      </c>
      <c r="R8" s="1" t="s">
        <v>1009</v>
      </c>
      <c r="S8" s="1" t="s">
        <v>976</v>
      </c>
      <c r="T8" s="1" t="s">
        <v>977</v>
      </c>
      <c r="U8" s="1" t="s">
        <v>978</v>
      </c>
      <c r="V8" s="1" t="s">
        <v>985</v>
      </c>
    </row>
    <row r="9" s="1" customFormat="1" spans="1:22">
      <c r="A9" s="3">
        <v>21117681144</v>
      </c>
      <c r="B9" s="1" t="s">
        <v>963</v>
      </c>
      <c r="C9" s="1" t="s">
        <v>1010</v>
      </c>
      <c r="D9" s="1" t="s">
        <v>1011</v>
      </c>
      <c r="E9" s="1" t="s">
        <v>1012</v>
      </c>
      <c r="F9" s="1" t="s">
        <v>963</v>
      </c>
      <c r="G9" s="1" t="s">
        <v>967</v>
      </c>
      <c r="H9" s="1" t="s">
        <v>968</v>
      </c>
      <c r="I9" s="1" t="s">
        <v>1013</v>
      </c>
      <c r="J9" s="1" t="s">
        <v>970</v>
      </c>
      <c r="K9" s="1" t="s">
        <v>1013</v>
      </c>
      <c r="L9" s="1" t="s">
        <v>1013</v>
      </c>
      <c r="M9" s="1" t="s">
        <v>971</v>
      </c>
      <c r="N9" s="1" t="s">
        <v>971</v>
      </c>
      <c r="O9" s="1" t="s">
        <v>972</v>
      </c>
      <c r="P9" s="1" t="s">
        <v>973</v>
      </c>
      <c r="Q9" s="1" t="s">
        <v>974</v>
      </c>
      <c r="R9" s="1" t="s">
        <v>1014</v>
      </c>
      <c r="S9" s="1" t="s">
        <v>976</v>
      </c>
      <c r="T9" s="1" t="s">
        <v>977</v>
      </c>
      <c r="U9" s="1" t="s">
        <v>978</v>
      </c>
      <c r="V9" s="1" t="s">
        <v>985</v>
      </c>
    </row>
    <row r="10" s="1" customFormat="1" spans="1:22">
      <c r="A10" s="3">
        <v>21116793772</v>
      </c>
      <c r="B10" s="1" t="s">
        <v>963</v>
      </c>
      <c r="C10" s="1" t="s">
        <v>1015</v>
      </c>
      <c r="D10" s="1" t="s">
        <v>1016</v>
      </c>
      <c r="E10" s="1" t="s">
        <v>1017</v>
      </c>
      <c r="F10" s="1" t="s">
        <v>963</v>
      </c>
      <c r="G10" s="1" t="s">
        <v>967</v>
      </c>
      <c r="H10" s="1" t="s">
        <v>968</v>
      </c>
      <c r="I10" s="1" t="s">
        <v>1018</v>
      </c>
      <c r="J10" s="1" t="s">
        <v>970</v>
      </c>
      <c r="K10" s="1" t="s">
        <v>1018</v>
      </c>
      <c r="L10" s="1" t="s">
        <v>1018</v>
      </c>
      <c r="M10" s="1" t="s">
        <v>971</v>
      </c>
      <c r="N10" s="1" t="s">
        <v>971</v>
      </c>
      <c r="O10" s="1" t="s">
        <v>972</v>
      </c>
      <c r="P10" s="1" t="s">
        <v>973</v>
      </c>
      <c r="Q10" s="1" t="s">
        <v>974</v>
      </c>
      <c r="R10" s="1" t="s">
        <v>1019</v>
      </c>
      <c r="S10" s="1" t="s">
        <v>976</v>
      </c>
      <c r="T10" s="1" t="s">
        <v>977</v>
      </c>
      <c r="U10" s="1" t="s">
        <v>978</v>
      </c>
      <c r="V10" s="1" t="s">
        <v>1020</v>
      </c>
    </row>
    <row r="11" s="1" customFormat="1" spans="1:22">
      <c r="A11" s="3">
        <v>21116506491</v>
      </c>
      <c r="B11" s="1" t="s">
        <v>963</v>
      </c>
      <c r="C11" s="1" t="s">
        <v>1021</v>
      </c>
      <c r="D11" s="1" t="s">
        <v>1022</v>
      </c>
      <c r="E11" s="1" t="s">
        <v>1023</v>
      </c>
      <c r="F11" s="1" t="s">
        <v>963</v>
      </c>
      <c r="G11" s="1" t="s">
        <v>967</v>
      </c>
      <c r="H11" s="1" t="s">
        <v>968</v>
      </c>
      <c r="I11" s="1" t="s">
        <v>1024</v>
      </c>
      <c r="J11" s="1" t="s">
        <v>970</v>
      </c>
      <c r="K11" s="1" t="s">
        <v>1024</v>
      </c>
      <c r="L11" s="1" t="s">
        <v>1024</v>
      </c>
      <c r="M11" s="1" t="s">
        <v>971</v>
      </c>
      <c r="N11" s="1" t="s">
        <v>971</v>
      </c>
      <c r="O11" s="1" t="s">
        <v>972</v>
      </c>
      <c r="P11" s="1" t="s">
        <v>973</v>
      </c>
      <c r="Q11" s="1" t="s">
        <v>974</v>
      </c>
      <c r="R11" s="1" t="s">
        <v>1025</v>
      </c>
      <c r="S11" s="1" t="s">
        <v>976</v>
      </c>
      <c r="T11" s="1" t="s">
        <v>977</v>
      </c>
      <c r="U11" s="1" t="s">
        <v>978</v>
      </c>
      <c r="V11" s="1" t="s">
        <v>985</v>
      </c>
    </row>
    <row r="12" s="1" customFormat="1" spans="1:22">
      <c r="A12" s="3">
        <v>21116498190</v>
      </c>
      <c r="B12" s="1" t="s">
        <v>963</v>
      </c>
      <c r="C12" s="1" t="s">
        <v>1026</v>
      </c>
      <c r="D12" s="1" t="s">
        <v>1027</v>
      </c>
      <c r="E12" s="1" t="s">
        <v>1028</v>
      </c>
      <c r="F12" s="1" t="s">
        <v>963</v>
      </c>
      <c r="G12" s="1" t="s">
        <v>967</v>
      </c>
      <c r="H12" s="1" t="s">
        <v>968</v>
      </c>
      <c r="I12" s="1" t="s">
        <v>1029</v>
      </c>
      <c r="J12" s="1" t="s">
        <v>970</v>
      </c>
      <c r="K12" s="1" t="s">
        <v>1029</v>
      </c>
      <c r="L12" s="1" t="s">
        <v>1029</v>
      </c>
      <c r="M12" s="1" t="s">
        <v>971</v>
      </c>
      <c r="N12" s="1" t="s">
        <v>971</v>
      </c>
      <c r="O12" s="1" t="s">
        <v>972</v>
      </c>
      <c r="P12" s="1" t="s">
        <v>973</v>
      </c>
      <c r="Q12" s="1" t="s">
        <v>974</v>
      </c>
      <c r="R12" s="1" t="s">
        <v>1030</v>
      </c>
      <c r="S12" s="1" t="s">
        <v>976</v>
      </c>
      <c r="T12" s="1" t="s">
        <v>977</v>
      </c>
      <c r="U12" s="1" t="s">
        <v>978</v>
      </c>
      <c r="V12" s="1" t="s">
        <v>996</v>
      </c>
    </row>
    <row r="13" s="1" customFormat="1" spans="1:22">
      <c r="A13" s="3">
        <v>21116239646</v>
      </c>
      <c r="B13" s="1" t="s">
        <v>963</v>
      </c>
      <c r="C13" s="1" t="s">
        <v>1031</v>
      </c>
      <c r="D13" s="1" t="s">
        <v>1032</v>
      </c>
      <c r="E13" s="1" t="s">
        <v>1033</v>
      </c>
      <c r="F13" s="1" t="s">
        <v>963</v>
      </c>
      <c r="G13" s="1" t="s">
        <v>967</v>
      </c>
      <c r="H13" s="1" t="s">
        <v>968</v>
      </c>
      <c r="I13" s="1" t="s">
        <v>1034</v>
      </c>
      <c r="J13" s="1" t="s">
        <v>970</v>
      </c>
      <c r="K13" s="1" t="s">
        <v>1034</v>
      </c>
      <c r="L13" s="1" t="s">
        <v>1034</v>
      </c>
      <c r="M13" s="1" t="s">
        <v>971</v>
      </c>
      <c r="N13" s="1" t="s">
        <v>971</v>
      </c>
      <c r="O13" s="1" t="s">
        <v>972</v>
      </c>
      <c r="P13" s="1" t="s">
        <v>973</v>
      </c>
      <c r="Q13" s="1" t="s">
        <v>974</v>
      </c>
      <c r="R13" s="1" t="s">
        <v>1035</v>
      </c>
      <c r="S13" s="1" t="s">
        <v>976</v>
      </c>
      <c r="T13" s="1" t="s">
        <v>977</v>
      </c>
      <c r="U13" s="1" t="s">
        <v>978</v>
      </c>
      <c r="V13" s="1" t="s">
        <v>1036</v>
      </c>
    </row>
    <row r="14" s="1" customFormat="1" spans="1:22">
      <c r="A14" s="3">
        <v>21115549012</v>
      </c>
      <c r="B14" s="1" t="s">
        <v>963</v>
      </c>
      <c r="C14" s="1" t="s">
        <v>1037</v>
      </c>
      <c r="D14" s="1" t="s">
        <v>1038</v>
      </c>
      <c r="E14" s="1" t="s">
        <v>1039</v>
      </c>
      <c r="F14" s="1" t="s">
        <v>963</v>
      </c>
      <c r="G14" s="1" t="s">
        <v>967</v>
      </c>
      <c r="H14" s="1" t="s">
        <v>968</v>
      </c>
      <c r="I14" s="1" t="s">
        <v>1040</v>
      </c>
      <c r="J14" s="1" t="s">
        <v>970</v>
      </c>
      <c r="K14" s="1" t="s">
        <v>1040</v>
      </c>
      <c r="L14" s="1" t="s">
        <v>1040</v>
      </c>
      <c r="M14" s="1" t="s">
        <v>971</v>
      </c>
      <c r="N14" s="1" t="s">
        <v>971</v>
      </c>
      <c r="O14" s="1" t="s">
        <v>972</v>
      </c>
      <c r="P14" s="1" t="s">
        <v>973</v>
      </c>
      <c r="Q14" s="1" t="s">
        <v>974</v>
      </c>
      <c r="R14" s="1" t="s">
        <v>1041</v>
      </c>
      <c r="S14" s="1" t="s">
        <v>976</v>
      </c>
      <c r="T14" s="1" t="s">
        <v>977</v>
      </c>
      <c r="U14" s="1" t="s">
        <v>1042</v>
      </c>
      <c r="V14" s="1" t="s">
        <v>979</v>
      </c>
    </row>
    <row r="15" s="1" customFormat="1" spans="1:22">
      <c r="A15" s="3">
        <v>21115447247</v>
      </c>
      <c r="B15" s="1" t="s">
        <v>963</v>
      </c>
      <c r="C15" s="1" t="s">
        <v>1043</v>
      </c>
      <c r="D15" s="1" t="s">
        <v>1044</v>
      </c>
      <c r="E15" s="1" t="s">
        <v>1045</v>
      </c>
      <c r="F15" s="1" t="s">
        <v>963</v>
      </c>
      <c r="G15" s="1" t="s">
        <v>967</v>
      </c>
      <c r="H15" s="1" t="s">
        <v>968</v>
      </c>
      <c r="I15" s="1" t="s">
        <v>1046</v>
      </c>
      <c r="J15" s="1" t="s">
        <v>970</v>
      </c>
      <c r="K15" s="1" t="s">
        <v>1046</v>
      </c>
      <c r="L15" s="1" t="s">
        <v>1046</v>
      </c>
      <c r="M15" s="1" t="s">
        <v>971</v>
      </c>
      <c r="N15" s="1" t="s">
        <v>971</v>
      </c>
      <c r="O15" s="1" t="s">
        <v>972</v>
      </c>
      <c r="P15" s="1" t="s">
        <v>973</v>
      </c>
      <c r="Q15" s="1" t="s">
        <v>974</v>
      </c>
      <c r="R15" s="1" t="s">
        <v>1047</v>
      </c>
      <c r="S15" s="1" t="s">
        <v>976</v>
      </c>
      <c r="T15" s="1" t="s">
        <v>977</v>
      </c>
      <c r="U15" s="1" t="s">
        <v>978</v>
      </c>
      <c r="V15" s="1" t="s">
        <v>985</v>
      </c>
    </row>
    <row r="16" s="1" customFormat="1" spans="1:22">
      <c r="A16" s="3">
        <v>21115090280</v>
      </c>
      <c r="B16" s="1" t="s">
        <v>963</v>
      </c>
      <c r="C16" s="1" t="s">
        <v>1048</v>
      </c>
      <c r="D16" s="1" t="s">
        <v>1049</v>
      </c>
      <c r="E16" s="1" t="s">
        <v>1050</v>
      </c>
      <c r="F16" s="1" t="s">
        <v>963</v>
      </c>
      <c r="G16" s="1" t="s">
        <v>967</v>
      </c>
      <c r="H16" s="1" t="s">
        <v>968</v>
      </c>
      <c r="I16" s="1" t="s">
        <v>1051</v>
      </c>
      <c r="J16" s="1" t="s">
        <v>970</v>
      </c>
      <c r="K16" s="1" t="s">
        <v>1051</v>
      </c>
      <c r="L16" s="1" t="s">
        <v>1051</v>
      </c>
      <c r="M16" s="1" t="s">
        <v>971</v>
      </c>
      <c r="N16" s="1" t="s">
        <v>971</v>
      </c>
      <c r="O16" s="1" t="s">
        <v>972</v>
      </c>
      <c r="P16" s="1" t="s">
        <v>973</v>
      </c>
      <c r="Q16" s="1" t="s">
        <v>974</v>
      </c>
      <c r="R16" s="1" t="s">
        <v>1052</v>
      </c>
      <c r="S16" s="1" t="s">
        <v>976</v>
      </c>
      <c r="T16" s="1" t="s">
        <v>977</v>
      </c>
      <c r="U16" s="1" t="s">
        <v>978</v>
      </c>
      <c r="V16" s="1" t="s">
        <v>985</v>
      </c>
    </row>
    <row r="17" s="1" customFormat="1" spans="1:22">
      <c r="A17" s="3">
        <v>21115059190</v>
      </c>
      <c r="B17" s="1" t="s">
        <v>963</v>
      </c>
      <c r="C17" s="1" t="s">
        <v>1053</v>
      </c>
      <c r="D17" s="1" t="s">
        <v>981</v>
      </c>
      <c r="E17" s="1" t="s">
        <v>1054</v>
      </c>
      <c r="F17" s="1" t="s">
        <v>963</v>
      </c>
      <c r="G17" s="1" t="s">
        <v>967</v>
      </c>
      <c r="H17" s="1" t="s">
        <v>968</v>
      </c>
      <c r="I17" s="1" t="s">
        <v>983</v>
      </c>
      <c r="J17" s="1" t="s">
        <v>970</v>
      </c>
      <c r="K17" s="1" t="s">
        <v>983</v>
      </c>
      <c r="L17" s="1" t="s">
        <v>983</v>
      </c>
      <c r="M17" s="1" t="s">
        <v>971</v>
      </c>
      <c r="N17" s="1" t="s">
        <v>971</v>
      </c>
      <c r="O17" s="1" t="s">
        <v>972</v>
      </c>
      <c r="P17" s="1" t="s">
        <v>973</v>
      </c>
      <c r="Q17" s="1" t="s">
        <v>974</v>
      </c>
      <c r="R17" s="1" t="s">
        <v>1055</v>
      </c>
      <c r="S17" s="1" t="s">
        <v>976</v>
      </c>
      <c r="T17" s="1" t="s">
        <v>977</v>
      </c>
      <c r="U17" s="1" t="s">
        <v>978</v>
      </c>
      <c r="V17" s="1" t="s">
        <v>985</v>
      </c>
    </row>
    <row r="18" s="1" customFormat="1" spans="1:22">
      <c r="A18" s="3">
        <v>21110495657</v>
      </c>
      <c r="B18" s="1" t="s">
        <v>1056</v>
      </c>
      <c r="C18" s="1" t="s">
        <v>1057</v>
      </c>
      <c r="D18" s="1" t="s">
        <v>1058</v>
      </c>
      <c r="E18" s="1" t="s">
        <v>1059</v>
      </c>
      <c r="F18" s="1" t="s">
        <v>1056</v>
      </c>
      <c r="G18" s="1" t="s">
        <v>963</v>
      </c>
      <c r="H18" s="1" t="s">
        <v>968</v>
      </c>
      <c r="I18" s="1" t="s">
        <v>1060</v>
      </c>
      <c r="J18" s="1" t="s">
        <v>970</v>
      </c>
      <c r="K18" s="1" t="s">
        <v>1060</v>
      </c>
      <c r="L18" s="1" t="s">
        <v>1060</v>
      </c>
      <c r="M18" s="1" t="s">
        <v>971</v>
      </c>
      <c r="N18" s="1" t="s">
        <v>971</v>
      </c>
      <c r="O18" s="1" t="s">
        <v>972</v>
      </c>
      <c r="P18" s="1" t="s">
        <v>973</v>
      </c>
      <c r="Q18" s="1" t="s">
        <v>974</v>
      </c>
      <c r="R18" s="1" t="s">
        <v>1061</v>
      </c>
      <c r="S18" s="1" t="s">
        <v>976</v>
      </c>
      <c r="T18" s="1" t="s">
        <v>977</v>
      </c>
      <c r="U18" s="1" t="s">
        <v>978</v>
      </c>
      <c r="V18" s="1" t="s">
        <v>979</v>
      </c>
    </row>
    <row r="19" s="1" customFormat="1" spans="1:22">
      <c r="A19" s="3">
        <v>21109914999</v>
      </c>
      <c r="B19" s="1" t="s">
        <v>1056</v>
      </c>
      <c r="C19" s="1" t="s">
        <v>1062</v>
      </c>
      <c r="D19" s="1" t="s">
        <v>1063</v>
      </c>
      <c r="E19" s="1" t="s">
        <v>1064</v>
      </c>
      <c r="F19" s="1" t="s">
        <v>1056</v>
      </c>
      <c r="G19" s="1" t="s">
        <v>963</v>
      </c>
      <c r="H19" s="1" t="s">
        <v>968</v>
      </c>
      <c r="I19" s="1" t="s">
        <v>1065</v>
      </c>
      <c r="J19" s="1" t="s">
        <v>970</v>
      </c>
      <c r="K19" s="1" t="s">
        <v>1065</v>
      </c>
      <c r="L19" s="1" t="s">
        <v>1065</v>
      </c>
      <c r="M19" s="1" t="s">
        <v>971</v>
      </c>
      <c r="N19" s="1" t="s">
        <v>971</v>
      </c>
      <c r="O19" s="1" t="s">
        <v>972</v>
      </c>
      <c r="P19" s="1" t="s">
        <v>973</v>
      </c>
      <c r="Q19" s="1" t="s">
        <v>974</v>
      </c>
      <c r="R19" s="1" t="s">
        <v>1066</v>
      </c>
      <c r="S19" s="1" t="s">
        <v>976</v>
      </c>
      <c r="T19" s="1" t="s">
        <v>977</v>
      </c>
      <c r="U19" s="1" t="s">
        <v>978</v>
      </c>
      <c r="V19" s="1" t="s">
        <v>985</v>
      </c>
    </row>
    <row r="20" s="1" customFormat="1" spans="1:22">
      <c r="A20" s="3">
        <v>21109176966</v>
      </c>
      <c r="B20" s="1" t="s">
        <v>1056</v>
      </c>
      <c r="C20" s="1" t="s">
        <v>1067</v>
      </c>
      <c r="D20" s="1" t="s">
        <v>1068</v>
      </c>
      <c r="E20" s="1" t="s">
        <v>1069</v>
      </c>
      <c r="F20" s="1" t="s">
        <v>1056</v>
      </c>
      <c r="G20" s="1" t="s">
        <v>963</v>
      </c>
      <c r="H20" s="1" t="s">
        <v>968</v>
      </c>
      <c r="I20" s="1" t="s">
        <v>1070</v>
      </c>
      <c r="J20" s="1" t="s">
        <v>970</v>
      </c>
      <c r="K20" s="1" t="s">
        <v>1070</v>
      </c>
      <c r="L20" s="1" t="s">
        <v>1070</v>
      </c>
      <c r="M20" s="1" t="s">
        <v>971</v>
      </c>
      <c r="N20" s="1" t="s">
        <v>971</v>
      </c>
      <c r="O20" s="1" t="s">
        <v>972</v>
      </c>
      <c r="P20" s="1" t="s">
        <v>973</v>
      </c>
      <c r="Q20" s="1" t="s">
        <v>974</v>
      </c>
      <c r="R20" s="1" t="s">
        <v>1071</v>
      </c>
      <c r="S20" s="1" t="s">
        <v>976</v>
      </c>
      <c r="T20" s="1" t="s">
        <v>977</v>
      </c>
      <c r="U20" s="1" t="s">
        <v>978</v>
      </c>
      <c r="V20" s="1" t="s">
        <v>985</v>
      </c>
    </row>
    <row r="21" s="1" customFormat="1" spans="1:22">
      <c r="A21" s="3">
        <v>21109036746</v>
      </c>
      <c r="B21" s="1" t="s">
        <v>1056</v>
      </c>
      <c r="C21" s="1" t="s">
        <v>1072</v>
      </c>
      <c r="D21" s="1" t="s">
        <v>1073</v>
      </c>
      <c r="E21" s="1" t="s">
        <v>1074</v>
      </c>
      <c r="F21" s="1" t="s">
        <v>1056</v>
      </c>
      <c r="G21" s="1" t="s">
        <v>963</v>
      </c>
      <c r="H21" s="1" t="s">
        <v>968</v>
      </c>
      <c r="I21" s="1" t="s">
        <v>1075</v>
      </c>
      <c r="J21" s="1" t="s">
        <v>970</v>
      </c>
      <c r="K21" s="1" t="s">
        <v>1075</v>
      </c>
      <c r="L21" s="1" t="s">
        <v>1075</v>
      </c>
      <c r="M21" s="1" t="s">
        <v>971</v>
      </c>
      <c r="N21" s="1" t="s">
        <v>971</v>
      </c>
      <c r="O21" s="1" t="s">
        <v>972</v>
      </c>
      <c r="P21" s="1" t="s">
        <v>973</v>
      </c>
      <c r="Q21" s="1" t="s">
        <v>974</v>
      </c>
      <c r="R21" s="1" t="s">
        <v>1076</v>
      </c>
      <c r="S21" s="1" t="s">
        <v>976</v>
      </c>
      <c r="T21" s="1" t="s">
        <v>977</v>
      </c>
      <c r="U21" s="1" t="s">
        <v>978</v>
      </c>
      <c r="V21" s="1" t="s">
        <v>985</v>
      </c>
    </row>
    <row r="22" s="1" customFormat="1" spans="1:22">
      <c r="A22" s="3">
        <v>21107860795</v>
      </c>
      <c r="B22" s="1" t="s">
        <v>1056</v>
      </c>
      <c r="C22" s="1" t="s">
        <v>1077</v>
      </c>
      <c r="D22" s="1" t="s">
        <v>1078</v>
      </c>
      <c r="E22" s="1" t="s">
        <v>1079</v>
      </c>
      <c r="F22" s="1" t="s">
        <v>1056</v>
      </c>
      <c r="G22" s="1" t="s">
        <v>967</v>
      </c>
      <c r="H22" s="1" t="s">
        <v>968</v>
      </c>
      <c r="I22" s="1" t="s">
        <v>1080</v>
      </c>
      <c r="J22" s="1" t="s">
        <v>970</v>
      </c>
      <c r="K22" s="1" t="s">
        <v>1080</v>
      </c>
      <c r="L22" s="1" t="s">
        <v>1080</v>
      </c>
      <c r="M22" s="1" t="s">
        <v>971</v>
      </c>
      <c r="N22" s="1" t="s">
        <v>971</v>
      </c>
      <c r="O22" s="1" t="s">
        <v>972</v>
      </c>
      <c r="P22" s="1" t="s">
        <v>973</v>
      </c>
      <c r="Q22" s="1" t="s">
        <v>974</v>
      </c>
      <c r="R22" s="1" t="s">
        <v>1081</v>
      </c>
      <c r="S22" s="1" t="s">
        <v>976</v>
      </c>
      <c r="T22" s="1" t="s">
        <v>977</v>
      </c>
      <c r="U22" s="1" t="s">
        <v>978</v>
      </c>
      <c r="V22" s="1" t="s">
        <v>985</v>
      </c>
    </row>
    <row r="23" s="1" customFormat="1" spans="1:22">
      <c r="A23" s="3">
        <v>21107311721</v>
      </c>
      <c r="B23" s="1" t="s">
        <v>1056</v>
      </c>
      <c r="C23" s="1" t="s">
        <v>1082</v>
      </c>
      <c r="D23" s="1" t="s">
        <v>1073</v>
      </c>
      <c r="E23" s="1" t="s">
        <v>1083</v>
      </c>
      <c r="F23" s="1" t="s">
        <v>1056</v>
      </c>
      <c r="G23" s="1" t="s">
        <v>963</v>
      </c>
      <c r="H23" s="1" t="s">
        <v>968</v>
      </c>
      <c r="I23" s="1" t="s">
        <v>1084</v>
      </c>
      <c r="J23" s="1" t="s">
        <v>970</v>
      </c>
      <c r="K23" s="1" t="s">
        <v>1084</v>
      </c>
      <c r="L23" s="1" t="s">
        <v>1084</v>
      </c>
      <c r="M23" s="1" t="s">
        <v>971</v>
      </c>
      <c r="N23" s="1" t="s">
        <v>971</v>
      </c>
      <c r="O23" s="1" t="s">
        <v>972</v>
      </c>
      <c r="P23" s="1" t="s">
        <v>973</v>
      </c>
      <c r="Q23" s="1" t="s">
        <v>974</v>
      </c>
      <c r="R23" s="1" t="s">
        <v>1085</v>
      </c>
      <c r="S23" s="1" t="s">
        <v>976</v>
      </c>
      <c r="T23" s="1" t="s">
        <v>977</v>
      </c>
      <c r="U23" s="1" t="s">
        <v>978</v>
      </c>
      <c r="V23" s="1" t="s">
        <v>985</v>
      </c>
    </row>
    <row r="24" s="1" customFormat="1" spans="1:22">
      <c r="A24" s="3">
        <v>21107187456</v>
      </c>
      <c r="B24" s="1" t="s">
        <v>1056</v>
      </c>
      <c r="C24" s="1" t="s">
        <v>1086</v>
      </c>
      <c r="D24" s="1" t="s">
        <v>1087</v>
      </c>
      <c r="E24" s="1" t="s">
        <v>1088</v>
      </c>
      <c r="F24" s="1" t="s">
        <v>1056</v>
      </c>
      <c r="G24" s="1" t="s">
        <v>963</v>
      </c>
      <c r="H24" s="1" t="s">
        <v>968</v>
      </c>
      <c r="I24" s="1" t="s">
        <v>1089</v>
      </c>
      <c r="J24" s="1" t="s">
        <v>970</v>
      </c>
      <c r="K24" s="1" t="s">
        <v>1089</v>
      </c>
      <c r="L24" s="1" t="s">
        <v>1089</v>
      </c>
      <c r="M24" s="1" t="s">
        <v>971</v>
      </c>
      <c r="N24" s="1" t="s">
        <v>971</v>
      </c>
      <c r="O24" s="1" t="s">
        <v>972</v>
      </c>
      <c r="P24" s="1" t="s">
        <v>973</v>
      </c>
      <c r="Q24" s="1" t="s">
        <v>974</v>
      </c>
      <c r="R24" s="1" t="s">
        <v>1090</v>
      </c>
      <c r="S24" s="1" t="s">
        <v>976</v>
      </c>
      <c r="T24" s="1" t="s">
        <v>977</v>
      </c>
      <c r="U24" s="1" t="s">
        <v>1042</v>
      </c>
      <c r="V24" s="1" t="s">
        <v>1036</v>
      </c>
    </row>
    <row r="25" s="1" customFormat="1" spans="1:22">
      <c r="A25" s="3">
        <v>21107103588</v>
      </c>
      <c r="B25" s="1" t="s">
        <v>1056</v>
      </c>
      <c r="C25" s="1" t="s">
        <v>1091</v>
      </c>
      <c r="D25" s="1" t="s">
        <v>1016</v>
      </c>
      <c r="E25" s="1" t="s">
        <v>1092</v>
      </c>
      <c r="F25" s="1" t="s">
        <v>963</v>
      </c>
      <c r="G25" s="1" t="s">
        <v>967</v>
      </c>
      <c r="H25" s="1" t="s">
        <v>968</v>
      </c>
      <c r="I25" s="1" t="s">
        <v>1093</v>
      </c>
      <c r="J25" s="1" t="s">
        <v>970</v>
      </c>
      <c r="K25" s="1" t="s">
        <v>1093</v>
      </c>
      <c r="L25" s="1" t="s">
        <v>1093</v>
      </c>
      <c r="M25" s="1" t="s">
        <v>971</v>
      </c>
      <c r="N25" s="1" t="s">
        <v>971</v>
      </c>
      <c r="O25" s="1" t="s">
        <v>972</v>
      </c>
      <c r="P25" s="1" t="s">
        <v>973</v>
      </c>
      <c r="Q25" s="1" t="s">
        <v>974</v>
      </c>
      <c r="R25" s="1" t="s">
        <v>1094</v>
      </c>
      <c r="S25" s="1" t="s">
        <v>976</v>
      </c>
      <c r="T25" s="1" t="s">
        <v>977</v>
      </c>
      <c r="U25" s="1" t="s">
        <v>978</v>
      </c>
      <c r="V25" s="1" t="s">
        <v>1020</v>
      </c>
    </row>
    <row r="26" s="1" customFormat="1" spans="1:22">
      <c r="A26" s="3">
        <v>21106926278</v>
      </c>
      <c r="B26" s="1" t="s">
        <v>1056</v>
      </c>
      <c r="C26" s="1" t="s">
        <v>1095</v>
      </c>
      <c r="D26" s="1" t="s">
        <v>1016</v>
      </c>
      <c r="E26" s="1" t="s">
        <v>1092</v>
      </c>
      <c r="F26" s="1" t="s">
        <v>963</v>
      </c>
      <c r="G26" s="1" t="s">
        <v>967</v>
      </c>
      <c r="H26" s="1" t="s">
        <v>968</v>
      </c>
      <c r="I26" s="1" t="s">
        <v>1093</v>
      </c>
      <c r="J26" s="1" t="s">
        <v>970</v>
      </c>
      <c r="K26" s="1" t="s">
        <v>1093</v>
      </c>
      <c r="L26" s="1" t="s">
        <v>1093</v>
      </c>
      <c r="M26" s="1" t="s">
        <v>971</v>
      </c>
      <c r="N26" s="1" t="s">
        <v>971</v>
      </c>
      <c r="O26" s="1" t="s">
        <v>972</v>
      </c>
      <c r="P26" s="1" t="s">
        <v>973</v>
      </c>
      <c r="Q26" s="1" t="s">
        <v>974</v>
      </c>
      <c r="R26" s="1" t="s">
        <v>1096</v>
      </c>
      <c r="S26" s="1" t="s">
        <v>976</v>
      </c>
      <c r="T26" s="1" t="s">
        <v>977</v>
      </c>
      <c r="U26" s="1" t="s">
        <v>978</v>
      </c>
      <c r="V26" s="1" t="s">
        <v>1020</v>
      </c>
    </row>
    <row r="27" s="1" customFormat="1" spans="1:22">
      <c r="A27" s="3">
        <v>21106194174</v>
      </c>
      <c r="B27" s="1" t="s">
        <v>1056</v>
      </c>
      <c r="C27" s="1" t="s">
        <v>1097</v>
      </c>
      <c r="D27" s="1" t="s">
        <v>1098</v>
      </c>
      <c r="E27" s="1" t="s">
        <v>1099</v>
      </c>
      <c r="F27" s="1" t="s">
        <v>1056</v>
      </c>
      <c r="G27" s="1" t="s">
        <v>963</v>
      </c>
      <c r="H27" s="1" t="s">
        <v>968</v>
      </c>
      <c r="I27" s="1" t="s">
        <v>1100</v>
      </c>
      <c r="J27" s="1" t="s">
        <v>970</v>
      </c>
      <c r="K27" s="1" t="s">
        <v>1100</v>
      </c>
      <c r="L27" s="1" t="s">
        <v>1100</v>
      </c>
      <c r="M27" s="1" t="s">
        <v>971</v>
      </c>
      <c r="N27" s="1" t="s">
        <v>971</v>
      </c>
      <c r="O27" s="1" t="s">
        <v>972</v>
      </c>
      <c r="P27" s="1" t="s">
        <v>973</v>
      </c>
      <c r="Q27" s="1" t="s">
        <v>974</v>
      </c>
      <c r="R27" s="1" t="s">
        <v>1101</v>
      </c>
      <c r="S27" s="1" t="s">
        <v>976</v>
      </c>
      <c r="T27" s="1" t="s">
        <v>977</v>
      </c>
      <c r="U27" s="1" t="s">
        <v>978</v>
      </c>
      <c r="V27" s="1" t="s">
        <v>985</v>
      </c>
    </row>
    <row r="28" s="1" customFormat="1" spans="1:22">
      <c r="A28" s="3">
        <v>21105491611</v>
      </c>
      <c r="B28" s="1" t="s">
        <v>1056</v>
      </c>
      <c r="C28" s="1" t="s">
        <v>1102</v>
      </c>
      <c r="D28" s="1" t="s">
        <v>1103</v>
      </c>
      <c r="E28" s="1" t="s">
        <v>1104</v>
      </c>
      <c r="F28" s="1" t="s">
        <v>963</v>
      </c>
      <c r="G28" s="1" t="s">
        <v>967</v>
      </c>
      <c r="H28" s="1" t="s">
        <v>968</v>
      </c>
      <c r="I28" s="1" t="s">
        <v>1105</v>
      </c>
      <c r="J28" s="1" t="s">
        <v>970</v>
      </c>
      <c r="K28" s="1" t="s">
        <v>1105</v>
      </c>
      <c r="L28" s="1" t="s">
        <v>1105</v>
      </c>
      <c r="M28" s="1" t="s">
        <v>971</v>
      </c>
      <c r="N28" s="1" t="s">
        <v>971</v>
      </c>
      <c r="O28" s="1" t="s">
        <v>972</v>
      </c>
      <c r="P28" s="1" t="s">
        <v>973</v>
      </c>
      <c r="Q28" s="1" t="s">
        <v>974</v>
      </c>
      <c r="R28" s="1" t="s">
        <v>1106</v>
      </c>
      <c r="S28" s="1" t="s">
        <v>976</v>
      </c>
      <c r="T28" s="1" t="s">
        <v>977</v>
      </c>
      <c r="U28" s="1" t="s">
        <v>978</v>
      </c>
      <c r="V28" s="1" t="s">
        <v>1036</v>
      </c>
    </row>
    <row r="29" s="1" customFormat="1" spans="1:22">
      <c r="A29" s="3">
        <v>21104654523</v>
      </c>
      <c r="B29" s="1" t="s">
        <v>1056</v>
      </c>
      <c r="C29" s="1" t="s">
        <v>1107</v>
      </c>
      <c r="D29" s="1" t="s">
        <v>1027</v>
      </c>
      <c r="E29" s="1" t="s">
        <v>1108</v>
      </c>
      <c r="F29" s="1" t="s">
        <v>1056</v>
      </c>
      <c r="G29" s="1" t="s">
        <v>967</v>
      </c>
      <c r="H29" s="1" t="s">
        <v>968</v>
      </c>
      <c r="I29" s="1" t="s">
        <v>1109</v>
      </c>
      <c r="J29" s="1" t="s">
        <v>970</v>
      </c>
      <c r="K29" s="1" t="s">
        <v>1109</v>
      </c>
      <c r="L29" s="1" t="s">
        <v>1109</v>
      </c>
      <c r="M29" s="1" t="s">
        <v>971</v>
      </c>
      <c r="N29" s="1" t="s">
        <v>971</v>
      </c>
      <c r="O29" s="1" t="s">
        <v>972</v>
      </c>
      <c r="P29" s="1" t="s">
        <v>973</v>
      </c>
      <c r="Q29" s="1" t="s">
        <v>974</v>
      </c>
      <c r="R29" s="1" t="s">
        <v>1110</v>
      </c>
      <c r="S29" s="1" t="s">
        <v>976</v>
      </c>
      <c r="T29" s="1" t="s">
        <v>977</v>
      </c>
      <c r="U29" s="1" t="s">
        <v>978</v>
      </c>
      <c r="V29" s="1" t="s">
        <v>996</v>
      </c>
    </row>
    <row r="30" s="1" customFormat="1" spans="1:22">
      <c r="A30" s="3">
        <v>21104042130</v>
      </c>
      <c r="B30" s="1" t="s">
        <v>1111</v>
      </c>
      <c r="C30" s="1" t="s">
        <v>1112</v>
      </c>
      <c r="D30" s="1" t="s">
        <v>1113</v>
      </c>
      <c r="E30" s="1" t="s">
        <v>1114</v>
      </c>
      <c r="F30" s="1" t="s">
        <v>1056</v>
      </c>
      <c r="G30" s="1" t="s">
        <v>963</v>
      </c>
      <c r="H30" s="1" t="s">
        <v>968</v>
      </c>
      <c r="I30" s="1" t="s">
        <v>1115</v>
      </c>
      <c r="J30" s="1" t="s">
        <v>970</v>
      </c>
      <c r="K30" s="1" t="s">
        <v>1115</v>
      </c>
      <c r="L30" s="1" t="s">
        <v>1115</v>
      </c>
      <c r="M30" s="1" t="s">
        <v>971</v>
      </c>
      <c r="N30" s="1" t="s">
        <v>971</v>
      </c>
      <c r="O30" s="1" t="s">
        <v>972</v>
      </c>
      <c r="P30" s="1" t="s">
        <v>973</v>
      </c>
      <c r="Q30" s="1" t="s">
        <v>974</v>
      </c>
      <c r="R30" s="1" t="s">
        <v>1116</v>
      </c>
      <c r="S30" s="1" t="s">
        <v>976</v>
      </c>
      <c r="T30" s="1" t="s">
        <v>977</v>
      </c>
      <c r="U30" s="1" t="s">
        <v>978</v>
      </c>
      <c r="V30" s="1" t="s">
        <v>985</v>
      </c>
    </row>
    <row r="31" s="1" customFormat="1" spans="1:22">
      <c r="A31" s="3">
        <v>21103406784</v>
      </c>
      <c r="B31" s="1" t="s">
        <v>1111</v>
      </c>
      <c r="C31" s="1" t="s">
        <v>1117</v>
      </c>
      <c r="D31" s="1" t="s">
        <v>1118</v>
      </c>
      <c r="E31" s="1" t="s">
        <v>1119</v>
      </c>
      <c r="F31" s="1" t="s">
        <v>1111</v>
      </c>
      <c r="G31" s="1" t="s">
        <v>1056</v>
      </c>
      <c r="H31" s="1" t="s">
        <v>968</v>
      </c>
      <c r="I31" s="1" t="s">
        <v>1120</v>
      </c>
      <c r="J31" s="1" t="s">
        <v>970</v>
      </c>
      <c r="K31" s="1" t="s">
        <v>1120</v>
      </c>
      <c r="L31" s="1" t="s">
        <v>1120</v>
      </c>
      <c r="M31" s="1" t="s">
        <v>971</v>
      </c>
      <c r="N31" s="1" t="s">
        <v>971</v>
      </c>
      <c r="O31" s="1" t="s">
        <v>972</v>
      </c>
      <c r="P31" s="1" t="s">
        <v>973</v>
      </c>
      <c r="Q31" s="1" t="s">
        <v>974</v>
      </c>
      <c r="R31" s="1" t="s">
        <v>1121</v>
      </c>
      <c r="S31" s="1" t="s">
        <v>976</v>
      </c>
      <c r="T31" s="1" t="s">
        <v>977</v>
      </c>
      <c r="U31" s="1" t="s">
        <v>1042</v>
      </c>
      <c r="V31" s="1" t="s">
        <v>1122</v>
      </c>
    </row>
    <row r="32" s="1" customFormat="1" spans="1:22">
      <c r="A32" s="3">
        <v>21098963694</v>
      </c>
      <c r="B32" s="1" t="s">
        <v>1111</v>
      </c>
      <c r="C32" s="1" t="s">
        <v>1123</v>
      </c>
      <c r="D32" s="1" t="s">
        <v>965</v>
      </c>
      <c r="E32" s="1" t="s">
        <v>1124</v>
      </c>
      <c r="F32" s="1" t="s">
        <v>1111</v>
      </c>
      <c r="G32" s="1" t="s">
        <v>1056</v>
      </c>
      <c r="H32" s="1" t="s">
        <v>968</v>
      </c>
      <c r="I32" s="1" t="s">
        <v>1125</v>
      </c>
      <c r="J32" s="1" t="s">
        <v>970</v>
      </c>
      <c r="K32" s="1" t="s">
        <v>1125</v>
      </c>
      <c r="L32" s="1" t="s">
        <v>1125</v>
      </c>
      <c r="M32" s="1" t="s">
        <v>971</v>
      </c>
      <c r="N32" s="1" t="s">
        <v>971</v>
      </c>
      <c r="O32" s="1" t="s">
        <v>972</v>
      </c>
      <c r="P32" s="1" t="s">
        <v>973</v>
      </c>
      <c r="Q32" s="1" t="s">
        <v>974</v>
      </c>
      <c r="R32" s="1" t="s">
        <v>1126</v>
      </c>
      <c r="S32" s="1" t="s">
        <v>976</v>
      </c>
      <c r="T32" s="1" t="s">
        <v>977</v>
      </c>
      <c r="U32" s="1" t="s">
        <v>978</v>
      </c>
      <c r="V32" s="1" t="s">
        <v>979</v>
      </c>
    </row>
    <row r="33" s="1" customFormat="1" spans="1:22">
      <c r="A33" s="3">
        <v>21094599208</v>
      </c>
      <c r="B33" s="1" t="s">
        <v>1111</v>
      </c>
      <c r="C33" s="1" t="s">
        <v>1127</v>
      </c>
      <c r="D33" s="1" t="s">
        <v>1078</v>
      </c>
      <c r="E33" s="1" t="s">
        <v>1128</v>
      </c>
      <c r="F33" s="1" t="s">
        <v>1056</v>
      </c>
      <c r="G33" s="1" t="s">
        <v>967</v>
      </c>
      <c r="H33" s="1" t="s">
        <v>968</v>
      </c>
      <c r="I33" s="1" t="s">
        <v>1129</v>
      </c>
      <c r="J33" s="1" t="s">
        <v>970</v>
      </c>
      <c r="K33" s="1" t="s">
        <v>1129</v>
      </c>
      <c r="L33" s="1" t="s">
        <v>1129</v>
      </c>
      <c r="M33" s="1" t="s">
        <v>971</v>
      </c>
      <c r="N33" s="1" t="s">
        <v>971</v>
      </c>
      <c r="O33" s="1" t="s">
        <v>972</v>
      </c>
      <c r="P33" s="1" t="s">
        <v>973</v>
      </c>
      <c r="Q33" s="1" t="s">
        <v>974</v>
      </c>
      <c r="R33" s="1" t="s">
        <v>1130</v>
      </c>
      <c r="S33" s="1" t="s">
        <v>976</v>
      </c>
      <c r="T33" s="1" t="s">
        <v>977</v>
      </c>
      <c r="U33" s="1" t="s">
        <v>978</v>
      </c>
      <c r="V33" s="1" t="s">
        <v>985</v>
      </c>
    </row>
    <row r="34" s="1" customFormat="1" spans="1:22">
      <c r="A34" s="3">
        <v>21032025092</v>
      </c>
      <c r="B34" s="1" t="s">
        <v>1131</v>
      </c>
      <c r="C34" s="1" t="s">
        <v>1132</v>
      </c>
      <c r="D34" s="1" t="s">
        <v>1133</v>
      </c>
      <c r="E34" s="1" t="s">
        <v>1134</v>
      </c>
      <c r="F34" s="1" t="s">
        <v>1111</v>
      </c>
      <c r="G34" s="1" t="s">
        <v>963</v>
      </c>
      <c r="H34" s="1" t="s">
        <v>968</v>
      </c>
      <c r="I34" s="1" t="s">
        <v>1135</v>
      </c>
      <c r="J34" s="1" t="s">
        <v>970</v>
      </c>
      <c r="K34" s="1" t="s">
        <v>1135</v>
      </c>
      <c r="L34" s="1" t="s">
        <v>1135</v>
      </c>
      <c r="M34" s="1" t="s">
        <v>971</v>
      </c>
      <c r="N34" s="1" t="s">
        <v>971</v>
      </c>
      <c r="O34" s="1" t="s">
        <v>972</v>
      </c>
      <c r="P34" s="1" t="s">
        <v>973</v>
      </c>
      <c r="Q34" s="1" t="s">
        <v>974</v>
      </c>
      <c r="R34" s="1" t="s">
        <v>1136</v>
      </c>
      <c r="S34" s="1" t="s">
        <v>976</v>
      </c>
      <c r="T34" s="1" t="s">
        <v>977</v>
      </c>
      <c r="U34" s="1" t="s">
        <v>978</v>
      </c>
      <c r="V34" s="1" t="s">
        <v>996</v>
      </c>
    </row>
    <row r="35" s="1" customFormat="1" spans="1:22">
      <c r="A35" s="3">
        <v>21098772363</v>
      </c>
      <c r="B35" s="1" t="s">
        <v>1111</v>
      </c>
      <c r="C35" s="1" t="s">
        <v>1137</v>
      </c>
      <c r="D35" s="1" t="s">
        <v>1049</v>
      </c>
      <c r="E35" s="1" t="s">
        <v>1050</v>
      </c>
      <c r="F35" s="1" t="s">
        <v>1056</v>
      </c>
      <c r="G35" s="1" t="s">
        <v>963</v>
      </c>
      <c r="H35" s="1" t="s">
        <v>968</v>
      </c>
      <c r="I35" s="1" t="s">
        <v>1051</v>
      </c>
      <c r="J35" s="1" t="s">
        <v>970</v>
      </c>
      <c r="K35" s="1" t="s">
        <v>1051</v>
      </c>
      <c r="L35" s="1" t="s">
        <v>1051</v>
      </c>
      <c r="M35" s="1" t="s">
        <v>971</v>
      </c>
      <c r="N35" s="1" t="s">
        <v>971</v>
      </c>
      <c r="O35" s="1" t="s">
        <v>972</v>
      </c>
      <c r="P35" s="1" t="s">
        <v>973</v>
      </c>
      <c r="Q35" s="1" t="s">
        <v>974</v>
      </c>
      <c r="R35" s="1" t="s">
        <v>1138</v>
      </c>
      <c r="S35" s="1" t="s">
        <v>976</v>
      </c>
      <c r="T35" s="1" t="s">
        <v>977</v>
      </c>
      <c r="U35" s="1" t="s">
        <v>978</v>
      </c>
      <c r="V35" s="1" t="s">
        <v>985</v>
      </c>
    </row>
    <row r="36" s="1" customFormat="1" spans="1:22">
      <c r="A36" s="3">
        <v>21075833950</v>
      </c>
      <c r="B36" s="1" t="s">
        <v>1139</v>
      </c>
      <c r="C36" s="1" t="s">
        <v>1140</v>
      </c>
      <c r="D36" s="1" t="s">
        <v>1049</v>
      </c>
      <c r="E36" s="1" t="s">
        <v>1141</v>
      </c>
      <c r="F36" s="1" t="s">
        <v>1056</v>
      </c>
      <c r="G36" s="1" t="s">
        <v>967</v>
      </c>
      <c r="H36" s="1" t="s">
        <v>968</v>
      </c>
      <c r="I36" s="1" t="s">
        <v>1142</v>
      </c>
      <c r="J36" s="1" t="s">
        <v>970</v>
      </c>
      <c r="K36" s="1" t="s">
        <v>1142</v>
      </c>
      <c r="L36" s="1" t="s">
        <v>1142</v>
      </c>
      <c r="M36" s="1" t="s">
        <v>971</v>
      </c>
      <c r="N36" s="1" t="s">
        <v>971</v>
      </c>
      <c r="O36" s="1" t="s">
        <v>972</v>
      </c>
      <c r="P36" s="1" t="s">
        <v>973</v>
      </c>
      <c r="Q36" s="1" t="s">
        <v>974</v>
      </c>
      <c r="R36" s="1" t="s">
        <v>1143</v>
      </c>
      <c r="S36" s="1" t="s">
        <v>976</v>
      </c>
      <c r="T36" s="1" t="s">
        <v>977</v>
      </c>
      <c r="U36" s="1" t="s">
        <v>978</v>
      </c>
      <c r="V36" s="1" t="s">
        <v>985</v>
      </c>
    </row>
    <row r="37" s="1" customFormat="1" spans="1:22">
      <c r="A37" s="3">
        <v>21096295544</v>
      </c>
      <c r="B37" s="1" t="s">
        <v>1111</v>
      </c>
      <c r="C37" s="1" t="s">
        <v>1144</v>
      </c>
      <c r="D37" s="1" t="s">
        <v>1063</v>
      </c>
      <c r="E37" s="1" t="s">
        <v>1145</v>
      </c>
      <c r="F37" s="1" t="s">
        <v>963</v>
      </c>
      <c r="G37" s="1" t="s">
        <v>967</v>
      </c>
      <c r="H37" s="1" t="s">
        <v>968</v>
      </c>
      <c r="I37" s="1" t="s">
        <v>1146</v>
      </c>
      <c r="J37" s="1" t="s">
        <v>970</v>
      </c>
      <c r="K37" s="1" t="s">
        <v>1146</v>
      </c>
      <c r="L37" s="1" t="s">
        <v>1146</v>
      </c>
      <c r="M37" s="1" t="s">
        <v>971</v>
      </c>
      <c r="N37" s="1" t="s">
        <v>971</v>
      </c>
      <c r="O37" s="1" t="s">
        <v>972</v>
      </c>
      <c r="P37" s="1" t="s">
        <v>973</v>
      </c>
      <c r="Q37" s="1" t="s">
        <v>974</v>
      </c>
      <c r="R37" s="1" t="s">
        <v>1147</v>
      </c>
      <c r="S37" s="1" t="s">
        <v>976</v>
      </c>
      <c r="T37" s="1" t="s">
        <v>977</v>
      </c>
      <c r="U37" s="1" t="s">
        <v>978</v>
      </c>
      <c r="V37" s="1" t="s">
        <v>985</v>
      </c>
    </row>
    <row r="38" s="1" customFormat="1" spans="1:22">
      <c r="A38" s="3">
        <v>21031721366</v>
      </c>
      <c r="B38" s="1" t="s">
        <v>1131</v>
      </c>
      <c r="C38" s="1" t="s">
        <v>1148</v>
      </c>
      <c r="D38" s="1" t="s">
        <v>1149</v>
      </c>
      <c r="E38" s="1" t="s">
        <v>1150</v>
      </c>
      <c r="F38" s="1" t="s">
        <v>1151</v>
      </c>
      <c r="G38" s="1" t="s">
        <v>963</v>
      </c>
      <c r="H38" s="1" t="s">
        <v>968</v>
      </c>
      <c r="I38" s="1" t="s">
        <v>1152</v>
      </c>
      <c r="J38" s="1" t="s">
        <v>970</v>
      </c>
      <c r="K38" s="1" t="s">
        <v>1152</v>
      </c>
      <c r="L38" s="1" t="s">
        <v>1152</v>
      </c>
      <c r="M38" s="1" t="s">
        <v>971</v>
      </c>
      <c r="N38" s="1" t="s">
        <v>971</v>
      </c>
      <c r="O38" s="1" t="s">
        <v>972</v>
      </c>
      <c r="P38" s="1" t="s">
        <v>973</v>
      </c>
      <c r="Q38" s="1" t="s">
        <v>974</v>
      </c>
      <c r="R38" s="1" t="s">
        <v>1153</v>
      </c>
      <c r="S38" s="1" t="s">
        <v>976</v>
      </c>
      <c r="T38" s="1" t="s">
        <v>977</v>
      </c>
      <c r="U38" s="1" t="s">
        <v>978</v>
      </c>
      <c r="V38" s="1" t="s">
        <v>1154</v>
      </c>
    </row>
    <row r="39" s="1" customFormat="1" spans="1:22">
      <c r="A39" s="3">
        <v>21089192002</v>
      </c>
      <c r="B39" s="1" t="s">
        <v>1111</v>
      </c>
      <c r="C39" s="1" t="s">
        <v>1155</v>
      </c>
      <c r="D39" s="1" t="s">
        <v>1149</v>
      </c>
      <c r="E39" s="1" t="s">
        <v>1156</v>
      </c>
      <c r="F39" s="1" t="s">
        <v>1056</v>
      </c>
      <c r="G39" s="1" t="s">
        <v>963</v>
      </c>
      <c r="H39" s="1" t="s">
        <v>968</v>
      </c>
      <c r="I39" s="1" t="s">
        <v>1157</v>
      </c>
      <c r="J39" s="1" t="s">
        <v>970</v>
      </c>
      <c r="K39" s="1" t="s">
        <v>1157</v>
      </c>
      <c r="L39" s="1" t="s">
        <v>1157</v>
      </c>
      <c r="M39" s="1" t="s">
        <v>971</v>
      </c>
      <c r="N39" s="1" t="s">
        <v>971</v>
      </c>
      <c r="O39" s="1" t="s">
        <v>972</v>
      </c>
      <c r="P39" s="1" t="s">
        <v>973</v>
      </c>
      <c r="Q39" s="1" t="s">
        <v>974</v>
      </c>
      <c r="R39" s="1" t="s">
        <v>1158</v>
      </c>
      <c r="S39" s="1" t="s">
        <v>976</v>
      </c>
      <c r="T39" s="1" t="s">
        <v>977</v>
      </c>
      <c r="U39" s="1" t="s">
        <v>978</v>
      </c>
      <c r="V39" s="1" t="s">
        <v>1154</v>
      </c>
    </row>
    <row r="40" s="1" customFormat="1" spans="1:22">
      <c r="A40" s="3">
        <v>21080260340</v>
      </c>
      <c r="B40" s="1" t="s">
        <v>1139</v>
      </c>
      <c r="C40" s="1" t="s">
        <v>1159</v>
      </c>
      <c r="D40" s="1" t="s">
        <v>1160</v>
      </c>
      <c r="E40" s="1" t="s">
        <v>1161</v>
      </c>
      <c r="F40" s="1" t="s">
        <v>963</v>
      </c>
      <c r="G40" s="1" t="s">
        <v>967</v>
      </c>
      <c r="H40" s="1" t="s">
        <v>968</v>
      </c>
      <c r="I40" s="1" t="s">
        <v>1162</v>
      </c>
      <c r="J40" s="1" t="s">
        <v>970</v>
      </c>
      <c r="K40" s="1" t="s">
        <v>1162</v>
      </c>
      <c r="L40" s="1" t="s">
        <v>1162</v>
      </c>
      <c r="M40" s="1" t="s">
        <v>971</v>
      </c>
      <c r="N40" s="1" t="s">
        <v>971</v>
      </c>
      <c r="O40" s="1" t="s">
        <v>972</v>
      </c>
      <c r="P40" s="1" t="s">
        <v>973</v>
      </c>
      <c r="Q40" s="1" t="s">
        <v>974</v>
      </c>
      <c r="R40" s="1" t="s">
        <v>1163</v>
      </c>
      <c r="S40" s="1" t="s">
        <v>976</v>
      </c>
      <c r="T40" s="1" t="s">
        <v>977</v>
      </c>
      <c r="U40" s="1" t="s">
        <v>978</v>
      </c>
      <c r="V40" s="1" t="s">
        <v>985</v>
      </c>
    </row>
    <row r="41" s="1" customFormat="1" spans="1:22">
      <c r="A41" s="3">
        <v>21075062782</v>
      </c>
      <c r="B41" s="1" t="s">
        <v>1139</v>
      </c>
      <c r="C41" s="1" t="s">
        <v>1164</v>
      </c>
      <c r="D41" s="1" t="s">
        <v>998</v>
      </c>
      <c r="E41" s="1" t="s">
        <v>1165</v>
      </c>
      <c r="F41" s="1" t="s">
        <v>1111</v>
      </c>
      <c r="G41" s="1" t="s">
        <v>1056</v>
      </c>
      <c r="H41" s="1" t="s">
        <v>968</v>
      </c>
      <c r="I41" s="1" t="s">
        <v>1166</v>
      </c>
      <c r="J41" s="1" t="s">
        <v>970</v>
      </c>
      <c r="K41" s="1" t="s">
        <v>1166</v>
      </c>
      <c r="L41" s="1" t="s">
        <v>1166</v>
      </c>
      <c r="M41" s="1" t="s">
        <v>971</v>
      </c>
      <c r="N41" s="1" t="s">
        <v>971</v>
      </c>
      <c r="O41" s="1" t="s">
        <v>972</v>
      </c>
      <c r="P41" s="1" t="s">
        <v>973</v>
      </c>
      <c r="Q41" s="1" t="s">
        <v>974</v>
      </c>
      <c r="R41" s="1" t="s">
        <v>1167</v>
      </c>
      <c r="S41" s="1" t="s">
        <v>976</v>
      </c>
      <c r="T41" s="1" t="s">
        <v>977</v>
      </c>
      <c r="U41" s="1" t="s">
        <v>978</v>
      </c>
      <c r="V41" s="1" t="s">
        <v>985</v>
      </c>
    </row>
    <row r="42" s="1" customFormat="1" spans="1:22">
      <c r="A42" s="3">
        <v>21032215556</v>
      </c>
      <c r="B42" s="1" t="s">
        <v>1131</v>
      </c>
      <c r="C42" s="1" t="s">
        <v>1168</v>
      </c>
      <c r="D42" s="1" t="s">
        <v>998</v>
      </c>
      <c r="E42" s="1" t="s">
        <v>1169</v>
      </c>
      <c r="F42" s="1" t="s">
        <v>1111</v>
      </c>
      <c r="G42" s="1" t="s">
        <v>1056</v>
      </c>
      <c r="H42" s="1" t="s">
        <v>968</v>
      </c>
      <c r="I42" s="1" t="s">
        <v>1170</v>
      </c>
      <c r="J42" s="1" t="s">
        <v>970</v>
      </c>
      <c r="K42" s="1" t="s">
        <v>1170</v>
      </c>
      <c r="L42" s="1" t="s">
        <v>1170</v>
      </c>
      <c r="M42" s="1" t="s">
        <v>971</v>
      </c>
      <c r="N42" s="1" t="s">
        <v>971</v>
      </c>
      <c r="O42" s="1" t="s">
        <v>972</v>
      </c>
      <c r="P42" s="1" t="s">
        <v>973</v>
      </c>
      <c r="Q42" s="1" t="s">
        <v>974</v>
      </c>
      <c r="R42" s="1" t="s">
        <v>1171</v>
      </c>
      <c r="S42" s="1" t="s">
        <v>976</v>
      </c>
      <c r="T42" s="1" t="s">
        <v>977</v>
      </c>
      <c r="U42" s="1" t="s">
        <v>978</v>
      </c>
      <c r="V42" s="1" t="s">
        <v>985</v>
      </c>
    </row>
    <row r="43" s="1" customFormat="1" spans="1:22">
      <c r="A43" s="3">
        <v>21093089974</v>
      </c>
      <c r="B43" s="1" t="s">
        <v>1111</v>
      </c>
      <c r="C43" s="1" t="s">
        <v>1172</v>
      </c>
      <c r="D43" s="1" t="s">
        <v>1173</v>
      </c>
      <c r="E43" s="1" t="s">
        <v>1174</v>
      </c>
      <c r="F43" s="1" t="s">
        <v>963</v>
      </c>
      <c r="G43" s="1" t="s">
        <v>967</v>
      </c>
      <c r="H43" s="1" t="s">
        <v>968</v>
      </c>
      <c r="I43" s="1" t="s">
        <v>1175</v>
      </c>
      <c r="J43" s="1" t="s">
        <v>970</v>
      </c>
      <c r="K43" s="1" t="s">
        <v>1175</v>
      </c>
      <c r="L43" s="1" t="s">
        <v>1175</v>
      </c>
      <c r="M43" s="1" t="s">
        <v>971</v>
      </c>
      <c r="N43" s="1" t="s">
        <v>971</v>
      </c>
      <c r="O43" s="1" t="s">
        <v>972</v>
      </c>
      <c r="P43" s="1" t="s">
        <v>973</v>
      </c>
      <c r="Q43" s="1" t="s">
        <v>974</v>
      </c>
      <c r="R43" s="1" t="s">
        <v>1176</v>
      </c>
      <c r="S43" s="1" t="s">
        <v>976</v>
      </c>
      <c r="T43" s="1" t="s">
        <v>977</v>
      </c>
      <c r="U43" s="1" t="s">
        <v>978</v>
      </c>
      <c r="V43" s="1" t="s">
        <v>996</v>
      </c>
    </row>
    <row r="44" s="1" customFormat="1" spans="1:22">
      <c r="A44" s="3">
        <v>21093771843</v>
      </c>
      <c r="B44" s="1" t="s">
        <v>1111</v>
      </c>
      <c r="C44" s="1" t="s">
        <v>1177</v>
      </c>
      <c r="D44" s="1" t="s">
        <v>1173</v>
      </c>
      <c r="E44" s="1" t="s">
        <v>1178</v>
      </c>
      <c r="F44" s="1" t="s">
        <v>1111</v>
      </c>
      <c r="G44" s="1" t="s">
        <v>1056</v>
      </c>
      <c r="H44" s="1" t="s">
        <v>968</v>
      </c>
      <c r="I44" s="1" t="s">
        <v>1179</v>
      </c>
      <c r="J44" s="1" t="s">
        <v>970</v>
      </c>
      <c r="K44" s="1" t="s">
        <v>1179</v>
      </c>
      <c r="L44" s="1" t="s">
        <v>1179</v>
      </c>
      <c r="M44" s="1" t="s">
        <v>971</v>
      </c>
      <c r="N44" s="1" t="s">
        <v>971</v>
      </c>
      <c r="O44" s="1" t="s">
        <v>972</v>
      </c>
      <c r="P44" s="1" t="s">
        <v>973</v>
      </c>
      <c r="Q44" s="1" t="s">
        <v>974</v>
      </c>
      <c r="R44" s="1" t="s">
        <v>1180</v>
      </c>
      <c r="S44" s="1" t="s">
        <v>976</v>
      </c>
      <c r="T44" s="1" t="s">
        <v>977</v>
      </c>
      <c r="U44" s="1" t="s">
        <v>978</v>
      </c>
      <c r="V44" s="1" t="s">
        <v>996</v>
      </c>
    </row>
    <row r="45" s="1" customFormat="1" spans="1:22">
      <c r="A45" s="3">
        <v>21046380911</v>
      </c>
      <c r="B45" s="1" t="s">
        <v>1151</v>
      </c>
      <c r="C45" s="1" t="s">
        <v>1181</v>
      </c>
      <c r="D45" s="1" t="s">
        <v>1182</v>
      </c>
      <c r="E45" s="1" t="s">
        <v>1183</v>
      </c>
      <c r="F45" s="1" t="s">
        <v>1111</v>
      </c>
      <c r="G45" s="1" t="s">
        <v>963</v>
      </c>
      <c r="H45" s="1" t="s">
        <v>968</v>
      </c>
      <c r="I45" s="1" t="s">
        <v>1184</v>
      </c>
      <c r="J45" s="1" t="s">
        <v>970</v>
      </c>
      <c r="K45" s="1" t="s">
        <v>1184</v>
      </c>
      <c r="L45" s="1" t="s">
        <v>1184</v>
      </c>
      <c r="M45" s="1" t="s">
        <v>971</v>
      </c>
      <c r="N45" s="1" t="s">
        <v>971</v>
      </c>
      <c r="O45" s="1" t="s">
        <v>972</v>
      </c>
      <c r="P45" s="1" t="s">
        <v>973</v>
      </c>
      <c r="Q45" s="1" t="s">
        <v>974</v>
      </c>
      <c r="R45" s="1" t="s">
        <v>1185</v>
      </c>
      <c r="S45" s="1" t="s">
        <v>976</v>
      </c>
      <c r="T45" s="1" t="s">
        <v>977</v>
      </c>
      <c r="U45" s="1" t="s">
        <v>978</v>
      </c>
      <c r="V45" s="1" t="s">
        <v>985</v>
      </c>
    </row>
    <row r="46" s="1" customFormat="1" spans="1:22">
      <c r="A46" s="3">
        <v>21039252621</v>
      </c>
      <c r="B46" s="1" t="s">
        <v>1186</v>
      </c>
      <c r="C46" s="1" t="s">
        <v>1187</v>
      </c>
      <c r="D46" s="1" t="s">
        <v>1003</v>
      </c>
      <c r="E46" s="1" t="s">
        <v>1188</v>
      </c>
      <c r="F46" s="1" t="s">
        <v>1056</v>
      </c>
      <c r="G46" s="1" t="s">
        <v>967</v>
      </c>
      <c r="H46" s="1" t="s">
        <v>968</v>
      </c>
      <c r="I46" s="1" t="s">
        <v>1189</v>
      </c>
      <c r="J46" s="1" t="s">
        <v>970</v>
      </c>
      <c r="K46" s="1" t="s">
        <v>1189</v>
      </c>
      <c r="L46" s="1" t="s">
        <v>1189</v>
      </c>
      <c r="M46" s="1" t="s">
        <v>971</v>
      </c>
      <c r="N46" s="1" t="s">
        <v>971</v>
      </c>
      <c r="O46" s="1" t="s">
        <v>972</v>
      </c>
      <c r="P46" s="1" t="s">
        <v>973</v>
      </c>
      <c r="Q46" s="1" t="s">
        <v>974</v>
      </c>
      <c r="R46" s="1" t="s">
        <v>1190</v>
      </c>
      <c r="S46" s="1" t="s">
        <v>976</v>
      </c>
      <c r="T46" s="1" t="s">
        <v>977</v>
      </c>
      <c r="U46" s="1" t="s">
        <v>978</v>
      </c>
      <c r="V46" s="1" t="s">
        <v>985</v>
      </c>
    </row>
    <row r="47" s="1" customFormat="1" spans="1:22">
      <c r="A47" s="3">
        <v>21038817934</v>
      </c>
      <c r="B47" s="1" t="s">
        <v>1186</v>
      </c>
      <c r="C47" s="1" t="s">
        <v>1191</v>
      </c>
      <c r="D47" s="1" t="s">
        <v>1098</v>
      </c>
      <c r="E47" s="1" t="s">
        <v>1192</v>
      </c>
      <c r="F47" s="1" t="s">
        <v>1151</v>
      </c>
      <c r="G47" s="1" t="s">
        <v>1056</v>
      </c>
      <c r="H47" s="1" t="s">
        <v>968</v>
      </c>
      <c r="I47" s="1" t="s">
        <v>1193</v>
      </c>
      <c r="J47" s="1" t="s">
        <v>970</v>
      </c>
      <c r="K47" s="1" t="s">
        <v>1193</v>
      </c>
      <c r="L47" s="1" t="s">
        <v>1193</v>
      </c>
      <c r="M47" s="1" t="s">
        <v>971</v>
      </c>
      <c r="N47" s="1" t="s">
        <v>971</v>
      </c>
      <c r="O47" s="1" t="s">
        <v>972</v>
      </c>
      <c r="P47" s="1" t="s">
        <v>973</v>
      </c>
      <c r="Q47" s="1" t="s">
        <v>974</v>
      </c>
      <c r="R47" s="1" t="s">
        <v>1194</v>
      </c>
      <c r="S47" s="1" t="s">
        <v>976</v>
      </c>
      <c r="T47" s="1" t="s">
        <v>977</v>
      </c>
      <c r="U47" s="1" t="s">
        <v>978</v>
      </c>
      <c r="V47" s="1" t="s">
        <v>985</v>
      </c>
    </row>
    <row r="48" s="1" customFormat="1" spans="1:22">
      <c r="A48" s="3">
        <v>21038726781</v>
      </c>
      <c r="B48" s="1" t="s">
        <v>1186</v>
      </c>
      <c r="C48" s="1" t="s">
        <v>1195</v>
      </c>
      <c r="D48" s="1" t="s">
        <v>1098</v>
      </c>
      <c r="E48" s="1" t="s">
        <v>1192</v>
      </c>
      <c r="F48" s="1" t="s">
        <v>1151</v>
      </c>
      <c r="G48" s="1" t="s">
        <v>1056</v>
      </c>
      <c r="H48" s="1" t="s">
        <v>968</v>
      </c>
      <c r="I48" s="1" t="s">
        <v>1193</v>
      </c>
      <c r="J48" s="1" t="s">
        <v>970</v>
      </c>
      <c r="K48" s="1" t="s">
        <v>1193</v>
      </c>
      <c r="L48" s="1" t="s">
        <v>1193</v>
      </c>
      <c r="M48" s="1" t="s">
        <v>971</v>
      </c>
      <c r="N48" s="1" t="s">
        <v>971</v>
      </c>
      <c r="O48" s="1" t="s">
        <v>972</v>
      </c>
      <c r="P48" s="1" t="s">
        <v>973</v>
      </c>
      <c r="Q48" s="1" t="s">
        <v>974</v>
      </c>
      <c r="R48" s="1" t="s">
        <v>1196</v>
      </c>
      <c r="S48" s="1" t="s">
        <v>976</v>
      </c>
      <c r="T48" s="1" t="s">
        <v>977</v>
      </c>
      <c r="U48" s="1" t="s">
        <v>978</v>
      </c>
      <c r="V48" s="1" t="s">
        <v>985</v>
      </c>
    </row>
    <row r="49" s="1" customFormat="1" spans="1:22">
      <c r="A49" s="3">
        <v>21041076282</v>
      </c>
      <c r="B49" s="1" t="s">
        <v>1151</v>
      </c>
      <c r="C49" s="1" t="s">
        <v>1197</v>
      </c>
      <c r="D49" s="1" t="s">
        <v>1098</v>
      </c>
      <c r="E49" s="1" t="s">
        <v>1198</v>
      </c>
      <c r="F49" s="1" t="s">
        <v>1151</v>
      </c>
      <c r="G49" s="1" t="s">
        <v>1056</v>
      </c>
      <c r="H49" s="1" t="s">
        <v>968</v>
      </c>
      <c r="I49" s="1" t="s">
        <v>1193</v>
      </c>
      <c r="J49" s="1" t="s">
        <v>970</v>
      </c>
      <c r="K49" s="1" t="s">
        <v>1193</v>
      </c>
      <c r="L49" s="1" t="s">
        <v>1193</v>
      </c>
      <c r="M49" s="1" t="s">
        <v>971</v>
      </c>
      <c r="N49" s="1" t="s">
        <v>971</v>
      </c>
      <c r="O49" s="1" t="s">
        <v>972</v>
      </c>
      <c r="P49" s="1" t="s">
        <v>973</v>
      </c>
      <c r="Q49" s="1" t="s">
        <v>974</v>
      </c>
      <c r="R49" s="1" t="s">
        <v>1199</v>
      </c>
      <c r="S49" s="1" t="s">
        <v>976</v>
      </c>
      <c r="T49" s="1" t="s">
        <v>977</v>
      </c>
      <c r="U49" s="1" t="s">
        <v>978</v>
      </c>
      <c r="V49" s="1" t="s">
        <v>985</v>
      </c>
    </row>
    <row r="50" s="1" customFormat="1" spans="1:22">
      <c r="A50" s="3">
        <v>21036652048</v>
      </c>
      <c r="B50" s="1" t="s">
        <v>1186</v>
      </c>
      <c r="C50" s="1" t="s">
        <v>1200</v>
      </c>
      <c r="D50" s="1" t="s">
        <v>1098</v>
      </c>
      <c r="E50" s="1" t="s">
        <v>1201</v>
      </c>
      <c r="F50" s="1" t="s">
        <v>1151</v>
      </c>
      <c r="G50" s="1" t="s">
        <v>1056</v>
      </c>
      <c r="H50" s="1" t="s">
        <v>968</v>
      </c>
      <c r="I50" s="1" t="s">
        <v>1202</v>
      </c>
      <c r="J50" s="1" t="s">
        <v>970</v>
      </c>
      <c r="K50" s="1" t="s">
        <v>1202</v>
      </c>
      <c r="L50" s="1" t="s">
        <v>1202</v>
      </c>
      <c r="M50" s="1" t="s">
        <v>971</v>
      </c>
      <c r="N50" s="1" t="s">
        <v>971</v>
      </c>
      <c r="O50" s="1" t="s">
        <v>972</v>
      </c>
      <c r="P50" s="1" t="s">
        <v>973</v>
      </c>
      <c r="Q50" s="1" t="s">
        <v>974</v>
      </c>
      <c r="R50" s="1" t="s">
        <v>1203</v>
      </c>
      <c r="S50" s="1" t="s">
        <v>976</v>
      </c>
      <c r="T50" s="1" t="s">
        <v>977</v>
      </c>
      <c r="U50" s="1" t="s">
        <v>978</v>
      </c>
      <c r="V50" s="1" t="s">
        <v>985</v>
      </c>
    </row>
    <row r="51" s="1" customFormat="1" spans="1:22">
      <c r="A51" s="3">
        <v>21070853204</v>
      </c>
      <c r="B51" s="1" t="s">
        <v>1139</v>
      </c>
      <c r="C51" s="1" t="s">
        <v>1204</v>
      </c>
      <c r="D51" s="1" t="s">
        <v>1098</v>
      </c>
      <c r="E51" s="1" t="s">
        <v>1205</v>
      </c>
      <c r="F51" s="1" t="s">
        <v>1139</v>
      </c>
      <c r="G51" s="1" t="s">
        <v>963</v>
      </c>
      <c r="H51" s="1" t="s">
        <v>968</v>
      </c>
      <c r="I51" s="1" t="s">
        <v>1202</v>
      </c>
      <c r="J51" s="1" t="s">
        <v>970</v>
      </c>
      <c r="K51" s="1" t="s">
        <v>1202</v>
      </c>
      <c r="L51" s="1" t="s">
        <v>1202</v>
      </c>
      <c r="M51" s="1" t="s">
        <v>971</v>
      </c>
      <c r="N51" s="1" t="s">
        <v>971</v>
      </c>
      <c r="O51" s="1" t="s">
        <v>972</v>
      </c>
      <c r="P51" s="1" t="s">
        <v>973</v>
      </c>
      <c r="Q51" s="1" t="s">
        <v>974</v>
      </c>
      <c r="R51" s="1" t="s">
        <v>1206</v>
      </c>
      <c r="S51" s="1" t="s">
        <v>976</v>
      </c>
      <c r="T51" s="1" t="s">
        <v>977</v>
      </c>
      <c r="U51" s="1" t="s">
        <v>978</v>
      </c>
      <c r="V51" s="1" t="s">
        <v>985</v>
      </c>
    </row>
    <row r="52" s="1" customFormat="1" spans="1:22">
      <c r="A52" s="3">
        <v>21067965977</v>
      </c>
      <c r="B52" s="1" t="s">
        <v>1139</v>
      </c>
      <c r="C52" s="1" t="s">
        <v>1207</v>
      </c>
      <c r="D52" s="1" t="s">
        <v>1098</v>
      </c>
      <c r="E52" s="1" t="s">
        <v>1208</v>
      </c>
      <c r="F52" s="1" t="s">
        <v>1139</v>
      </c>
      <c r="G52" s="1" t="s">
        <v>1056</v>
      </c>
      <c r="H52" s="1" t="s">
        <v>968</v>
      </c>
      <c r="I52" s="1" t="s">
        <v>1209</v>
      </c>
      <c r="J52" s="1" t="s">
        <v>970</v>
      </c>
      <c r="K52" s="1" t="s">
        <v>1209</v>
      </c>
      <c r="L52" s="1" t="s">
        <v>1209</v>
      </c>
      <c r="M52" s="1" t="s">
        <v>971</v>
      </c>
      <c r="N52" s="1" t="s">
        <v>971</v>
      </c>
      <c r="O52" s="1" t="s">
        <v>972</v>
      </c>
      <c r="P52" s="1" t="s">
        <v>973</v>
      </c>
      <c r="Q52" s="1" t="s">
        <v>974</v>
      </c>
      <c r="R52" s="1" t="s">
        <v>1210</v>
      </c>
      <c r="S52" s="1" t="s">
        <v>976</v>
      </c>
      <c r="T52" s="1" t="s">
        <v>977</v>
      </c>
      <c r="U52" s="1" t="s">
        <v>978</v>
      </c>
      <c r="V52" s="1" t="s">
        <v>985</v>
      </c>
    </row>
    <row r="53" s="1" customFormat="1" spans="1:22">
      <c r="A53" s="3">
        <v>21076475728</v>
      </c>
      <c r="B53" s="1" t="s">
        <v>1139</v>
      </c>
      <c r="C53" s="1" t="s">
        <v>1211</v>
      </c>
      <c r="D53" s="1" t="s">
        <v>1098</v>
      </c>
      <c r="E53" s="1" t="s">
        <v>1212</v>
      </c>
      <c r="F53" s="1" t="s">
        <v>1056</v>
      </c>
      <c r="G53" s="1" t="s">
        <v>967</v>
      </c>
      <c r="H53" s="1" t="s">
        <v>968</v>
      </c>
      <c r="I53" s="1" t="s">
        <v>1209</v>
      </c>
      <c r="J53" s="1" t="s">
        <v>970</v>
      </c>
      <c r="K53" s="1" t="s">
        <v>1209</v>
      </c>
      <c r="L53" s="1" t="s">
        <v>1209</v>
      </c>
      <c r="M53" s="1" t="s">
        <v>971</v>
      </c>
      <c r="N53" s="1" t="s">
        <v>971</v>
      </c>
      <c r="O53" s="1" t="s">
        <v>972</v>
      </c>
      <c r="P53" s="1" t="s">
        <v>973</v>
      </c>
      <c r="Q53" s="1" t="s">
        <v>974</v>
      </c>
      <c r="R53" s="1" t="s">
        <v>1213</v>
      </c>
      <c r="S53" s="1" t="s">
        <v>976</v>
      </c>
      <c r="T53" s="1" t="s">
        <v>977</v>
      </c>
      <c r="U53" s="1" t="s">
        <v>978</v>
      </c>
      <c r="V53" s="1" t="s">
        <v>985</v>
      </c>
    </row>
    <row r="54" s="1" customFormat="1" spans="1:22">
      <c r="A54" s="3">
        <v>21083051986</v>
      </c>
      <c r="B54" s="1" t="s">
        <v>1139</v>
      </c>
      <c r="C54" s="1" t="s">
        <v>1214</v>
      </c>
      <c r="D54" s="1" t="s">
        <v>1098</v>
      </c>
      <c r="E54" s="1" t="s">
        <v>1215</v>
      </c>
      <c r="F54" s="1" t="s">
        <v>1111</v>
      </c>
      <c r="G54" s="1" t="s">
        <v>1056</v>
      </c>
      <c r="H54" s="1" t="s">
        <v>968</v>
      </c>
      <c r="I54" s="1" t="s">
        <v>1100</v>
      </c>
      <c r="J54" s="1" t="s">
        <v>970</v>
      </c>
      <c r="K54" s="1" t="s">
        <v>1100</v>
      </c>
      <c r="L54" s="1" t="s">
        <v>1100</v>
      </c>
      <c r="M54" s="1" t="s">
        <v>971</v>
      </c>
      <c r="N54" s="1" t="s">
        <v>971</v>
      </c>
      <c r="O54" s="1" t="s">
        <v>972</v>
      </c>
      <c r="P54" s="1" t="s">
        <v>973</v>
      </c>
      <c r="Q54" s="1" t="s">
        <v>974</v>
      </c>
      <c r="R54" s="1" t="s">
        <v>1216</v>
      </c>
      <c r="S54" s="1" t="s">
        <v>976</v>
      </c>
      <c r="T54" s="1" t="s">
        <v>977</v>
      </c>
      <c r="U54" s="1" t="s">
        <v>978</v>
      </c>
      <c r="V54" s="1" t="s">
        <v>985</v>
      </c>
    </row>
    <row r="55" s="1" customFormat="1" spans="1:22">
      <c r="A55" s="3">
        <v>21098058146</v>
      </c>
      <c r="B55" s="1" t="s">
        <v>1111</v>
      </c>
      <c r="C55" s="1" t="s">
        <v>1217</v>
      </c>
      <c r="D55" s="1" t="s">
        <v>1022</v>
      </c>
      <c r="E55" s="1" t="s">
        <v>1023</v>
      </c>
      <c r="F55" s="1" t="s">
        <v>1111</v>
      </c>
      <c r="G55" s="1" t="s">
        <v>1056</v>
      </c>
      <c r="H55" s="1" t="s">
        <v>968</v>
      </c>
      <c r="I55" s="1" t="s">
        <v>1024</v>
      </c>
      <c r="J55" s="1" t="s">
        <v>970</v>
      </c>
      <c r="K55" s="1" t="s">
        <v>1024</v>
      </c>
      <c r="L55" s="1" t="s">
        <v>1024</v>
      </c>
      <c r="M55" s="1" t="s">
        <v>971</v>
      </c>
      <c r="N55" s="1" t="s">
        <v>971</v>
      </c>
      <c r="O55" s="1" t="s">
        <v>972</v>
      </c>
      <c r="P55" s="1" t="s">
        <v>973</v>
      </c>
      <c r="Q55" s="1" t="s">
        <v>974</v>
      </c>
      <c r="R55" s="1" t="s">
        <v>1218</v>
      </c>
      <c r="S55" s="1" t="s">
        <v>976</v>
      </c>
      <c r="T55" s="1" t="s">
        <v>977</v>
      </c>
      <c r="U55" s="1" t="s">
        <v>978</v>
      </c>
      <c r="V55" s="1" t="s">
        <v>985</v>
      </c>
    </row>
    <row r="56" s="1" customFormat="1" spans="1:22">
      <c r="A56" s="3">
        <v>21096997096</v>
      </c>
      <c r="B56" s="1" t="s">
        <v>1111</v>
      </c>
      <c r="C56" s="1" t="s">
        <v>1219</v>
      </c>
      <c r="D56" s="1" t="s">
        <v>1022</v>
      </c>
      <c r="E56" s="1" t="s">
        <v>1023</v>
      </c>
      <c r="F56" s="1" t="s">
        <v>1111</v>
      </c>
      <c r="G56" s="1" t="s">
        <v>1056</v>
      </c>
      <c r="H56" s="1" t="s">
        <v>968</v>
      </c>
      <c r="I56" s="1" t="s">
        <v>1024</v>
      </c>
      <c r="J56" s="1" t="s">
        <v>970</v>
      </c>
      <c r="K56" s="1" t="s">
        <v>1024</v>
      </c>
      <c r="L56" s="1" t="s">
        <v>1024</v>
      </c>
      <c r="M56" s="1" t="s">
        <v>971</v>
      </c>
      <c r="N56" s="1" t="s">
        <v>971</v>
      </c>
      <c r="O56" s="1" t="s">
        <v>972</v>
      </c>
      <c r="P56" s="1" t="s">
        <v>973</v>
      </c>
      <c r="Q56" s="1" t="s">
        <v>974</v>
      </c>
      <c r="R56" s="1" t="s">
        <v>1220</v>
      </c>
      <c r="S56" s="1" t="s">
        <v>976</v>
      </c>
      <c r="T56" s="1" t="s">
        <v>977</v>
      </c>
      <c r="U56" s="1" t="s">
        <v>978</v>
      </c>
      <c r="V56" s="1" t="s">
        <v>985</v>
      </c>
    </row>
    <row r="57" s="1" customFormat="1" spans="1:22">
      <c r="A57" s="3">
        <v>21038289523</v>
      </c>
      <c r="B57" s="1" t="s">
        <v>1186</v>
      </c>
      <c r="C57" s="1" t="s">
        <v>1221</v>
      </c>
      <c r="D57" s="1" t="s">
        <v>1222</v>
      </c>
      <c r="E57" s="1" t="s">
        <v>1223</v>
      </c>
      <c r="F57" s="1" t="s">
        <v>1111</v>
      </c>
      <c r="G57" s="1" t="s">
        <v>963</v>
      </c>
      <c r="H57" s="1" t="s">
        <v>968</v>
      </c>
      <c r="I57" s="1" t="s">
        <v>1224</v>
      </c>
      <c r="J57" s="1" t="s">
        <v>970</v>
      </c>
      <c r="K57" s="1" t="s">
        <v>1224</v>
      </c>
      <c r="L57" s="1" t="s">
        <v>1224</v>
      </c>
      <c r="M57" s="1" t="s">
        <v>971</v>
      </c>
      <c r="N57" s="1" t="s">
        <v>971</v>
      </c>
      <c r="O57" s="1" t="s">
        <v>972</v>
      </c>
      <c r="P57" s="1" t="s">
        <v>973</v>
      </c>
      <c r="Q57" s="1" t="s">
        <v>974</v>
      </c>
      <c r="R57" s="1" t="s">
        <v>1225</v>
      </c>
      <c r="S57" s="1" t="s">
        <v>976</v>
      </c>
      <c r="T57" s="1" t="s">
        <v>977</v>
      </c>
      <c r="U57" s="1" t="s">
        <v>978</v>
      </c>
      <c r="V57" s="1" t="s">
        <v>985</v>
      </c>
    </row>
    <row r="58" s="1" customFormat="1" spans="1:22">
      <c r="A58" s="3">
        <v>21040108279</v>
      </c>
      <c r="B58" s="1" t="s">
        <v>1186</v>
      </c>
      <c r="C58" s="1" t="s">
        <v>1226</v>
      </c>
      <c r="D58" s="1" t="s">
        <v>1227</v>
      </c>
      <c r="E58" s="1" t="s">
        <v>1228</v>
      </c>
      <c r="F58" s="1" t="s">
        <v>1056</v>
      </c>
      <c r="G58" s="1" t="s">
        <v>963</v>
      </c>
      <c r="H58" s="1" t="s">
        <v>968</v>
      </c>
      <c r="I58" s="1" t="s">
        <v>1229</v>
      </c>
      <c r="J58" s="1" t="s">
        <v>970</v>
      </c>
      <c r="K58" s="1" t="s">
        <v>1229</v>
      </c>
      <c r="L58" s="1" t="s">
        <v>1229</v>
      </c>
      <c r="M58" s="1" t="s">
        <v>971</v>
      </c>
      <c r="N58" s="1" t="s">
        <v>971</v>
      </c>
      <c r="O58" s="1" t="s">
        <v>972</v>
      </c>
      <c r="P58" s="1" t="s">
        <v>973</v>
      </c>
      <c r="Q58" s="1" t="s">
        <v>974</v>
      </c>
      <c r="R58" s="1" t="s">
        <v>1230</v>
      </c>
      <c r="S58" s="1" t="s">
        <v>976</v>
      </c>
      <c r="T58" s="1" t="s">
        <v>977</v>
      </c>
      <c r="U58" s="1" t="s">
        <v>978</v>
      </c>
      <c r="V58" s="1" t="s">
        <v>996</v>
      </c>
    </row>
    <row r="59" s="1" customFormat="1" spans="1:22">
      <c r="A59" s="3">
        <v>21035914790</v>
      </c>
      <c r="B59" s="1" t="s">
        <v>1186</v>
      </c>
      <c r="C59" s="1" t="s">
        <v>1231</v>
      </c>
      <c r="D59" s="1" t="s">
        <v>1027</v>
      </c>
      <c r="E59" s="1" t="s">
        <v>1232</v>
      </c>
      <c r="F59" s="1" t="s">
        <v>1139</v>
      </c>
      <c r="G59" s="1" t="s">
        <v>963</v>
      </c>
      <c r="H59" s="1" t="s">
        <v>968</v>
      </c>
      <c r="I59" s="1" t="s">
        <v>1233</v>
      </c>
      <c r="J59" s="1" t="s">
        <v>970</v>
      </c>
      <c r="K59" s="1" t="s">
        <v>1233</v>
      </c>
      <c r="L59" s="1" t="s">
        <v>1233</v>
      </c>
      <c r="M59" s="1" t="s">
        <v>971</v>
      </c>
      <c r="N59" s="1" t="s">
        <v>971</v>
      </c>
      <c r="O59" s="1" t="s">
        <v>972</v>
      </c>
      <c r="P59" s="1" t="s">
        <v>973</v>
      </c>
      <c r="Q59" s="1" t="s">
        <v>974</v>
      </c>
      <c r="R59" s="1" t="s">
        <v>1234</v>
      </c>
      <c r="S59" s="1" t="s">
        <v>976</v>
      </c>
      <c r="T59" s="1" t="s">
        <v>977</v>
      </c>
      <c r="U59" s="1" t="s">
        <v>978</v>
      </c>
      <c r="V59" s="1" t="s">
        <v>996</v>
      </c>
    </row>
    <row r="60" s="1" customFormat="1" spans="1:22">
      <c r="A60" s="3">
        <v>21096987568</v>
      </c>
      <c r="B60" s="1" t="s">
        <v>1111</v>
      </c>
      <c r="C60" s="1" t="s">
        <v>1235</v>
      </c>
      <c r="D60" s="1" t="s">
        <v>1016</v>
      </c>
      <c r="E60" s="1" t="s">
        <v>1092</v>
      </c>
      <c r="F60" s="1" t="s">
        <v>1056</v>
      </c>
      <c r="G60" s="1" t="s">
        <v>963</v>
      </c>
      <c r="H60" s="1" t="s">
        <v>968</v>
      </c>
      <c r="I60" s="1" t="s">
        <v>1236</v>
      </c>
      <c r="J60" s="1" t="s">
        <v>970</v>
      </c>
      <c r="K60" s="1" t="s">
        <v>1236</v>
      </c>
      <c r="L60" s="1" t="s">
        <v>1236</v>
      </c>
      <c r="M60" s="1" t="s">
        <v>971</v>
      </c>
      <c r="N60" s="1" t="s">
        <v>971</v>
      </c>
      <c r="O60" s="1" t="s">
        <v>972</v>
      </c>
      <c r="P60" s="1" t="s">
        <v>973</v>
      </c>
      <c r="Q60" s="1" t="s">
        <v>974</v>
      </c>
      <c r="R60" s="1" t="s">
        <v>1237</v>
      </c>
      <c r="S60" s="1" t="s">
        <v>976</v>
      </c>
      <c r="T60" s="1" t="s">
        <v>977</v>
      </c>
      <c r="U60" s="1" t="s">
        <v>978</v>
      </c>
      <c r="V60" s="1" t="s">
        <v>1020</v>
      </c>
    </row>
    <row r="61" s="1" customFormat="1" spans="1:22">
      <c r="A61" s="3">
        <v>21093413541</v>
      </c>
      <c r="B61" s="1" t="s">
        <v>1111</v>
      </c>
      <c r="C61" s="1" t="s">
        <v>1238</v>
      </c>
      <c r="D61" s="1" t="s">
        <v>1016</v>
      </c>
      <c r="E61" s="1" t="s">
        <v>1239</v>
      </c>
      <c r="F61" s="1" t="s">
        <v>1111</v>
      </c>
      <c r="G61" s="1" t="s">
        <v>967</v>
      </c>
      <c r="H61" s="1" t="s">
        <v>968</v>
      </c>
      <c r="I61" s="1" t="s">
        <v>1240</v>
      </c>
      <c r="J61" s="1" t="s">
        <v>970</v>
      </c>
      <c r="K61" s="1" t="s">
        <v>1240</v>
      </c>
      <c r="L61" s="1" t="s">
        <v>1240</v>
      </c>
      <c r="M61" s="1" t="s">
        <v>971</v>
      </c>
      <c r="N61" s="1" t="s">
        <v>971</v>
      </c>
      <c r="O61" s="1" t="s">
        <v>972</v>
      </c>
      <c r="P61" s="1" t="s">
        <v>973</v>
      </c>
      <c r="Q61" s="1" t="s">
        <v>974</v>
      </c>
      <c r="R61" s="1" t="s">
        <v>1241</v>
      </c>
      <c r="S61" s="1" t="s">
        <v>976</v>
      </c>
      <c r="T61" s="1" t="s">
        <v>977</v>
      </c>
      <c r="U61" s="1" t="s">
        <v>978</v>
      </c>
      <c r="V61" s="1" t="s">
        <v>1020</v>
      </c>
    </row>
    <row r="62" s="1" customFormat="1" spans="1:22">
      <c r="A62" s="3">
        <v>21093075103</v>
      </c>
      <c r="B62" s="1" t="s">
        <v>1111</v>
      </c>
      <c r="C62" s="1" t="s">
        <v>1242</v>
      </c>
      <c r="D62" s="1" t="s">
        <v>1016</v>
      </c>
      <c r="E62" s="1" t="s">
        <v>1243</v>
      </c>
      <c r="F62" s="1" t="s">
        <v>1111</v>
      </c>
      <c r="G62" s="1" t="s">
        <v>967</v>
      </c>
      <c r="H62" s="1" t="s">
        <v>968</v>
      </c>
      <c r="I62" s="1" t="s">
        <v>1244</v>
      </c>
      <c r="J62" s="1" t="s">
        <v>970</v>
      </c>
      <c r="K62" s="1" t="s">
        <v>1244</v>
      </c>
      <c r="L62" s="1" t="s">
        <v>1244</v>
      </c>
      <c r="M62" s="1" t="s">
        <v>971</v>
      </c>
      <c r="N62" s="1" t="s">
        <v>971</v>
      </c>
      <c r="O62" s="1" t="s">
        <v>972</v>
      </c>
      <c r="P62" s="1" t="s">
        <v>973</v>
      </c>
      <c r="Q62" s="1" t="s">
        <v>974</v>
      </c>
      <c r="R62" s="1" t="s">
        <v>1245</v>
      </c>
      <c r="S62" s="1" t="s">
        <v>976</v>
      </c>
      <c r="T62" s="1" t="s">
        <v>977</v>
      </c>
      <c r="U62" s="1" t="s">
        <v>978</v>
      </c>
      <c r="V62" s="1" t="s">
        <v>1020</v>
      </c>
    </row>
    <row r="63" s="1" customFormat="1" spans="1:22">
      <c r="A63" s="3">
        <v>21092892740</v>
      </c>
      <c r="B63" s="1" t="s">
        <v>1111</v>
      </c>
      <c r="C63" s="1" t="s">
        <v>1246</v>
      </c>
      <c r="D63" s="1" t="s">
        <v>1016</v>
      </c>
      <c r="E63" s="1" t="s">
        <v>1247</v>
      </c>
      <c r="F63" s="1" t="s">
        <v>1111</v>
      </c>
      <c r="G63" s="1" t="s">
        <v>1056</v>
      </c>
      <c r="H63" s="1" t="s">
        <v>968</v>
      </c>
      <c r="I63" s="1" t="s">
        <v>1248</v>
      </c>
      <c r="J63" s="1" t="s">
        <v>970</v>
      </c>
      <c r="K63" s="1" t="s">
        <v>1248</v>
      </c>
      <c r="L63" s="1" t="s">
        <v>1248</v>
      </c>
      <c r="M63" s="1" t="s">
        <v>971</v>
      </c>
      <c r="N63" s="1" t="s">
        <v>971</v>
      </c>
      <c r="O63" s="1" t="s">
        <v>972</v>
      </c>
      <c r="P63" s="1" t="s">
        <v>973</v>
      </c>
      <c r="Q63" s="1" t="s">
        <v>974</v>
      </c>
      <c r="R63" s="1" t="s">
        <v>1249</v>
      </c>
      <c r="S63" s="1" t="s">
        <v>976</v>
      </c>
      <c r="T63" s="1" t="s">
        <v>977</v>
      </c>
      <c r="U63" s="1" t="s">
        <v>978</v>
      </c>
      <c r="V63" s="1" t="s">
        <v>1020</v>
      </c>
    </row>
    <row r="64" s="1" customFormat="1" spans="1:22">
      <c r="A64" s="3">
        <v>21071573869</v>
      </c>
      <c r="B64" s="1" t="s">
        <v>1139</v>
      </c>
      <c r="C64" s="1" t="s">
        <v>1250</v>
      </c>
      <c r="D64" s="1" t="s">
        <v>1251</v>
      </c>
      <c r="E64" s="1" t="s">
        <v>1252</v>
      </c>
      <c r="F64" s="1" t="s">
        <v>1139</v>
      </c>
      <c r="G64" s="1" t="s">
        <v>1056</v>
      </c>
      <c r="H64" s="1" t="s">
        <v>968</v>
      </c>
      <c r="I64" s="1" t="s">
        <v>1253</v>
      </c>
      <c r="J64" s="1" t="s">
        <v>970</v>
      </c>
      <c r="K64" s="1" t="s">
        <v>1253</v>
      </c>
      <c r="L64" s="1" t="s">
        <v>1253</v>
      </c>
      <c r="M64" s="1" t="s">
        <v>971</v>
      </c>
      <c r="N64" s="1" t="s">
        <v>971</v>
      </c>
      <c r="O64" s="1" t="s">
        <v>972</v>
      </c>
      <c r="P64" s="1" t="s">
        <v>973</v>
      </c>
      <c r="Q64" s="1" t="s">
        <v>974</v>
      </c>
      <c r="R64" s="1" t="s">
        <v>1254</v>
      </c>
      <c r="S64" s="1" t="s">
        <v>976</v>
      </c>
      <c r="T64" s="1" t="s">
        <v>977</v>
      </c>
      <c r="U64" s="1" t="s">
        <v>978</v>
      </c>
      <c r="V64" s="1" t="s">
        <v>996</v>
      </c>
    </row>
    <row r="65" s="1" customFormat="1" spans="1:22">
      <c r="A65" s="3">
        <v>21071271748</v>
      </c>
      <c r="B65" s="1" t="s">
        <v>1139</v>
      </c>
      <c r="C65" s="1" t="s">
        <v>1255</v>
      </c>
      <c r="D65" s="1" t="s">
        <v>1251</v>
      </c>
      <c r="E65" s="1" t="s">
        <v>1256</v>
      </c>
      <c r="F65" s="1" t="s">
        <v>1139</v>
      </c>
      <c r="G65" s="1" t="s">
        <v>1056</v>
      </c>
      <c r="H65" s="1" t="s">
        <v>968</v>
      </c>
      <c r="I65" s="1" t="s">
        <v>1253</v>
      </c>
      <c r="J65" s="1" t="s">
        <v>970</v>
      </c>
      <c r="K65" s="1" t="s">
        <v>1253</v>
      </c>
      <c r="L65" s="1" t="s">
        <v>1253</v>
      </c>
      <c r="M65" s="1" t="s">
        <v>971</v>
      </c>
      <c r="N65" s="1" t="s">
        <v>971</v>
      </c>
      <c r="O65" s="1" t="s">
        <v>972</v>
      </c>
      <c r="P65" s="1" t="s">
        <v>973</v>
      </c>
      <c r="Q65" s="1" t="s">
        <v>974</v>
      </c>
      <c r="R65" s="1" t="s">
        <v>1257</v>
      </c>
      <c r="S65" s="1" t="s">
        <v>976</v>
      </c>
      <c r="T65" s="1" t="s">
        <v>977</v>
      </c>
      <c r="U65" s="1" t="s">
        <v>978</v>
      </c>
      <c r="V65" s="1" t="s">
        <v>996</v>
      </c>
    </row>
    <row r="66" s="1" customFormat="1" spans="1:22">
      <c r="A66" s="3">
        <v>21043232674</v>
      </c>
      <c r="B66" s="1" t="s">
        <v>1151</v>
      </c>
      <c r="C66" s="1" t="s">
        <v>1258</v>
      </c>
      <c r="D66" s="1" t="s">
        <v>1259</v>
      </c>
      <c r="E66" s="1" t="s">
        <v>1260</v>
      </c>
      <c r="F66" s="1" t="s">
        <v>1056</v>
      </c>
      <c r="G66" s="1" t="s">
        <v>967</v>
      </c>
      <c r="H66" s="1" t="s">
        <v>968</v>
      </c>
      <c r="I66" s="1" t="s">
        <v>1261</v>
      </c>
      <c r="J66" s="1" t="s">
        <v>970</v>
      </c>
      <c r="K66" s="1" t="s">
        <v>1261</v>
      </c>
      <c r="L66" s="1" t="s">
        <v>1261</v>
      </c>
      <c r="M66" s="1" t="s">
        <v>971</v>
      </c>
      <c r="N66" s="1" t="s">
        <v>971</v>
      </c>
      <c r="O66" s="1" t="s">
        <v>972</v>
      </c>
      <c r="P66" s="1" t="s">
        <v>973</v>
      </c>
      <c r="Q66" s="1" t="s">
        <v>974</v>
      </c>
      <c r="R66" s="1" t="s">
        <v>1262</v>
      </c>
      <c r="S66" s="1" t="s">
        <v>976</v>
      </c>
      <c r="T66" s="1" t="s">
        <v>977</v>
      </c>
      <c r="U66" s="1" t="s">
        <v>978</v>
      </c>
      <c r="V66" s="1" t="s">
        <v>996</v>
      </c>
    </row>
    <row r="67" s="1" customFormat="1" spans="1:22">
      <c r="A67" s="3">
        <v>21036141129</v>
      </c>
      <c r="B67" s="1" t="s">
        <v>1186</v>
      </c>
      <c r="C67" s="1" t="s">
        <v>1263</v>
      </c>
      <c r="D67" s="1" t="s">
        <v>1264</v>
      </c>
      <c r="E67" s="1" t="s">
        <v>1265</v>
      </c>
      <c r="F67" s="1" t="s">
        <v>1111</v>
      </c>
      <c r="G67" s="1" t="s">
        <v>963</v>
      </c>
      <c r="H67" s="1" t="s">
        <v>968</v>
      </c>
      <c r="I67" s="1" t="s">
        <v>1266</v>
      </c>
      <c r="J67" s="1" t="s">
        <v>970</v>
      </c>
      <c r="K67" s="1" t="s">
        <v>1266</v>
      </c>
      <c r="L67" s="1" t="s">
        <v>1266</v>
      </c>
      <c r="M67" s="1" t="s">
        <v>971</v>
      </c>
      <c r="N67" s="1" t="s">
        <v>971</v>
      </c>
      <c r="O67" s="1" t="s">
        <v>972</v>
      </c>
      <c r="P67" s="1" t="s">
        <v>973</v>
      </c>
      <c r="Q67" s="1" t="s">
        <v>974</v>
      </c>
      <c r="R67" s="1" t="s">
        <v>1267</v>
      </c>
      <c r="S67" s="1" t="s">
        <v>976</v>
      </c>
      <c r="T67" s="1" t="s">
        <v>977</v>
      </c>
      <c r="U67" s="1" t="s">
        <v>978</v>
      </c>
      <c r="V67" s="1" t="s">
        <v>985</v>
      </c>
    </row>
    <row r="68" s="1" customFormat="1" spans="1:22">
      <c r="A68" s="3">
        <v>21093647834</v>
      </c>
      <c r="B68" s="1" t="s">
        <v>1111</v>
      </c>
      <c r="C68" s="1" t="s">
        <v>1268</v>
      </c>
      <c r="D68" s="1" t="s">
        <v>987</v>
      </c>
      <c r="E68" s="1" t="s">
        <v>988</v>
      </c>
      <c r="F68" s="1" t="s">
        <v>1111</v>
      </c>
      <c r="G68" s="1" t="s">
        <v>1056</v>
      </c>
      <c r="H68" s="1" t="s">
        <v>968</v>
      </c>
      <c r="I68" s="1" t="s">
        <v>989</v>
      </c>
      <c r="J68" s="1" t="s">
        <v>970</v>
      </c>
      <c r="K68" s="1" t="s">
        <v>989</v>
      </c>
      <c r="L68" s="1" t="s">
        <v>989</v>
      </c>
      <c r="M68" s="1" t="s">
        <v>971</v>
      </c>
      <c r="N68" s="1" t="s">
        <v>971</v>
      </c>
      <c r="O68" s="1" t="s">
        <v>972</v>
      </c>
      <c r="P68" s="1" t="s">
        <v>973</v>
      </c>
      <c r="Q68" s="1" t="s">
        <v>974</v>
      </c>
      <c r="R68" s="1" t="s">
        <v>1269</v>
      </c>
      <c r="S68" s="1" t="s">
        <v>976</v>
      </c>
      <c r="T68" s="1" t="s">
        <v>977</v>
      </c>
      <c r="U68" s="1" t="s">
        <v>978</v>
      </c>
      <c r="V68" s="1" t="s">
        <v>985</v>
      </c>
    </row>
    <row r="69" s="1" customFormat="1" spans="1:22">
      <c r="A69" s="3">
        <v>21085635409</v>
      </c>
      <c r="B69" s="1" t="s">
        <v>1139</v>
      </c>
      <c r="C69" s="1" t="s">
        <v>1270</v>
      </c>
      <c r="D69" s="1" t="s">
        <v>1271</v>
      </c>
      <c r="E69" s="1" t="s">
        <v>1272</v>
      </c>
      <c r="F69" s="1" t="s">
        <v>963</v>
      </c>
      <c r="G69" s="1" t="s">
        <v>967</v>
      </c>
      <c r="H69" s="1" t="s">
        <v>968</v>
      </c>
      <c r="I69" s="1" t="s">
        <v>1273</v>
      </c>
      <c r="J69" s="1" t="s">
        <v>970</v>
      </c>
      <c r="K69" s="1" t="s">
        <v>1273</v>
      </c>
      <c r="L69" s="1" t="s">
        <v>1273</v>
      </c>
      <c r="M69" s="1" t="s">
        <v>971</v>
      </c>
      <c r="N69" s="1" t="s">
        <v>971</v>
      </c>
      <c r="O69" s="1" t="s">
        <v>972</v>
      </c>
      <c r="P69" s="1" t="s">
        <v>973</v>
      </c>
      <c r="Q69" s="1" t="s">
        <v>974</v>
      </c>
      <c r="R69" s="1" t="s">
        <v>1274</v>
      </c>
      <c r="S69" s="1" t="s">
        <v>976</v>
      </c>
      <c r="T69" s="1" t="s">
        <v>977</v>
      </c>
      <c r="U69" s="1" t="s">
        <v>978</v>
      </c>
      <c r="V69" s="1" t="s">
        <v>985</v>
      </c>
    </row>
    <row r="70" s="1" customFormat="1" spans="1:22">
      <c r="A70" s="3">
        <v>21045166120</v>
      </c>
      <c r="B70" s="1" t="s">
        <v>1151</v>
      </c>
      <c r="C70" s="1" t="s">
        <v>1275</v>
      </c>
      <c r="D70" s="1" t="s">
        <v>1271</v>
      </c>
      <c r="E70" s="1" t="s">
        <v>1276</v>
      </c>
      <c r="F70" s="1" t="s">
        <v>1056</v>
      </c>
      <c r="G70" s="1" t="s">
        <v>963</v>
      </c>
      <c r="H70" s="1" t="s">
        <v>968</v>
      </c>
      <c r="I70" s="1" t="s">
        <v>1277</v>
      </c>
      <c r="J70" s="1" t="s">
        <v>970</v>
      </c>
      <c r="K70" s="1" t="s">
        <v>1277</v>
      </c>
      <c r="L70" s="1" t="s">
        <v>1277</v>
      </c>
      <c r="M70" s="1" t="s">
        <v>971</v>
      </c>
      <c r="N70" s="1" t="s">
        <v>971</v>
      </c>
      <c r="O70" s="1" t="s">
        <v>972</v>
      </c>
      <c r="P70" s="1" t="s">
        <v>973</v>
      </c>
      <c r="Q70" s="1" t="s">
        <v>974</v>
      </c>
      <c r="R70" s="1" t="s">
        <v>1278</v>
      </c>
      <c r="S70" s="1" t="s">
        <v>976</v>
      </c>
      <c r="T70" s="1" t="s">
        <v>977</v>
      </c>
      <c r="U70" s="1" t="s">
        <v>978</v>
      </c>
      <c r="V70" s="1" t="s">
        <v>985</v>
      </c>
    </row>
    <row r="71" s="1" customFormat="1" spans="1:22">
      <c r="A71" s="3">
        <v>21067857161</v>
      </c>
      <c r="B71" s="1" t="s">
        <v>1139</v>
      </c>
      <c r="C71" s="1" t="s">
        <v>1279</v>
      </c>
      <c r="D71" s="1" t="s">
        <v>1280</v>
      </c>
      <c r="E71" s="1" t="s">
        <v>1281</v>
      </c>
      <c r="F71" s="1" t="s">
        <v>1139</v>
      </c>
      <c r="G71" s="1" t="s">
        <v>1056</v>
      </c>
      <c r="H71" s="1" t="s">
        <v>968</v>
      </c>
      <c r="I71" s="1" t="s">
        <v>1282</v>
      </c>
      <c r="J71" s="1" t="s">
        <v>970</v>
      </c>
      <c r="K71" s="1" t="s">
        <v>1282</v>
      </c>
      <c r="L71" s="1" t="s">
        <v>1282</v>
      </c>
      <c r="M71" s="1" t="s">
        <v>971</v>
      </c>
      <c r="N71" s="1" t="s">
        <v>971</v>
      </c>
      <c r="O71" s="1" t="s">
        <v>972</v>
      </c>
      <c r="P71" s="1" t="s">
        <v>973</v>
      </c>
      <c r="Q71" s="1" t="s">
        <v>974</v>
      </c>
      <c r="R71" s="1" t="s">
        <v>1283</v>
      </c>
      <c r="S71" s="1" t="s">
        <v>976</v>
      </c>
      <c r="T71" s="1" t="s">
        <v>977</v>
      </c>
      <c r="U71" s="1" t="s">
        <v>978</v>
      </c>
      <c r="V71" s="1" t="s">
        <v>985</v>
      </c>
    </row>
    <row r="72" s="1" customFormat="1" spans="1:22">
      <c r="A72" s="3">
        <v>21070165782</v>
      </c>
      <c r="B72" s="1" t="s">
        <v>1139</v>
      </c>
      <c r="C72" s="1" t="s">
        <v>1284</v>
      </c>
      <c r="D72" s="1" t="s">
        <v>1280</v>
      </c>
      <c r="E72" s="1" t="s">
        <v>1285</v>
      </c>
      <c r="F72" s="1" t="s">
        <v>1139</v>
      </c>
      <c r="G72" s="1" t="s">
        <v>1056</v>
      </c>
      <c r="H72" s="1" t="s">
        <v>968</v>
      </c>
      <c r="I72" s="1" t="s">
        <v>1282</v>
      </c>
      <c r="J72" s="1" t="s">
        <v>970</v>
      </c>
      <c r="K72" s="1" t="s">
        <v>1282</v>
      </c>
      <c r="L72" s="1" t="s">
        <v>1282</v>
      </c>
      <c r="M72" s="1" t="s">
        <v>971</v>
      </c>
      <c r="N72" s="1" t="s">
        <v>971</v>
      </c>
      <c r="O72" s="1" t="s">
        <v>972</v>
      </c>
      <c r="P72" s="1" t="s">
        <v>973</v>
      </c>
      <c r="Q72" s="1" t="s">
        <v>974</v>
      </c>
      <c r="R72" s="1" t="s">
        <v>1286</v>
      </c>
      <c r="S72" s="1" t="s">
        <v>976</v>
      </c>
      <c r="T72" s="1" t="s">
        <v>977</v>
      </c>
      <c r="U72" s="1" t="s">
        <v>978</v>
      </c>
      <c r="V72" s="1" t="s">
        <v>985</v>
      </c>
    </row>
    <row r="73" s="1" customFormat="1" spans="1:22">
      <c r="A73" s="3">
        <v>21041423850</v>
      </c>
      <c r="B73" s="1" t="s">
        <v>1151</v>
      </c>
      <c r="C73" s="1" t="s">
        <v>1287</v>
      </c>
      <c r="D73" s="1" t="s">
        <v>1280</v>
      </c>
      <c r="E73" s="1" t="s">
        <v>1288</v>
      </c>
      <c r="F73" s="1" t="s">
        <v>1151</v>
      </c>
      <c r="G73" s="1" t="s">
        <v>963</v>
      </c>
      <c r="H73" s="1" t="s">
        <v>968</v>
      </c>
      <c r="I73" s="1" t="s">
        <v>1289</v>
      </c>
      <c r="J73" s="1" t="s">
        <v>970</v>
      </c>
      <c r="K73" s="1" t="s">
        <v>1289</v>
      </c>
      <c r="L73" s="1" t="s">
        <v>1289</v>
      </c>
      <c r="M73" s="1" t="s">
        <v>971</v>
      </c>
      <c r="N73" s="1" t="s">
        <v>971</v>
      </c>
      <c r="O73" s="1" t="s">
        <v>972</v>
      </c>
      <c r="P73" s="1" t="s">
        <v>973</v>
      </c>
      <c r="Q73" s="1" t="s">
        <v>974</v>
      </c>
      <c r="R73" s="1" t="s">
        <v>1290</v>
      </c>
      <c r="S73" s="1" t="s">
        <v>976</v>
      </c>
      <c r="T73" s="1" t="s">
        <v>977</v>
      </c>
      <c r="U73" s="1" t="s">
        <v>978</v>
      </c>
      <c r="V73" s="1" t="s">
        <v>985</v>
      </c>
    </row>
    <row r="74" s="1" customFormat="1" spans="1:22">
      <c r="A74" s="3">
        <v>21029798320</v>
      </c>
      <c r="B74" s="1" t="s">
        <v>1131</v>
      </c>
      <c r="C74" s="1" t="s">
        <v>1291</v>
      </c>
      <c r="D74" s="1" t="s">
        <v>1292</v>
      </c>
      <c r="E74" s="1" t="s">
        <v>1293</v>
      </c>
      <c r="F74" s="1" t="s">
        <v>1139</v>
      </c>
      <c r="G74" s="1" t="s">
        <v>963</v>
      </c>
      <c r="H74" s="1" t="s">
        <v>968</v>
      </c>
      <c r="I74" s="1" t="s">
        <v>1294</v>
      </c>
      <c r="J74" s="1" t="s">
        <v>970</v>
      </c>
      <c r="K74" s="1" t="s">
        <v>1294</v>
      </c>
      <c r="L74" s="1" t="s">
        <v>1294</v>
      </c>
      <c r="M74" s="1" t="s">
        <v>971</v>
      </c>
      <c r="N74" s="1" t="s">
        <v>971</v>
      </c>
      <c r="O74" s="1" t="s">
        <v>972</v>
      </c>
      <c r="P74" s="1" t="s">
        <v>973</v>
      </c>
      <c r="Q74" s="1" t="s">
        <v>974</v>
      </c>
      <c r="R74" s="1" t="s">
        <v>1295</v>
      </c>
      <c r="S74" s="1" t="s">
        <v>976</v>
      </c>
      <c r="T74" s="1" t="s">
        <v>977</v>
      </c>
      <c r="U74" s="1" t="s">
        <v>978</v>
      </c>
      <c r="V74" s="1" t="s">
        <v>1020</v>
      </c>
    </row>
    <row r="75" s="1" customFormat="1" spans="1:22">
      <c r="A75" s="3">
        <v>21035170501</v>
      </c>
      <c r="B75" s="1" t="s">
        <v>1186</v>
      </c>
      <c r="C75" s="1" t="s">
        <v>1296</v>
      </c>
      <c r="D75" s="1" t="s">
        <v>1297</v>
      </c>
      <c r="E75" s="1" t="s">
        <v>1298</v>
      </c>
      <c r="F75" s="1" t="s">
        <v>963</v>
      </c>
      <c r="G75" s="1" t="s">
        <v>967</v>
      </c>
      <c r="H75" s="1" t="s">
        <v>968</v>
      </c>
      <c r="I75" s="1" t="s">
        <v>1299</v>
      </c>
      <c r="J75" s="1" t="s">
        <v>970</v>
      </c>
      <c r="K75" s="1" t="s">
        <v>1299</v>
      </c>
      <c r="L75" s="1" t="s">
        <v>1300</v>
      </c>
      <c r="M75" s="1" t="s">
        <v>1301</v>
      </c>
      <c r="N75" s="1" t="s">
        <v>1301</v>
      </c>
      <c r="O75" s="1" t="s">
        <v>972</v>
      </c>
      <c r="P75" s="1" t="s">
        <v>973</v>
      </c>
      <c r="Q75" s="1" t="s">
        <v>974</v>
      </c>
      <c r="R75" s="1" t="s">
        <v>1302</v>
      </c>
      <c r="S75" s="1" t="s">
        <v>976</v>
      </c>
      <c r="T75" s="1" t="s">
        <v>977</v>
      </c>
      <c r="U75" s="1" t="s">
        <v>978</v>
      </c>
      <c r="V75" s="1" t="s">
        <v>996</v>
      </c>
    </row>
    <row r="76" s="1" customFormat="1" spans="1:22">
      <c r="A76" s="3">
        <v>21044091793</v>
      </c>
      <c r="B76" s="1" t="s">
        <v>1151</v>
      </c>
      <c r="C76" s="1" t="s">
        <v>1303</v>
      </c>
      <c r="D76" s="1" t="s">
        <v>1304</v>
      </c>
      <c r="E76" s="1" t="s">
        <v>1305</v>
      </c>
      <c r="F76" s="1" t="s">
        <v>1111</v>
      </c>
      <c r="G76" s="1" t="s">
        <v>963</v>
      </c>
      <c r="H76" s="1" t="s">
        <v>968</v>
      </c>
      <c r="I76" s="1" t="s">
        <v>1306</v>
      </c>
      <c r="J76" s="1" t="s">
        <v>970</v>
      </c>
      <c r="K76" s="1" t="s">
        <v>1306</v>
      </c>
      <c r="L76" s="1" t="s">
        <v>1306</v>
      </c>
      <c r="M76" s="1" t="s">
        <v>971</v>
      </c>
      <c r="N76" s="1" t="s">
        <v>971</v>
      </c>
      <c r="O76" s="1" t="s">
        <v>972</v>
      </c>
      <c r="P76" s="1" t="s">
        <v>973</v>
      </c>
      <c r="Q76" s="1" t="s">
        <v>974</v>
      </c>
      <c r="R76" s="1" t="s">
        <v>1307</v>
      </c>
      <c r="S76" s="1" t="s">
        <v>976</v>
      </c>
      <c r="T76" s="1" t="s">
        <v>977</v>
      </c>
      <c r="U76" s="1" t="s">
        <v>978</v>
      </c>
      <c r="V76" s="1" t="s">
        <v>985</v>
      </c>
    </row>
    <row r="77" s="1" customFormat="1" spans="1:22">
      <c r="A77" s="3">
        <v>21090481822</v>
      </c>
      <c r="B77" s="1" t="s">
        <v>1111</v>
      </c>
      <c r="C77" s="1" t="s">
        <v>1308</v>
      </c>
      <c r="D77" s="1" t="s">
        <v>1309</v>
      </c>
      <c r="E77" s="1" t="s">
        <v>1310</v>
      </c>
      <c r="F77" s="1" t="s">
        <v>1111</v>
      </c>
      <c r="G77" s="1" t="s">
        <v>1056</v>
      </c>
      <c r="H77" s="1" t="s">
        <v>968</v>
      </c>
      <c r="I77" s="1" t="s">
        <v>1311</v>
      </c>
      <c r="J77" s="1" t="s">
        <v>970</v>
      </c>
      <c r="K77" s="1" t="s">
        <v>1311</v>
      </c>
      <c r="L77" s="1" t="s">
        <v>1311</v>
      </c>
      <c r="M77" s="1" t="s">
        <v>971</v>
      </c>
      <c r="N77" s="1" t="s">
        <v>971</v>
      </c>
      <c r="O77" s="1" t="s">
        <v>972</v>
      </c>
      <c r="P77" s="1" t="s">
        <v>973</v>
      </c>
      <c r="Q77" s="1" t="s">
        <v>974</v>
      </c>
      <c r="R77" s="1" t="s">
        <v>1312</v>
      </c>
      <c r="S77" s="1" t="s">
        <v>976</v>
      </c>
      <c r="T77" s="1" t="s">
        <v>977</v>
      </c>
      <c r="U77" s="1" t="s">
        <v>978</v>
      </c>
      <c r="V77" s="1" t="s">
        <v>985</v>
      </c>
    </row>
    <row r="78" s="1" customFormat="1" spans="1:22">
      <c r="A78" s="3">
        <v>21044872774</v>
      </c>
      <c r="B78" s="1" t="s">
        <v>1151</v>
      </c>
      <c r="C78" s="1" t="s">
        <v>1313</v>
      </c>
      <c r="D78" s="1" t="s">
        <v>1314</v>
      </c>
      <c r="E78" s="1" t="s">
        <v>1315</v>
      </c>
      <c r="F78" s="1" t="s">
        <v>1151</v>
      </c>
      <c r="G78" s="1" t="s">
        <v>963</v>
      </c>
      <c r="H78" s="1" t="s">
        <v>968</v>
      </c>
      <c r="I78" s="1" t="s">
        <v>1316</v>
      </c>
      <c r="J78" s="1" t="s">
        <v>970</v>
      </c>
      <c r="K78" s="1" t="s">
        <v>1316</v>
      </c>
      <c r="L78" s="1" t="s">
        <v>1316</v>
      </c>
      <c r="M78" s="1" t="s">
        <v>971</v>
      </c>
      <c r="N78" s="1" t="s">
        <v>971</v>
      </c>
      <c r="O78" s="1" t="s">
        <v>972</v>
      </c>
      <c r="P78" s="1" t="s">
        <v>973</v>
      </c>
      <c r="Q78" s="1" t="s">
        <v>974</v>
      </c>
      <c r="R78" s="1" t="s">
        <v>1317</v>
      </c>
      <c r="S78" s="1" t="s">
        <v>976</v>
      </c>
      <c r="T78" s="1" t="s">
        <v>977</v>
      </c>
      <c r="U78" s="1" t="s">
        <v>978</v>
      </c>
      <c r="V78" s="1" t="s">
        <v>985</v>
      </c>
    </row>
    <row r="79" s="1" customFormat="1" spans="1:22">
      <c r="A79" s="3">
        <v>21042869390</v>
      </c>
      <c r="B79" s="1" t="s">
        <v>1151</v>
      </c>
      <c r="C79" s="1" t="s">
        <v>1318</v>
      </c>
      <c r="D79" s="1" t="s">
        <v>1314</v>
      </c>
      <c r="E79" s="1" t="s">
        <v>1319</v>
      </c>
      <c r="F79" s="1" t="s">
        <v>1151</v>
      </c>
      <c r="G79" s="1" t="s">
        <v>963</v>
      </c>
      <c r="H79" s="1" t="s">
        <v>968</v>
      </c>
      <c r="I79" s="1" t="s">
        <v>1316</v>
      </c>
      <c r="J79" s="1" t="s">
        <v>970</v>
      </c>
      <c r="K79" s="1" t="s">
        <v>1316</v>
      </c>
      <c r="L79" s="1" t="s">
        <v>1316</v>
      </c>
      <c r="M79" s="1" t="s">
        <v>971</v>
      </c>
      <c r="N79" s="1" t="s">
        <v>971</v>
      </c>
      <c r="O79" s="1" t="s">
        <v>972</v>
      </c>
      <c r="P79" s="1" t="s">
        <v>973</v>
      </c>
      <c r="Q79" s="1" t="s">
        <v>974</v>
      </c>
      <c r="R79" s="1" t="s">
        <v>1320</v>
      </c>
      <c r="S79" s="1" t="s">
        <v>976</v>
      </c>
      <c r="T79" s="1" t="s">
        <v>977</v>
      </c>
      <c r="U79" s="1" t="s">
        <v>978</v>
      </c>
      <c r="V79" s="1" t="s">
        <v>985</v>
      </c>
    </row>
    <row r="80" s="1" customFormat="1" spans="1:22">
      <c r="A80" s="3">
        <v>21030240157</v>
      </c>
      <c r="B80" s="1" t="s">
        <v>1131</v>
      </c>
      <c r="C80" s="1" t="s">
        <v>1321</v>
      </c>
      <c r="D80" s="1" t="s">
        <v>1322</v>
      </c>
      <c r="E80" s="1" t="s">
        <v>1323</v>
      </c>
      <c r="F80" s="1" t="s">
        <v>1139</v>
      </c>
      <c r="G80" s="1" t="s">
        <v>963</v>
      </c>
      <c r="H80" s="1" t="s">
        <v>968</v>
      </c>
      <c r="I80" s="1" t="s">
        <v>1324</v>
      </c>
      <c r="J80" s="1" t="s">
        <v>970</v>
      </c>
      <c r="K80" s="1" t="s">
        <v>1324</v>
      </c>
      <c r="L80" s="1" t="s">
        <v>1324</v>
      </c>
      <c r="M80" s="1" t="s">
        <v>971</v>
      </c>
      <c r="N80" s="1" t="s">
        <v>971</v>
      </c>
      <c r="O80" s="1" t="s">
        <v>972</v>
      </c>
      <c r="P80" s="1" t="s">
        <v>973</v>
      </c>
      <c r="Q80" s="1" t="s">
        <v>974</v>
      </c>
      <c r="R80" s="1" t="s">
        <v>1325</v>
      </c>
      <c r="S80" s="1" t="s">
        <v>976</v>
      </c>
      <c r="T80" s="1" t="s">
        <v>977</v>
      </c>
      <c r="U80" s="1" t="s">
        <v>978</v>
      </c>
      <c r="V80" s="1" t="s">
        <v>1326</v>
      </c>
    </row>
    <row r="81" s="1" customFormat="1" spans="1:22">
      <c r="A81" s="3">
        <v>21035026446</v>
      </c>
      <c r="B81" s="1" t="s">
        <v>1186</v>
      </c>
      <c r="C81" s="1" t="s">
        <v>1327</v>
      </c>
      <c r="D81" s="1" t="s">
        <v>1328</v>
      </c>
      <c r="E81" s="1" t="s">
        <v>1329</v>
      </c>
      <c r="F81" s="1" t="s">
        <v>1139</v>
      </c>
      <c r="G81" s="1" t="s">
        <v>1056</v>
      </c>
      <c r="H81" s="1" t="s">
        <v>968</v>
      </c>
      <c r="I81" s="1" t="s">
        <v>1330</v>
      </c>
      <c r="J81" s="1" t="s">
        <v>970</v>
      </c>
      <c r="K81" s="1" t="s">
        <v>1330</v>
      </c>
      <c r="L81" s="1" t="s">
        <v>1330</v>
      </c>
      <c r="M81" s="1" t="s">
        <v>971</v>
      </c>
      <c r="N81" s="1" t="s">
        <v>971</v>
      </c>
      <c r="O81" s="1" t="s">
        <v>972</v>
      </c>
      <c r="P81" s="1" t="s">
        <v>973</v>
      </c>
      <c r="Q81" s="1" t="s">
        <v>974</v>
      </c>
      <c r="R81" s="1" t="s">
        <v>1331</v>
      </c>
      <c r="S81" s="1" t="s">
        <v>976</v>
      </c>
      <c r="T81" s="1" t="s">
        <v>977</v>
      </c>
      <c r="U81" s="1" t="s">
        <v>978</v>
      </c>
      <c r="V81" s="1" t="s">
        <v>996</v>
      </c>
    </row>
    <row r="82" s="1" customFormat="1" spans="1:22">
      <c r="A82" s="3">
        <v>21043826028</v>
      </c>
      <c r="B82" s="1" t="s">
        <v>1151</v>
      </c>
      <c r="C82" s="1" t="s">
        <v>1332</v>
      </c>
      <c r="D82" s="1" t="s">
        <v>1328</v>
      </c>
      <c r="E82" s="1" t="s">
        <v>1333</v>
      </c>
      <c r="F82" s="1" t="s">
        <v>1139</v>
      </c>
      <c r="G82" s="1" t="s">
        <v>963</v>
      </c>
      <c r="H82" s="1" t="s">
        <v>968</v>
      </c>
      <c r="I82" s="1" t="s">
        <v>1334</v>
      </c>
      <c r="J82" s="1" t="s">
        <v>970</v>
      </c>
      <c r="K82" s="1" t="s">
        <v>1334</v>
      </c>
      <c r="L82" s="1" t="s">
        <v>1334</v>
      </c>
      <c r="M82" s="1" t="s">
        <v>971</v>
      </c>
      <c r="N82" s="1" t="s">
        <v>971</v>
      </c>
      <c r="O82" s="1" t="s">
        <v>972</v>
      </c>
      <c r="P82" s="1" t="s">
        <v>973</v>
      </c>
      <c r="Q82" s="1" t="s">
        <v>974</v>
      </c>
      <c r="R82" s="1" t="s">
        <v>1335</v>
      </c>
      <c r="S82" s="1" t="s">
        <v>976</v>
      </c>
      <c r="T82" s="1" t="s">
        <v>977</v>
      </c>
      <c r="U82" s="1" t="s">
        <v>978</v>
      </c>
      <c r="V82" s="1" t="s">
        <v>996</v>
      </c>
    </row>
    <row r="83" s="1" customFormat="1" spans="1:22">
      <c r="A83" s="3">
        <v>21080235471</v>
      </c>
      <c r="B83" s="1" t="s">
        <v>1139</v>
      </c>
      <c r="C83" s="1" t="s">
        <v>1336</v>
      </c>
      <c r="D83" s="1" t="s">
        <v>1337</v>
      </c>
      <c r="E83" s="1" t="s">
        <v>1338</v>
      </c>
      <c r="F83" s="1" t="s">
        <v>1056</v>
      </c>
      <c r="G83" s="1" t="s">
        <v>963</v>
      </c>
      <c r="H83" s="1" t="s">
        <v>968</v>
      </c>
      <c r="I83" s="1" t="s">
        <v>1339</v>
      </c>
      <c r="J83" s="1" t="s">
        <v>970</v>
      </c>
      <c r="K83" s="1" t="s">
        <v>1339</v>
      </c>
      <c r="L83" s="1" t="s">
        <v>1339</v>
      </c>
      <c r="M83" s="1" t="s">
        <v>971</v>
      </c>
      <c r="N83" s="1" t="s">
        <v>971</v>
      </c>
      <c r="O83" s="1" t="s">
        <v>972</v>
      </c>
      <c r="P83" s="1" t="s">
        <v>973</v>
      </c>
      <c r="Q83" s="1" t="s">
        <v>974</v>
      </c>
      <c r="R83" s="1" t="s">
        <v>1340</v>
      </c>
      <c r="S83" s="1" t="s">
        <v>976</v>
      </c>
      <c r="T83" s="1" t="s">
        <v>977</v>
      </c>
      <c r="U83" s="1" t="s">
        <v>978</v>
      </c>
      <c r="V83" s="1" t="s">
        <v>996</v>
      </c>
    </row>
    <row r="84" s="1" customFormat="1" spans="1:22">
      <c r="A84" s="3">
        <v>21080237153</v>
      </c>
      <c r="B84" s="1" t="s">
        <v>1139</v>
      </c>
      <c r="C84" s="1" t="s">
        <v>1341</v>
      </c>
      <c r="D84" s="1" t="s">
        <v>1337</v>
      </c>
      <c r="E84" s="1" t="s">
        <v>1342</v>
      </c>
      <c r="F84" s="1" t="s">
        <v>1056</v>
      </c>
      <c r="G84" s="1" t="s">
        <v>963</v>
      </c>
      <c r="H84" s="1" t="s">
        <v>968</v>
      </c>
      <c r="I84" s="1" t="s">
        <v>1339</v>
      </c>
      <c r="J84" s="1" t="s">
        <v>970</v>
      </c>
      <c r="K84" s="1" t="s">
        <v>1339</v>
      </c>
      <c r="L84" s="1" t="s">
        <v>1339</v>
      </c>
      <c r="M84" s="1" t="s">
        <v>971</v>
      </c>
      <c r="N84" s="1" t="s">
        <v>971</v>
      </c>
      <c r="O84" s="1" t="s">
        <v>972</v>
      </c>
      <c r="P84" s="1" t="s">
        <v>973</v>
      </c>
      <c r="Q84" s="1" t="s">
        <v>974</v>
      </c>
      <c r="R84" s="1" t="s">
        <v>1343</v>
      </c>
      <c r="S84" s="1" t="s">
        <v>976</v>
      </c>
      <c r="T84" s="1" t="s">
        <v>977</v>
      </c>
      <c r="U84" s="1" t="s">
        <v>978</v>
      </c>
      <c r="V84" s="1" t="s">
        <v>996</v>
      </c>
    </row>
    <row r="85" s="1" customFormat="1" spans="1:22">
      <c r="A85" s="3">
        <v>21097975587</v>
      </c>
      <c r="B85" s="1" t="s">
        <v>1111</v>
      </c>
      <c r="C85" s="1" t="s">
        <v>1344</v>
      </c>
      <c r="D85" s="1" t="s">
        <v>1345</v>
      </c>
      <c r="E85" s="1" t="s">
        <v>1346</v>
      </c>
      <c r="F85" s="1" t="s">
        <v>1056</v>
      </c>
      <c r="G85" s="1" t="s">
        <v>967</v>
      </c>
      <c r="H85" s="1" t="s">
        <v>968</v>
      </c>
      <c r="I85" s="1" t="s">
        <v>1347</v>
      </c>
      <c r="J85" s="1" t="s">
        <v>970</v>
      </c>
      <c r="K85" s="1" t="s">
        <v>1347</v>
      </c>
      <c r="L85" s="1" t="s">
        <v>1347</v>
      </c>
      <c r="M85" s="1" t="s">
        <v>971</v>
      </c>
      <c r="N85" s="1" t="s">
        <v>971</v>
      </c>
      <c r="O85" s="1" t="s">
        <v>972</v>
      </c>
      <c r="P85" s="1" t="s">
        <v>973</v>
      </c>
      <c r="Q85" s="1" t="s">
        <v>974</v>
      </c>
      <c r="R85" s="1" t="s">
        <v>1348</v>
      </c>
      <c r="S85" s="1" t="s">
        <v>976</v>
      </c>
      <c r="T85" s="1" t="s">
        <v>977</v>
      </c>
      <c r="U85" s="1" t="s">
        <v>978</v>
      </c>
      <c r="V85" s="1" t="s">
        <v>985</v>
      </c>
    </row>
    <row r="86" s="1" customFormat="1" spans="1:22">
      <c r="A86" s="3">
        <v>21074681898</v>
      </c>
      <c r="B86" s="1" t="s">
        <v>1139</v>
      </c>
      <c r="C86" s="1" t="s">
        <v>1349</v>
      </c>
      <c r="D86" s="1" t="s">
        <v>1345</v>
      </c>
      <c r="E86" s="1" t="s">
        <v>1350</v>
      </c>
      <c r="F86" s="1" t="s">
        <v>1111</v>
      </c>
      <c r="G86" s="1" t="s">
        <v>967</v>
      </c>
      <c r="H86" s="1" t="s">
        <v>968</v>
      </c>
      <c r="I86" s="1" t="s">
        <v>1351</v>
      </c>
      <c r="J86" s="1" t="s">
        <v>970</v>
      </c>
      <c r="K86" s="1" t="s">
        <v>1351</v>
      </c>
      <c r="L86" s="1" t="s">
        <v>1351</v>
      </c>
      <c r="M86" s="1" t="s">
        <v>971</v>
      </c>
      <c r="N86" s="1" t="s">
        <v>971</v>
      </c>
      <c r="O86" s="1" t="s">
        <v>972</v>
      </c>
      <c r="P86" s="1" t="s">
        <v>973</v>
      </c>
      <c r="Q86" s="1" t="s">
        <v>974</v>
      </c>
      <c r="R86" s="1" t="s">
        <v>1352</v>
      </c>
      <c r="S86" s="1" t="s">
        <v>976</v>
      </c>
      <c r="T86" s="1" t="s">
        <v>977</v>
      </c>
      <c r="U86" s="1" t="s">
        <v>978</v>
      </c>
      <c r="V86" s="1" t="s">
        <v>985</v>
      </c>
    </row>
    <row r="87" s="1" customFormat="1" spans="1:22">
      <c r="A87" s="3">
        <v>21032199383</v>
      </c>
      <c r="B87" s="1" t="s">
        <v>1131</v>
      </c>
      <c r="C87" s="1" t="s">
        <v>1353</v>
      </c>
      <c r="D87" s="1" t="s">
        <v>1345</v>
      </c>
      <c r="E87" s="1" t="s">
        <v>1354</v>
      </c>
      <c r="F87" s="1" t="s">
        <v>1111</v>
      </c>
      <c r="G87" s="1" t="s">
        <v>1056</v>
      </c>
      <c r="H87" s="1" t="s">
        <v>968</v>
      </c>
      <c r="I87" s="1" t="s">
        <v>1355</v>
      </c>
      <c r="J87" s="1" t="s">
        <v>970</v>
      </c>
      <c r="K87" s="1" t="s">
        <v>1355</v>
      </c>
      <c r="L87" s="1" t="s">
        <v>1355</v>
      </c>
      <c r="M87" s="1" t="s">
        <v>971</v>
      </c>
      <c r="N87" s="1" t="s">
        <v>971</v>
      </c>
      <c r="O87" s="1" t="s">
        <v>972</v>
      </c>
      <c r="P87" s="1" t="s">
        <v>973</v>
      </c>
      <c r="Q87" s="1" t="s">
        <v>974</v>
      </c>
      <c r="R87" s="1" t="s">
        <v>1356</v>
      </c>
      <c r="S87" s="1" t="s">
        <v>976</v>
      </c>
      <c r="T87" s="1" t="s">
        <v>977</v>
      </c>
      <c r="U87" s="1" t="s">
        <v>978</v>
      </c>
      <c r="V87" s="1" t="s">
        <v>985</v>
      </c>
    </row>
    <row r="88" s="1" customFormat="1" spans="1:22">
      <c r="A88" s="3">
        <v>21042172464</v>
      </c>
      <c r="B88" s="1" t="s">
        <v>1151</v>
      </c>
      <c r="C88" s="1" t="s">
        <v>1357</v>
      </c>
      <c r="D88" s="1" t="s">
        <v>1358</v>
      </c>
      <c r="E88" s="1" t="s">
        <v>1359</v>
      </c>
      <c r="F88" s="1" t="s">
        <v>1139</v>
      </c>
      <c r="G88" s="1" t="s">
        <v>1056</v>
      </c>
      <c r="H88" s="1" t="s">
        <v>968</v>
      </c>
      <c r="I88" s="1" t="s">
        <v>1360</v>
      </c>
      <c r="J88" s="1" t="s">
        <v>970</v>
      </c>
      <c r="K88" s="1" t="s">
        <v>1360</v>
      </c>
      <c r="L88" s="1" t="s">
        <v>1360</v>
      </c>
      <c r="M88" s="1" t="s">
        <v>971</v>
      </c>
      <c r="N88" s="1" t="s">
        <v>971</v>
      </c>
      <c r="O88" s="1" t="s">
        <v>972</v>
      </c>
      <c r="P88" s="1" t="s">
        <v>973</v>
      </c>
      <c r="Q88" s="1" t="s">
        <v>974</v>
      </c>
      <c r="R88" s="1" t="s">
        <v>1361</v>
      </c>
      <c r="S88" s="1" t="s">
        <v>976</v>
      </c>
      <c r="T88" s="1" t="s">
        <v>977</v>
      </c>
      <c r="U88" s="1" t="s">
        <v>1042</v>
      </c>
      <c r="V88" s="1" t="s">
        <v>1362</v>
      </c>
    </row>
    <row r="89" s="1" customFormat="1" spans="1:22">
      <c r="A89" s="3">
        <v>21071959399</v>
      </c>
      <c r="B89" s="1" t="s">
        <v>1139</v>
      </c>
      <c r="C89" s="1" t="s">
        <v>1363</v>
      </c>
      <c r="D89" s="1" t="s">
        <v>1364</v>
      </c>
      <c r="E89" s="1" t="s">
        <v>1365</v>
      </c>
      <c r="F89" s="1" t="s">
        <v>1056</v>
      </c>
      <c r="G89" s="1" t="s">
        <v>967</v>
      </c>
      <c r="H89" s="1" t="s">
        <v>968</v>
      </c>
      <c r="I89" s="1" t="s">
        <v>1366</v>
      </c>
      <c r="J89" s="1" t="s">
        <v>970</v>
      </c>
      <c r="K89" s="1" t="s">
        <v>1366</v>
      </c>
      <c r="L89" s="1" t="s">
        <v>1366</v>
      </c>
      <c r="M89" s="1" t="s">
        <v>971</v>
      </c>
      <c r="N89" s="1" t="s">
        <v>971</v>
      </c>
      <c r="O89" s="1" t="s">
        <v>972</v>
      </c>
      <c r="P89" s="1" t="s">
        <v>973</v>
      </c>
      <c r="Q89" s="1" t="s">
        <v>974</v>
      </c>
      <c r="R89" s="1" t="s">
        <v>1367</v>
      </c>
      <c r="S89" s="1" t="s">
        <v>976</v>
      </c>
      <c r="T89" s="1" t="s">
        <v>977</v>
      </c>
      <c r="U89" s="1" t="s">
        <v>978</v>
      </c>
      <c r="V89" s="1" t="s">
        <v>985</v>
      </c>
    </row>
    <row r="90" s="1" customFormat="1" spans="1:22">
      <c r="A90" s="3">
        <v>21043014811</v>
      </c>
      <c r="B90" s="1" t="s">
        <v>1151</v>
      </c>
      <c r="C90" s="1" t="s">
        <v>1368</v>
      </c>
      <c r="D90" s="1" t="s">
        <v>1369</v>
      </c>
      <c r="E90" s="1" t="s">
        <v>1370</v>
      </c>
      <c r="F90" s="1" t="s">
        <v>1139</v>
      </c>
      <c r="G90" s="1" t="s">
        <v>967</v>
      </c>
      <c r="H90" s="1" t="s">
        <v>968</v>
      </c>
      <c r="I90" s="1" t="s">
        <v>1371</v>
      </c>
      <c r="J90" s="1" t="s">
        <v>970</v>
      </c>
      <c r="K90" s="1" t="s">
        <v>1371</v>
      </c>
      <c r="L90" s="1" t="s">
        <v>1371</v>
      </c>
      <c r="M90" s="1" t="s">
        <v>971</v>
      </c>
      <c r="N90" s="1" t="s">
        <v>971</v>
      </c>
      <c r="O90" s="1" t="s">
        <v>972</v>
      </c>
      <c r="P90" s="1" t="s">
        <v>973</v>
      </c>
      <c r="Q90" s="1" t="s">
        <v>974</v>
      </c>
      <c r="R90" s="1" t="s">
        <v>1372</v>
      </c>
      <c r="S90" s="1" t="s">
        <v>976</v>
      </c>
      <c r="T90" s="1" t="s">
        <v>977</v>
      </c>
      <c r="U90" s="1" t="s">
        <v>978</v>
      </c>
      <c r="V90" s="1" t="s">
        <v>985</v>
      </c>
    </row>
    <row r="91" s="1" customFormat="1" spans="1:22">
      <c r="A91" s="3">
        <v>21088462895</v>
      </c>
      <c r="B91" s="1" t="s">
        <v>1111</v>
      </c>
      <c r="C91" s="1" t="s">
        <v>1373</v>
      </c>
      <c r="D91" s="1" t="s">
        <v>965</v>
      </c>
      <c r="E91" s="1" t="s">
        <v>1374</v>
      </c>
      <c r="F91" s="1" t="s">
        <v>1111</v>
      </c>
      <c r="G91" s="1" t="s">
        <v>967</v>
      </c>
      <c r="H91" s="1" t="s">
        <v>968</v>
      </c>
      <c r="I91" s="1" t="s">
        <v>1375</v>
      </c>
      <c r="J91" s="1" t="s">
        <v>970</v>
      </c>
      <c r="K91" s="1" t="s">
        <v>1375</v>
      </c>
      <c r="L91" s="1" t="s">
        <v>1375</v>
      </c>
      <c r="M91" s="1" t="s">
        <v>971</v>
      </c>
      <c r="N91" s="1" t="s">
        <v>971</v>
      </c>
      <c r="O91" s="1" t="s">
        <v>972</v>
      </c>
      <c r="P91" s="1" t="s">
        <v>973</v>
      </c>
      <c r="Q91" s="1" t="s">
        <v>974</v>
      </c>
      <c r="R91" s="1" t="s">
        <v>1376</v>
      </c>
      <c r="S91" s="1" t="s">
        <v>976</v>
      </c>
      <c r="T91" s="1" t="s">
        <v>977</v>
      </c>
      <c r="U91" s="1" t="s">
        <v>978</v>
      </c>
      <c r="V91" s="1" t="s">
        <v>979</v>
      </c>
    </row>
    <row r="92" s="1" customFormat="1" spans="1:22">
      <c r="A92" s="3">
        <v>21083274031</v>
      </c>
      <c r="B92" s="1" t="s">
        <v>1139</v>
      </c>
      <c r="C92" s="1" t="s">
        <v>1377</v>
      </c>
      <c r="D92" s="1" t="s">
        <v>1378</v>
      </c>
      <c r="E92" s="1" t="s">
        <v>1379</v>
      </c>
      <c r="F92" s="1" t="s">
        <v>1111</v>
      </c>
      <c r="G92" s="1" t="s">
        <v>1056</v>
      </c>
      <c r="H92" s="1" t="s">
        <v>968</v>
      </c>
      <c r="I92" s="1" t="s">
        <v>1380</v>
      </c>
      <c r="J92" s="1" t="s">
        <v>970</v>
      </c>
      <c r="K92" s="1" t="s">
        <v>1380</v>
      </c>
      <c r="L92" s="1" t="s">
        <v>1380</v>
      </c>
      <c r="M92" s="1" t="s">
        <v>971</v>
      </c>
      <c r="N92" s="1" t="s">
        <v>971</v>
      </c>
      <c r="O92" s="1" t="s">
        <v>972</v>
      </c>
      <c r="P92" s="1" t="s">
        <v>973</v>
      </c>
      <c r="Q92" s="1" t="s">
        <v>974</v>
      </c>
      <c r="R92" s="1" t="s">
        <v>1381</v>
      </c>
      <c r="S92" s="1" t="s">
        <v>976</v>
      </c>
      <c r="T92" s="1" t="s">
        <v>977</v>
      </c>
      <c r="U92" s="1" t="s">
        <v>978</v>
      </c>
      <c r="V92" s="1" t="s">
        <v>996</v>
      </c>
    </row>
    <row r="93" s="1" customFormat="1" spans="1:22">
      <c r="A93" s="3">
        <v>21032707934</v>
      </c>
      <c r="B93" s="1" t="s">
        <v>1186</v>
      </c>
      <c r="C93" s="1" t="s">
        <v>1382</v>
      </c>
      <c r="D93" s="1" t="s">
        <v>1383</v>
      </c>
      <c r="E93" s="1" t="s">
        <v>1384</v>
      </c>
      <c r="F93" s="1" t="s">
        <v>1186</v>
      </c>
      <c r="G93" s="1" t="s">
        <v>1056</v>
      </c>
      <c r="H93" s="1" t="s">
        <v>968</v>
      </c>
      <c r="I93" s="1" t="s">
        <v>1385</v>
      </c>
      <c r="J93" s="1" t="s">
        <v>970</v>
      </c>
      <c r="K93" s="1" t="s">
        <v>1385</v>
      </c>
      <c r="L93" s="1" t="s">
        <v>1385</v>
      </c>
      <c r="M93" s="1" t="s">
        <v>971</v>
      </c>
      <c r="N93" s="1" t="s">
        <v>971</v>
      </c>
      <c r="O93" s="1" t="s">
        <v>972</v>
      </c>
      <c r="P93" s="1" t="s">
        <v>973</v>
      </c>
      <c r="Q93" s="1" t="s">
        <v>974</v>
      </c>
      <c r="R93" s="1" t="s">
        <v>1386</v>
      </c>
      <c r="S93" s="1" t="s">
        <v>976</v>
      </c>
      <c r="T93" s="1" t="s">
        <v>977</v>
      </c>
      <c r="U93" s="1" t="s">
        <v>978</v>
      </c>
      <c r="V93" s="1" t="s">
        <v>985</v>
      </c>
    </row>
    <row r="94" s="1" customFormat="1" spans="1:22">
      <c r="A94" s="3">
        <v>21063993766</v>
      </c>
      <c r="B94" s="1" t="s">
        <v>1139</v>
      </c>
      <c r="C94" s="1" t="s">
        <v>1387</v>
      </c>
      <c r="D94" s="1" t="s">
        <v>1388</v>
      </c>
      <c r="E94" s="1" t="s">
        <v>1389</v>
      </c>
      <c r="F94" s="1" t="s">
        <v>1139</v>
      </c>
      <c r="G94" s="1" t="s">
        <v>1056</v>
      </c>
      <c r="H94" s="1" t="s">
        <v>968</v>
      </c>
      <c r="I94" s="1" t="s">
        <v>1390</v>
      </c>
      <c r="J94" s="1" t="s">
        <v>970</v>
      </c>
      <c r="K94" s="1" t="s">
        <v>1390</v>
      </c>
      <c r="L94" s="1" t="s">
        <v>1390</v>
      </c>
      <c r="M94" s="1" t="s">
        <v>971</v>
      </c>
      <c r="N94" s="1" t="s">
        <v>971</v>
      </c>
      <c r="O94" s="1" t="s">
        <v>972</v>
      </c>
      <c r="P94" s="1" t="s">
        <v>973</v>
      </c>
      <c r="Q94" s="1" t="s">
        <v>974</v>
      </c>
      <c r="R94" s="1" t="s">
        <v>1391</v>
      </c>
      <c r="S94" s="1" t="s">
        <v>976</v>
      </c>
      <c r="T94" s="1" t="s">
        <v>977</v>
      </c>
      <c r="U94" s="1" t="s">
        <v>978</v>
      </c>
      <c r="V94" s="1" t="s">
        <v>1154</v>
      </c>
    </row>
    <row r="95" s="1" customFormat="1" spans="1:22">
      <c r="A95" s="3">
        <v>18830658961</v>
      </c>
      <c r="B95" s="1" t="s">
        <v>1392</v>
      </c>
      <c r="C95" s="1" t="s">
        <v>1393</v>
      </c>
      <c r="D95" s="1" t="s">
        <v>1394</v>
      </c>
      <c r="E95" s="1" t="s">
        <v>1395</v>
      </c>
      <c r="F95" s="1" t="s">
        <v>1131</v>
      </c>
      <c r="G95" s="1" t="s">
        <v>1056</v>
      </c>
      <c r="H95" s="1" t="s">
        <v>968</v>
      </c>
      <c r="I95" s="1" t="s">
        <v>1396</v>
      </c>
      <c r="J95" s="1" t="s">
        <v>970</v>
      </c>
      <c r="K95" s="1" t="s">
        <v>1396</v>
      </c>
      <c r="L95" s="1" t="s">
        <v>1396</v>
      </c>
      <c r="M95" s="1" t="s">
        <v>971</v>
      </c>
      <c r="N95" s="1" t="s">
        <v>971</v>
      </c>
      <c r="O95" s="1" t="s">
        <v>972</v>
      </c>
      <c r="P95" s="1" t="s">
        <v>973</v>
      </c>
      <c r="Q95" s="1" t="s">
        <v>974</v>
      </c>
      <c r="R95" s="1" t="s">
        <v>1397</v>
      </c>
      <c r="S95" s="1" t="s">
        <v>976</v>
      </c>
      <c r="T95" s="1" t="s">
        <v>977</v>
      </c>
      <c r="U95" s="1" t="s">
        <v>978</v>
      </c>
      <c r="V95" s="1" t="s">
        <v>985</v>
      </c>
    </row>
    <row r="96" s="1" customFormat="1" spans="1:22">
      <c r="A96" s="3">
        <v>18947048248</v>
      </c>
      <c r="B96" s="1" t="s">
        <v>1398</v>
      </c>
      <c r="C96" s="1" t="s">
        <v>1399</v>
      </c>
      <c r="D96" s="1" t="s">
        <v>1063</v>
      </c>
      <c r="E96" s="1" t="s">
        <v>1400</v>
      </c>
      <c r="F96" s="1" t="s">
        <v>1111</v>
      </c>
      <c r="G96" s="1" t="s">
        <v>963</v>
      </c>
      <c r="H96" s="1" t="s">
        <v>968</v>
      </c>
      <c r="I96" s="1" t="s">
        <v>1401</v>
      </c>
      <c r="J96" s="1" t="s">
        <v>970</v>
      </c>
      <c r="K96" s="1" t="s">
        <v>1401</v>
      </c>
      <c r="L96" s="1" t="s">
        <v>1401</v>
      </c>
      <c r="M96" s="1" t="s">
        <v>971</v>
      </c>
      <c r="N96" s="1" t="s">
        <v>971</v>
      </c>
      <c r="O96" s="1" t="s">
        <v>972</v>
      </c>
      <c r="P96" s="1" t="s">
        <v>973</v>
      </c>
      <c r="Q96" s="1" t="s">
        <v>974</v>
      </c>
      <c r="R96" s="1" t="s">
        <v>1402</v>
      </c>
      <c r="S96" s="1" t="s">
        <v>976</v>
      </c>
      <c r="T96" s="1" t="s">
        <v>977</v>
      </c>
      <c r="U96" s="1" t="s">
        <v>978</v>
      </c>
      <c r="V96" s="1" t="s">
        <v>985</v>
      </c>
    </row>
    <row r="97" s="1" customFormat="1" spans="1:22">
      <c r="A97" s="3">
        <v>18923054108</v>
      </c>
      <c r="B97" s="1" t="s">
        <v>1403</v>
      </c>
      <c r="C97" s="1" t="s">
        <v>1404</v>
      </c>
      <c r="D97" s="1" t="s">
        <v>1063</v>
      </c>
      <c r="E97" s="1" t="s">
        <v>1405</v>
      </c>
      <c r="F97" s="1" t="s">
        <v>1186</v>
      </c>
      <c r="G97" s="1" t="s">
        <v>963</v>
      </c>
      <c r="H97" s="1" t="s">
        <v>968</v>
      </c>
      <c r="I97" s="1" t="s">
        <v>1406</v>
      </c>
      <c r="J97" s="1" t="s">
        <v>970</v>
      </c>
      <c r="K97" s="1" t="s">
        <v>1406</v>
      </c>
      <c r="L97" s="1" t="s">
        <v>1406</v>
      </c>
      <c r="M97" s="1" t="s">
        <v>971</v>
      </c>
      <c r="N97" s="1" t="s">
        <v>971</v>
      </c>
      <c r="O97" s="1" t="s">
        <v>972</v>
      </c>
      <c r="P97" s="1" t="s">
        <v>973</v>
      </c>
      <c r="Q97" s="1" t="s">
        <v>974</v>
      </c>
      <c r="R97" s="1" t="s">
        <v>1407</v>
      </c>
      <c r="S97" s="1" t="s">
        <v>976</v>
      </c>
      <c r="T97" s="1" t="s">
        <v>977</v>
      </c>
      <c r="U97" s="1" t="s">
        <v>978</v>
      </c>
      <c r="V97" s="1" t="s">
        <v>985</v>
      </c>
    </row>
    <row r="98" s="1" customFormat="1" spans="1:22">
      <c r="A98" s="3">
        <v>21109914999</v>
      </c>
      <c r="B98" s="1" t="s">
        <v>1131</v>
      </c>
      <c r="C98" s="1" t="s">
        <v>1408</v>
      </c>
      <c r="D98" s="1" t="s">
        <v>1063</v>
      </c>
      <c r="E98" s="1" t="s">
        <v>1064</v>
      </c>
      <c r="F98" s="1" t="s">
        <v>1056</v>
      </c>
      <c r="G98" s="1" t="s">
        <v>963</v>
      </c>
      <c r="H98" s="1" t="s">
        <v>968</v>
      </c>
      <c r="I98" s="1" t="s">
        <v>972</v>
      </c>
      <c r="J98" s="1" t="s">
        <v>970</v>
      </c>
      <c r="K98" s="1" t="s">
        <v>972</v>
      </c>
      <c r="L98" s="1" t="s">
        <v>972</v>
      </c>
      <c r="M98" s="1" t="s">
        <v>971</v>
      </c>
      <c r="N98" s="1" t="s">
        <v>971</v>
      </c>
      <c r="O98" s="1" t="s">
        <v>972</v>
      </c>
      <c r="P98" s="1" t="s">
        <v>973</v>
      </c>
      <c r="Q98" s="1" t="s">
        <v>974</v>
      </c>
      <c r="R98" s="1" t="s">
        <v>1066</v>
      </c>
      <c r="S98" s="1" t="s">
        <v>976</v>
      </c>
      <c r="T98" s="1" t="s">
        <v>977</v>
      </c>
      <c r="U98" s="1" t="s">
        <v>978</v>
      </c>
      <c r="V98" s="1" t="s">
        <v>985</v>
      </c>
    </row>
    <row r="99" s="1" customFormat="1" spans="1:22">
      <c r="A99" s="1" t="s">
        <v>1409</v>
      </c>
      <c r="B99" s="1" t="s">
        <v>1131</v>
      </c>
      <c r="C99" s="1" t="s">
        <v>1410</v>
      </c>
      <c r="D99" s="1" t="s">
        <v>1063</v>
      </c>
      <c r="E99" s="1" t="s">
        <v>1064</v>
      </c>
      <c r="F99" s="1" t="s">
        <v>1056</v>
      </c>
      <c r="G99" s="1" t="s">
        <v>963</v>
      </c>
      <c r="H99" s="1" t="s">
        <v>968</v>
      </c>
      <c r="I99" s="1" t="s">
        <v>972</v>
      </c>
      <c r="J99" s="1" t="s">
        <v>970</v>
      </c>
      <c r="K99" s="1" t="s">
        <v>972</v>
      </c>
      <c r="L99" s="1" t="s">
        <v>972</v>
      </c>
      <c r="M99" s="1" t="s">
        <v>971</v>
      </c>
      <c r="N99" s="1" t="s">
        <v>971</v>
      </c>
      <c r="O99" s="1" t="s">
        <v>972</v>
      </c>
      <c r="P99" s="1" t="s">
        <v>973</v>
      </c>
      <c r="Q99" s="1" t="s">
        <v>974</v>
      </c>
      <c r="R99" s="1" t="s">
        <v>1066</v>
      </c>
      <c r="S99" s="1" t="s">
        <v>976</v>
      </c>
      <c r="T99" s="1" t="s">
        <v>977</v>
      </c>
      <c r="U99" s="1" t="s">
        <v>978</v>
      </c>
      <c r="V99" s="1" t="s">
        <v>985</v>
      </c>
    </row>
    <row r="100" s="1" customFormat="1" spans="1:22">
      <c r="A100" s="4">
        <v>2.109629554427e+17</v>
      </c>
      <c r="B100" s="1" t="s">
        <v>1411</v>
      </c>
      <c r="C100" s="1" t="s">
        <v>1412</v>
      </c>
      <c r="D100" s="1" t="s">
        <v>1063</v>
      </c>
      <c r="E100" s="1" t="s">
        <v>1145</v>
      </c>
      <c r="F100" s="1" t="s">
        <v>963</v>
      </c>
      <c r="G100" s="1" t="s">
        <v>967</v>
      </c>
      <c r="H100" s="1" t="s">
        <v>968</v>
      </c>
      <c r="I100" s="1" t="s">
        <v>972</v>
      </c>
      <c r="J100" s="1" t="s">
        <v>970</v>
      </c>
      <c r="K100" s="1" t="s">
        <v>972</v>
      </c>
      <c r="L100" s="1" t="s">
        <v>972</v>
      </c>
      <c r="M100" s="1" t="s">
        <v>971</v>
      </c>
      <c r="N100" s="1" t="s">
        <v>971</v>
      </c>
      <c r="O100" s="1" t="s">
        <v>972</v>
      </c>
      <c r="P100" s="1" t="s">
        <v>973</v>
      </c>
      <c r="Q100" s="1" t="s">
        <v>974</v>
      </c>
      <c r="R100" s="1" t="s">
        <v>1413</v>
      </c>
      <c r="S100" s="1" t="s">
        <v>976</v>
      </c>
      <c r="T100" s="1" t="s">
        <v>977</v>
      </c>
      <c r="U100" s="1" t="s">
        <v>978</v>
      </c>
      <c r="V100" s="1" t="s">
        <v>985</v>
      </c>
    </row>
    <row r="101" s="1" customFormat="1" spans="1:22">
      <c r="A101" s="3">
        <v>18951958331</v>
      </c>
      <c r="B101" s="1" t="s">
        <v>1414</v>
      </c>
      <c r="C101" s="1" t="s">
        <v>1415</v>
      </c>
      <c r="D101" s="1" t="s">
        <v>1063</v>
      </c>
      <c r="E101" s="1" t="s">
        <v>1416</v>
      </c>
      <c r="F101" s="1" t="s">
        <v>1139</v>
      </c>
      <c r="G101" s="1" t="s">
        <v>1056</v>
      </c>
      <c r="H101" s="1" t="s">
        <v>968</v>
      </c>
      <c r="I101" s="1" t="s">
        <v>1417</v>
      </c>
      <c r="J101" s="1" t="s">
        <v>970</v>
      </c>
      <c r="K101" s="1" t="s">
        <v>1417</v>
      </c>
      <c r="L101" s="1" t="s">
        <v>1417</v>
      </c>
      <c r="M101" s="1" t="s">
        <v>971</v>
      </c>
      <c r="N101" s="1" t="s">
        <v>971</v>
      </c>
      <c r="O101" s="1" t="s">
        <v>972</v>
      </c>
      <c r="P101" s="1" t="s">
        <v>973</v>
      </c>
      <c r="Q101" s="1" t="s">
        <v>974</v>
      </c>
      <c r="R101" s="1" t="s">
        <v>1418</v>
      </c>
      <c r="S101" s="1" t="s">
        <v>976</v>
      </c>
      <c r="T101" s="1" t="s">
        <v>977</v>
      </c>
      <c r="U101" s="1" t="s">
        <v>978</v>
      </c>
      <c r="V101" s="1" t="s">
        <v>985</v>
      </c>
    </row>
    <row r="102" s="1" customFormat="1" spans="1:22">
      <c r="A102" s="3">
        <v>18945061263</v>
      </c>
      <c r="B102" s="1" t="s">
        <v>1419</v>
      </c>
      <c r="C102" s="1" t="s">
        <v>1420</v>
      </c>
      <c r="D102" s="1" t="s">
        <v>1063</v>
      </c>
      <c r="E102" s="1" t="s">
        <v>1421</v>
      </c>
      <c r="F102" s="1" t="s">
        <v>1139</v>
      </c>
      <c r="G102" s="1" t="s">
        <v>963</v>
      </c>
      <c r="H102" s="1" t="s">
        <v>968</v>
      </c>
      <c r="I102" s="1" t="s">
        <v>1422</v>
      </c>
      <c r="J102" s="1" t="s">
        <v>970</v>
      </c>
      <c r="K102" s="1" t="s">
        <v>1422</v>
      </c>
      <c r="L102" s="1" t="s">
        <v>1422</v>
      </c>
      <c r="M102" s="1" t="s">
        <v>971</v>
      </c>
      <c r="N102" s="1" t="s">
        <v>971</v>
      </c>
      <c r="O102" s="1" t="s">
        <v>972</v>
      </c>
      <c r="P102" s="1" t="s">
        <v>973</v>
      </c>
      <c r="Q102" s="1" t="s">
        <v>974</v>
      </c>
      <c r="R102" s="1" t="s">
        <v>1423</v>
      </c>
      <c r="S102" s="1" t="s">
        <v>976</v>
      </c>
      <c r="T102" s="1" t="s">
        <v>977</v>
      </c>
      <c r="U102" s="1" t="s">
        <v>978</v>
      </c>
      <c r="V102" s="1" t="s">
        <v>985</v>
      </c>
    </row>
    <row r="103" s="1" customFormat="1" spans="1:22">
      <c r="A103" s="3">
        <v>18954772663</v>
      </c>
      <c r="B103" s="1" t="s">
        <v>1411</v>
      </c>
      <c r="C103" s="1" t="s">
        <v>1424</v>
      </c>
      <c r="D103" s="1" t="s">
        <v>1425</v>
      </c>
      <c r="E103" s="1" t="s">
        <v>1426</v>
      </c>
      <c r="F103" s="1" t="s">
        <v>1139</v>
      </c>
      <c r="G103" s="1" t="s">
        <v>1056</v>
      </c>
      <c r="H103" s="1" t="s">
        <v>968</v>
      </c>
      <c r="I103" s="1" t="s">
        <v>1427</v>
      </c>
      <c r="J103" s="1" t="s">
        <v>970</v>
      </c>
      <c r="K103" s="1" t="s">
        <v>1427</v>
      </c>
      <c r="L103" s="1" t="s">
        <v>1427</v>
      </c>
      <c r="M103" s="1" t="s">
        <v>971</v>
      </c>
      <c r="N103" s="1" t="s">
        <v>971</v>
      </c>
      <c r="O103" s="1" t="s">
        <v>972</v>
      </c>
      <c r="P103" s="1" t="s">
        <v>973</v>
      </c>
      <c r="Q103" s="1" t="s">
        <v>974</v>
      </c>
      <c r="R103" s="1" t="s">
        <v>1428</v>
      </c>
      <c r="S103" s="1" t="s">
        <v>976</v>
      </c>
      <c r="T103" s="1" t="s">
        <v>977</v>
      </c>
      <c r="U103" s="1" t="s">
        <v>978</v>
      </c>
      <c r="V103" s="1" t="s">
        <v>985</v>
      </c>
    </row>
    <row r="104" s="1" customFormat="1" spans="1:22">
      <c r="A104" s="3">
        <v>21022438478</v>
      </c>
      <c r="B104" s="1" t="s">
        <v>1429</v>
      </c>
      <c r="C104" s="1" t="s">
        <v>1430</v>
      </c>
      <c r="D104" s="1" t="s">
        <v>1425</v>
      </c>
      <c r="E104" s="1" t="s">
        <v>1431</v>
      </c>
      <c r="F104" s="1" t="s">
        <v>1056</v>
      </c>
      <c r="G104" s="1" t="s">
        <v>963</v>
      </c>
      <c r="H104" s="1" t="s">
        <v>968</v>
      </c>
      <c r="I104" s="1" t="s">
        <v>1432</v>
      </c>
      <c r="J104" s="1" t="s">
        <v>970</v>
      </c>
      <c r="K104" s="1" t="s">
        <v>1432</v>
      </c>
      <c r="L104" s="1" t="s">
        <v>1432</v>
      </c>
      <c r="M104" s="1" t="s">
        <v>971</v>
      </c>
      <c r="N104" s="1" t="s">
        <v>971</v>
      </c>
      <c r="O104" s="1" t="s">
        <v>972</v>
      </c>
      <c r="P104" s="1" t="s">
        <v>973</v>
      </c>
      <c r="Q104" s="1" t="s">
        <v>974</v>
      </c>
      <c r="R104" s="1" t="s">
        <v>1433</v>
      </c>
      <c r="S104" s="1" t="s">
        <v>976</v>
      </c>
      <c r="T104" s="1" t="s">
        <v>977</v>
      </c>
      <c r="U104" s="1" t="s">
        <v>978</v>
      </c>
      <c r="V104" s="1" t="s">
        <v>985</v>
      </c>
    </row>
    <row r="105" s="1" customFormat="1" spans="1:22">
      <c r="A105" s="3">
        <v>18828054821</v>
      </c>
      <c r="B105" s="1" t="s">
        <v>1434</v>
      </c>
      <c r="C105" s="1" t="s">
        <v>1435</v>
      </c>
      <c r="D105" s="1" t="s">
        <v>1425</v>
      </c>
      <c r="E105" s="1" t="s">
        <v>1436</v>
      </c>
      <c r="F105" s="1" t="s">
        <v>1139</v>
      </c>
      <c r="G105" s="1" t="s">
        <v>1056</v>
      </c>
      <c r="H105" s="1" t="s">
        <v>968</v>
      </c>
      <c r="I105" s="1" t="s">
        <v>1437</v>
      </c>
      <c r="J105" s="1" t="s">
        <v>970</v>
      </c>
      <c r="K105" s="1" t="s">
        <v>1437</v>
      </c>
      <c r="L105" s="1" t="s">
        <v>1437</v>
      </c>
      <c r="M105" s="1" t="s">
        <v>971</v>
      </c>
      <c r="N105" s="1" t="s">
        <v>971</v>
      </c>
      <c r="O105" s="1" t="s">
        <v>972</v>
      </c>
      <c r="P105" s="1" t="s">
        <v>973</v>
      </c>
      <c r="Q105" s="1" t="s">
        <v>974</v>
      </c>
      <c r="R105" s="1" t="s">
        <v>1438</v>
      </c>
      <c r="S105" s="1" t="s">
        <v>976</v>
      </c>
      <c r="T105" s="1" t="s">
        <v>977</v>
      </c>
      <c r="U105" s="1" t="s">
        <v>978</v>
      </c>
      <c r="V105" s="1" t="s">
        <v>985</v>
      </c>
    </row>
    <row r="106" s="1" customFormat="1" spans="1:22">
      <c r="A106" s="3">
        <v>18707634313</v>
      </c>
      <c r="B106" s="1" t="s">
        <v>1439</v>
      </c>
      <c r="C106" s="1" t="s">
        <v>1440</v>
      </c>
      <c r="D106" s="1" t="s">
        <v>1425</v>
      </c>
      <c r="E106" s="1" t="s">
        <v>1441</v>
      </c>
      <c r="F106" s="1" t="s">
        <v>1442</v>
      </c>
      <c r="G106" s="1" t="s">
        <v>1056</v>
      </c>
      <c r="H106" s="1" t="s">
        <v>968</v>
      </c>
      <c r="I106" s="1" t="s">
        <v>1443</v>
      </c>
      <c r="J106" s="1" t="s">
        <v>970</v>
      </c>
      <c r="K106" s="1" t="s">
        <v>1443</v>
      </c>
      <c r="L106" s="1" t="s">
        <v>1443</v>
      </c>
      <c r="M106" s="1" t="s">
        <v>971</v>
      </c>
      <c r="N106" s="1" t="s">
        <v>971</v>
      </c>
      <c r="O106" s="1" t="s">
        <v>972</v>
      </c>
      <c r="P106" s="1" t="s">
        <v>973</v>
      </c>
      <c r="Q106" s="1" t="s">
        <v>974</v>
      </c>
      <c r="R106" s="1" t="s">
        <v>1444</v>
      </c>
      <c r="S106" s="1" t="s">
        <v>976</v>
      </c>
      <c r="T106" s="1" t="s">
        <v>977</v>
      </c>
      <c r="U106" s="1" t="s">
        <v>978</v>
      </c>
      <c r="V106" s="1" t="s">
        <v>985</v>
      </c>
    </row>
    <row r="107" s="1" customFormat="1" spans="1:22">
      <c r="A107" s="3">
        <v>18820053521</v>
      </c>
      <c r="B107" s="1" t="s">
        <v>1445</v>
      </c>
      <c r="C107" s="1" t="s">
        <v>1446</v>
      </c>
      <c r="D107" s="1" t="s">
        <v>1447</v>
      </c>
      <c r="E107" s="1" t="s">
        <v>1448</v>
      </c>
      <c r="F107" s="1" t="s">
        <v>1151</v>
      </c>
      <c r="G107" s="1" t="s">
        <v>967</v>
      </c>
      <c r="H107" s="1" t="s">
        <v>968</v>
      </c>
      <c r="I107" s="1" t="s">
        <v>1449</v>
      </c>
      <c r="J107" s="1" t="s">
        <v>970</v>
      </c>
      <c r="K107" s="1" t="s">
        <v>1449</v>
      </c>
      <c r="L107" s="1" t="s">
        <v>1449</v>
      </c>
      <c r="M107" s="1" t="s">
        <v>971</v>
      </c>
      <c r="N107" s="1" t="s">
        <v>971</v>
      </c>
      <c r="O107" s="1" t="s">
        <v>972</v>
      </c>
      <c r="P107" s="1" t="s">
        <v>973</v>
      </c>
      <c r="Q107" s="1" t="s">
        <v>974</v>
      </c>
      <c r="R107" s="1" t="s">
        <v>1450</v>
      </c>
      <c r="S107" s="1" t="s">
        <v>976</v>
      </c>
      <c r="T107" s="1" t="s">
        <v>977</v>
      </c>
      <c r="U107" s="1" t="s">
        <v>978</v>
      </c>
      <c r="V107" s="1" t="s">
        <v>985</v>
      </c>
    </row>
    <row r="108" s="1" customFormat="1" spans="1:22">
      <c r="A108" s="3">
        <v>18957392109</v>
      </c>
      <c r="B108" s="1" t="s">
        <v>1411</v>
      </c>
      <c r="C108" s="1" t="s">
        <v>1451</v>
      </c>
      <c r="D108" s="1" t="s">
        <v>1452</v>
      </c>
      <c r="E108" s="1" t="s">
        <v>1453</v>
      </c>
      <c r="F108" s="1" t="s">
        <v>1186</v>
      </c>
      <c r="G108" s="1" t="s">
        <v>963</v>
      </c>
      <c r="H108" s="1" t="s">
        <v>968</v>
      </c>
      <c r="I108" s="1" t="s">
        <v>1454</v>
      </c>
      <c r="J108" s="1" t="s">
        <v>970</v>
      </c>
      <c r="K108" s="1" t="s">
        <v>1454</v>
      </c>
      <c r="L108" s="1" t="s">
        <v>1454</v>
      </c>
      <c r="M108" s="1" t="s">
        <v>971</v>
      </c>
      <c r="N108" s="1" t="s">
        <v>971</v>
      </c>
      <c r="O108" s="1" t="s">
        <v>972</v>
      </c>
      <c r="P108" s="1" t="s">
        <v>973</v>
      </c>
      <c r="Q108" s="1" t="s">
        <v>974</v>
      </c>
      <c r="R108" s="1" t="s">
        <v>1455</v>
      </c>
      <c r="S108" s="1" t="s">
        <v>976</v>
      </c>
      <c r="T108" s="1" t="s">
        <v>977</v>
      </c>
      <c r="U108" s="1" t="s">
        <v>978</v>
      </c>
      <c r="V108" s="1" t="s">
        <v>985</v>
      </c>
    </row>
    <row r="109" s="1" customFormat="1" spans="1:22">
      <c r="A109" s="3">
        <v>18957784034</v>
      </c>
      <c r="B109" s="1" t="s">
        <v>1442</v>
      </c>
      <c r="C109" s="1" t="s">
        <v>1456</v>
      </c>
      <c r="D109" s="1" t="s">
        <v>1452</v>
      </c>
      <c r="E109" s="1" t="s">
        <v>1457</v>
      </c>
      <c r="F109" s="1" t="s">
        <v>1139</v>
      </c>
      <c r="G109" s="1" t="s">
        <v>967</v>
      </c>
      <c r="H109" s="1" t="s">
        <v>968</v>
      </c>
      <c r="I109" s="1" t="s">
        <v>1458</v>
      </c>
      <c r="J109" s="1" t="s">
        <v>970</v>
      </c>
      <c r="K109" s="1" t="s">
        <v>1458</v>
      </c>
      <c r="L109" s="1" t="s">
        <v>1458</v>
      </c>
      <c r="M109" s="1" t="s">
        <v>971</v>
      </c>
      <c r="N109" s="1" t="s">
        <v>971</v>
      </c>
      <c r="O109" s="1" t="s">
        <v>972</v>
      </c>
      <c r="P109" s="1" t="s">
        <v>973</v>
      </c>
      <c r="Q109" s="1" t="s">
        <v>974</v>
      </c>
      <c r="R109" s="1" t="s">
        <v>1459</v>
      </c>
      <c r="S109" s="1" t="s">
        <v>976</v>
      </c>
      <c r="T109" s="1" t="s">
        <v>977</v>
      </c>
      <c r="U109" s="1" t="s">
        <v>978</v>
      </c>
      <c r="V109" s="1" t="s">
        <v>985</v>
      </c>
    </row>
    <row r="110" s="1" customFormat="1" spans="1:22">
      <c r="A110" s="3">
        <v>21010537305</v>
      </c>
      <c r="B110" s="1" t="s">
        <v>1429</v>
      </c>
      <c r="C110" s="1" t="s">
        <v>1460</v>
      </c>
      <c r="D110" s="1" t="s">
        <v>1461</v>
      </c>
      <c r="E110" s="1" t="s">
        <v>1462</v>
      </c>
      <c r="F110" s="1" t="s">
        <v>1111</v>
      </c>
      <c r="G110" s="1" t="s">
        <v>1056</v>
      </c>
      <c r="H110" s="1" t="s">
        <v>968</v>
      </c>
      <c r="I110" s="1" t="s">
        <v>1463</v>
      </c>
      <c r="J110" s="1" t="s">
        <v>970</v>
      </c>
      <c r="K110" s="1" t="s">
        <v>1463</v>
      </c>
      <c r="L110" s="1" t="s">
        <v>1463</v>
      </c>
      <c r="M110" s="1" t="s">
        <v>971</v>
      </c>
      <c r="N110" s="1" t="s">
        <v>971</v>
      </c>
      <c r="O110" s="1" t="s">
        <v>972</v>
      </c>
      <c r="P110" s="1" t="s">
        <v>973</v>
      </c>
      <c r="Q110" s="1" t="s">
        <v>974</v>
      </c>
      <c r="R110" s="1" t="s">
        <v>1464</v>
      </c>
      <c r="S110" s="1" t="s">
        <v>976</v>
      </c>
      <c r="T110" s="1" t="s">
        <v>977</v>
      </c>
      <c r="U110" s="1" t="s">
        <v>978</v>
      </c>
      <c r="V110" s="1" t="s">
        <v>985</v>
      </c>
    </row>
    <row r="111" s="1" customFormat="1" spans="1:22">
      <c r="A111" s="3">
        <v>18945146151</v>
      </c>
      <c r="B111" s="1" t="s">
        <v>1419</v>
      </c>
      <c r="C111" s="1" t="s">
        <v>1465</v>
      </c>
      <c r="D111" s="1" t="s">
        <v>1466</v>
      </c>
      <c r="E111" s="1" t="s">
        <v>1467</v>
      </c>
      <c r="F111" s="1" t="s">
        <v>1111</v>
      </c>
      <c r="G111" s="1" t="s">
        <v>1056</v>
      </c>
      <c r="H111" s="1" t="s">
        <v>968</v>
      </c>
      <c r="I111" s="1" t="s">
        <v>1468</v>
      </c>
      <c r="J111" s="1" t="s">
        <v>970</v>
      </c>
      <c r="K111" s="1" t="s">
        <v>1468</v>
      </c>
      <c r="L111" s="1" t="s">
        <v>1468</v>
      </c>
      <c r="M111" s="1" t="s">
        <v>971</v>
      </c>
      <c r="N111" s="1" t="s">
        <v>971</v>
      </c>
      <c r="O111" s="1" t="s">
        <v>972</v>
      </c>
      <c r="P111" s="1" t="s">
        <v>973</v>
      </c>
      <c r="Q111" s="1" t="s">
        <v>974</v>
      </c>
      <c r="R111" s="1" t="s">
        <v>1469</v>
      </c>
      <c r="S111" s="1" t="s">
        <v>976</v>
      </c>
      <c r="T111" s="1" t="s">
        <v>977</v>
      </c>
      <c r="U111" s="1" t="s">
        <v>978</v>
      </c>
      <c r="V111" s="1" t="s">
        <v>985</v>
      </c>
    </row>
    <row r="112" s="1" customFormat="1" spans="1:22">
      <c r="A112" s="3">
        <v>18927526310</v>
      </c>
      <c r="B112" s="1" t="s">
        <v>1470</v>
      </c>
      <c r="C112" s="1" t="s">
        <v>1471</v>
      </c>
      <c r="D112" s="1" t="s">
        <v>998</v>
      </c>
      <c r="E112" s="1" t="s">
        <v>1472</v>
      </c>
      <c r="F112" s="1" t="s">
        <v>1186</v>
      </c>
      <c r="G112" s="1" t="s">
        <v>1056</v>
      </c>
      <c r="H112" s="1" t="s">
        <v>968</v>
      </c>
      <c r="I112" s="1" t="s">
        <v>1473</v>
      </c>
      <c r="J112" s="1" t="s">
        <v>970</v>
      </c>
      <c r="K112" s="1" t="s">
        <v>1473</v>
      </c>
      <c r="L112" s="1" t="s">
        <v>1473</v>
      </c>
      <c r="M112" s="1" t="s">
        <v>971</v>
      </c>
      <c r="N112" s="1" t="s">
        <v>971</v>
      </c>
      <c r="O112" s="1" t="s">
        <v>972</v>
      </c>
      <c r="P112" s="1" t="s">
        <v>973</v>
      </c>
      <c r="Q112" s="1" t="s">
        <v>974</v>
      </c>
      <c r="R112" s="1" t="s">
        <v>1474</v>
      </c>
      <c r="S112" s="1" t="s">
        <v>976</v>
      </c>
      <c r="T112" s="1" t="s">
        <v>977</v>
      </c>
      <c r="U112" s="1" t="s">
        <v>978</v>
      </c>
      <c r="V112" s="1" t="s">
        <v>985</v>
      </c>
    </row>
    <row r="113" s="1" customFormat="1" spans="1:22">
      <c r="A113" s="3">
        <v>18917488921</v>
      </c>
      <c r="B113" s="1" t="s">
        <v>1475</v>
      </c>
      <c r="C113" s="1" t="s">
        <v>1476</v>
      </c>
      <c r="D113" s="1" t="s">
        <v>998</v>
      </c>
      <c r="E113" s="1" t="s">
        <v>1477</v>
      </c>
      <c r="F113" s="1" t="s">
        <v>1151</v>
      </c>
      <c r="G113" s="1" t="s">
        <v>1056</v>
      </c>
      <c r="H113" s="1" t="s">
        <v>968</v>
      </c>
      <c r="I113" s="1" t="s">
        <v>1478</v>
      </c>
      <c r="J113" s="1" t="s">
        <v>970</v>
      </c>
      <c r="K113" s="1" t="s">
        <v>1478</v>
      </c>
      <c r="L113" s="1" t="s">
        <v>1478</v>
      </c>
      <c r="M113" s="1" t="s">
        <v>971</v>
      </c>
      <c r="N113" s="1" t="s">
        <v>971</v>
      </c>
      <c r="O113" s="1" t="s">
        <v>972</v>
      </c>
      <c r="P113" s="1" t="s">
        <v>973</v>
      </c>
      <c r="Q113" s="1" t="s">
        <v>974</v>
      </c>
      <c r="R113" s="1" t="s">
        <v>1479</v>
      </c>
      <c r="S113" s="1" t="s">
        <v>976</v>
      </c>
      <c r="T113" s="1" t="s">
        <v>977</v>
      </c>
      <c r="U113" s="1" t="s">
        <v>978</v>
      </c>
      <c r="V113" s="1" t="s">
        <v>985</v>
      </c>
    </row>
    <row r="114" s="1" customFormat="1" spans="1:22">
      <c r="A114" s="3">
        <v>18914913919</v>
      </c>
      <c r="B114" s="1" t="s">
        <v>1480</v>
      </c>
      <c r="C114" s="1" t="s">
        <v>1481</v>
      </c>
      <c r="D114" s="1" t="s">
        <v>998</v>
      </c>
      <c r="E114" s="1" t="s">
        <v>1482</v>
      </c>
      <c r="F114" s="1" t="s">
        <v>1186</v>
      </c>
      <c r="G114" s="1" t="s">
        <v>1056</v>
      </c>
      <c r="H114" s="1" t="s">
        <v>968</v>
      </c>
      <c r="I114" s="1" t="s">
        <v>1473</v>
      </c>
      <c r="J114" s="1" t="s">
        <v>970</v>
      </c>
      <c r="K114" s="1" t="s">
        <v>1473</v>
      </c>
      <c r="L114" s="1" t="s">
        <v>1473</v>
      </c>
      <c r="M114" s="1" t="s">
        <v>971</v>
      </c>
      <c r="N114" s="1" t="s">
        <v>971</v>
      </c>
      <c r="O114" s="1" t="s">
        <v>972</v>
      </c>
      <c r="P114" s="1" t="s">
        <v>973</v>
      </c>
      <c r="Q114" s="1" t="s">
        <v>974</v>
      </c>
      <c r="R114" s="1" t="s">
        <v>1483</v>
      </c>
      <c r="S114" s="1" t="s">
        <v>976</v>
      </c>
      <c r="T114" s="1" t="s">
        <v>977</v>
      </c>
      <c r="U114" s="1" t="s">
        <v>978</v>
      </c>
      <c r="V114" s="1" t="s">
        <v>985</v>
      </c>
    </row>
    <row r="115" s="1" customFormat="1" spans="1:22">
      <c r="A115" s="3">
        <v>18880571550</v>
      </c>
      <c r="B115" s="1" t="s">
        <v>1484</v>
      </c>
      <c r="C115" s="1" t="s">
        <v>1485</v>
      </c>
      <c r="D115" s="1" t="s">
        <v>998</v>
      </c>
      <c r="E115" s="1" t="s">
        <v>1486</v>
      </c>
      <c r="F115" s="1" t="s">
        <v>1151</v>
      </c>
      <c r="G115" s="1" t="s">
        <v>963</v>
      </c>
      <c r="H115" s="1" t="s">
        <v>968</v>
      </c>
      <c r="I115" s="1" t="s">
        <v>1487</v>
      </c>
      <c r="J115" s="1" t="s">
        <v>970</v>
      </c>
      <c r="K115" s="1" t="s">
        <v>1487</v>
      </c>
      <c r="L115" s="1" t="s">
        <v>1487</v>
      </c>
      <c r="M115" s="1" t="s">
        <v>971</v>
      </c>
      <c r="N115" s="1" t="s">
        <v>971</v>
      </c>
      <c r="O115" s="1" t="s">
        <v>972</v>
      </c>
      <c r="P115" s="1" t="s">
        <v>973</v>
      </c>
      <c r="Q115" s="1" t="s">
        <v>974</v>
      </c>
      <c r="R115" s="1" t="s">
        <v>1488</v>
      </c>
      <c r="S115" s="1" t="s">
        <v>976</v>
      </c>
      <c r="T115" s="1" t="s">
        <v>977</v>
      </c>
      <c r="U115" s="1" t="s">
        <v>978</v>
      </c>
      <c r="V115" s="1" t="s">
        <v>985</v>
      </c>
    </row>
    <row r="116" s="1" customFormat="1" spans="1:22">
      <c r="A116" s="3">
        <v>18948282745</v>
      </c>
      <c r="B116" s="1" t="s">
        <v>1398</v>
      </c>
      <c r="C116" s="1" t="s">
        <v>1489</v>
      </c>
      <c r="D116" s="1" t="s">
        <v>998</v>
      </c>
      <c r="E116" s="1" t="s">
        <v>1490</v>
      </c>
      <c r="F116" s="1" t="s">
        <v>1111</v>
      </c>
      <c r="G116" s="1" t="s">
        <v>963</v>
      </c>
      <c r="H116" s="1" t="s">
        <v>968</v>
      </c>
      <c r="I116" s="1" t="s">
        <v>1491</v>
      </c>
      <c r="J116" s="1" t="s">
        <v>970</v>
      </c>
      <c r="K116" s="1" t="s">
        <v>1491</v>
      </c>
      <c r="L116" s="1" t="s">
        <v>1491</v>
      </c>
      <c r="M116" s="1" t="s">
        <v>971</v>
      </c>
      <c r="N116" s="1" t="s">
        <v>971</v>
      </c>
      <c r="O116" s="1" t="s">
        <v>972</v>
      </c>
      <c r="P116" s="1" t="s">
        <v>973</v>
      </c>
      <c r="Q116" s="1" t="s">
        <v>974</v>
      </c>
      <c r="R116" s="1" t="s">
        <v>1492</v>
      </c>
      <c r="S116" s="1" t="s">
        <v>976</v>
      </c>
      <c r="T116" s="1" t="s">
        <v>977</v>
      </c>
      <c r="U116" s="1" t="s">
        <v>978</v>
      </c>
      <c r="V116" s="1" t="s">
        <v>985</v>
      </c>
    </row>
    <row r="117" s="1" customFormat="1" spans="1:22">
      <c r="A117" s="3">
        <v>18916142599</v>
      </c>
      <c r="B117" s="1" t="s">
        <v>1493</v>
      </c>
      <c r="C117" s="1" t="s">
        <v>1494</v>
      </c>
      <c r="D117" s="1" t="s">
        <v>1495</v>
      </c>
      <c r="E117" s="1" t="s">
        <v>1496</v>
      </c>
      <c r="F117" s="1" t="s">
        <v>1429</v>
      </c>
      <c r="G117" s="1" t="s">
        <v>1056</v>
      </c>
      <c r="H117" s="1" t="s">
        <v>968</v>
      </c>
      <c r="I117" s="1" t="s">
        <v>1497</v>
      </c>
      <c r="J117" s="1" t="s">
        <v>970</v>
      </c>
      <c r="K117" s="1" t="s">
        <v>1497</v>
      </c>
      <c r="L117" s="1" t="s">
        <v>1497</v>
      </c>
      <c r="M117" s="1" t="s">
        <v>971</v>
      </c>
      <c r="N117" s="1" t="s">
        <v>971</v>
      </c>
      <c r="O117" s="1" t="s">
        <v>972</v>
      </c>
      <c r="P117" s="1" t="s">
        <v>973</v>
      </c>
      <c r="Q117" s="1" t="s">
        <v>974</v>
      </c>
      <c r="R117" s="1" t="s">
        <v>1498</v>
      </c>
      <c r="S117" s="1" t="s">
        <v>976</v>
      </c>
      <c r="T117" s="1" t="s">
        <v>977</v>
      </c>
      <c r="U117" s="1" t="s">
        <v>978</v>
      </c>
      <c r="V117" s="1" t="s">
        <v>1036</v>
      </c>
    </row>
    <row r="118" s="1" customFormat="1" spans="1:22">
      <c r="A118" s="3">
        <v>18951780757</v>
      </c>
      <c r="B118" s="1" t="s">
        <v>1414</v>
      </c>
      <c r="C118" s="1" t="s">
        <v>1499</v>
      </c>
      <c r="D118" s="1" t="s">
        <v>1500</v>
      </c>
      <c r="E118" s="1" t="s">
        <v>1501</v>
      </c>
      <c r="F118" s="1" t="s">
        <v>963</v>
      </c>
      <c r="G118" s="1" t="s">
        <v>967</v>
      </c>
      <c r="H118" s="1" t="s">
        <v>968</v>
      </c>
      <c r="I118" s="1" t="s">
        <v>1502</v>
      </c>
      <c r="J118" s="1" t="s">
        <v>970</v>
      </c>
      <c r="K118" s="1" t="s">
        <v>1502</v>
      </c>
      <c r="L118" s="1" t="s">
        <v>1502</v>
      </c>
      <c r="M118" s="1" t="s">
        <v>971</v>
      </c>
      <c r="N118" s="1" t="s">
        <v>971</v>
      </c>
      <c r="O118" s="1" t="s">
        <v>972</v>
      </c>
      <c r="P118" s="1" t="s">
        <v>973</v>
      </c>
      <c r="Q118" s="1" t="s">
        <v>974</v>
      </c>
      <c r="R118" s="1" t="s">
        <v>1503</v>
      </c>
      <c r="S118" s="1" t="s">
        <v>976</v>
      </c>
      <c r="T118" s="1" t="s">
        <v>977</v>
      </c>
      <c r="U118" s="1" t="s">
        <v>978</v>
      </c>
      <c r="V118" s="1" t="s">
        <v>985</v>
      </c>
    </row>
    <row r="119" s="1" customFormat="1" spans="1:22">
      <c r="A119" s="3">
        <v>18817127015</v>
      </c>
      <c r="B119" s="1" t="s">
        <v>1445</v>
      </c>
      <c r="C119" s="1" t="s">
        <v>1504</v>
      </c>
      <c r="D119" s="1" t="s">
        <v>1505</v>
      </c>
      <c r="E119" s="1" t="s">
        <v>1506</v>
      </c>
      <c r="F119" s="1" t="s">
        <v>1139</v>
      </c>
      <c r="G119" s="1" t="s">
        <v>1056</v>
      </c>
      <c r="H119" s="1" t="s">
        <v>968</v>
      </c>
      <c r="I119" s="1" t="s">
        <v>1507</v>
      </c>
      <c r="J119" s="1" t="s">
        <v>970</v>
      </c>
      <c r="K119" s="1" t="s">
        <v>1507</v>
      </c>
      <c r="L119" s="1" t="s">
        <v>1507</v>
      </c>
      <c r="M119" s="1" t="s">
        <v>971</v>
      </c>
      <c r="N119" s="1" t="s">
        <v>971</v>
      </c>
      <c r="O119" s="1" t="s">
        <v>972</v>
      </c>
      <c r="P119" s="1" t="s">
        <v>973</v>
      </c>
      <c r="Q119" s="1" t="s">
        <v>974</v>
      </c>
      <c r="R119" s="1" t="s">
        <v>1508</v>
      </c>
      <c r="S119" s="1" t="s">
        <v>976</v>
      </c>
      <c r="T119" s="1" t="s">
        <v>977</v>
      </c>
      <c r="U119" s="1" t="s">
        <v>978</v>
      </c>
      <c r="V119" s="1" t="s">
        <v>985</v>
      </c>
    </row>
    <row r="120" s="1" customFormat="1" spans="1:22">
      <c r="A120" s="3">
        <v>18915210776</v>
      </c>
      <c r="B120" s="1" t="s">
        <v>1493</v>
      </c>
      <c r="C120" s="1" t="s">
        <v>1509</v>
      </c>
      <c r="D120" s="1" t="s">
        <v>1510</v>
      </c>
      <c r="E120" s="1" t="s">
        <v>1511</v>
      </c>
      <c r="F120" s="1" t="s">
        <v>1111</v>
      </c>
      <c r="G120" s="1" t="s">
        <v>1056</v>
      </c>
      <c r="H120" s="1" t="s">
        <v>968</v>
      </c>
      <c r="I120" s="1" t="s">
        <v>1512</v>
      </c>
      <c r="J120" s="1" t="s">
        <v>970</v>
      </c>
      <c r="K120" s="1" t="s">
        <v>1512</v>
      </c>
      <c r="L120" s="1" t="s">
        <v>1512</v>
      </c>
      <c r="M120" s="1" t="s">
        <v>971</v>
      </c>
      <c r="N120" s="1" t="s">
        <v>971</v>
      </c>
      <c r="O120" s="1" t="s">
        <v>972</v>
      </c>
      <c r="P120" s="1" t="s">
        <v>973</v>
      </c>
      <c r="Q120" s="1" t="s">
        <v>974</v>
      </c>
      <c r="R120" s="1" t="s">
        <v>1513</v>
      </c>
      <c r="S120" s="1" t="s">
        <v>976</v>
      </c>
      <c r="T120" s="1" t="s">
        <v>977</v>
      </c>
      <c r="U120" s="1" t="s">
        <v>978</v>
      </c>
      <c r="V120" s="1" t="s">
        <v>985</v>
      </c>
    </row>
    <row r="121" s="1" customFormat="1" spans="1:22">
      <c r="A121" s="3">
        <v>18958205735</v>
      </c>
      <c r="B121" s="1" t="s">
        <v>1442</v>
      </c>
      <c r="C121" s="1" t="s">
        <v>1514</v>
      </c>
      <c r="D121" s="1" t="s">
        <v>1515</v>
      </c>
      <c r="E121" s="1" t="s">
        <v>1516</v>
      </c>
      <c r="F121" s="1" t="s">
        <v>1139</v>
      </c>
      <c r="G121" s="1" t="s">
        <v>1056</v>
      </c>
      <c r="H121" s="1" t="s">
        <v>968</v>
      </c>
      <c r="I121" s="1" t="s">
        <v>1517</v>
      </c>
      <c r="J121" s="1" t="s">
        <v>970</v>
      </c>
      <c r="K121" s="1" t="s">
        <v>1517</v>
      </c>
      <c r="L121" s="1" t="s">
        <v>1517</v>
      </c>
      <c r="M121" s="1" t="s">
        <v>971</v>
      </c>
      <c r="N121" s="1" t="s">
        <v>971</v>
      </c>
      <c r="O121" s="1" t="s">
        <v>972</v>
      </c>
      <c r="P121" s="1" t="s">
        <v>973</v>
      </c>
      <c r="Q121" s="1" t="s">
        <v>974</v>
      </c>
      <c r="R121" s="1" t="s">
        <v>1518</v>
      </c>
      <c r="S121" s="1" t="s">
        <v>976</v>
      </c>
      <c r="T121" s="1" t="s">
        <v>977</v>
      </c>
      <c r="U121" s="1" t="s">
        <v>978</v>
      </c>
      <c r="V121" s="1" t="s">
        <v>985</v>
      </c>
    </row>
    <row r="122" s="1" customFormat="1" spans="1:22">
      <c r="A122" s="3">
        <v>21011335075</v>
      </c>
      <c r="B122" s="1" t="s">
        <v>1429</v>
      </c>
      <c r="C122" s="1" t="s">
        <v>1519</v>
      </c>
      <c r="D122" s="1" t="s">
        <v>1515</v>
      </c>
      <c r="E122" s="1" t="s">
        <v>1520</v>
      </c>
      <c r="F122" s="1" t="s">
        <v>1151</v>
      </c>
      <c r="G122" s="1" t="s">
        <v>1056</v>
      </c>
      <c r="H122" s="1" t="s">
        <v>968</v>
      </c>
      <c r="I122" s="1" t="s">
        <v>1521</v>
      </c>
      <c r="J122" s="1" t="s">
        <v>970</v>
      </c>
      <c r="K122" s="1" t="s">
        <v>1521</v>
      </c>
      <c r="L122" s="1" t="s">
        <v>1521</v>
      </c>
      <c r="M122" s="1" t="s">
        <v>971</v>
      </c>
      <c r="N122" s="1" t="s">
        <v>971</v>
      </c>
      <c r="O122" s="1" t="s">
        <v>972</v>
      </c>
      <c r="P122" s="1" t="s">
        <v>973</v>
      </c>
      <c r="Q122" s="1" t="s">
        <v>974</v>
      </c>
      <c r="R122" s="1" t="s">
        <v>1522</v>
      </c>
      <c r="S122" s="1" t="s">
        <v>976</v>
      </c>
      <c r="T122" s="1" t="s">
        <v>977</v>
      </c>
      <c r="U122" s="1" t="s">
        <v>978</v>
      </c>
      <c r="V122" s="1" t="s">
        <v>985</v>
      </c>
    </row>
    <row r="123" s="1" customFormat="1" spans="1:22">
      <c r="A123" s="3">
        <v>21018609020</v>
      </c>
      <c r="B123" s="1" t="s">
        <v>1429</v>
      </c>
      <c r="C123" s="1" t="s">
        <v>1523</v>
      </c>
      <c r="D123" s="1" t="s">
        <v>1515</v>
      </c>
      <c r="E123" s="1" t="s">
        <v>1524</v>
      </c>
      <c r="F123" s="1" t="s">
        <v>1139</v>
      </c>
      <c r="G123" s="1" t="s">
        <v>1056</v>
      </c>
      <c r="H123" s="1" t="s">
        <v>968</v>
      </c>
      <c r="I123" s="1" t="s">
        <v>1525</v>
      </c>
      <c r="J123" s="1" t="s">
        <v>970</v>
      </c>
      <c r="K123" s="1" t="s">
        <v>1525</v>
      </c>
      <c r="L123" s="1" t="s">
        <v>1525</v>
      </c>
      <c r="M123" s="1" t="s">
        <v>971</v>
      </c>
      <c r="N123" s="1" t="s">
        <v>971</v>
      </c>
      <c r="O123" s="1" t="s">
        <v>972</v>
      </c>
      <c r="P123" s="1" t="s">
        <v>973</v>
      </c>
      <c r="Q123" s="1" t="s">
        <v>974</v>
      </c>
      <c r="R123" s="1" t="s">
        <v>1526</v>
      </c>
      <c r="S123" s="1" t="s">
        <v>976</v>
      </c>
      <c r="T123" s="1" t="s">
        <v>977</v>
      </c>
      <c r="U123" s="1" t="s">
        <v>978</v>
      </c>
      <c r="V123" s="1" t="s">
        <v>985</v>
      </c>
    </row>
    <row r="124" s="1" customFormat="1" spans="1:22">
      <c r="A124" s="3">
        <v>21026545013</v>
      </c>
      <c r="B124" s="1" t="s">
        <v>1131</v>
      </c>
      <c r="C124" s="1" t="s">
        <v>1527</v>
      </c>
      <c r="D124" s="1" t="s">
        <v>1515</v>
      </c>
      <c r="E124" s="1" t="s">
        <v>1528</v>
      </c>
      <c r="F124" s="1" t="s">
        <v>1056</v>
      </c>
      <c r="G124" s="1" t="s">
        <v>967</v>
      </c>
      <c r="H124" s="1" t="s">
        <v>968</v>
      </c>
      <c r="I124" s="1" t="s">
        <v>1529</v>
      </c>
      <c r="J124" s="1" t="s">
        <v>970</v>
      </c>
      <c r="K124" s="1" t="s">
        <v>1529</v>
      </c>
      <c r="L124" s="1" t="s">
        <v>1529</v>
      </c>
      <c r="M124" s="1" t="s">
        <v>971</v>
      </c>
      <c r="N124" s="1" t="s">
        <v>971</v>
      </c>
      <c r="O124" s="1" t="s">
        <v>972</v>
      </c>
      <c r="P124" s="1" t="s">
        <v>973</v>
      </c>
      <c r="Q124" s="1" t="s">
        <v>974</v>
      </c>
      <c r="R124" s="1" t="s">
        <v>1530</v>
      </c>
      <c r="S124" s="1" t="s">
        <v>976</v>
      </c>
      <c r="T124" s="1" t="s">
        <v>977</v>
      </c>
      <c r="U124" s="1" t="s">
        <v>978</v>
      </c>
      <c r="V124" s="1" t="s">
        <v>985</v>
      </c>
    </row>
    <row r="125" s="1" customFormat="1" spans="1:22">
      <c r="A125" s="3">
        <v>18957645794</v>
      </c>
      <c r="B125" s="1" t="s">
        <v>1442</v>
      </c>
      <c r="C125" s="1" t="s">
        <v>1531</v>
      </c>
      <c r="D125" s="1" t="s">
        <v>1532</v>
      </c>
      <c r="E125" s="1" t="s">
        <v>1533</v>
      </c>
      <c r="F125" s="1" t="s">
        <v>1111</v>
      </c>
      <c r="G125" s="1" t="s">
        <v>967</v>
      </c>
      <c r="H125" s="1" t="s">
        <v>968</v>
      </c>
      <c r="I125" s="1" t="s">
        <v>1534</v>
      </c>
      <c r="J125" s="1" t="s">
        <v>970</v>
      </c>
      <c r="K125" s="1" t="s">
        <v>1534</v>
      </c>
      <c r="L125" s="1" t="s">
        <v>1534</v>
      </c>
      <c r="M125" s="1" t="s">
        <v>971</v>
      </c>
      <c r="N125" s="1" t="s">
        <v>971</v>
      </c>
      <c r="O125" s="1" t="s">
        <v>972</v>
      </c>
      <c r="P125" s="1" t="s">
        <v>973</v>
      </c>
      <c r="Q125" s="1" t="s">
        <v>974</v>
      </c>
      <c r="R125" s="1" t="s">
        <v>1535</v>
      </c>
      <c r="S125" s="1" t="s">
        <v>976</v>
      </c>
      <c r="T125" s="1" t="s">
        <v>977</v>
      </c>
      <c r="U125" s="1" t="s">
        <v>978</v>
      </c>
      <c r="V125" s="1" t="s">
        <v>985</v>
      </c>
    </row>
    <row r="126" s="1" customFormat="1" spans="1:22">
      <c r="A126" s="3">
        <v>21009749981</v>
      </c>
      <c r="B126" s="1" t="s">
        <v>1442</v>
      </c>
      <c r="C126" s="1" t="s">
        <v>1536</v>
      </c>
      <c r="D126" s="1" t="s">
        <v>1537</v>
      </c>
      <c r="E126" s="1" t="s">
        <v>1538</v>
      </c>
      <c r="F126" s="1" t="s">
        <v>1186</v>
      </c>
      <c r="G126" s="1" t="s">
        <v>967</v>
      </c>
      <c r="H126" s="1" t="s">
        <v>968</v>
      </c>
      <c r="I126" s="1" t="s">
        <v>1539</v>
      </c>
      <c r="J126" s="1" t="s">
        <v>970</v>
      </c>
      <c r="K126" s="1" t="s">
        <v>1539</v>
      </c>
      <c r="L126" s="1" t="s">
        <v>1539</v>
      </c>
      <c r="M126" s="1" t="s">
        <v>971</v>
      </c>
      <c r="N126" s="1" t="s">
        <v>971</v>
      </c>
      <c r="O126" s="1" t="s">
        <v>972</v>
      </c>
      <c r="P126" s="1" t="s">
        <v>973</v>
      </c>
      <c r="Q126" s="1" t="s">
        <v>974</v>
      </c>
      <c r="R126" s="1" t="s">
        <v>1540</v>
      </c>
      <c r="S126" s="1" t="s">
        <v>976</v>
      </c>
      <c r="T126" s="1" t="s">
        <v>977</v>
      </c>
      <c r="U126" s="1" t="s">
        <v>978</v>
      </c>
      <c r="V126" s="1" t="s">
        <v>985</v>
      </c>
    </row>
    <row r="127" s="1" customFormat="1" spans="1:22">
      <c r="A127" s="3">
        <v>18841392456</v>
      </c>
      <c r="B127" s="1" t="s">
        <v>1541</v>
      </c>
      <c r="C127" s="1" t="s">
        <v>1542</v>
      </c>
      <c r="D127" s="1" t="s">
        <v>1537</v>
      </c>
      <c r="E127" s="1" t="s">
        <v>1543</v>
      </c>
      <c r="F127" s="1" t="s">
        <v>1131</v>
      </c>
      <c r="G127" s="1" t="s">
        <v>1056</v>
      </c>
      <c r="H127" s="1" t="s">
        <v>968</v>
      </c>
      <c r="I127" s="1" t="s">
        <v>1544</v>
      </c>
      <c r="J127" s="1" t="s">
        <v>970</v>
      </c>
      <c r="K127" s="1" t="s">
        <v>1544</v>
      </c>
      <c r="L127" s="1" t="s">
        <v>1544</v>
      </c>
      <c r="M127" s="1" t="s">
        <v>971</v>
      </c>
      <c r="N127" s="1" t="s">
        <v>971</v>
      </c>
      <c r="O127" s="1" t="s">
        <v>972</v>
      </c>
      <c r="P127" s="1" t="s">
        <v>973</v>
      </c>
      <c r="Q127" s="1" t="s">
        <v>974</v>
      </c>
      <c r="R127" s="1" t="s">
        <v>1545</v>
      </c>
      <c r="S127" s="1" t="s">
        <v>976</v>
      </c>
      <c r="T127" s="1" t="s">
        <v>977</v>
      </c>
      <c r="U127" s="1" t="s">
        <v>978</v>
      </c>
      <c r="V127" s="1" t="s">
        <v>985</v>
      </c>
    </row>
    <row r="128" s="1" customFormat="1" spans="1:22">
      <c r="A128" s="3">
        <v>18841391426</v>
      </c>
      <c r="B128" s="1" t="s">
        <v>1541</v>
      </c>
      <c r="C128" s="1" t="s">
        <v>1546</v>
      </c>
      <c r="D128" s="1" t="s">
        <v>1537</v>
      </c>
      <c r="E128" s="1" t="s">
        <v>1547</v>
      </c>
      <c r="F128" s="1" t="s">
        <v>1131</v>
      </c>
      <c r="G128" s="1" t="s">
        <v>1056</v>
      </c>
      <c r="H128" s="1" t="s">
        <v>968</v>
      </c>
      <c r="I128" s="1" t="s">
        <v>1544</v>
      </c>
      <c r="J128" s="1" t="s">
        <v>970</v>
      </c>
      <c r="K128" s="1" t="s">
        <v>1544</v>
      </c>
      <c r="L128" s="1" t="s">
        <v>1544</v>
      </c>
      <c r="M128" s="1" t="s">
        <v>971</v>
      </c>
      <c r="N128" s="1" t="s">
        <v>971</v>
      </c>
      <c r="O128" s="1" t="s">
        <v>972</v>
      </c>
      <c r="P128" s="1" t="s">
        <v>973</v>
      </c>
      <c r="Q128" s="1" t="s">
        <v>974</v>
      </c>
      <c r="R128" s="1" t="s">
        <v>1548</v>
      </c>
      <c r="S128" s="1" t="s">
        <v>976</v>
      </c>
      <c r="T128" s="1" t="s">
        <v>977</v>
      </c>
      <c r="U128" s="1" t="s">
        <v>978</v>
      </c>
      <c r="V128" s="1" t="s">
        <v>985</v>
      </c>
    </row>
    <row r="129" s="1" customFormat="1" spans="1:22">
      <c r="A129" s="3">
        <v>18956568347</v>
      </c>
      <c r="B129" s="1" t="s">
        <v>1411</v>
      </c>
      <c r="C129" s="1" t="s">
        <v>1549</v>
      </c>
      <c r="D129" s="1" t="s">
        <v>1550</v>
      </c>
      <c r="E129" s="1" t="s">
        <v>1551</v>
      </c>
      <c r="F129" s="1" t="s">
        <v>1151</v>
      </c>
      <c r="G129" s="1" t="s">
        <v>963</v>
      </c>
      <c r="H129" s="1" t="s">
        <v>968</v>
      </c>
      <c r="I129" s="1" t="s">
        <v>1552</v>
      </c>
      <c r="J129" s="1" t="s">
        <v>970</v>
      </c>
      <c r="K129" s="1" t="s">
        <v>1552</v>
      </c>
      <c r="L129" s="1" t="s">
        <v>1552</v>
      </c>
      <c r="M129" s="1" t="s">
        <v>971</v>
      </c>
      <c r="N129" s="1" t="s">
        <v>971</v>
      </c>
      <c r="O129" s="1" t="s">
        <v>972</v>
      </c>
      <c r="P129" s="1" t="s">
        <v>973</v>
      </c>
      <c r="Q129" s="1" t="s">
        <v>974</v>
      </c>
      <c r="R129" s="1" t="s">
        <v>1553</v>
      </c>
      <c r="S129" s="1" t="s">
        <v>976</v>
      </c>
      <c r="T129" s="1" t="s">
        <v>977</v>
      </c>
      <c r="U129" s="1" t="s">
        <v>1042</v>
      </c>
      <c r="V129" s="1" t="s">
        <v>1362</v>
      </c>
    </row>
    <row r="130" s="1" customFormat="1" spans="1:22">
      <c r="A130" s="3">
        <v>21024171286</v>
      </c>
      <c r="B130" s="1" t="s">
        <v>1131</v>
      </c>
      <c r="C130" s="1" t="s">
        <v>1554</v>
      </c>
      <c r="D130" s="1" t="s">
        <v>1003</v>
      </c>
      <c r="E130" s="1" t="s">
        <v>1555</v>
      </c>
      <c r="F130" s="1" t="s">
        <v>1131</v>
      </c>
      <c r="G130" s="1" t="s">
        <v>963</v>
      </c>
      <c r="H130" s="1" t="s">
        <v>968</v>
      </c>
      <c r="I130" s="1" t="s">
        <v>1556</v>
      </c>
      <c r="J130" s="1" t="s">
        <v>970</v>
      </c>
      <c r="K130" s="1" t="s">
        <v>1556</v>
      </c>
      <c r="L130" s="1" t="s">
        <v>1556</v>
      </c>
      <c r="M130" s="1" t="s">
        <v>971</v>
      </c>
      <c r="N130" s="1" t="s">
        <v>971</v>
      </c>
      <c r="O130" s="1" t="s">
        <v>972</v>
      </c>
      <c r="P130" s="1" t="s">
        <v>973</v>
      </c>
      <c r="Q130" s="1" t="s">
        <v>974</v>
      </c>
      <c r="R130" s="1" t="s">
        <v>1557</v>
      </c>
      <c r="S130" s="1" t="s">
        <v>976</v>
      </c>
      <c r="T130" s="1" t="s">
        <v>977</v>
      </c>
      <c r="U130" s="1" t="s">
        <v>978</v>
      </c>
      <c r="V130" s="1" t="s">
        <v>985</v>
      </c>
    </row>
    <row r="131" s="1" customFormat="1" spans="1:22">
      <c r="A131" s="3">
        <v>21013705578</v>
      </c>
      <c r="B131" s="1" t="s">
        <v>1429</v>
      </c>
      <c r="C131" s="1" t="s">
        <v>1558</v>
      </c>
      <c r="D131" s="1" t="s">
        <v>1559</v>
      </c>
      <c r="E131" s="1" t="s">
        <v>1560</v>
      </c>
      <c r="F131" s="1" t="s">
        <v>1139</v>
      </c>
      <c r="G131" s="1" t="s">
        <v>967</v>
      </c>
      <c r="H131" s="1" t="s">
        <v>968</v>
      </c>
      <c r="I131" s="1" t="s">
        <v>1561</v>
      </c>
      <c r="J131" s="1" t="s">
        <v>970</v>
      </c>
      <c r="K131" s="1" t="s">
        <v>1561</v>
      </c>
      <c r="L131" s="1" t="s">
        <v>1561</v>
      </c>
      <c r="M131" s="1" t="s">
        <v>971</v>
      </c>
      <c r="N131" s="1" t="s">
        <v>971</v>
      </c>
      <c r="O131" s="1" t="s">
        <v>972</v>
      </c>
      <c r="P131" s="1" t="s">
        <v>973</v>
      </c>
      <c r="Q131" s="1" t="s">
        <v>974</v>
      </c>
      <c r="R131" s="1" t="s">
        <v>1562</v>
      </c>
      <c r="S131" s="1" t="s">
        <v>976</v>
      </c>
      <c r="T131" s="1" t="s">
        <v>977</v>
      </c>
      <c r="U131" s="1" t="s">
        <v>978</v>
      </c>
      <c r="V131" s="1" t="s">
        <v>985</v>
      </c>
    </row>
    <row r="132" s="1" customFormat="1" spans="1:22">
      <c r="A132" s="3">
        <v>18946506163</v>
      </c>
      <c r="B132" s="1" t="s">
        <v>1419</v>
      </c>
      <c r="C132" s="1" t="s">
        <v>1563</v>
      </c>
      <c r="D132" s="1" t="s">
        <v>1564</v>
      </c>
      <c r="E132" s="1" t="s">
        <v>1565</v>
      </c>
      <c r="F132" s="1" t="s">
        <v>1151</v>
      </c>
      <c r="G132" s="1" t="s">
        <v>967</v>
      </c>
      <c r="H132" s="1" t="s">
        <v>968</v>
      </c>
      <c r="I132" s="1" t="s">
        <v>1566</v>
      </c>
      <c r="J132" s="1" t="s">
        <v>970</v>
      </c>
      <c r="K132" s="1" t="s">
        <v>1566</v>
      </c>
      <c r="L132" s="1" t="s">
        <v>1566</v>
      </c>
      <c r="M132" s="1" t="s">
        <v>971</v>
      </c>
      <c r="N132" s="1" t="s">
        <v>971</v>
      </c>
      <c r="O132" s="1" t="s">
        <v>972</v>
      </c>
      <c r="P132" s="1" t="s">
        <v>973</v>
      </c>
      <c r="Q132" s="1" t="s">
        <v>974</v>
      </c>
      <c r="R132" s="1" t="s">
        <v>1567</v>
      </c>
      <c r="S132" s="1" t="s">
        <v>976</v>
      </c>
      <c r="T132" s="1" t="s">
        <v>977</v>
      </c>
      <c r="U132" s="1" t="s">
        <v>978</v>
      </c>
      <c r="V132" s="1" t="s">
        <v>985</v>
      </c>
    </row>
    <row r="133" s="1" customFormat="1" spans="1:22">
      <c r="A133" s="3">
        <v>21013647861</v>
      </c>
      <c r="B133" s="1" t="s">
        <v>1429</v>
      </c>
      <c r="C133" s="1" t="s">
        <v>1568</v>
      </c>
      <c r="D133" s="1" t="s">
        <v>1569</v>
      </c>
      <c r="E133" s="1" t="s">
        <v>1570</v>
      </c>
      <c r="F133" s="1" t="s">
        <v>1131</v>
      </c>
      <c r="G133" s="1" t="s">
        <v>1056</v>
      </c>
      <c r="H133" s="1" t="s">
        <v>968</v>
      </c>
      <c r="I133" s="1" t="s">
        <v>1571</v>
      </c>
      <c r="J133" s="1" t="s">
        <v>970</v>
      </c>
      <c r="K133" s="1" t="s">
        <v>1571</v>
      </c>
      <c r="L133" s="1" t="s">
        <v>1571</v>
      </c>
      <c r="M133" s="1" t="s">
        <v>971</v>
      </c>
      <c r="N133" s="1" t="s">
        <v>971</v>
      </c>
      <c r="O133" s="1" t="s">
        <v>972</v>
      </c>
      <c r="P133" s="1" t="s">
        <v>973</v>
      </c>
      <c r="Q133" s="1" t="s">
        <v>974</v>
      </c>
      <c r="R133" s="1" t="s">
        <v>1572</v>
      </c>
      <c r="S133" s="1" t="s">
        <v>976</v>
      </c>
      <c r="T133" s="1" t="s">
        <v>977</v>
      </c>
      <c r="U133" s="1" t="s">
        <v>978</v>
      </c>
      <c r="V133" s="1" t="s">
        <v>985</v>
      </c>
    </row>
    <row r="134" s="1" customFormat="1" spans="1:22">
      <c r="A134" s="3">
        <v>18943872224</v>
      </c>
      <c r="B134" s="1" t="s">
        <v>1419</v>
      </c>
      <c r="C134" s="1" t="s">
        <v>1573</v>
      </c>
      <c r="D134" s="1" t="s">
        <v>1574</v>
      </c>
      <c r="E134" s="1" t="s">
        <v>1575</v>
      </c>
      <c r="F134" s="1" t="s">
        <v>1139</v>
      </c>
      <c r="G134" s="1" t="s">
        <v>1056</v>
      </c>
      <c r="H134" s="1" t="s">
        <v>968</v>
      </c>
      <c r="I134" s="1" t="s">
        <v>1576</v>
      </c>
      <c r="J134" s="1" t="s">
        <v>970</v>
      </c>
      <c r="K134" s="1" t="s">
        <v>1576</v>
      </c>
      <c r="L134" s="1" t="s">
        <v>1576</v>
      </c>
      <c r="M134" s="1" t="s">
        <v>971</v>
      </c>
      <c r="N134" s="1" t="s">
        <v>971</v>
      </c>
      <c r="O134" s="1" t="s">
        <v>972</v>
      </c>
      <c r="P134" s="1" t="s">
        <v>973</v>
      </c>
      <c r="Q134" s="1" t="s">
        <v>974</v>
      </c>
      <c r="R134" s="1" t="s">
        <v>1577</v>
      </c>
      <c r="S134" s="1" t="s">
        <v>976</v>
      </c>
      <c r="T134" s="1" t="s">
        <v>977</v>
      </c>
      <c r="U134" s="1" t="s">
        <v>978</v>
      </c>
      <c r="V134" s="1" t="s">
        <v>985</v>
      </c>
    </row>
    <row r="135" s="1" customFormat="1" spans="1:22">
      <c r="A135" s="3">
        <v>18954611195</v>
      </c>
      <c r="B135" s="1" t="s">
        <v>1411</v>
      </c>
      <c r="C135" s="1" t="s">
        <v>1578</v>
      </c>
      <c r="D135" s="1" t="s">
        <v>1098</v>
      </c>
      <c r="E135" s="1" t="s">
        <v>1579</v>
      </c>
      <c r="F135" s="1" t="s">
        <v>1411</v>
      </c>
      <c r="G135" s="1" t="s">
        <v>1056</v>
      </c>
      <c r="H135" s="1" t="s">
        <v>968</v>
      </c>
      <c r="I135" s="1" t="s">
        <v>1580</v>
      </c>
      <c r="J135" s="1" t="s">
        <v>970</v>
      </c>
      <c r="K135" s="1" t="s">
        <v>1580</v>
      </c>
      <c r="L135" s="1" t="s">
        <v>1580</v>
      </c>
      <c r="M135" s="1" t="s">
        <v>971</v>
      </c>
      <c r="N135" s="1" t="s">
        <v>971</v>
      </c>
      <c r="O135" s="1" t="s">
        <v>972</v>
      </c>
      <c r="P135" s="1" t="s">
        <v>973</v>
      </c>
      <c r="Q135" s="1" t="s">
        <v>974</v>
      </c>
      <c r="R135" s="1" t="s">
        <v>1581</v>
      </c>
      <c r="S135" s="1" t="s">
        <v>976</v>
      </c>
      <c r="T135" s="1" t="s">
        <v>977</v>
      </c>
      <c r="U135" s="1" t="s">
        <v>978</v>
      </c>
      <c r="V135" s="1" t="s">
        <v>985</v>
      </c>
    </row>
    <row r="136" s="1" customFormat="1" spans="1:22">
      <c r="A136" s="3">
        <v>18942403113</v>
      </c>
      <c r="B136" s="1" t="s">
        <v>1582</v>
      </c>
      <c r="C136" s="1" t="s">
        <v>1583</v>
      </c>
      <c r="D136" s="1" t="s">
        <v>1584</v>
      </c>
      <c r="E136" s="1" t="s">
        <v>1585</v>
      </c>
      <c r="F136" s="1" t="s">
        <v>1186</v>
      </c>
      <c r="G136" s="1" t="s">
        <v>1056</v>
      </c>
      <c r="H136" s="1" t="s">
        <v>968</v>
      </c>
      <c r="I136" s="1" t="s">
        <v>1586</v>
      </c>
      <c r="J136" s="1" t="s">
        <v>970</v>
      </c>
      <c r="K136" s="1" t="s">
        <v>1586</v>
      </c>
      <c r="L136" s="1" t="s">
        <v>1586</v>
      </c>
      <c r="M136" s="1" t="s">
        <v>971</v>
      </c>
      <c r="N136" s="1" t="s">
        <v>971</v>
      </c>
      <c r="O136" s="1" t="s">
        <v>972</v>
      </c>
      <c r="P136" s="1" t="s">
        <v>973</v>
      </c>
      <c r="Q136" s="1" t="s">
        <v>974</v>
      </c>
      <c r="R136" s="1" t="s">
        <v>1587</v>
      </c>
      <c r="S136" s="1" t="s">
        <v>976</v>
      </c>
      <c r="T136" s="1" t="s">
        <v>977</v>
      </c>
      <c r="U136" s="1" t="s">
        <v>978</v>
      </c>
      <c r="V136" s="1" t="s">
        <v>996</v>
      </c>
    </row>
    <row r="137" s="1" customFormat="1" spans="1:22">
      <c r="A137" s="3">
        <v>18939651583</v>
      </c>
      <c r="B137" s="1" t="s">
        <v>1582</v>
      </c>
      <c r="C137" s="1" t="s">
        <v>1588</v>
      </c>
      <c r="D137" s="1" t="s">
        <v>1584</v>
      </c>
      <c r="E137" s="1" t="s">
        <v>1589</v>
      </c>
      <c r="F137" s="1" t="s">
        <v>1111</v>
      </c>
      <c r="G137" s="1" t="s">
        <v>967</v>
      </c>
      <c r="H137" s="1" t="s">
        <v>968</v>
      </c>
      <c r="I137" s="1" t="s">
        <v>1590</v>
      </c>
      <c r="J137" s="1" t="s">
        <v>970</v>
      </c>
      <c r="K137" s="1" t="s">
        <v>1590</v>
      </c>
      <c r="L137" s="1" t="s">
        <v>1590</v>
      </c>
      <c r="M137" s="1" t="s">
        <v>971</v>
      </c>
      <c r="N137" s="1" t="s">
        <v>971</v>
      </c>
      <c r="O137" s="1" t="s">
        <v>972</v>
      </c>
      <c r="P137" s="1" t="s">
        <v>973</v>
      </c>
      <c r="Q137" s="1" t="s">
        <v>974</v>
      </c>
      <c r="R137" s="1" t="s">
        <v>1591</v>
      </c>
      <c r="S137" s="1" t="s">
        <v>976</v>
      </c>
      <c r="T137" s="1" t="s">
        <v>977</v>
      </c>
      <c r="U137" s="1" t="s">
        <v>978</v>
      </c>
      <c r="V137" s="1" t="s">
        <v>996</v>
      </c>
    </row>
    <row r="138" s="1" customFormat="1" spans="1:22">
      <c r="A138" s="3">
        <v>21012413224</v>
      </c>
      <c r="B138" s="1" t="s">
        <v>1429</v>
      </c>
      <c r="C138" s="1" t="s">
        <v>1592</v>
      </c>
      <c r="D138" s="1" t="s">
        <v>1584</v>
      </c>
      <c r="E138" s="1" t="s">
        <v>1593</v>
      </c>
      <c r="F138" s="1" t="s">
        <v>1151</v>
      </c>
      <c r="G138" s="1" t="s">
        <v>1056</v>
      </c>
      <c r="H138" s="1" t="s">
        <v>968</v>
      </c>
      <c r="I138" s="1" t="s">
        <v>1534</v>
      </c>
      <c r="J138" s="1" t="s">
        <v>970</v>
      </c>
      <c r="K138" s="1" t="s">
        <v>1534</v>
      </c>
      <c r="L138" s="1" t="s">
        <v>1534</v>
      </c>
      <c r="M138" s="1" t="s">
        <v>971</v>
      </c>
      <c r="N138" s="1" t="s">
        <v>971</v>
      </c>
      <c r="O138" s="1" t="s">
        <v>972</v>
      </c>
      <c r="P138" s="1" t="s">
        <v>973</v>
      </c>
      <c r="Q138" s="1" t="s">
        <v>974</v>
      </c>
      <c r="R138" s="1" t="s">
        <v>1594</v>
      </c>
      <c r="S138" s="1" t="s">
        <v>976</v>
      </c>
      <c r="T138" s="1" t="s">
        <v>977</v>
      </c>
      <c r="U138" s="1" t="s">
        <v>978</v>
      </c>
      <c r="V138" s="1" t="s">
        <v>996</v>
      </c>
    </row>
    <row r="139" s="1" customFormat="1" spans="1:22">
      <c r="A139" s="3">
        <v>18420502859</v>
      </c>
      <c r="B139" s="1" t="s">
        <v>1595</v>
      </c>
      <c r="C139" s="1" t="s">
        <v>1596</v>
      </c>
      <c r="D139" s="1" t="s">
        <v>1597</v>
      </c>
      <c r="E139" s="1" t="s">
        <v>1598</v>
      </c>
      <c r="F139" s="1" t="s">
        <v>1151</v>
      </c>
      <c r="G139" s="1" t="s">
        <v>963</v>
      </c>
      <c r="H139" s="1" t="s">
        <v>968</v>
      </c>
      <c r="I139" s="1" t="s">
        <v>1599</v>
      </c>
      <c r="J139" s="1" t="s">
        <v>970</v>
      </c>
      <c r="K139" s="1" t="s">
        <v>1599</v>
      </c>
      <c r="L139" s="1" t="s">
        <v>1599</v>
      </c>
      <c r="M139" s="1" t="s">
        <v>971</v>
      </c>
      <c r="N139" s="1" t="s">
        <v>971</v>
      </c>
      <c r="O139" s="1" t="s">
        <v>972</v>
      </c>
      <c r="P139" s="1" t="s">
        <v>973</v>
      </c>
      <c r="Q139" s="1" t="s">
        <v>974</v>
      </c>
      <c r="R139" s="1" t="s">
        <v>1600</v>
      </c>
      <c r="S139" s="1" t="s">
        <v>976</v>
      </c>
      <c r="T139" s="1" t="s">
        <v>977</v>
      </c>
      <c r="U139" s="1" t="s">
        <v>978</v>
      </c>
      <c r="V139" s="1" t="s">
        <v>1036</v>
      </c>
    </row>
    <row r="140" s="1" customFormat="1" spans="1:22">
      <c r="A140" s="3">
        <v>21020589333</v>
      </c>
      <c r="B140" s="1" t="s">
        <v>1429</v>
      </c>
      <c r="C140" s="1" t="s">
        <v>1601</v>
      </c>
      <c r="D140" s="1" t="s">
        <v>1027</v>
      </c>
      <c r="E140" s="1" t="s">
        <v>1602</v>
      </c>
      <c r="F140" s="1" t="s">
        <v>963</v>
      </c>
      <c r="G140" s="1" t="s">
        <v>967</v>
      </c>
      <c r="H140" s="1" t="s">
        <v>968</v>
      </c>
      <c r="I140" s="1" t="s">
        <v>1029</v>
      </c>
      <c r="J140" s="1" t="s">
        <v>970</v>
      </c>
      <c r="K140" s="1" t="s">
        <v>1029</v>
      </c>
      <c r="L140" s="1" t="s">
        <v>1013</v>
      </c>
      <c r="M140" s="1" t="s">
        <v>1603</v>
      </c>
      <c r="N140" s="1" t="s">
        <v>1603</v>
      </c>
      <c r="O140" s="1" t="s">
        <v>972</v>
      </c>
      <c r="P140" s="1" t="s">
        <v>973</v>
      </c>
      <c r="Q140" s="1" t="s">
        <v>974</v>
      </c>
      <c r="R140" s="1" t="s">
        <v>1604</v>
      </c>
      <c r="S140" s="1" t="s">
        <v>976</v>
      </c>
      <c r="T140" s="1" t="s">
        <v>977</v>
      </c>
      <c r="U140" s="1" t="s">
        <v>978</v>
      </c>
      <c r="V140" s="1" t="s">
        <v>996</v>
      </c>
    </row>
    <row r="141" s="1" customFormat="1" spans="1:22">
      <c r="A141" s="3">
        <v>18489513023</v>
      </c>
      <c r="B141" s="1" t="s">
        <v>1605</v>
      </c>
      <c r="C141" s="1" t="s">
        <v>1606</v>
      </c>
      <c r="D141" s="1" t="s">
        <v>1607</v>
      </c>
      <c r="E141" s="1" t="s">
        <v>1608</v>
      </c>
      <c r="F141" s="1" t="s">
        <v>1139</v>
      </c>
      <c r="G141" s="1" t="s">
        <v>963</v>
      </c>
      <c r="H141" s="1" t="s">
        <v>968</v>
      </c>
      <c r="I141" s="1" t="s">
        <v>1609</v>
      </c>
      <c r="J141" s="1" t="s">
        <v>970</v>
      </c>
      <c r="K141" s="1" t="s">
        <v>1609</v>
      </c>
      <c r="L141" s="1" t="s">
        <v>1609</v>
      </c>
      <c r="M141" s="1" t="s">
        <v>971</v>
      </c>
      <c r="N141" s="1" t="s">
        <v>971</v>
      </c>
      <c r="O141" s="1" t="s">
        <v>972</v>
      </c>
      <c r="P141" s="1" t="s">
        <v>973</v>
      </c>
      <c r="Q141" s="1" t="s">
        <v>974</v>
      </c>
      <c r="R141" s="1" t="s">
        <v>1610</v>
      </c>
      <c r="S141" s="1" t="s">
        <v>976</v>
      </c>
      <c r="T141" s="1" t="s">
        <v>977</v>
      </c>
      <c r="U141" s="1" t="s">
        <v>978</v>
      </c>
      <c r="V141" s="1" t="s">
        <v>1020</v>
      </c>
    </row>
    <row r="142" s="1" customFormat="1" spans="1:22">
      <c r="A142" s="3">
        <v>21009602783</v>
      </c>
      <c r="B142" s="1" t="s">
        <v>1442</v>
      </c>
      <c r="C142" s="1" t="s">
        <v>1611</v>
      </c>
      <c r="D142" s="1" t="s">
        <v>1612</v>
      </c>
      <c r="E142" s="1" t="s">
        <v>1613</v>
      </c>
      <c r="F142" s="1" t="s">
        <v>1139</v>
      </c>
      <c r="G142" s="1" t="s">
        <v>1056</v>
      </c>
      <c r="H142" s="1" t="s">
        <v>968</v>
      </c>
      <c r="I142" s="1" t="s">
        <v>1142</v>
      </c>
      <c r="J142" s="1" t="s">
        <v>970</v>
      </c>
      <c r="K142" s="1" t="s">
        <v>1142</v>
      </c>
      <c r="L142" s="1" t="s">
        <v>1142</v>
      </c>
      <c r="M142" s="1" t="s">
        <v>971</v>
      </c>
      <c r="N142" s="1" t="s">
        <v>971</v>
      </c>
      <c r="O142" s="1" t="s">
        <v>972</v>
      </c>
      <c r="P142" s="1" t="s">
        <v>973</v>
      </c>
      <c r="Q142" s="1" t="s">
        <v>974</v>
      </c>
      <c r="R142" s="1" t="s">
        <v>1614</v>
      </c>
      <c r="S142" s="1" t="s">
        <v>976</v>
      </c>
      <c r="T142" s="1" t="s">
        <v>977</v>
      </c>
      <c r="U142" s="1" t="s">
        <v>978</v>
      </c>
      <c r="V142" s="1" t="s">
        <v>996</v>
      </c>
    </row>
    <row r="143" s="1" customFormat="1" spans="1:22">
      <c r="A143" s="3">
        <v>18164284503</v>
      </c>
      <c r="B143" s="1" t="s">
        <v>1615</v>
      </c>
      <c r="C143" s="1" t="s">
        <v>1616</v>
      </c>
      <c r="D143" s="1" t="s">
        <v>1617</v>
      </c>
      <c r="E143" s="1" t="s">
        <v>1618</v>
      </c>
      <c r="F143" s="1" t="s">
        <v>1186</v>
      </c>
      <c r="G143" s="1" t="s">
        <v>1056</v>
      </c>
      <c r="H143" s="1" t="s">
        <v>968</v>
      </c>
      <c r="I143" s="1" t="s">
        <v>1619</v>
      </c>
      <c r="J143" s="1" t="s">
        <v>970</v>
      </c>
      <c r="K143" s="1" t="s">
        <v>1619</v>
      </c>
      <c r="L143" s="1" t="s">
        <v>1619</v>
      </c>
      <c r="M143" s="1" t="s">
        <v>971</v>
      </c>
      <c r="N143" s="1" t="s">
        <v>971</v>
      </c>
      <c r="O143" s="1" t="s">
        <v>972</v>
      </c>
      <c r="P143" s="1" t="s">
        <v>973</v>
      </c>
      <c r="Q143" s="1" t="s">
        <v>974</v>
      </c>
      <c r="R143" s="1" t="s">
        <v>1620</v>
      </c>
      <c r="S143" s="1" t="s">
        <v>976</v>
      </c>
      <c r="T143" s="1" t="s">
        <v>977</v>
      </c>
      <c r="U143" s="1" t="s">
        <v>978</v>
      </c>
      <c r="V143" s="1" t="s">
        <v>996</v>
      </c>
    </row>
    <row r="144" s="1" customFormat="1" spans="1:22">
      <c r="A144" s="3">
        <v>21014080546</v>
      </c>
      <c r="B144" s="1" t="s">
        <v>1429</v>
      </c>
      <c r="C144" s="1" t="s">
        <v>1621</v>
      </c>
      <c r="D144" s="1" t="s">
        <v>1259</v>
      </c>
      <c r="E144" s="1" t="s">
        <v>1622</v>
      </c>
      <c r="F144" s="1" t="s">
        <v>1131</v>
      </c>
      <c r="G144" s="1" t="s">
        <v>1056</v>
      </c>
      <c r="H144" s="1" t="s">
        <v>968</v>
      </c>
      <c r="I144" s="1" t="s">
        <v>1623</v>
      </c>
      <c r="J144" s="1" t="s">
        <v>970</v>
      </c>
      <c r="K144" s="1" t="s">
        <v>1623</v>
      </c>
      <c r="L144" s="1" t="s">
        <v>1623</v>
      </c>
      <c r="M144" s="1" t="s">
        <v>971</v>
      </c>
      <c r="N144" s="1" t="s">
        <v>971</v>
      </c>
      <c r="O144" s="1" t="s">
        <v>972</v>
      </c>
      <c r="P144" s="1" t="s">
        <v>973</v>
      </c>
      <c r="Q144" s="1" t="s">
        <v>974</v>
      </c>
      <c r="R144" s="1" t="s">
        <v>1624</v>
      </c>
      <c r="S144" s="1" t="s">
        <v>976</v>
      </c>
      <c r="T144" s="1" t="s">
        <v>977</v>
      </c>
      <c r="U144" s="1" t="s">
        <v>978</v>
      </c>
      <c r="V144" s="1" t="s">
        <v>996</v>
      </c>
    </row>
    <row r="145" s="1" customFormat="1" spans="1:22">
      <c r="A145" s="3">
        <v>18950647428</v>
      </c>
      <c r="B145" s="1" t="s">
        <v>1414</v>
      </c>
      <c r="C145" s="1" t="s">
        <v>1625</v>
      </c>
      <c r="D145" s="1" t="s">
        <v>1259</v>
      </c>
      <c r="E145" s="1" t="s">
        <v>1626</v>
      </c>
      <c r="F145" s="1" t="s">
        <v>1139</v>
      </c>
      <c r="G145" s="1" t="s">
        <v>1056</v>
      </c>
      <c r="H145" s="1" t="s">
        <v>968</v>
      </c>
      <c r="I145" s="1" t="s">
        <v>1627</v>
      </c>
      <c r="J145" s="1" t="s">
        <v>970</v>
      </c>
      <c r="K145" s="1" t="s">
        <v>1627</v>
      </c>
      <c r="L145" s="1" t="s">
        <v>1627</v>
      </c>
      <c r="M145" s="1" t="s">
        <v>971</v>
      </c>
      <c r="N145" s="1" t="s">
        <v>971</v>
      </c>
      <c r="O145" s="1" t="s">
        <v>972</v>
      </c>
      <c r="P145" s="1" t="s">
        <v>973</v>
      </c>
      <c r="Q145" s="1" t="s">
        <v>974</v>
      </c>
      <c r="R145" s="1" t="s">
        <v>1628</v>
      </c>
      <c r="S145" s="1" t="s">
        <v>976</v>
      </c>
      <c r="T145" s="1" t="s">
        <v>977</v>
      </c>
      <c r="U145" s="1" t="s">
        <v>978</v>
      </c>
      <c r="V145" s="1" t="s">
        <v>996</v>
      </c>
    </row>
    <row r="146" s="1" customFormat="1" spans="1:22">
      <c r="A146" s="3">
        <v>18782017220</v>
      </c>
      <c r="B146" s="1" t="s">
        <v>1629</v>
      </c>
      <c r="C146" s="1" t="s">
        <v>1630</v>
      </c>
      <c r="D146" s="1" t="s">
        <v>1631</v>
      </c>
      <c r="E146" s="1" t="s">
        <v>1632</v>
      </c>
      <c r="F146" s="1" t="s">
        <v>1151</v>
      </c>
      <c r="G146" s="1" t="s">
        <v>1056</v>
      </c>
      <c r="H146" s="1" t="s">
        <v>968</v>
      </c>
      <c r="I146" s="1" t="s">
        <v>1633</v>
      </c>
      <c r="J146" s="1" t="s">
        <v>970</v>
      </c>
      <c r="K146" s="1" t="s">
        <v>1633</v>
      </c>
      <c r="L146" s="1" t="s">
        <v>1633</v>
      </c>
      <c r="M146" s="1" t="s">
        <v>971</v>
      </c>
      <c r="N146" s="1" t="s">
        <v>971</v>
      </c>
      <c r="O146" s="1" t="s">
        <v>972</v>
      </c>
      <c r="P146" s="1" t="s">
        <v>973</v>
      </c>
      <c r="Q146" s="1" t="s">
        <v>974</v>
      </c>
      <c r="R146" s="1" t="s">
        <v>1634</v>
      </c>
      <c r="S146" s="1" t="s">
        <v>976</v>
      </c>
      <c r="T146" s="1" t="s">
        <v>977</v>
      </c>
      <c r="U146" s="1" t="s">
        <v>978</v>
      </c>
      <c r="V146" s="1" t="s">
        <v>985</v>
      </c>
    </row>
    <row r="147" s="1" customFormat="1" spans="1:22">
      <c r="A147" s="3">
        <v>18909734653</v>
      </c>
      <c r="B147" s="1" t="s">
        <v>1635</v>
      </c>
      <c r="C147" s="1" t="s">
        <v>1636</v>
      </c>
      <c r="D147" s="1" t="s">
        <v>1264</v>
      </c>
      <c r="E147" s="1" t="s">
        <v>1637</v>
      </c>
      <c r="F147" s="1" t="s">
        <v>1056</v>
      </c>
      <c r="G147" s="1" t="s">
        <v>967</v>
      </c>
      <c r="H147" s="1" t="s">
        <v>968</v>
      </c>
      <c r="I147" s="1" t="s">
        <v>1638</v>
      </c>
      <c r="J147" s="1" t="s">
        <v>970</v>
      </c>
      <c r="K147" s="1" t="s">
        <v>1638</v>
      </c>
      <c r="L147" s="1" t="s">
        <v>1638</v>
      </c>
      <c r="M147" s="1" t="s">
        <v>971</v>
      </c>
      <c r="N147" s="1" t="s">
        <v>971</v>
      </c>
      <c r="O147" s="1" t="s">
        <v>972</v>
      </c>
      <c r="P147" s="1" t="s">
        <v>973</v>
      </c>
      <c r="Q147" s="1" t="s">
        <v>974</v>
      </c>
      <c r="R147" s="1" t="s">
        <v>1639</v>
      </c>
      <c r="S147" s="1" t="s">
        <v>976</v>
      </c>
      <c r="T147" s="1" t="s">
        <v>977</v>
      </c>
      <c r="U147" s="1" t="s">
        <v>978</v>
      </c>
      <c r="V147" s="1" t="s">
        <v>985</v>
      </c>
    </row>
    <row r="148" s="1" customFormat="1" spans="1:22">
      <c r="A148" s="3">
        <v>18910150053</v>
      </c>
      <c r="B148" s="1" t="s">
        <v>1635</v>
      </c>
      <c r="C148" s="1" t="s">
        <v>1640</v>
      </c>
      <c r="D148" s="1" t="s">
        <v>1641</v>
      </c>
      <c r="E148" s="1" t="s">
        <v>1642</v>
      </c>
      <c r="F148" s="1" t="s">
        <v>1139</v>
      </c>
      <c r="G148" s="1" t="s">
        <v>1056</v>
      </c>
      <c r="H148" s="1" t="s">
        <v>968</v>
      </c>
      <c r="I148" s="1" t="s">
        <v>1643</v>
      </c>
      <c r="J148" s="1" t="s">
        <v>970</v>
      </c>
      <c r="K148" s="1" t="s">
        <v>1643</v>
      </c>
      <c r="L148" s="1" t="s">
        <v>1643</v>
      </c>
      <c r="M148" s="1" t="s">
        <v>971</v>
      </c>
      <c r="N148" s="1" t="s">
        <v>971</v>
      </c>
      <c r="O148" s="1" t="s">
        <v>972</v>
      </c>
      <c r="P148" s="1" t="s">
        <v>973</v>
      </c>
      <c r="Q148" s="1" t="s">
        <v>974</v>
      </c>
      <c r="R148" s="1" t="s">
        <v>1644</v>
      </c>
      <c r="S148" s="1" t="s">
        <v>976</v>
      </c>
      <c r="T148" s="1" t="s">
        <v>977</v>
      </c>
      <c r="U148" s="1" t="s">
        <v>978</v>
      </c>
      <c r="V148" s="1" t="s">
        <v>985</v>
      </c>
    </row>
    <row r="149" s="1" customFormat="1" spans="1:22">
      <c r="A149" s="3">
        <v>18919485144</v>
      </c>
      <c r="B149" s="1" t="s">
        <v>1645</v>
      </c>
      <c r="C149" s="1" t="s">
        <v>1646</v>
      </c>
      <c r="D149" s="1" t="s">
        <v>1011</v>
      </c>
      <c r="E149" s="1" t="s">
        <v>1647</v>
      </c>
      <c r="F149" s="1" t="s">
        <v>1139</v>
      </c>
      <c r="G149" s="1" t="s">
        <v>1056</v>
      </c>
      <c r="H149" s="1" t="s">
        <v>968</v>
      </c>
      <c r="I149" s="1" t="s">
        <v>1648</v>
      </c>
      <c r="J149" s="1" t="s">
        <v>970</v>
      </c>
      <c r="K149" s="1" t="s">
        <v>1648</v>
      </c>
      <c r="L149" s="1" t="s">
        <v>1648</v>
      </c>
      <c r="M149" s="1" t="s">
        <v>971</v>
      </c>
      <c r="N149" s="1" t="s">
        <v>971</v>
      </c>
      <c r="O149" s="1" t="s">
        <v>972</v>
      </c>
      <c r="P149" s="1" t="s">
        <v>973</v>
      </c>
      <c r="Q149" s="1" t="s">
        <v>974</v>
      </c>
      <c r="R149" s="1" t="s">
        <v>1649</v>
      </c>
      <c r="S149" s="1" t="s">
        <v>976</v>
      </c>
      <c r="T149" s="1" t="s">
        <v>977</v>
      </c>
      <c r="U149" s="1" t="s">
        <v>978</v>
      </c>
      <c r="V149" s="1" t="s">
        <v>985</v>
      </c>
    </row>
    <row r="150" s="1" customFormat="1" spans="1:22">
      <c r="A150" s="3">
        <v>18606415862</v>
      </c>
      <c r="B150" s="1" t="s">
        <v>1650</v>
      </c>
      <c r="C150" s="1" t="s">
        <v>1651</v>
      </c>
      <c r="D150" s="1" t="s">
        <v>1652</v>
      </c>
      <c r="E150" s="1" t="s">
        <v>1653</v>
      </c>
      <c r="F150" s="1" t="s">
        <v>1151</v>
      </c>
      <c r="G150" s="1" t="s">
        <v>1056</v>
      </c>
      <c r="H150" s="1" t="s">
        <v>968</v>
      </c>
      <c r="I150" s="1" t="s">
        <v>1654</v>
      </c>
      <c r="J150" s="1" t="s">
        <v>970</v>
      </c>
      <c r="K150" s="1" t="s">
        <v>1654</v>
      </c>
      <c r="L150" s="1" t="s">
        <v>1654</v>
      </c>
      <c r="M150" s="1" t="s">
        <v>971</v>
      </c>
      <c r="N150" s="1" t="s">
        <v>971</v>
      </c>
      <c r="O150" s="1" t="s">
        <v>972</v>
      </c>
      <c r="P150" s="1" t="s">
        <v>973</v>
      </c>
      <c r="Q150" s="1" t="s">
        <v>974</v>
      </c>
      <c r="R150" s="1" t="s">
        <v>1655</v>
      </c>
      <c r="S150" s="1" t="s">
        <v>976</v>
      </c>
      <c r="T150" s="1" t="s">
        <v>977</v>
      </c>
      <c r="U150" s="1" t="s">
        <v>978</v>
      </c>
      <c r="V150" s="1" t="s">
        <v>985</v>
      </c>
    </row>
    <row r="151" s="1" customFormat="1" spans="1:22">
      <c r="A151" s="3">
        <v>18561409246</v>
      </c>
      <c r="B151" s="1" t="s">
        <v>1656</v>
      </c>
      <c r="C151" s="1" t="s">
        <v>1657</v>
      </c>
      <c r="D151" s="1" t="s">
        <v>1652</v>
      </c>
      <c r="E151" s="1" t="s">
        <v>1658</v>
      </c>
      <c r="F151" s="1" t="s">
        <v>1186</v>
      </c>
      <c r="G151" s="1" t="s">
        <v>963</v>
      </c>
      <c r="H151" s="1" t="s">
        <v>968</v>
      </c>
      <c r="I151" s="1" t="s">
        <v>1659</v>
      </c>
      <c r="J151" s="1" t="s">
        <v>970</v>
      </c>
      <c r="K151" s="1" t="s">
        <v>1659</v>
      </c>
      <c r="L151" s="1" t="s">
        <v>1659</v>
      </c>
      <c r="M151" s="1" t="s">
        <v>971</v>
      </c>
      <c r="N151" s="1" t="s">
        <v>971</v>
      </c>
      <c r="O151" s="1" t="s">
        <v>972</v>
      </c>
      <c r="P151" s="1" t="s">
        <v>973</v>
      </c>
      <c r="Q151" s="1" t="s">
        <v>974</v>
      </c>
      <c r="R151" s="1" t="s">
        <v>1660</v>
      </c>
      <c r="S151" s="1" t="s">
        <v>976</v>
      </c>
      <c r="T151" s="1" t="s">
        <v>977</v>
      </c>
      <c r="U151" s="1" t="s">
        <v>978</v>
      </c>
      <c r="V151" s="1" t="s">
        <v>985</v>
      </c>
    </row>
    <row r="152" s="1" customFormat="1" spans="1:22">
      <c r="A152" s="3">
        <v>18736061577</v>
      </c>
      <c r="B152" s="1" t="s">
        <v>1661</v>
      </c>
      <c r="C152" s="1" t="s">
        <v>1662</v>
      </c>
      <c r="D152" s="1" t="s">
        <v>1652</v>
      </c>
      <c r="E152" s="1" t="s">
        <v>1663</v>
      </c>
      <c r="F152" s="1" t="s">
        <v>1151</v>
      </c>
      <c r="G152" s="1" t="s">
        <v>1056</v>
      </c>
      <c r="H152" s="1" t="s">
        <v>968</v>
      </c>
      <c r="I152" s="1" t="s">
        <v>1664</v>
      </c>
      <c r="J152" s="1" t="s">
        <v>970</v>
      </c>
      <c r="K152" s="1" t="s">
        <v>1664</v>
      </c>
      <c r="L152" s="1" t="s">
        <v>1664</v>
      </c>
      <c r="M152" s="1" t="s">
        <v>971</v>
      </c>
      <c r="N152" s="1" t="s">
        <v>971</v>
      </c>
      <c r="O152" s="1" t="s">
        <v>972</v>
      </c>
      <c r="P152" s="1" t="s">
        <v>973</v>
      </c>
      <c r="Q152" s="1" t="s">
        <v>974</v>
      </c>
      <c r="R152" s="1" t="s">
        <v>1665</v>
      </c>
      <c r="S152" s="1" t="s">
        <v>976</v>
      </c>
      <c r="T152" s="1" t="s">
        <v>977</v>
      </c>
      <c r="U152" s="1" t="s">
        <v>978</v>
      </c>
      <c r="V152" s="1" t="s">
        <v>985</v>
      </c>
    </row>
    <row r="153" s="1" customFormat="1" spans="1:22">
      <c r="A153" s="3">
        <v>21020181480</v>
      </c>
      <c r="B153" s="1" t="s">
        <v>1429</v>
      </c>
      <c r="C153" s="1" t="s">
        <v>1666</v>
      </c>
      <c r="D153" s="1" t="s">
        <v>1667</v>
      </c>
      <c r="E153" s="1" t="s">
        <v>1668</v>
      </c>
      <c r="F153" s="1" t="s">
        <v>1111</v>
      </c>
      <c r="G153" s="1" t="s">
        <v>1056</v>
      </c>
      <c r="H153" s="1" t="s">
        <v>968</v>
      </c>
      <c r="I153" s="1" t="s">
        <v>1669</v>
      </c>
      <c r="J153" s="1" t="s">
        <v>970</v>
      </c>
      <c r="K153" s="1" t="s">
        <v>1669</v>
      </c>
      <c r="L153" s="1" t="s">
        <v>1669</v>
      </c>
      <c r="M153" s="1" t="s">
        <v>971</v>
      </c>
      <c r="N153" s="1" t="s">
        <v>971</v>
      </c>
      <c r="O153" s="1" t="s">
        <v>972</v>
      </c>
      <c r="P153" s="1" t="s">
        <v>973</v>
      </c>
      <c r="Q153" s="1" t="s">
        <v>974</v>
      </c>
      <c r="R153" s="1" t="s">
        <v>1670</v>
      </c>
      <c r="S153" s="1" t="s">
        <v>976</v>
      </c>
      <c r="T153" s="1" t="s">
        <v>977</v>
      </c>
      <c r="U153" s="1" t="s">
        <v>978</v>
      </c>
      <c r="V153" s="1" t="s">
        <v>985</v>
      </c>
    </row>
    <row r="154" s="1" customFormat="1" spans="1:22">
      <c r="A154" s="3">
        <v>21026368852</v>
      </c>
      <c r="B154" s="1" t="s">
        <v>1131</v>
      </c>
      <c r="C154" s="1" t="s">
        <v>1671</v>
      </c>
      <c r="D154" s="1" t="s">
        <v>1271</v>
      </c>
      <c r="E154" s="1" t="s">
        <v>1672</v>
      </c>
      <c r="F154" s="1" t="s">
        <v>963</v>
      </c>
      <c r="G154" s="1" t="s">
        <v>967</v>
      </c>
      <c r="H154" s="1" t="s">
        <v>968</v>
      </c>
      <c r="I154" s="1" t="s">
        <v>1673</v>
      </c>
      <c r="J154" s="1" t="s">
        <v>970</v>
      </c>
      <c r="K154" s="1" t="s">
        <v>1673</v>
      </c>
      <c r="L154" s="1" t="s">
        <v>1673</v>
      </c>
      <c r="M154" s="1" t="s">
        <v>971</v>
      </c>
      <c r="N154" s="1" t="s">
        <v>971</v>
      </c>
      <c r="O154" s="1" t="s">
        <v>972</v>
      </c>
      <c r="P154" s="1" t="s">
        <v>973</v>
      </c>
      <c r="Q154" s="1" t="s">
        <v>974</v>
      </c>
      <c r="R154" s="1" t="s">
        <v>1674</v>
      </c>
      <c r="S154" s="1" t="s">
        <v>976</v>
      </c>
      <c r="T154" s="1" t="s">
        <v>977</v>
      </c>
      <c r="U154" s="1" t="s">
        <v>978</v>
      </c>
      <c r="V154" s="1" t="s">
        <v>985</v>
      </c>
    </row>
    <row r="155" s="1" customFormat="1" spans="1:22">
      <c r="A155" s="3">
        <v>18957660776</v>
      </c>
      <c r="B155" s="1" t="s">
        <v>1442</v>
      </c>
      <c r="C155" s="1" t="s">
        <v>1675</v>
      </c>
      <c r="D155" s="1" t="s">
        <v>1280</v>
      </c>
      <c r="E155" s="1" t="s">
        <v>1676</v>
      </c>
      <c r="F155" s="1" t="s">
        <v>1442</v>
      </c>
      <c r="G155" s="1" t="s">
        <v>967</v>
      </c>
      <c r="H155" s="1" t="s">
        <v>968</v>
      </c>
      <c r="I155" s="1" t="s">
        <v>1677</v>
      </c>
      <c r="J155" s="1" t="s">
        <v>970</v>
      </c>
      <c r="K155" s="1" t="s">
        <v>1677</v>
      </c>
      <c r="L155" s="1" t="s">
        <v>1677</v>
      </c>
      <c r="M155" s="1" t="s">
        <v>971</v>
      </c>
      <c r="N155" s="1" t="s">
        <v>971</v>
      </c>
      <c r="O155" s="1" t="s">
        <v>972</v>
      </c>
      <c r="P155" s="1" t="s">
        <v>973</v>
      </c>
      <c r="Q155" s="1" t="s">
        <v>974</v>
      </c>
      <c r="R155" s="1" t="s">
        <v>1678</v>
      </c>
      <c r="S155" s="1" t="s">
        <v>976</v>
      </c>
      <c r="T155" s="1" t="s">
        <v>977</v>
      </c>
      <c r="U155" s="1" t="s">
        <v>978</v>
      </c>
      <c r="V155" s="1" t="s">
        <v>985</v>
      </c>
    </row>
    <row r="156" s="1" customFormat="1" spans="1:22">
      <c r="A156" s="3">
        <v>18920410122</v>
      </c>
      <c r="B156" s="1" t="s">
        <v>1645</v>
      </c>
      <c r="C156" s="1" t="s">
        <v>1679</v>
      </c>
      <c r="D156" s="1" t="s">
        <v>1680</v>
      </c>
      <c r="E156" s="1" t="s">
        <v>1681</v>
      </c>
      <c r="F156" s="1" t="s">
        <v>1111</v>
      </c>
      <c r="G156" s="1" t="s">
        <v>1056</v>
      </c>
      <c r="H156" s="1" t="s">
        <v>968</v>
      </c>
      <c r="I156" s="1" t="s">
        <v>1682</v>
      </c>
      <c r="J156" s="1" t="s">
        <v>970</v>
      </c>
      <c r="K156" s="1" t="s">
        <v>1682</v>
      </c>
      <c r="L156" s="1" t="s">
        <v>1682</v>
      </c>
      <c r="M156" s="1" t="s">
        <v>971</v>
      </c>
      <c r="N156" s="1" t="s">
        <v>971</v>
      </c>
      <c r="O156" s="1" t="s">
        <v>972</v>
      </c>
      <c r="P156" s="1" t="s">
        <v>973</v>
      </c>
      <c r="Q156" s="1" t="s">
        <v>974</v>
      </c>
      <c r="R156" s="1" t="s">
        <v>1683</v>
      </c>
      <c r="S156" s="1" t="s">
        <v>976</v>
      </c>
      <c r="T156" s="1" t="s">
        <v>977</v>
      </c>
      <c r="U156" s="1" t="s">
        <v>1042</v>
      </c>
      <c r="V156" s="1" t="s">
        <v>1684</v>
      </c>
    </row>
    <row r="157" s="1" customFormat="1" spans="1:22">
      <c r="A157" s="3">
        <v>18919616697</v>
      </c>
      <c r="B157" s="1" t="s">
        <v>1645</v>
      </c>
      <c r="C157" s="1" t="s">
        <v>1685</v>
      </c>
      <c r="D157" s="1" t="s">
        <v>1686</v>
      </c>
      <c r="E157" s="1" t="s">
        <v>1687</v>
      </c>
      <c r="F157" s="1" t="s">
        <v>1139</v>
      </c>
      <c r="G157" s="1" t="s">
        <v>963</v>
      </c>
      <c r="H157" s="1" t="s">
        <v>968</v>
      </c>
      <c r="I157" s="1" t="s">
        <v>1688</v>
      </c>
      <c r="J157" s="1" t="s">
        <v>970</v>
      </c>
      <c r="K157" s="1" t="s">
        <v>1688</v>
      </c>
      <c r="L157" s="1" t="s">
        <v>1688</v>
      </c>
      <c r="M157" s="1" t="s">
        <v>971</v>
      </c>
      <c r="N157" s="1" t="s">
        <v>971</v>
      </c>
      <c r="O157" s="1" t="s">
        <v>972</v>
      </c>
      <c r="P157" s="1" t="s">
        <v>973</v>
      </c>
      <c r="Q157" s="1" t="s">
        <v>974</v>
      </c>
      <c r="R157" s="1" t="s">
        <v>1689</v>
      </c>
      <c r="S157" s="1" t="s">
        <v>976</v>
      </c>
      <c r="T157" s="1" t="s">
        <v>977</v>
      </c>
      <c r="U157" s="1" t="s">
        <v>978</v>
      </c>
      <c r="V157" s="1" t="s">
        <v>985</v>
      </c>
    </row>
    <row r="158" s="1" customFormat="1" spans="1:22">
      <c r="A158" s="3">
        <v>18920433736</v>
      </c>
      <c r="B158" s="1" t="s">
        <v>1645</v>
      </c>
      <c r="C158" s="1" t="s">
        <v>1690</v>
      </c>
      <c r="D158" s="1" t="s">
        <v>1686</v>
      </c>
      <c r="E158" s="1" t="s">
        <v>1691</v>
      </c>
      <c r="F158" s="1" t="s">
        <v>1056</v>
      </c>
      <c r="G158" s="1" t="s">
        <v>963</v>
      </c>
      <c r="H158" s="1" t="s">
        <v>968</v>
      </c>
      <c r="I158" s="1" t="s">
        <v>1692</v>
      </c>
      <c r="J158" s="1" t="s">
        <v>970</v>
      </c>
      <c r="K158" s="1" t="s">
        <v>1692</v>
      </c>
      <c r="L158" s="1" t="s">
        <v>1692</v>
      </c>
      <c r="M158" s="1" t="s">
        <v>971</v>
      </c>
      <c r="N158" s="1" t="s">
        <v>971</v>
      </c>
      <c r="O158" s="1" t="s">
        <v>972</v>
      </c>
      <c r="P158" s="1" t="s">
        <v>973</v>
      </c>
      <c r="Q158" s="1" t="s">
        <v>974</v>
      </c>
      <c r="R158" s="1" t="s">
        <v>1693</v>
      </c>
      <c r="S158" s="1" t="s">
        <v>976</v>
      </c>
      <c r="T158" s="1" t="s">
        <v>977</v>
      </c>
      <c r="U158" s="1" t="s">
        <v>978</v>
      </c>
      <c r="V158" s="1" t="s">
        <v>985</v>
      </c>
    </row>
    <row r="159" s="1" customFormat="1" spans="1:22">
      <c r="A159" s="3">
        <v>18945291844</v>
      </c>
      <c r="B159" s="1" t="s">
        <v>1419</v>
      </c>
      <c r="C159" s="1" t="s">
        <v>1694</v>
      </c>
      <c r="D159" s="1" t="s">
        <v>1345</v>
      </c>
      <c r="E159" s="1" t="s">
        <v>1695</v>
      </c>
      <c r="F159" s="1" t="s">
        <v>1151</v>
      </c>
      <c r="G159" s="1" t="s">
        <v>1056</v>
      </c>
      <c r="H159" s="1" t="s">
        <v>968</v>
      </c>
      <c r="I159" s="1" t="s">
        <v>1696</v>
      </c>
      <c r="J159" s="1" t="s">
        <v>970</v>
      </c>
      <c r="K159" s="1" t="s">
        <v>1696</v>
      </c>
      <c r="L159" s="1" t="s">
        <v>1696</v>
      </c>
      <c r="M159" s="1" t="s">
        <v>971</v>
      </c>
      <c r="N159" s="1" t="s">
        <v>971</v>
      </c>
      <c r="O159" s="1" t="s">
        <v>972</v>
      </c>
      <c r="P159" s="1" t="s">
        <v>973</v>
      </c>
      <c r="Q159" s="1" t="s">
        <v>974</v>
      </c>
      <c r="R159" s="1" t="s">
        <v>1697</v>
      </c>
      <c r="S159" s="1" t="s">
        <v>976</v>
      </c>
      <c r="T159" s="1" t="s">
        <v>977</v>
      </c>
      <c r="U159" s="1" t="s">
        <v>978</v>
      </c>
      <c r="V159" s="1" t="s">
        <v>985</v>
      </c>
    </row>
    <row r="160" s="1" customFormat="1" spans="1:22">
      <c r="A160" s="3">
        <v>18762104916</v>
      </c>
      <c r="B160" s="1" t="s">
        <v>1698</v>
      </c>
      <c r="C160" s="1" t="s">
        <v>1699</v>
      </c>
      <c r="D160" s="1" t="s">
        <v>1345</v>
      </c>
      <c r="E160" s="1" t="s">
        <v>1700</v>
      </c>
      <c r="F160" s="1" t="s">
        <v>1056</v>
      </c>
      <c r="G160" s="1" t="s">
        <v>967</v>
      </c>
      <c r="H160" s="1" t="s">
        <v>968</v>
      </c>
      <c r="I160" s="1" t="s">
        <v>1701</v>
      </c>
      <c r="J160" s="1" t="s">
        <v>970</v>
      </c>
      <c r="K160" s="1" t="s">
        <v>1701</v>
      </c>
      <c r="L160" s="1" t="s">
        <v>1702</v>
      </c>
      <c r="M160" s="1" t="s">
        <v>1703</v>
      </c>
      <c r="N160" s="1" t="s">
        <v>1703</v>
      </c>
      <c r="O160" s="1" t="s">
        <v>972</v>
      </c>
      <c r="P160" s="1" t="s">
        <v>973</v>
      </c>
      <c r="Q160" s="1" t="s">
        <v>974</v>
      </c>
      <c r="R160" s="1" t="s">
        <v>1704</v>
      </c>
      <c r="S160" s="1" t="s">
        <v>976</v>
      </c>
      <c r="T160" s="1" t="s">
        <v>977</v>
      </c>
      <c r="U160" s="1" t="s">
        <v>978</v>
      </c>
      <c r="V160" s="1" t="s">
        <v>985</v>
      </c>
    </row>
    <row r="161" s="1" customFormat="1" spans="1:22">
      <c r="A161" s="3">
        <v>18783138226</v>
      </c>
      <c r="B161" s="1" t="s">
        <v>1629</v>
      </c>
      <c r="C161" s="1" t="s">
        <v>1705</v>
      </c>
      <c r="D161" s="1" t="s">
        <v>1345</v>
      </c>
      <c r="E161" s="1" t="s">
        <v>1706</v>
      </c>
      <c r="F161" s="1" t="s">
        <v>1139</v>
      </c>
      <c r="G161" s="1" t="s">
        <v>963</v>
      </c>
      <c r="H161" s="1" t="s">
        <v>968</v>
      </c>
      <c r="I161" s="1" t="s">
        <v>1707</v>
      </c>
      <c r="J161" s="1" t="s">
        <v>970</v>
      </c>
      <c r="K161" s="1" t="s">
        <v>1707</v>
      </c>
      <c r="L161" s="1" t="s">
        <v>1707</v>
      </c>
      <c r="M161" s="1" t="s">
        <v>971</v>
      </c>
      <c r="N161" s="1" t="s">
        <v>971</v>
      </c>
      <c r="O161" s="1" t="s">
        <v>972</v>
      </c>
      <c r="P161" s="1" t="s">
        <v>973</v>
      </c>
      <c r="Q161" s="1" t="s">
        <v>974</v>
      </c>
      <c r="R161" s="1" t="s">
        <v>1708</v>
      </c>
      <c r="S161" s="1" t="s">
        <v>976</v>
      </c>
      <c r="T161" s="1" t="s">
        <v>977</v>
      </c>
      <c r="U161" s="1" t="s">
        <v>978</v>
      </c>
      <c r="V161" s="1" t="s">
        <v>985</v>
      </c>
    </row>
    <row r="162" s="1" customFormat="1" spans="1:22">
      <c r="A162" s="3">
        <v>18909884390</v>
      </c>
      <c r="B162" s="1" t="s">
        <v>1635</v>
      </c>
      <c r="C162" s="1" t="s">
        <v>1709</v>
      </c>
      <c r="D162" s="1" t="s">
        <v>1710</v>
      </c>
      <c r="E162" s="1" t="s">
        <v>1711</v>
      </c>
      <c r="F162" s="1" t="s">
        <v>1056</v>
      </c>
      <c r="G162" s="1" t="s">
        <v>963</v>
      </c>
      <c r="H162" s="1" t="s">
        <v>968</v>
      </c>
      <c r="I162" s="1" t="s">
        <v>1712</v>
      </c>
      <c r="J162" s="1" t="s">
        <v>970</v>
      </c>
      <c r="K162" s="1" t="s">
        <v>1712</v>
      </c>
      <c r="L162" s="1" t="s">
        <v>1712</v>
      </c>
      <c r="M162" s="1" t="s">
        <v>971</v>
      </c>
      <c r="N162" s="1" t="s">
        <v>971</v>
      </c>
      <c r="O162" s="1" t="s">
        <v>972</v>
      </c>
      <c r="P162" s="1" t="s">
        <v>973</v>
      </c>
      <c r="Q162" s="1" t="s">
        <v>974</v>
      </c>
      <c r="R162" s="1" t="s">
        <v>1713</v>
      </c>
      <c r="S162" s="1" t="s">
        <v>976</v>
      </c>
      <c r="T162" s="1" t="s">
        <v>977</v>
      </c>
      <c r="U162" s="1" t="s">
        <v>978</v>
      </c>
      <c r="V162" s="1" t="s">
        <v>1326</v>
      </c>
    </row>
    <row r="163" s="1" customFormat="1" spans="1:22">
      <c r="A163" s="3">
        <v>18947082516</v>
      </c>
      <c r="B163" s="1" t="s">
        <v>1398</v>
      </c>
      <c r="C163" s="1" t="s">
        <v>1714</v>
      </c>
      <c r="D163" s="1" t="s">
        <v>1715</v>
      </c>
      <c r="E163" s="1" t="s">
        <v>1716</v>
      </c>
      <c r="F163" s="1" t="s">
        <v>1442</v>
      </c>
      <c r="G163" s="1" t="s">
        <v>1056</v>
      </c>
      <c r="H163" s="1" t="s">
        <v>968</v>
      </c>
      <c r="I163" s="1" t="s">
        <v>1717</v>
      </c>
      <c r="J163" s="1" t="s">
        <v>970</v>
      </c>
      <c r="K163" s="1" t="s">
        <v>1717</v>
      </c>
      <c r="L163" s="1" t="s">
        <v>1717</v>
      </c>
      <c r="M163" s="1" t="s">
        <v>971</v>
      </c>
      <c r="N163" s="1" t="s">
        <v>971</v>
      </c>
      <c r="O163" s="1" t="s">
        <v>972</v>
      </c>
      <c r="P163" s="1" t="s">
        <v>973</v>
      </c>
      <c r="Q163" s="1" t="s">
        <v>974</v>
      </c>
      <c r="R163" s="1" t="s">
        <v>1718</v>
      </c>
      <c r="S163" s="1" t="s">
        <v>976</v>
      </c>
      <c r="T163" s="1" t="s">
        <v>977</v>
      </c>
      <c r="U163" s="1" t="s">
        <v>978</v>
      </c>
      <c r="V163" s="1" t="s">
        <v>985</v>
      </c>
    </row>
    <row r="164" s="1" customFormat="1" spans="1:22">
      <c r="A164" s="3">
        <v>18935613545</v>
      </c>
      <c r="B164" s="1" t="s">
        <v>1470</v>
      </c>
      <c r="C164" s="1" t="s">
        <v>1719</v>
      </c>
      <c r="D164" s="1" t="s">
        <v>1715</v>
      </c>
      <c r="E164" s="1" t="s">
        <v>1720</v>
      </c>
      <c r="F164" s="1" t="s">
        <v>963</v>
      </c>
      <c r="G164" s="1" t="s">
        <v>967</v>
      </c>
      <c r="H164" s="1" t="s">
        <v>968</v>
      </c>
      <c r="I164" s="1" t="s">
        <v>1721</v>
      </c>
      <c r="J164" s="1" t="s">
        <v>970</v>
      </c>
      <c r="K164" s="1" t="s">
        <v>1721</v>
      </c>
      <c r="L164" s="1" t="s">
        <v>1721</v>
      </c>
      <c r="M164" s="1" t="s">
        <v>971</v>
      </c>
      <c r="N164" s="1" t="s">
        <v>971</v>
      </c>
      <c r="O164" s="1" t="s">
        <v>972</v>
      </c>
      <c r="P164" s="1" t="s">
        <v>973</v>
      </c>
      <c r="Q164" s="1" t="s">
        <v>974</v>
      </c>
      <c r="R164" s="1" t="s">
        <v>1722</v>
      </c>
      <c r="S164" s="1" t="s">
        <v>976</v>
      </c>
      <c r="T164" s="1" t="s">
        <v>977</v>
      </c>
      <c r="U164" s="1" t="s">
        <v>978</v>
      </c>
      <c r="V164" s="1" t="s">
        <v>985</v>
      </c>
    </row>
    <row r="165" s="1" customFormat="1" spans="1:22">
      <c r="A165" s="3">
        <v>21023455828</v>
      </c>
      <c r="B165" s="1" t="s">
        <v>1131</v>
      </c>
      <c r="C165" s="1" t="s">
        <v>1723</v>
      </c>
      <c r="D165" s="1" t="s">
        <v>1715</v>
      </c>
      <c r="E165" s="1" t="s">
        <v>1724</v>
      </c>
      <c r="F165" s="1" t="s">
        <v>1056</v>
      </c>
      <c r="G165" s="1" t="s">
        <v>963</v>
      </c>
      <c r="H165" s="1" t="s">
        <v>968</v>
      </c>
      <c r="I165" s="1" t="s">
        <v>1725</v>
      </c>
      <c r="J165" s="1" t="s">
        <v>970</v>
      </c>
      <c r="K165" s="1" t="s">
        <v>1725</v>
      </c>
      <c r="L165" s="1" t="s">
        <v>1725</v>
      </c>
      <c r="M165" s="1" t="s">
        <v>971</v>
      </c>
      <c r="N165" s="1" t="s">
        <v>971</v>
      </c>
      <c r="O165" s="1" t="s">
        <v>972</v>
      </c>
      <c r="P165" s="1" t="s">
        <v>973</v>
      </c>
      <c r="Q165" s="1" t="s">
        <v>974</v>
      </c>
      <c r="R165" s="1" t="s">
        <v>1726</v>
      </c>
      <c r="S165" s="1" t="s">
        <v>976</v>
      </c>
      <c r="T165" s="1" t="s">
        <v>977</v>
      </c>
      <c r="U165" s="1" t="s">
        <v>978</v>
      </c>
      <c r="V165" s="1" t="s">
        <v>985</v>
      </c>
    </row>
    <row r="166" s="1" customFormat="1" spans="1:22">
      <c r="A166" s="3">
        <v>18920877936</v>
      </c>
      <c r="B166" s="1" t="s">
        <v>1403</v>
      </c>
      <c r="C166" s="1" t="s">
        <v>1727</v>
      </c>
      <c r="D166" s="1" t="s">
        <v>1364</v>
      </c>
      <c r="E166" s="1" t="s">
        <v>1728</v>
      </c>
      <c r="F166" s="1" t="s">
        <v>1131</v>
      </c>
      <c r="G166" s="1" t="s">
        <v>1056</v>
      </c>
      <c r="H166" s="1" t="s">
        <v>968</v>
      </c>
      <c r="I166" s="1" t="s">
        <v>1729</v>
      </c>
      <c r="J166" s="1" t="s">
        <v>970</v>
      </c>
      <c r="K166" s="1" t="s">
        <v>1729</v>
      </c>
      <c r="L166" s="1" t="s">
        <v>1729</v>
      </c>
      <c r="M166" s="1" t="s">
        <v>971</v>
      </c>
      <c r="N166" s="1" t="s">
        <v>971</v>
      </c>
      <c r="O166" s="1" t="s">
        <v>972</v>
      </c>
      <c r="P166" s="1" t="s">
        <v>973</v>
      </c>
      <c r="Q166" s="1" t="s">
        <v>974</v>
      </c>
      <c r="R166" s="1" t="s">
        <v>1730</v>
      </c>
      <c r="S166" s="1" t="s">
        <v>976</v>
      </c>
      <c r="T166" s="1" t="s">
        <v>977</v>
      </c>
      <c r="U166" s="1" t="s">
        <v>978</v>
      </c>
      <c r="V166" s="1" t="s">
        <v>985</v>
      </c>
    </row>
    <row r="167" s="1" customFormat="1" spans="1:22">
      <c r="A167" s="3">
        <v>18079887632</v>
      </c>
      <c r="B167" s="1" t="s">
        <v>1731</v>
      </c>
      <c r="C167" s="1" t="s">
        <v>1732</v>
      </c>
      <c r="D167" s="1" t="s">
        <v>1364</v>
      </c>
      <c r="E167" s="1" t="s">
        <v>1733</v>
      </c>
      <c r="F167" s="1" t="s">
        <v>1111</v>
      </c>
      <c r="G167" s="1" t="s">
        <v>967</v>
      </c>
      <c r="H167" s="1" t="s">
        <v>968</v>
      </c>
      <c r="I167" s="1" t="s">
        <v>1734</v>
      </c>
      <c r="J167" s="1" t="s">
        <v>970</v>
      </c>
      <c r="K167" s="1" t="s">
        <v>1734</v>
      </c>
      <c r="L167" s="1" t="s">
        <v>1734</v>
      </c>
      <c r="M167" s="1" t="s">
        <v>971</v>
      </c>
      <c r="N167" s="1" t="s">
        <v>971</v>
      </c>
      <c r="O167" s="1" t="s">
        <v>972</v>
      </c>
      <c r="P167" s="1" t="s">
        <v>973</v>
      </c>
      <c r="Q167" s="1" t="s">
        <v>974</v>
      </c>
      <c r="R167" s="1" t="s">
        <v>1735</v>
      </c>
      <c r="S167" s="1" t="s">
        <v>976</v>
      </c>
      <c r="T167" s="1" t="s">
        <v>977</v>
      </c>
      <c r="U167" s="1" t="s">
        <v>978</v>
      </c>
      <c r="V167" s="1" t="s">
        <v>985</v>
      </c>
    </row>
    <row r="168" s="1" customFormat="1" spans="1:22">
      <c r="A168" s="3">
        <v>18214878737</v>
      </c>
      <c r="B168" s="1" t="s">
        <v>1736</v>
      </c>
      <c r="C168" s="1" t="s">
        <v>1737</v>
      </c>
      <c r="D168" s="1" t="s">
        <v>1364</v>
      </c>
      <c r="E168" s="1" t="s">
        <v>1738</v>
      </c>
      <c r="F168" s="1" t="s">
        <v>1056</v>
      </c>
      <c r="G168" s="1" t="s">
        <v>967</v>
      </c>
      <c r="H168" s="1" t="s">
        <v>968</v>
      </c>
      <c r="I168" s="1" t="s">
        <v>1739</v>
      </c>
      <c r="J168" s="1" t="s">
        <v>970</v>
      </c>
      <c r="K168" s="1" t="s">
        <v>1739</v>
      </c>
      <c r="L168" s="1" t="s">
        <v>1739</v>
      </c>
      <c r="M168" s="1" t="s">
        <v>971</v>
      </c>
      <c r="N168" s="1" t="s">
        <v>971</v>
      </c>
      <c r="O168" s="1" t="s">
        <v>972</v>
      </c>
      <c r="P168" s="1" t="s">
        <v>973</v>
      </c>
      <c r="Q168" s="1" t="s">
        <v>974</v>
      </c>
      <c r="R168" s="1" t="s">
        <v>1740</v>
      </c>
      <c r="S168" s="1" t="s">
        <v>976</v>
      </c>
      <c r="T168" s="1" t="s">
        <v>977</v>
      </c>
      <c r="U168" s="1" t="s">
        <v>978</v>
      </c>
      <c r="V168" s="1" t="s">
        <v>985</v>
      </c>
    </row>
    <row r="169" s="1" customFormat="1" spans="1:22">
      <c r="A169" s="3">
        <v>18772398983</v>
      </c>
      <c r="B169" s="1" t="s">
        <v>1741</v>
      </c>
      <c r="C169" s="1" t="s">
        <v>1742</v>
      </c>
      <c r="D169" s="1" t="s">
        <v>1369</v>
      </c>
      <c r="E169" s="1" t="s">
        <v>1743</v>
      </c>
      <c r="F169" s="1" t="s">
        <v>1056</v>
      </c>
      <c r="G169" s="1" t="s">
        <v>967</v>
      </c>
      <c r="H169" s="1" t="s">
        <v>968</v>
      </c>
      <c r="I169" s="1" t="s">
        <v>1744</v>
      </c>
      <c r="J169" s="1" t="s">
        <v>970</v>
      </c>
      <c r="K169" s="1" t="s">
        <v>1744</v>
      </c>
      <c r="L169" s="1" t="s">
        <v>1744</v>
      </c>
      <c r="M169" s="1" t="s">
        <v>971</v>
      </c>
      <c r="N169" s="1" t="s">
        <v>971</v>
      </c>
      <c r="O169" s="1" t="s">
        <v>972</v>
      </c>
      <c r="P169" s="1" t="s">
        <v>973</v>
      </c>
      <c r="Q169" s="1" t="s">
        <v>974</v>
      </c>
      <c r="R169" s="1" t="s">
        <v>1745</v>
      </c>
      <c r="S169" s="1" t="s">
        <v>976</v>
      </c>
      <c r="T169" s="1" t="s">
        <v>977</v>
      </c>
      <c r="U169" s="1" t="s">
        <v>978</v>
      </c>
      <c r="V169" s="1" t="s">
        <v>985</v>
      </c>
    </row>
    <row r="170" s="1" customFormat="1" spans="1:22">
      <c r="A170" s="3">
        <v>18927204550</v>
      </c>
      <c r="B170" s="1" t="s">
        <v>1470</v>
      </c>
      <c r="C170" s="1" t="s">
        <v>1746</v>
      </c>
      <c r="D170" s="1" t="s">
        <v>1747</v>
      </c>
      <c r="E170" s="1" t="s">
        <v>1748</v>
      </c>
      <c r="F170" s="1" t="s">
        <v>1056</v>
      </c>
      <c r="G170" s="1" t="s">
        <v>963</v>
      </c>
      <c r="H170" s="1" t="s">
        <v>968</v>
      </c>
      <c r="I170" s="1" t="s">
        <v>1749</v>
      </c>
      <c r="J170" s="1" t="s">
        <v>970</v>
      </c>
      <c r="K170" s="1" t="s">
        <v>1749</v>
      </c>
      <c r="L170" s="1" t="s">
        <v>1749</v>
      </c>
      <c r="M170" s="1" t="s">
        <v>971</v>
      </c>
      <c r="N170" s="1" t="s">
        <v>971</v>
      </c>
      <c r="O170" s="1" t="s">
        <v>972</v>
      </c>
      <c r="P170" s="1" t="s">
        <v>973</v>
      </c>
      <c r="Q170" s="1" t="s">
        <v>974</v>
      </c>
      <c r="R170" s="1" t="s">
        <v>1750</v>
      </c>
      <c r="S170" s="1" t="s">
        <v>976</v>
      </c>
      <c r="T170" s="1" t="s">
        <v>977</v>
      </c>
      <c r="U170" s="1" t="s">
        <v>978</v>
      </c>
      <c r="V170" s="1" t="s">
        <v>985</v>
      </c>
    </row>
    <row r="171" s="1" customFormat="1" spans="1:22">
      <c r="A171" s="3">
        <v>21023899110</v>
      </c>
      <c r="B171" s="1" t="s">
        <v>1131</v>
      </c>
      <c r="C171" s="1" t="s">
        <v>1751</v>
      </c>
      <c r="D171" s="1" t="s">
        <v>1747</v>
      </c>
      <c r="E171" s="1" t="s">
        <v>1752</v>
      </c>
      <c r="F171" s="1" t="s">
        <v>1056</v>
      </c>
      <c r="G171" s="1" t="s">
        <v>963</v>
      </c>
      <c r="H171" s="1" t="s">
        <v>968</v>
      </c>
      <c r="I171" s="1" t="s">
        <v>1753</v>
      </c>
      <c r="J171" s="1" t="s">
        <v>970</v>
      </c>
      <c r="K171" s="1" t="s">
        <v>1753</v>
      </c>
      <c r="L171" s="1" t="s">
        <v>1753</v>
      </c>
      <c r="M171" s="1" t="s">
        <v>971</v>
      </c>
      <c r="N171" s="1" t="s">
        <v>971</v>
      </c>
      <c r="O171" s="1" t="s">
        <v>972</v>
      </c>
      <c r="P171" s="1" t="s">
        <v>973</v>
      </c>
      <c r="Q171" s="1" t="s">
        <v>974</v>
      </c>
      <c r="R171" s="1" t="s">
        <v>1754</v>
      </c>
      <c r="S171" s="1" t="s">
        <v>976</v>
      </c>
      <c r="T171" s="1" t="s">
        <v>977</v>
      </c>
      <c r="U171" s="1" t="s">
        <v>978</v>
      </c>
      <c r="V171" s="1" t="s">
        <v>985</v>
      </c>
    </row>
    <row r="172" s="1" customFormat="1" spans="1:22">
      <c r="A172" s="3">
        <v>18918432482</v>
      </c>
      <c r="B172" s="1" t="s">
        <v>1755</v>
      </c>
      <c r="C172" s="1" t="s">
        <v>1756</v>
      </c>
      <c r="D172" s="1" t="s">
        <v>1757</v>
      </c>
      <c r="E172" s="1" t="s">
        <v>1758</v>
      </c>
      <c r="F172" s="1" t="s">
        <v>1151</v>
      </c>
      <c r="G172" s="1" t="s">
        <v>1056</v>
      </c>
      <c r="H172" s="1" t="s">
        <v>968</v>
      </c>
      <c r="I172" s="1" t="s">
        <v>1759</v>
      </c>
      <c r="J172" s="1" t="s">
        <v>970</v>
      </c>
      <c r="K172" s="1" t="s">
        <v>1759</v>
      </c>
      <c r="L172" s="1" t="s">
        <v>1759</v>
      </c>
      <c r="M172" s="1" t="s">
        <v>971</v>
      </c>
      <c r="N172" s="1" t="s">
        <v>971</v>
      </c>
      <c r="O172" s="1" t="s">
        <v>972</v>
      </c>
      <c r="P172" s="1" t="s">
        <v>973</v>
      </c>
      <c r="Q172" s="1" t="s">
        <v>974</v>
      </c>
      <c r="R172" s="1" t="s">
        <v>1760</v>
      </c>
      <c r="S172" s="1" t="s">
        <v>976</v>
      </c>
      <c r="T172" s="1" t="s">
        <v>977</v>
      </c>
      <c r="U172" s="1" t="s">
        <v>978</v>
      </c>
      <c r="V172" s="1" t="s">
        <v>985</v>
      </c>
    </row>
    <row r="173" s="1" customFormat="1" spans="1:22">
      <c r="A173" s="3">
        <v>18852224184</v>
      </c>
      <c r="B173" s="1" t="s">
        <v>1761</v>
      </c>
      <c r="C173" s="1" t="s">
        <v>1762</v>
      </c>
      <c r="D173" s="1" t="s">
        <v>1763</v>
      </c>
      <c r="E173" s="1" t="s">
        <v>1764</v>
      </c>
      <c r="F173" s="1" t="s">
        <v>1111</v>
      </c>
      <c r="G173" s="1" t="s">
        <v>963</v>
      </c>
      <c r="H173" s="1" t="s">
        <v>968</v>
      </c>
      <c r="I173" s="1" t="s">
        <v>1765</v>
      </c>
      <c r="J173" s="1" t="s">
        <v>970</v>
      </c>
      <c r="K173" s="1" t="s">
        <v>1765</v>
      </c>
      <c r="L173" s="1" t="s">
        <v>1765</v>
      </c>
      <c r="M173" s="1" t="s">
        <v>971</v>
      </c>
      <c r="N173" s="1" t="s">
        <v>971</v>
      </c>
      <c r="O173" s="1" t="s">
        <v>972</v>
      </c>
      <c r="P173" s="1" t="s">
        <v>973</v>
      </c>
      <c r="Q173" s="1" t="s">
        <v>974</v>
      </c>
      <c r="R173" s="1" t="s">
        <v>1766</v>
      </c>
      <c r="S173" s="1" t="s">
        <v>976</v>
      </c>
      <c r="T173" s="1" t="s">
        <v>977</v>
      </c>
      <c r="U173" s="1" t="s">
        <v>978</v>
      </c>
      <c r="V173" s="1" t="s">
        <v>1036</v>
      </c>
    </row>
    <row r="174" s="1" customFormat="1" spans="1:22">
      <c r="A174" s="3">
        <v>18907862379</v>
      </c>
      <c r="B174" s="1" t="s">
        <v>1635</v>
      </c>
      <c r="C174" s="1" t="s">
        <v>1767</v>
      </c>
      <c r="D174" s="1" t="s">
        <v>1383</v>
      </c>
      <c r="E174" s="1" t="s">
        <v>1768</v>
      </c>
      <c r="F174" s="1" t="s">
        <v>1111</v>
      </c>
      <c r="G174" s="1" t="s">
        <v>963</v>
      </c>
      <c r="H174" s="1" t="s">
        <v>968</v>
      </c>
      <c r="I174" s="1" t="s">
        <v>1193</v>
      </c>
      <c r="J174" s="1" t="s">
        <v>970</v>
      </c>
      <c r="K174" s="1" t="s">
        <v>1193</v>
      </c>
      <c r="L174" s="1" t="s">
        <v>1193</v>
      </c>
      <c r="M174" s="1" t="s">
        <v>971</v>
      </c>
      <c r="N174" s="1" t="s">
        <v>971</v>
      </c>
      <c r="O174" s="1" t="s">
        <v>972</v>
      </c>
      <c r="P174" s="1" t="s">
        <v>973</v>
      </c>
      <c r="Q174" s="1" t="s">
        <v>974</v>
      </c>
      <c r="R174" s="1" t="s">
        <v>1769</v>
      </c>
      <c r="S174" s="1" t="s">
        <v>976</v>
      </c>
      <c r="T174" s="1" t="s">
        <v>977</v>
      </c>
      <c r="U174" s="1" t="s">
        <v>978</v>
      </c>
      <c r="V174" s="1" t="s">
        <v>985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2022-09-26T02:09:24Z</dcterms:created>
  <dcterms:modified xsi:type="dcterms:W3CDTF">2022-09-26T02:31:33Z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A41F7E60693D443A953EA31A707223FC</vt:lpwstr>
  </property>
  <property fmtid="{D5CDD505-2E9C-101B-9397-08002B2CF9AE}" pid="3" name="KSOProductBuildVer">
    <vt:lpwstr>2052-11.1.0.12358</vt:lpwstr>
  </property>
</Properties>
</file>