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对账!$A$1:$X$66</definedName>
  </definedNames>
  <calcPr calcId="144525"/>
</workbook>
</file>

<file path=xl/sharedStrings.xml><?xml version="1.0" encoding="utf-8"?>
<sst xmlns="http://schemas.openxmlformats.org/spreadsheetml/2006/main" count="2328" uniqueCount="595">
  <si>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</si>
  <si>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</si>
  <si>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</si>
  <si>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</si>
  <si>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</si>
  <si>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</si>
  <si>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</si>
  <si>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</si>
  <si>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</si>
  <si>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</si>
  <si>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</si>
  <si>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</si>
  <si>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</si>
  <si>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</si>
  <si>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</si>
  <si>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</si>
  <si>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</si>
  <si>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</si>
  <si>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</si>
  <si>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</si>
  <si>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</si>
  <si>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</si>
  <si>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</si>
  <si>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</si>
  <si>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</si>
  <si>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18847112870	</t>
  </si>
  <si>
    <t>Ctrip</t>
  </si>
  <si>
    <t>正常</t>
  </si>
  <si>
    <t>[香港]香港帝都酒店(Royal Park Hotel)(80247072)</t>
  </si>
  <si>
    <t>全新装潢标准客房&lt;至多8间&gt;&lt;2人入住&gt;</t>
  </si>
  <si>
    <t>CNY</t>
  </si>
  <si>
    <t>WONG/TAK HUNG</t>
  </si>
  <si>
    <t>CA13744220924CNY</t>
  </si>
  <si>
    <t>未提现</t>
  </si>
  <si>
    <t>携程开票</t>
  </si>
  <si>
    <t xml:space="preserve">	</t>
  </si>
  <si>
    <t xml:space="preserve">18904117181	</t>
  </si>
  <si>
    <t>[深圳]尚客优酒店（深圳国际会展中心沙井西站店）(93871961)</t>
  </si>
  <si>
    <t>标准间&lt;至多8间&gt;&lt;2人入住&gt;</t>
  </si>
  <si>
    <t>董万杨,杨姗姗,孙芳利</t>
  </si>
  <si>
    <t>取消</t>
  </si>
  <si>
    <t xml:space="preserve">18918405936	</t>
  </si>
  <si>
    <t>[延安]汉庭酒店(延安大学枣园店)(93870957)</t>
  </si>
  <si>
    <t>高级双床房&lt;至多8间&gt;&lt;2人入住&gt;</t>
  </si>
  <si>
    <t>高媚</t>
  </si>
  <si>
    <t xml:space="preserve">R9005043094988170001	</t>
  </si>
  <si>
    <t xml:space="preserve">18922837789	</t>
  </si>
  <si>
    <t>[广州]广东迎宾馆(68606999)</t>
  </si>
  <si>
    <t>阳光园景大床房(白云楼)&lt;至多8间&gt;&lt;2人入住&gt;</t>
  </si>
  <si>
    <t>侯江辉侯江辉</t>
  </si>
  <si>
    <t xml:space="preserve">(WSG)301337;	</t>
  </si>
  <si>
    <t xml:space="preserve">18923416432	</t>
  </si>
  <si>
    <t>园景大床房(白云楼)&lt;至多8间&gt;&lt;2人入住&gt;</t>
  </si>
  <si>
    <t>潘武跃</t>
  </si>
  <si>
    <t xml:space="preserve">(WSG)301405;	</t>
  </si>
  <si>
    <t xml:space="preserve">999218926301833	</t>
  </si>
  <si>
    <t>[杭州]杭州运河祈利酒店(80243096)</t>
  </si>
  <si>
    <t>豪华双床房&lt;至多8间&gt;&lt;2人入住&gt;&lt;早餐&gt;</t>
  </si>
  <si>
    <t>黄蔚</t>
  </si>
  <si>
    <t xml:space="preserve">Acknowledged	</t>
  </si>
  <si>
    <t xml:space="preserve">999218928834159	</t>
  </si>
  <si>
    <t>[杭州]全季酒店(杭州黄龙店)(77138501)</t>
  </si>
  <si>
    <t>家庭房&lt;至多8间&gt;&lt;2人入住&gt;</t>
  </si>
  <si>
    <t>陈卫锋</t>
  </si>
  <si>
    <t xml:space="preserve">R3100131095259186001	</t>
  </si>
  <si>
    <t xml:space="preserve">999218938138360	</t>
  </si>
  <si>
    <t>[中山]城市便捷酒店(中山东凤镇政府店)(68323521)</t>
  </si>
  <si>
    <t>商务双床房&lt;至多8间&gt;&lt;2人入住&gt;</t>
  </si>
  <si>
    <t>张建勋</t>
  </si>
  <si>
    <t xml:space="preserve">R_0760016_3649493	</t>
  </si>
  <si>
    <t xml:space="preserve">999218938248652	</t>
  </si>
  <si>
    <t>[深圳]深圳中洲圣廷苑酒店(80243344)</t>
  </si>
  <si>
    <t>标准大床房&lt;至多8间&gt;&lt;2人入住&gt;</t>
  </si>
  <si>
    <t>曾梦林</t>
  </si>
  <si>
    <t>过时取消</t>
  </si>
  <si>
    <t xml:space="preserve">999218941294892	</t>
  </si>
  <si>
    <t>[杭州]全季酒店(杭州临平新城店)(93874154)</t>
  </si>
  <si>
    <t>零压高级大床房&lt;至多8间&gt;&lt;2人入住&gt;</t>
  </si>
  <si>
    <t>张俊一</t>
  </si>
  <si>
    <t xml:space="preserve">2683399	</t>
  </si>
  <si>
    <t xml:space="preserve">R3111993095355354001	</t>
  </si>
  <si>
    <t xml:space="preserve">18941748698	</t>
  </si>
  <si>
    <t>[文安]文安郝力克希尔顿启缤精选酒店(83902247)</t>
  </si>
  <si>
    <t>精选大床房&lt;至多8间&gt;&lt;2人入住&gt;</t>
  </si>
  <si>
    <t>田安健</t>
  </si>
  <si>
    <t xml:space="preserve">3304907684	</t>
  </si>
  <si>
    <t xml:space="preserve">18943029620	</t>
  </si>
  <si>
    <t>[东莞]东莞欧亚国际酒店(80244119)</t>
  </si>
  <si>
    <t>豪华大床房&lt;至多8间&gt;&lt;2人入住&gt;</t>
  </si>
  <si>
    <t>刘志舟</t>
  </si>
  <si>
    <t xml:space="preserve">18943584415	</t>
  </si>
  <si>
    <t>[陵水]陵水温德姆花园酒店(92484406)</t>
  </si>
  <si>
    <t>豪华河景大床房&lt;至多8间&gt;&lt;2人入住&gt;</t>
  </si>
  <si>
    <t>龙湘</t>
  </si>
  <si>
    <t xml:space="preserve">18477766131	</t>
  </si>
  <si>
    <t>[曼谷]曼谷康莱德酒店(Conrad Bangkok)(93875494)</t>
  </si>
  <si>
    <t>豪华大床房&lt;至多8间&gt;&lt;2人入住&gt;&lt;早餐&gt;</t>
  </si>
  <si>
    <t>Pathela/Natasha</t>
  </si>
  <si>
    <t>CA13744220925CNY</t>
  </si>
  <si>
    <t xml:space="preserve">3284141211;279529021	</t>
  </si>
  <si>
    <t xml:space="preserve">18807650697	</t>
  </si>
  <si>
    <t>[台中]天阁酒店(台中馆)(Tango Hotel Taichung)(80942068)</t>
  </si>
  <si>
    <t>天豪大床房&lt;至多8间&gt;&lt;2人入住&gt;&lt;早餐&gt;</t>
  </si>
  <si>
    <t>CHENG/CHING-YU</t>
  </si>
  <si>
    <t xml:space="preserve">2660458	</t>
  </si>
  <si>
    <t xml:space="preserve">20220819-057	</t>
  </si>
  <si>
    <t xml:space="preserve">18837586133	</t>
  </si>
  <si>
    <t>CHUNG/WEILUNG</t>
  </si>
  <si>
    <t xml:space="preserve">20220822-070	</t>
  </si>
  <si>
    <t xml:space="preserve">999218908972460	</t>
  </si>
  <si>
    <t>[苏州]苏州清山会议中心(93873771)</t>
  </si>
  <si>
    <t>唐铁成</t>
  </si>
  <si>
    <t>退单</t>
  </si>
  <si>
    <t>补单</t>
  </si>
  <si>
    <t>[苏州]苏州清山会议中心(60184180)</t>
  </si>
  <si>
    <t xml:space="preserve">999218913293731	</t>
  </si>
  <si>
    <t>[嘉兴]嘉兴歌利亚酒店(76481495)</t>
  </si>
  <si>
    <t>高级大床房&lt;至多8间&gt;&lt;2人入住&gt;&lt;早餐&gt;</t>
  </si>
  <si>
    <t>罗娜</t>
  </si>
  <si>
    <t xml:space="preserve">1	</t>
  </si>
  <si>
    <t xml:space="preserve">18913839700	</t>
  </si>
  <si>
    <t>[洛杉矶]洛杉矶国际机场索内斯塔酒店(Sonesta Los Angeles Airport LAX)(93873477)</t>
  </si>
  <si>
    <t>豪华房(大床)&lt;至多8间&gt;&lt;2人入住&gt;</t>
  </si>
  <si>
    <t>CANG/ZIHAO</t>
  </si>
  <si>
    <t xml:space="preserve">31849SE288061	</t>
  </si>
  <si>
    <t xml:space="preserve">18919640828	</t>
  </si>
  <si>
    <t>[桃园]桃园沐枫商旅(Hotel MU)(80941950)</t>
  </si>
  <si>
    <t>商务客房&lt;至多8间&gt;&lt;2人入住&gt;&lt;早餐&gt;</t>
  </si>
  <si>
    <t>CHEN/CHUNWEN</t>
  </si>
  <si>
    <t xml:space="preserve">07180901	</t>
  </si>
  <si>
    <t xml:space="preserve">999218919978886	</t>
  </si>
  <si>
    <t>[龙岩]海友酒店(龙岩火车站店)(93878209)</t>
  </si>
  <si>
    <t>双床房&lt;至多8间&gt;&lt;2人入住&gt;</t>
  </si>
  <si>
    <t>李雪瑾</t>
  </si>
  <si>
    <t xml:space="preserve">R3640001095088314001	</t>
  </si>
  <si>
    <t xml:space="preserve">18920051815	</t>
  </si>
  <si>
    <t>[香港]灝美公寓 ( 油麻地分店)(Homy Residence)(93871168)</t>
  </si>
  <si>
    <t>套房, 2 间卧室&lt;至多8间&gt;&lt;2人入住&gt;</t>
  </si>
  <si>
    <t>Leung/Yuk Ting Janet</t>
  </si>
  <si>
    <t xml:space="preserve">18920601715	</t>
  </si>
  <si>
    <t>[台北]台北凯旋酒店(Just Palace)(80942263)</t>
  </si>
  <si>
    <t>豪华双人房&lt;至多8间&gt;&lt;2人入住&gt;</t>
  </si>
  <si>
    <t>LI/PEIYING</t>
  </si>
  <si>
    <t xml:space="preserve">999218922138178	</t>
  </si>
  <si>
    <t>[中山]维也纳国际酒店(中山火炬开发区高铁中山站店)(68325699)</t>
  </si>
  <si>
    <t>高级大床房&lt;2人入住&gt;&lt;早餐&gt;</t>
  </si>
  <si>
    <t>肖轶腾</t>
  </si>
  <si>
    <t xml:space="preserve">104722529414	</t>
  </si>
  <si>
    <t xml:space="preserve">18926556756	</t>
  </si>
  <si>
    <t>[台北]台北花园大酒店(Taipei Garden Hotel)(80941308)</t>
  </si>
  <si>
    <t>雅致双床房&lt;至多8间&gt;&lt;2人入住&gt;&lt;早餐&gt;</t>
  </si>
  <si>
    <t>LIN/YENTING</t>
  </si>
  <si>
    <t xml:space="preserve">LIN YENTING	</t>
  </si>
  <si>
    <t xml:space="preserve">999218939818833	</t>
  </si>
  <si>
    <t>[天津]格林豪泰(天津渔阳南路鼓楼广场店)(68607914)</t>
  </si>
  <si>
    <t>李志海,李紫萱</t>
  </si>
  <si>
    <t xml:space="preserve">(GRT)79316556;(GRT)79316557;	</t>
  </si>
  <si>
    <t xml:space="preserve">18944197554	</t>
  </si>
  <si>
    <t>杨雪</t>
  </si>
  <si>
    <t xml:space="preserve">(GRT)79336412;	</t>
  </si>
  <si>
    <t xml:space="preserve">999218944552150	</t>
  </si>
  <si>
    <t>1.5米大床房&lt;2人入住&gt;</t>
  </si>
  <si>
    <t>李宾</t>
  </si>
  <si>
    <t xml:space="preserve">2684424	</t>
  </si>
  <si>
    <t xml:space="preserve">(GRT)79338778;	</t>
  </si>
  <si>
    <t xml:space="preserve">18944743812	</t>
  </si>
  <si>
    <t>[无锡]无锡新湖铂尔曼大酒店(81210095)</t>
  </si>
  <si>
    <t>骆彩霞</t>
  </si>
  <si>
    <t xml:space="preserve">7545WI8504;XM	</t>
  </si>
  <si>
    <t xml:space="preserve">999218944817737	</t>
  </si>
  <si>
    <t>肖宇聪</t>
  </si>
  <si>
    <t xml:space="preserve">(GRT)79340716;	</t>
  </si>
  <si>
    <t xml:space="preserve">18945047341	</t>
  </si>
  <si>
    <t>[大同]尚客优连锁酒店(大同火车站店)(83900663)</t>
  </si>
  <si>
    <t>特价房&lt;至多8间&gt;&lt;2人入住&gt;</t>
  </si>
  <si>
    <t>刘占</t>
  </si>
  <si>
    <t xml:space="preserve">(THK)YD03951220909151425320;	</t>
  </si>
  <si>
    <t xml:space="preserve">18945644302	</t>
  </si>
  <si>
    <t>[邳州]格林豪泰(邳州新苏中心福州路店)(76550894)</t>
  </si>
  <si>
    <t>王天保</t>
  </si>
  <si>
    <t xml:space="preserve">2684986	</t>
  </si>
  <si>
    <t xml:space="preserve">(GRT)79346908;	</t>
  </si>
  <si>
    <t xml:space="preserve">18945900711	</t>
  </si>
  <si>
    <t>[漳州]漳州万达嘉华酒店(76480748)</t>
  </si>
  <si>
    <t>张日郎</t>
  </si>
  <si>
    <t xml:space="preserve">28715496	</t>
  </si>
  <si>
    <t xml:space="preserve">18946231194	</t>
  </si>
  <si>
    <t>[香港]香港北角M1酒店(M1 Hotel North Point)(80247084)</t>
  </si>
  <si>
    <t>豪华房&lt;至多8间&gt;&lt;2人入住&gt;</t>
  </si>
  <si>
    <t>YANG/HAO</t>
  </si>
  <si>
    <t xml:space="preserve">2685254	</t>
  </si>
  <si>
    <t xml:space="preserve">18823936348	</t>
  </si>
  <si>
    <t>PENG/ZHUNG SHENG</t>
  </si>
  <si>
    <t>CA13744220926CNY</t>
  </si>
  <si>
    <t xml:space="preserve">20220821-007	</t>
  </si>
  <si>
    <t xml:space="preserve">18827815194	</t>
  </si>
  <si>
    <t>WONG/SIU KUEN</t>
  </si>
  <si>
    <t xml:space="preserve">999218890216030	</t>
  </si>
  <si>
    <t>[洛阳]格林豪泰快捷酒店(洛阳龙门大道关林火车站店)(80895241)</t>
  </si>
  <si>
    <t>大床房（单窗）&lt;2人入住&gt;</t>
  </si>
  <si>
    <t>殷繁翔</t>
  </si>
  <si>
    <t xml:space="preserve">(GRT)79056741;	</t>
  </si>
  <si>
    <t xml:space="preserve">999218914483579	</t>
  </si>
  <si>
    <t>[泰州]格林豪泰智选酒店（泰州医药高新区高港北站红星美凯龙店）(80247794)</t>
  </si>
  <si>
    <t>大床房&lt;至多8间&gt;&lt;2人入住&gt;</t>
  </si>
  <si>
    <t>陈亚敏</t>
  </si>
  <si>
    <t xml:space="preserve">(GRT)79156346;	</t>
  </si>
  <si>
    <t xml:space="preserve">999218914596079	</t>
  </si>
  <si>
    <t>[青岛]汉庭酒店(青岛延安三路芝泉路地铁站店)(83902439)</t>
  </si>
  <si>
    <t>周钰梦</t>
  </si>
  <si>
    <t xml:space="preserve">R2660712094757736001	</t>
  </si>
  <si>
    <t xml:space="preserve">999218917719794	</t>
  </si>
  <si>
    <t>[瑞安]全季酒店(瑞安瑞祥店)(76446298)</t>
  </si>
  <si>
    <t>项展硕</t>
  </si>
  <si>
    <t xml:space="preserve">R3252993094932199001	</t>
  </si>
  <si>
    <t xml:space="preserve">18919010958	</t>
  </si>
  <si>
    <t>[台北]台北维多丽亚酒店(Grand Victoria Hotel)(80941325)</t>
  </si>
  <si>
    <t>TAISAITING/HSUCHUNKAI</t>
  </si>
  <si>
    <t xml:space="preserve">999218920942349	</t>
  </si>
  <si>
    <t>[南昌]汉庭酒店(南昌火车站店)(80249337)</t>
  </si>
  <si>
    <t>朱海华</t>
  </si>
  <si>
    <t xml:space="preserve">R3300023095134032001	</t>
  </si>
  <si>
    <t xml:space="preserve">18941615521	</t>
  </si>
  <si>
    <t>[台北]台北老爷大酒店(Hotel Royal Nikko Taipei)(82340186)</t>
  </si>
  <si>
    <t>Chiu/wan chen</t>
  </si>
  <si>
    <t xml:space="preserve">18942354761	</t>
  </si>
  <si>
    <t>[上海]格林联盟(崇明八一路步行街店)(83900390)</t>
  </si>
  <si>
    <t>高级标准间&lt;至多8间&gt;&lt;2人入住&gt;</t>
  </si>
  <si>
    <t>瞿雁</t>
  </si>
  <si>
    <t xml:space="preserve">(GRT)79325981;	</t>
  </si>
  <si>
    <t xml:space="preserve">18946743232	</t>
  </si>
  <si>
    <t>[香港]千禧新世界香港酒店(New World Millennium Hong Kong Hotel)(80247374)</t>
  </si>
  <si>
    <t>豪华海景套房&lt;2人入住&gt;&lt;早餐&gt;</t>
  </si>
  <si>
    <t>AU/MAN LOK,NGAI/TIK YEE</t>
  </si>
  <si>
    <t xml:space="preserve">报名字	</t>
  </si>
  <si>
    <t xml:space="preserve">999218947236430	</t>
  </si>
  <si>
    <t>[涿鹿]尚客优连锁酒店(涿鹿桑干河大桥店)(80248108)</t>
  </si>
  <si>
    <t>特价房(无窗)&lt;至多8间&gt;&lt;2人入住&gt;</t>
  </si>
  <si>
    <t>李优</t>
  </si>
  <si>
    <t xml:space="preserve">(THK)YD03666220910103748051;	</t>
  </si>
  <si>
    <t xml:space="preserve">18947336850	</t>
  </si>
  <si>
    <t>[合肥]格林豪泰酒店(合肥三联学院安大馨苑校区地铁站店)(82341237)</t>
  </si>
  <si>
    <t>高级大床房&lt;至多8间&gt;&lt;2人入住&gt;</t>
  </si>
  <si>
    <t>刘强</t>
  </si>
  <si>
    <t xml:space="preserve">(GRT)79359776;	</t>
  </si>
  <si>
    <t xml:space="preserve">18947395964	</t>
  </si>
  <si>
    <t>高级房&lt;至多8间&gt;&lt;2人入住&gt;</t>
  </si>
  <si>
    <t>WAN/LOU</t>
  </si>
  <si>
    <t xml:space="preserve">999218947828390	</t>
  </si>
  <si>
    <t>[南京]麗枫酒店(南京大厂地铁站店)(91108939)</t>
  </si>
  <si>
    <t>毛景</t>
  </si>
  <si>
    <t xml:space="preserve">104730319603	</t>
  </si>
  <si>
    <t xml:space="preserve">999218948078321	</t>
  </si>
  <si>
    <t>[黄山]黄山天都国际饭店(88989061)</t>
  </si>
  <si>
    <t>舒适大床房&lt;至多8间&gt;&lt;2人入住&gt;</t>
  </si>
  <si>
    <t>杨枫</t>
  </si>
  <si>
    <t xml:space="preserve">999218948084707	</t>
  </si>
  <si>
    <t>高级双床房&lt;至多8间&gt;&lt;2人入住&gt;&lt;早餐&gt;</t>
  </si>
  <si>
    <t>王谦</t>
  </si>
  <si>
    <t xml:space="preserve">754473908	</t>
  </si>
  <si>
    <t xml:space="preserve">999218948087732	</t>
  </si>
  <si>
    <t>罗玉兰</t>
  </si>
  <si>
    <t xml:space="preserve">754474344	</t>
  </si>
  <si>
    <t xml:space="preserve">18948131599	</t>
  </si>
  <si>
    <t>[台北]台北中山九昱希尔顿逸林酒店(DoubleTree by Hilton Taipei Zhongshan)(81211197)</t>
  </si>
  <si>
    <t>逸林双床客房&lt;至多8间&gt;&lt;2人入住&gt;&lt;早餐&gt;</t>
  </si>
  <si>
    <t>LIN/HAOHUNG</t>
  </si>
  <si>
    <t xml:space="preserve">3302185317;295895031	</t>
  </si>
  <si>
    <t xml:space="preserve">999218948135458	</t>
  </si>
  <si>
    <t>钱行</t>
  </si>
  <si>
    <t xml:space="preserve">(GRT)79365890;	</t>
  </si>
  <si>
    <t xml:space="preserve">999218948211696	</t>
  </si>
  <si>
    <t>普文海</t>
  </si>
  <si>
    <t xml:space="preserve">(GRT)79366445;	</t>
  </si>
  <si>
    <t xml:space="preserve">999218948562388	</t>
  </si>
  <si>
    <t>[枣庄]尚客优精选酒店(枣庄振兴路吉品街店)(92484062)</t>
  </si>
  <si>
    <t>特惠大床房&lt;至多8间&gt;&lt;2人入住&gt;</t>
  </si>
  <si>
    <t>黄旋</t>
  </si>
  <si>
    <t xml:space="preserve">(THK)YD00571220910190934184;	</t>
  </si>
  <si>
    <t xml:space="preserve">999218948565689	</t>
  </si>
  <si>
    <t>秦文龙</t>
  </si>
  <si>
    <t xml:space="preserve">(THK)YD00571220910191051283;	</t>
  </si>
  <si>
    <t xml:space="preserve">999218948846529	</t>
  </si>
  <si>
    <t>精选双床房&lt;至多8间&gt;&lt;2人入住&gt;</t>
  </si>
  <si>
    <t>张皓</t>
  </si>
  <si>
    <t xml:space="preserve">3295943541	</t>
  </si>
  <si>
    <t xml:space="preserve">18948862448	</t>
  </si>
  <si>
    <t>特惠大床房(无窗）&lt;至多8间&gt;&lt;2人入住&gt;</t>
  </si>
  <si>
    <t>何润</t>
  </si>
  <si>
    <t xml:space="preserve">R_0760016_3655427	</t>
  </si>
  <si>
    <t xml:space="preserve">18948869702	</t>
  </si>
  <si>
    <t>[象山]锦江之星(象山石浦店)(91108425)</t>
  </si>
  <si>
    <t>标准大小双床房&lt;至多8间&gt;&lt;2人入住&gt;</t>
  </si>
  <si>
    <t>张浩</t>
  </si>
  <si>
    <t xml:space="preserve">104730930234	</t>
  </si>
  <si>
    <t xml:space="preserve">18948894756	</t>
  </si>
  <si>
    <t>Chan/Chik Nam</t>
  </si>
  <si>
    <t xml:space="preserve">18949153575	</t>
  </si>
  <si>
    <t>陈鹏</t>
  </si>
  <si>
    <t xml:space="preserve">3299051000	</t>
  </si>
  <si>
    <t xml:space="preserve">18949196241	</t>
  </si>
  <si>
    <t>[香港]香港四季酒店(Four Seasons Hotel Hong Kong)(80243542)</t>
  </si>
  <si>
    <t>全新豪华山景大床客房&lt;至多8间&gt;&lt;2人入住&gt;</t>
  </si>
  <si>
    <t>Sun/Tianyi</t>
  </si>
  <si>
    <t xml:space="preserve">64604SE026728	</t>
  </si>
  <si>
    <t xml:space="preserve">18949204012	</t>
  </si>
  <si>
    <t>[西安]星程酒店(西安西北大学边家村店)(93870658)</t>
  </si>
  <si>
    <t>任红红</t>
  </si>
  <si>
    <t xml:space="preserve">R9002831095555370001	</t>
  </si>
  <si>
    <t xml:space="preserve">18949226303	</t>
  </si>
  <si>
    <t>Ciuffo/Michael</t>
  </si>
  <si>
    <t xml:space="preserve">31849SE292362	</t>
  </si>
  <si>
    <t>，</t>
  </si>
  <si>
    <t>999218922138178此单多收261元待退回</t>
  </si>
  <si>
    <t xml:space="preserve"> 34966 CNY</t>
  </si>
  <si>
    <t>A220926100758481</t>
  </si>
  <si>
    <t>A2209261009063605</t>
  </si>
  <si>
    <t>总计：34966元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</si>
  <si>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</si>
  <si>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</si>
  <si>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</si>
  <si>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</si>
  <si>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</si>
  <si>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</si>
  <si>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</si>
  <si>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</si>
  <si>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</si>
  <si>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</si>
  <si>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</si>
  <si>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</si>
  <si>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</si>
  <si>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</si>
  <si>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</si>
  <si>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</si>
  <si>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</si>
  <si>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</si>
  <si>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</si>
  <si>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2022-09-10</t>
  </si>
  <si>
    <t>2686825</t>
  </si>
  <si>
    <t>洛杉矶国际机场索内斯塔酒店</t>
  </si>
  <si>
    <t>Ciuffo Michael</t>
  </si>
  <si>
    <t>2022-09-11</t>
  </si>
  <si>
    <t>退房日月结</t>
  </si>
  <si>
    <t>1125.00</t>
  </si>
  <si>
    <t>RMB</t>
  </si>
  <si>
    <t>0</t>
  </si>
  <si>
    <t>0.00</t>
  </si>
  <si>
    <t>携程汇登国内直连</t>
  </si>
  <si>
    <t>01.011264</t>
  </si>
  <si>
    <t>2022-09-10 23:20:21</t>
  </si>
  <si>
    <t>否</t>
  </si>
  <si>
    <t>广州汇登信息科技有限公司</t>
  </si>
  <si>
    <t>直连</t>
  </si>
  <si>
    <t>美国</t>
  </si>
  <si>
    <t>2686817</t>
  </si>
  <si>
    <t>星程酒店(西安西北大学边家村店)</t>
  </si>
  <si>
    <t>208.00</t>
  </si>
  <si>
    <t>2022-09-10 23:09:36</t>
  </si>
  <si>
    <t>中国</t>
  </si>
  <si>
    <t>2686812</t>
  </si>
  <si>
    <t>香港四季酒店</t>
  </si>
  <si>
    <t>Sun Tianyi</t>
  </si>
  <si>
    <t>3158.00</t>
  </si>
  <si>
    <t>2022-09-10 23:07:05</t>
  </si>
  <si>
    <t>2686793</t>
  </si>
  <si>
    <t>文安郝力克希尔顿启缤精选酒店</t>
  </si>
  <si>
    <t>446.00</t>
  </si>
  <si>
    <t>2022-09-10 22:49:54</t>
  </si>
  <si>
    <t>2686695</t>
  </si>
  <si>
    <t>香港北角M1酒店</t>
  </si>
  <si>
    <t>Chan Chik Nam</t>
  </si>
  <si>
    <t>572.00</t>
  </si>
  <si>
    <t>2022-09-10 21:18:16</t>
  </si>
  <si>
    <t>2686680</t>
  </si>
  <si>
    <t>锦江之星(象山石浦店)</t>
  </si>
  <si>
    <t>303.00</t>
  </si>
  <si>
    <t>2022-09-10 21:07:56</t>
  </si>
  <si>
    <t>2686676</t>
  </si>
  <si>
    <t>城市便捷酒店(中山东凤镇政府店)</t>
  </si>
  <si>
    <t>133.00</t>
  </si>
  <si>
    <t>2022-09-10 21:05:18</t>
  </si>
  <si>
    <t>2686668</t>
  </si>
  <si>
    <t>2022-09-10 20:59:38</t>
  </si>
  <si>
    <t>2686520</t>
  </si>
  <si>
    <t>尚客优精选酒店(枣庄振兴路吉品街店)</t>
  </si>
  <si>
    <t>87.00</t>
  </si>
  <si>
    <t>2022-09-10 19:10:57</t>
  </si>
  <si>
    <t>2686517</t>
  </si>
  <si>
    <t>2022-09-10 19:09:38</t>
  </si>
  <si>
    <t>2686329</t>
  </si>
  <si>
    <t>格林联盟(崇明八一路步行街店)</t>
  </si>
  <si>
    <t>182.00</t>
  </si>
  <si>
    <t>2022-09-10 16:43:16</t>
  </si>
  <si>
    <t>2686287</t>
  </si>
  <si>
    <t>2022-09-10 16:12:09</t>
  </si>
  <si>
    <t>2686283</t>
  </si>
  <si>
    <t>台北中山九昱希尔顿逸林酒店</t>
  </si>
  <si>
    <t>LIN HAOHUNG</t>
  </si>
  <si>
    <t>1230.00</t>
  </si>
  <si>
    <t>2022-09-10 16:11:14</t>
  </si>
  <si>
    <t>2686249</t>
  </si>
  <si>
    <t>黄山天都国际饭店</t>
  </si>
  <si>
    <t>190.00</t>
  </si>
  <si>
    <t>2022-09-10 15:52:30</t>
  </si>
  <si>
    <t>2686248</t>
  </si>
  <si>
    <t>2022-09-10 15:51:31</t>
  </si>
  <si>
    <t>2686098</t>
  </si>
  <si>
    <t>麗枫酒店(南京大厂地铁站店)</t>
  </si>
  <si>
    <t>296.00</t>
  </si>
  <si>
    <t>2022-09-10 14:12:00</t>
  </si>
  <si>
    <t>2685912</t>
  </si>
  <si>
    <t>WAN LOU</t>
  </si>
  <si>
    <t>746.00</t>
  </si>
  <si>
    <t>2022-09-10 11:39:36</t>
  </si>
  <si>
    <t>2685878</t>
  </si>
  <si>
    <t>格林豪泰酒店(合肥三联学院安大馨苑校区地铁站店)</t>
  </si>
  <si>
    <t>238.00</t>
  </si>
  <si>
    <t>2022-09-10 11:17:53</t>
  </si>
  <si>
    <t>2685821</t>
  </si>
  <si>
    <t>尚客优连锁酒店(涿鹿桑干河大桥店)</t>
  </si>
  <si>
    <t>2022-09-10 10:37:54</t>
  </si>
  <si>
    <t>2685461</t>
  </si>
  <si>
    <t>千禧新世界香港酒店</t>
  </si>
  <si>
    <t>AU MAN LOK,NGAI TIK YEE</t>
  </si>
  <si>
    <t>3100.00</t>
  </si>
  <si>
    <t>2022-09-10 01:21:19</t>
  </si>
  <si>
    <t>2022-09-09</t>
  </si>
  <si>
    <t>2685254</t>
  </si>
  <si>
    <t>YANG HAO</t>
  </si>
  <si>
    <t>440.00</t>
  </si>
  <si>
    <t>2022-09-09 22:04:42</t>
  </si>
  <si>
    <t>2685113</t>
  </si>
  <si>
    <t>漳州万达嘉华酒店</t>
  </si>
  <si>
    <t>532.00</t>
  </si>
  <si>
    <t>2022-09-09 20:24:27</t>
  </si>
  <si>
    <t>2684986</t>
  </si>
  <si>
    <t>格林豪泰(邳州新苏中心福州路店)</t>
  </si>
  <si>
    <t>135.00</t>
  </si>
  <si>
    <t>2022-09-09 18:58:32</t>
  </si>
  <si>
    <t>2684647</t>
  </si>
  <si>
    <t>尚客优连锁酒店（大同火车站店）</t>
  </si>
  <si>
    <t>88.00</t>
  </si>
  <si>
    <t>2022-09-09 15:14:27</t>
  </si>
  <si>
    <t>2684539</t>
  </si>
  <si>
    <t>格林豪泰(天津渔阳南路鼓楼广场店)</t>
  </si>
  <si>
    <t>152.00</t>
  </si>
  <si>
    <t>2022-09-09 13:44:51</t>
  </si>
  <si>
    <t>2684508</t>
  </si>
  <si>
    <t>无锡新湖铂尔曼大酒店</t>
  </si>
  <si>
    <t>519.00</t>
  </si>
  <si>
    <t>2022-09-09 13:18:29</t>
  </si>
  <si>
    <t>2684424</t>
  </si>
  <si>
    <t>2022-09-09 12:11:59</t>
  </si>
  <si>
    <t>2684232</t>
  </si>
  <si>
    <t>169.00</t>
  </si>
  <si>
    <t>2022-09-09 09:48:15</t>
  </si>
  <si>
    <t>2022-09-08</t>
  </si>
  <si>
    <t>2683717</t>
  </si>
  <si>
    <t>东莞欧亚国际酒店</t>
  </si>
  <si>
    <t>352.00</t>
  </si>
  <si>
    <t>2022-09-08 21:01:06</t>
  </si>
  <si>
    <t>2683626</t>
  </si>
  <si>
    <t>2022-09-08 18:48:12</t>
  </si>
  <si>
    <t>2683506</t>
  </si>
  <si>
    <t>404.00</t>
  </si>
  <si>
    <t>2022-09-08 17:01:32</t>
  </si>
  <si>
    <t>2022-08-23</t>
  </si>
  <si>
    <t>2664472</t>
  </si>
  <si>
    <t>香港帝都酒店</t>
  </si>
  <si>
    <t>WONG TAK HUNG</t>
  </si>
  <si>
    <t>736.00</t>
  </si>
  <si>
    <t>2022-08-23 13:03:10</t>
  </si>
  <si>
    <t>2022-08-21</t>
  </si>
  <si>
    <t>2662521</t>
  </si>
  <si>
    <t>WONG SIU KUEN</t>
  </si>
  <si>
    <t>1132.00</t>
  </si>
  <si>
    <t>2022-08-21 16:48:19</t>
  </si>
  <si>
    <t>2022-07-22</t>
  </si>
  <si>
    <t>2629246</t>
  </si>
  <si>
    <t>曼谷康莱德酒店</t>
  </si>
  <si>
    <t>Pathela Natasha</t>
  </si>
  <si>
    <t>919.00</t>
  </si>
  <si>
    <t>2022-07-22 18:23:41</t>
  </si>
  <si>
    <t>泰国</t>
  </si>
  <si>
    <t>2022-09-06</t>
  </si>
  <si>
    <t>2681406</t>
  </si>
  <si>
    <t>台北花园大酒店</t>
  </si>
  <si>
    <t>LIN YENTING</t>
  </si>
  <si>
    <t>811.00</t>
  </si>
  <si>
    <t>2022-09-06 22:26:40</t>
  </si>
  <si>
    <t>2022-09-04</t>
  </si>
  <si>
    <t>2678934</t>
  </si>
  <si>
    <t>台北维多丽亚酒店</t>
  </si>
  <si>
    <t>TAISAITING HSUCHUNKAI</t>
  </si>
  <si>
    <t>893.00</t>
  </si>
  <si>
    <t>2022-09-04 17:44:02</t>
  </si>
  <si>
    <t>2022-09-01</t>
  </si>
  <si>
    <t>2675062</t>
  </si>
  <si>
    <t>CANG ZIHAO</t>
  </si>
  <si>
    <t>1042.00</t>
  </si>
  <si>
    <t>2022-09-01 09:27:32</t>
  </si>
  <si>
    <t>2022-09-05</t>
  </si>
  <si>
    <t>2679487</t>
  </si>
  <si>
    <t>桃园沐枫商旅</t>
  </si>
  <si>
    <t>CHEN CHUNWEN</t>
  </si>
  <si>
    <t>2022-09-07</t>
  </si>
  <si>
    <t>1992.00</t>
  </si>
  <si>
    <t>2022-09-05 09:27:29</t>
  </si>
  <si>
    <t>2682778</t>
  </si>
  <si>
    <t>深圳中洲圣廷苑酒店</t>
  </si>
  <si>
    <t>443.00</t>
  </si>
  <si>
    <t>2022-09-08 03:04:37</t>
  </si>
  <si>
    <t>2680182</t>
  </si>
  <si>
    <t>台北凯旋酒店</t>
  </si>
  <si>
    <t>LI PEIYING</t>
  </si>
  <si>
    <t>1421.00</t>
  </si>
  <si>
    <t>2022-09-05 20:37:10</t>
  </si>
  <si>
    <t>2662037</t>
  </si>
  <si>
    <t>天阁酒店(台中馆)</t>
  </si>
  <si>
    <t>PENG ZHUNG SHENG</t>
  </si>
  <si>
    <t>1538.00</t>
  </si>
  <si>
    <t>2022-08-21 02:47:39</t>
  </si>
  <si>
    <t>2022-08-19</t>
  </si>
  <si>
    <t>2660458</t>
  </si>
  <si>
    <t>CHENG CHING-YU</t>
  </si>
  <si>
    <t>766.00</t>
  </si>
  <si>
    <t>2022-08-19 17:59:28</t>
  </si>
  <si>
    <t>2022-08-22</t>
  </si>
  <si>
    <t>2663472</t>
  </si>
  <si>
    <t>CHUNG WEILUNG</t>
  </si>
  <si>
    <t>784.00</t>
  </si>
  <si>
    <t>2022-08-22 15:29:41</t>
  </si>
  <si>
    <t>2681352</t>
  </si>
  <si>
    <t>杭州运河祈利酒店</t>
  </si>
  <si>
    <t>718.00</t>
  </si>
  <si>
    <t>2022-09-06 21:43:38</t>
  </si>
  <si>
    <t>2022-08-30</t>
  </si>
  <si>
    <t>2673065</t>
  </si>
  <si>
    <t>苏州清山会议中心</t>
  </si>
  <si>
    <t>2022-08-30 14:53:26</t>
  </si>
  <si>
    <t>2681925</t>
  </si>
  <si>
    <t>全季酒店(杭州黄龙店)</t>
  </si>
  <si>
    <t>346.00</t>
  </si>
  <si>
    <t>2022-09-07 12:53:10</t>
  </si>
  <si>
    <t>2680423</t>
  </si>
  <si>
    <t>汉庭（南昌火车站店）</t>
  </si>
  <si>
    <t>234.00</t>
  </si>
  <si>
    <t>2022-09-06 02:07:14</t>
  </si>
  <si>
    <t>2022-08-29</t>
  </si>
  <si>
    <t>2671958</t>
  </si>
  <si>
    <t>尚客优酒店（深圳国际会展中心沙井西站店）</t>
  </si>
  <si>
    <t>2022-08-29 14:33:55</t>
  </si>
  <si>
    <t>2679766</t>
  </si>
  <si>
    <t>灝美公寓 ( 油麻地分店)</t>
  </si>
  <si>
    <t>Leung Yuk Ting Janet</t>
  </si>
  <si>
    <t>1272.00</t>
  </si>
  <si>
    <t>2022-09-05 14:16:14</t>
  </si>
  <si>
    <t>2678478</t>
  </si>
  <si>
    <t>汉庭酒店(延安大学枣园店)</t>
  </si>
  <si>
    <t>181.00</t>
  </si>
  <si>
    <t>2022-09-04 09:36:14</t>
  </si>
  <si>
    <t>2680837</t>
  </si>
  <si>
    <t>广东迎宾馆</t>
  </si>
  <si>
    <t>833.00</t>
  </si>
  <si>
    <t>2022-09-06 13:39:39</t>
  </si>
  <si>
    <t>2680776</t>
  </si>
  <si>
    <t>1298.01</t>
  </si>
  <si>
    <t>2022-09-06 12:33:06</t>
  </si>
  <si>
    <t>2022-09-03</t>
  </si>
  <si>
    <t>2678008</t>
  </si>
  <si>
    <t>全季酒店(瑞安店)</t>
  </si>
  <si>
    <t>2022-09-03 18:03:22</t>
  </si>
  <si>
    <t>2022-08-31</t>
  </si>
  <si>
    <t>2674628</t>
  </si>
  <si>
    <t>嘉兴歌利亚酒店</t>
  </si>
  <si>
    <t>2022-08-31 21:09:42</t>
  </si>
  <si>
    <t>2683153</t>
  </si>
  <si>
    <t>338.00</t>
  </si>
  <si>
    <t>2022-09-08 12:05:23</t>
  </si>
  <si>
    <t>2680713</t>
  </si>
  <si>
    <t>维也纳国际酒店(中山火炬开发区高铁中山站店)</t>
  </si>
  <si>
    <t>783.00</t>
  </si>
  <si>
    <t>522.00</t>
  </si>
  <si>
    <t>-261</t>
  </si>
  <si>
    <t>2022-09-06 11:25:12</t>
  </si>
  <si>
    <t>2679708</t>
  </si>
  <si>
    <t>海友酒店(龙岩火车站店)</t>
  </si>
  <si>
    <t>2022-09-05 13:25:17</t>
  </si>
  <si>
    <t>2675540</t>
  </si>
  <si>
    <t>格林豪泰智选酒店（泰州医药高新区高港北站红星美凯龙店）</t>
  </si>
  <si>
    <t>2022-09-01 16:26:26</t>
  </si>
  <si>
    <t>2683399</t>
  </si>
  <si>
    <t>全季酒店(杭州临平新城店)</t>
  </si>
  <si>
    <t>355.00</t>
  </si>
  <si>
    <t>2022-09-08 15:35:59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</si>
</sst>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7"/>
  <sheetViews>
    <sheetView topLeftCell="A43" workbookViewId="0">
      <selection activeCell="A4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44812</v>
      </c>
      <c r="G2" s="6">
        <v>44813</v>
      </c>
      <c r="H2" s="4">
        <v>1</v>
      </c>
      <c r="I2" s="4">
        <v>1</v>
      </c>
      <c r="J2" s="4">
        <v>1</v>
      </c>
      <c r="K2" s="4" t="s">
        <v>30</v>
      </c>
      <c r="L2" s="4">
        <v>736</v>
      </c>
      <c r="M2" s="4">
        <v>736</v>
      </c>
      <c r="N2" s="4" t="s">
        <v>31</v>
      </c>
      <c r="O2" s="4" t="s">
        <v>32</v>
      </c>
      <c r="P2" s="4" t="s">
        <v>33</v>
      </c>
      <c r="Q2" s="4">
        <v>0</v>
      </c>
      <c r="R2" s="7">
        <v>44796</v>
      </c>
      <c r="S2" s="6">
        <v>44828</v>
      </c>
      <c r="T2" s="4" t="s">
        <v>34</v>
      </c>
      <c r="U2" s="4">
        <v>736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44810</v>
      </c>
      <c r="G3" s="6">
        <v>44813</v>
      </c>
      <c r="H3" s="4">
        <v>3</v>
      </c>
      <c r="I3" s="4">
        <v>3</v>
      </c>
      <c r="J3" s="4">
        <v>9</v>
      </c>
      <c r="K3" s="4" t="s">
        <v>30</v>
      </c>
      <c r="L3" s="4">
        <v>1215</v>
      </c>
      <c r="M3" s="4">
        <v>1215</v>
      </c>
      <c r="N3" s="4" t="s">
        <v>39</v>
      </c>
      <c r="O3" s="4" t="s">
        <v>32</v>
      </c>
      <c r="P3" s="4" t="s">
        <v>33</v>
      </c>
      <c r="Q3" s="4">
        <v>0</v>
      </c>
      <c r="R3" s="7">
        <v>44802</v>
      </c>
      <c r="S3" s="6">
        <v>44828</v>
      </c>
      <c r="T3" s="4" t="s">
        <v>34</v>
      </c>
      <c r="U3" s="4">
        <v>1215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40</v>
      </c>
      <c r="D4" s="4" t="s">
        <v>37</v>
      </c>
      <c r="E4" s="4" t="s">
        <v>38</v>
      </c>
      <c r="F4" s="6">
        <v>44810</v>
      </c>
      <c r="G4" s="6">
        <v>44813</v>
      </c>
      <c r="H4" s="4">
        <v>3</v>
      </c>
      <c r="I4" s="4">
        <v>3</v>
      </c>
      <c r="J4" s="4">
        <v>9</v>
      </c>
      <c r="K4" s="4" t="s">
        <v>30</v>
      </c>
      <c r="L4" s="4">
        <v>-1215</v>
      </c>
      <c r="M4" s="4">
        <v>-1215</v>
      </c>
      <c r="N4" s="4" t="s">
        <v>39</v>
      </c>
      <c r="O4" s="4" t="s">
        <v>32</v>
      </c>
      <c r="P4" s="4" t="s">
        <v>33</v>
      </c>
      <c r="Q4" s="4">
        <v>0</v>
      </c>
      <c r="R4" s="7">
        <v>44802</v>
      </c>
      <c r="S4" s="6">
        <v>44828</v>
      </c>
      <c r="T4" s="4" t="s">
        <v>34</v>
      </c>
      <c r="U4" s="4">
        <v>-1215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44812</v>
      </c>
      <c r="G5" s="6">
        <v>44813</v>
      </c>
      <c r="H5" s="4">
        <v>1</v>
      </c>
      <c r="I5" s="4">
        <v>1</v>
      </c>
      <c r="J5" s="4">
        <v>1</v>
      </c>
      <c r="K5" s="4" t="s">
        <v>30</v>
      </c>
      <c r="L5" s="4">
        <v>181</v>
      </c>
      <c r="M5" s="4">
        <v>181</v>
      </c>
      <c r="N5" s="4" t="s">
        <v>44</v>
      </c>
      <c r="O5" s="4" t="s">
        <v>32</v>
      </c>
      <c r="P5" s="4" t="s">
        <v>33</v>
      </c>
      <c r="Q5" s="4">
        <v>0</v>
      </c>
      <c r="R5" s="7">
        <v>44808</v>
      </c>
      <c r="S5" s="6">
        <v>44828</v>
      </c>
      <c r="T5" s="4" t="s">
        <v>34</v>
      </c>
      <c r="U5" s="4">
        <v>181</v>
      </c>
      <c r="V5" s="4">
        <v>0</v>
      </c>
      <c r="W5" s="4">
        <v>0</v>
      </c>
      <c r="X5" s="4" t="s">
        <v>35</v>
      </c>
      <c r="Y5" s="4" t="s">
        <v>45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44810</v>
      </c>
      <c r="G6" s="6">
        <v>44813</v>
      </c>
      <c r="H6" s="4">
        <v>1</v>
      </c>
      <c r="I6" s="4">
        <v>3</v>
      </c>
      <c r="J6" s="4">
        <v>3</v>
      </c>
      <c r="K6" s="4" t="s">
        <v>30</v>
      </c>
      <c r="L6" s="4">
        <v>1298</v>
      </c>
      <c r="M6" s="4">
        <v>1298</v>
      </c>
      <c r="N6" s="4" t="s">
        <v>49</v>
      </c>
      <c r="O6" s="4" t="s">
        <v>32</v>
      </c>
      <c r="P6" s="4" t="s">
        <v>33</v>
      </c>
      <c r="Q6" s="4">
        <v>0</v>
      </c>
      <c r="R6" s="7">
        <v>44810</v>
      </c>
      <c r="S6" s="6">
        <v>44828</v>
      </c>
      <c r="T6" s="4" t="s">
        <v>34</v>
      </c>
      <c r="U6" s="4">
        <v>1298</v>
      </c>
      <c r="V6" s="4">
        <v>0</v>
      </c>
      <c r="W6" s="4">
        <v>0</v>
      </c>
      <c r="X6" s="4" t="s">
        <v>35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47</v>
      </c>
      <c r="E7" s="4" t="s">
        <v>52</v>
      </c>
      <c r="F7" s="6">
        <v>44811</v>
      </c>
      <c r="G7" s="6">
        <v>44813</v>
      </c>
      <c r="H7" s="4">
        <v>1</v>
      </c>
      <c r="I7" s="4">
        <v>2</v>
      </c>
      <c r="J7" s="4">
        <v>2</v>
      </c>
      <c r="K7" s="4" t="s">
        <v>30</v>
      </c>
      <c r="L7" s="4">
        <v>833</v>
      </c>
      <c r="M7" s="4">
        <v>833</v>
      </c>
      <c r="N7" s="4" t="s">
        <v>53</v>
      </c>
      <c r="O7" s="4" t="s">
        <v>32</v>
      </c>
      <c r="P7" s="4" t="s">
        <v>33</v>
      </c>
      <c r="Q7" s="4">
        <v>0</v>
      </c>
      <c r="R7" s="7">
        <v>44810</v>
      </c>
      <c r="S7" s="6">
        <v>44828</v>
      </c>
      <c r="T7" s="4" t="s">
        <v>34</v>
      </c>
      <c r="U7" s="4">
        <v>833</v>
      </c>
      <c r="V7" s="4">
        <v>0</v>
      </c>
      <c r="W7" s="4">
        <v>0</v>
      </c>
      <c r="X7" s="4" t="s">
        <v>35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44812</v>
      </c>
      <c r="G8" s="6">
        <v>44813</v>
      </c>
      <c r="H8" s="4">
        <v>1</v>
      </c>
      <c r="I8" s="4">
        <v>1</v>
      </c>
      <c r="J8" s="4">
        <v>1</v>
      </c>
      <c r="K8" s="4" t="s">
        <v>30</v>
      </c>
      <c r="L8" s="4">
        <v>718</v>
      </c>
      <c r="M8" s="4">
        <v>718</v>
      </c>
      <c r="N8" s="4" t="s">
        <v>58</v>
      </c>
      <c r="O8" s="4" t="s">
        <v>32</v>
      </c>
      <c r="P8" s="4" t="s">
        <v>33</v>
      </c>
      <c r="Q8" s="4">
        <v>0</v>
      </c>
      <c r="R8" s="7">
        <v>44810</v>
      </c>
      <c r="S8" s="6">
        <v>44828</v>
      </c>
      <c r="T8" s="4" t="s">
        <v>34</v>
      </c>
      <c r="U8" s="4">
        <v>718</v>
      </c>
      <c r="V8" s="4">
        <v>0</v>
      </c>
      <c r="W8" s="4">
        <v>0</v>
      </c>
      <c r="X8" s="4" t="s">
        <v>35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44812</v>
      </c>
      <c r="G9" s="6">
        <v>44813</v>
      </c>
      <c r="H9" s="4">
        <v>1</v>
      </c>
      <c r="I9" s="4">
        <v>1</v>
      </c>
      <c r="J9" s="4">
        <v>1</v>
      </c>
      <c r="K9" s="4" t="s">
        <v>30</v>
      </c>
      <c r="L9" s="4">
        <v>346</v>
      </c>
      <c r="M9" s="4">
        <v>346</v>
      </c>
      <c r="N9" s="4" t="s">
        <v>63</v>
      </c>
      <c r="O9" s="4" t="s">
        <v>32</v>
      </c>
      <c r="P9" s="4" t="s">
        <v>33</v>
      </c>
      <c r="Q9" s="4">
        <v>0</v>
      </c>
      <c r="R9" s="7">
        <v>44811</v>
      </c>
      <c r="S9" s="6">
        <v>44828</v>
      </c>
      <c r="T9" s="4" t="s">
        <v>34</v>
      </c>
      <c r="U9" s="4">
        <v>346</v>
      </c>
      <c r="V9" s="4">
        <v>0</v>
      </c>
      <c r="W9" s="4">
        <v>0</v>
      </c>
      <c r="X9" s="4" t="s">
        <v>35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44812</v>
      </c>
      <c r="G10" s="6">
        <v>44813</v>
      </c>
      <c r="H10" s="4">
        <v>1</v>
      </c>
      <c r="I10" s="4">
        <v>1</v>
      </c>
      <c r="J10" s="4">
        <v>1</v>
      </c>
      <c r="K10" s="4" t="s">
        <v>30</v>
      </c>
      <c r="L10" s="4">
        <v>174</v>
      </c>
      <c r="M10" s="4">
        <v>174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44812</v>
      </c>
      <c r="S10" s="6">
        <v>44828</v>
      </c>
      <c r="T10" s="4" t="s">
        <v>34</v>
      </c>
      <c r="U10" s="4">
        <v>174</v>
      </c>
      <c r="V10" s="4">
        <v>0</v>
      </c>
      <c r="W10" s="4">
        <v>0</v>
      </c>
      <c r="X10" s="4" t="s">
        <v>35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44812</v>
      </c>
      <c r="G11" s="6">
        <v>44813</v>
      </c>
      <c r="H11" s="4">
        <v>1</v>
      </c>
      <c r="I11" s="4">
        <v>1</v>
      </c>
      <c r="J11" s="4">
        <v>1</v>
      </c>
      <c r="K11" s="4" t="s">
        <v>30</v>
      </c>
      <c r="L11" s="4">
        <v>443</v>
      </c>
      <c r="M11" s="4">
        <v>443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44812</v>
      </c>
      <c r="S11" s="6">
        <v>44828</v>
      </c>
      <c r="T11" s="4" t="s">
        <v>34</v>
      </c>
      <c r="U11" s="4">
        <v>443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65</v>
      </c>
      <c r="B12" s="4" t="s">
        <v>26</v>
      </c>
      <c r="C12" s="4" t="s">
        <v>40</v>
      </c>
      <c r="D12" s="4" t="s">
        <v>66</v>
      </c>
      <c r="E12" s="4" t="s">
        <v>67</v>
      </c>
      <c r="F12" s="6">
        <v>44812</v>
      </c>
      <c r="G12" s="6">
        <v>44813</v>
      </c>
      <c r="H12" s="4">
        <v>1</v>
      </c>
      <c r="I12" s="4">
        <v>1</v>
      </c>
      <c r="J12" s="4">
        <v>1</v>
      </c>
      <c r="K12" s="4" t="s">
        <v>30</v>
      </c>
      <c r="L12" s="4">
        <v>-174</v>
      </c>
      <c r="M12" s="4">
        <v>-174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44812</v>
      </c>
      <c r="S12" s="6">
        <v>44828</v>
      </c>
      <c r="T12" s="4" t="s">
        <v>34</v>
      </c>
      <c r="U12" s="4">
        <v>-174</v>
      </c>
      <c r="V12" s="4">
        <v>0</v>
      </c>
      <c r="W12" s="4">
        <v>0</v>
      </c>
      <c r="X12" s="4" t="s">
        <v>35</v>
      </c>
      <c r="Y12" s="4" t="s">
        <v>69</v>
      </c>
    </row>
    <row r="13" s="4" customFormat="1" spans="1:25">
      <c r="A13" s="4" t="s">
        <v>65</v>
      </c>
      <c r="B13" s="4" t="s">
        <v>26</v>
      </c>
      <c r="C13" s="4" t="s">
        <v>74</v>
      </c>
      <c r="D13" s="4" t="s">
        <v>66</v>
      </c>
      <c r="E13" s="4" t="s">
        <v>67</v>
      </c>
      <c r="F13" s="6">
        <v>44812</v>
      </c>
      <c r="G13" s="6">
        <v>44813</v>
      </c>
      <c r="H13" s="4">
        <v>1</v>
      </c>
      <c r="I13" s="4">
        <v>1</v>
      </c>
      <c r="J13" s="4">
        <v>1</v>
      </c>
      <c r="K13" s="4" t="s">
        <v>30</v>
      </c>
      <c r="L13" s="4">
        <v>0</v>
      </c>
      <c r="M13" s="4">
        <v>0</v>
      </c>
      <c r="N13" s="4" t="s">
        <v>68</v>
      </c>
      <c r="O13" s="4" t="s">
        <v>32</v>
      </c>
      <c r="P13" s="4" t="s">
        <v>33</v>
      </c>
      <c r="Q13" s="4">
        <v>0</v>
      </c>
      <c r="R13" s="7">
        <v>44812</v>
      </c>
      <c r="S13" s="6">
        <v>44828</v>
      </c>
      <c r="T13" s="4" t="s">
        <v>34</v>
      </c>
      <c r="U13" s="4">
        <v>0</v>
      </c>
      <c r="V13" s="4">
        <v>0</v>
      </c>
      <c r="W13" s="4">
        <v>0</v>
      </c>
      <c r="X13" s="4" t="s">
        <v>35</v>
      </c>
      <c r="Y13" s="4" t="s">
        <v>69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76</v>
      </c>
      <c r="E14" s="4" t="s">
        <v>77</v>
      </c>
      <c r="F14" s="6">
        <v>44812</v>
      </c>
      <c r="G14" s="6">
        <v>44813</v>
      </c>
      <c r="H14" s="4">
        <v>1</v>
      </c>
      <c r="I14" s="4">
        <v>1</v>
      </c>
      <c r="J14" s="4">
        <v>1</v>
      </c>
      <c r="K14" s="4" t="s">
        <v>30</v>
      </c>
      <c r="L14" s="4">
        <v>355</v>
      </c>
      <c r="M14" s="4">
        <v>355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44812</v>
      </c>
      <c r="S14" s="6">
        <v>44828</v>
      </c>
      <c r="T14" s="4" t="s">
        <v>34</v>
      </c>
      <c r="U14" s="4">
        <v>355</v>
      </c>
      <c r="V14" s="4">
        <v>0</v>
      </c>
      <c r="W14" s="4">
        <v>0</v>
      </c>
      <c r="X14" s="4" t="s">
        <v>79</v>
      </c>
      <c r="Y14" s="4" t="s">
        <v>80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44812</v>
      </c>
      <c r="G15" s="6">
        <v>44813</v>
      </c>
      <c r="H15" s="4">
        <v>1</v>
      </c>
      <c r="I15" s="4">
        <v>1</v>
      </c>
      <c r="J15" s="4">
        <v>1</v>
      </c>
      <c r="K15" s="4" t="s">
        <v>30</v>
      </c>
      <c r="L15" s="4">
        <v>404</v>
      </c>
      <c r="M15" s="4">
        <v>404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44812</v>
      </c>
      <c r="S15" s="6">
        <v>44828</v>
      </c>
      <c r="T15" s="4" t="s">
        <v>34</v>
      </c>
      <c r="U15" s="4">
        <v>404</v>
      </c>
      <c r="V15" s="4">
        <v>0</v>
      </c>
      <c r="W15" s="4">
        <v>0</v>
      </c>
      <c r="X15" s="4" t="s">
        <v>35</v>
      </c>
      <c r="Y15" s="4" t="s">
        <v>85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44812</v>
      </c>
      <c r="G16" s="6">
        <v>44813</v>
      </c>
      <c r="H16" s="4">
        <v>1</v>
      </c>
      <c r="I16" s="4">
        <v>1</v>
      </c>
      <c r="J16" s="4">
        <v>1</v>
      </c>
      <c r="K16" s="4" t="s">
        <v>30</v>
      </c>
      <c r="L16" s="4">
        <v>352</v>
      </c>
      <c r="M16" s="4">
        <v>352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44812</v>
      </c>
      <c r="S16" s="6">
        <v>44828</v>
      </c>
      <c r="T16" s="4" t="s">
        <v>34</v>
      </c>
      <c r="U16" s="4">
        <v>352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6">
        <v>44812</v>
      </c>
      <c r="G17" s="6">
        <v>44813</v>
      </c>
      <c r="H17" s="4">
        <v>1</v>
      </c>
      <c r="I17" s="4">
        <v>1</v>
      </c>
      <c r="J17" s="4">
        <v>1</v>
      </c>
      <c r="K17" s="4" t="s">
        <v>30</v>
      </c>
      <c r="L17" s="4">
        <v>451</v>
      </c>
      <c r="M17" s="4">
        <v>451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44812</v>
      </c>
      <c r="S17" s="6">
        <v>44828</v>
      </c>
      <c r="T17" s="4" t="s">
        <v>34</v>
      </c>
      <c r="U17" s="4">
        <v>451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90</v>
      </c>
      <c r="B18" s="4" t="s">
        <v>26</v>
      </c>
      <c r="C18" s="4" t="s">
        <v>40</v>
      </c>
      <c r="D18" s="4" t="s">
        <v>91</v>
      </c>
      <c r="E18" s="4" t="s">
        <v>92</v>
      </c>
      <c r="F18" s="6">
        <v>44812</v>
      </c>
      <c r="G18" s="6">
        <v>44813</v>
      </c>
      <c r="H18" s="4">
        <v>1</v>
      </c>
      <c r="I18" s="4">
        <v>1</v>
      </c>
      <c r="J18" s="4">
        <v>1</v>
      </c>
      <c r="K18" s="4" t="s">
        <v>30</v>
      </c>
      <c r="L18" s="4">
        <v>-451</v>
      </c>
      <c r="M18" s="4">
        <v>-451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44812</v>
      </c>
      <c r="S18" s="6">
        <v>44828</v>
      </c>
      <c r="T18" s="4" t="s">
        <v>34</v>
      </c>
      <c r="U18" s="4">
        <v>-451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95</v>
      </c>
      <c r="E19" s="4" t="s">
        <v>96</v>
      </c>
      <c r="F19" s="6">
        <v>44813</v>
      </c>
      <c r="G19" s="6">
        <v>44814</v>
      </c>
      <c r="H19" s="4">
        <v>1</v>
      </c>
      <c r="I19" s="4">
        <v>1</v>
      </c>
      <c r="J19" s="4">
        <v>1</v>
      </c>
      <c r="K19" s="4" t="s">
        <v>30</v>
      </c>
      <c r="L19" s="4">
        <v>919</v>
      </c>
      <c r="M19" s="4">
        <v>919</v>
      </c>
      <c r="N19" s="4" t="s">
        <v>97</v>
      </c>
      <c r="O19" s="4" t="s">
        <v>98</v>
      </c>
      <c r="P19" s="4" t="s">
        <v>33</v>
      </c>
      <c r="Q19" s="4">
        <v>0</v>
      </c>
      <c r="R19" s="7">
        <v>44764</v>
      </c>
      <c r="S19" s="6">
        <v>44829</v>
      </c>
      <c r="T19" s="4" t="s">
        <v>34</v>
      </c>
      <c r="U19" s="4">
        <v>919</v>
      </c>
      <c r="V19" s="4">
        <v>0</v>
      </c>
      <c r="W19" s="4">
        <v>0</v>
      </c>
      <c r="X19" s="4" t="s">
        <v>35</v>
      </c>
      <c r="Y19" s="4" t="s">
        <v>99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101</v>
      </c>
      <c r="E20" s="4" t="s">
        <v>102</v>
      </c>
      <c r="F20" s="6">
        <v>44813</v>
      </c>
      <c r="G20" s="6">
        <v>44814</v>
      </c>
      <c r="H20" s="4">
        <v>1</v>
      </c>
      <c r="I20" s="4">
        <v>1</v>
      </c>
      <c r="J20" s="4">
        <v>1</v>
      </c>
      <c r="K20" s="4" t="s">
        <v>30</v>
      </c>
      <c r="L20" s="4">
        <v>766</v>
      </c>
      <c r="M20" s="4">
        <v>766</v>
      </c>
      <c r="N20" s="4" t="s">
        <v>103</v>
      </c>
      <c r="O20" s="4" t="s">
        <v>98</v>
      </c>
      <c r="P20" s="4" t="s">
        <v>33</v>
      </c>
      <c r="Q20" s="4">
        <v>0</v>
      </c>
      <c r="R20" s="7">
        <v>44792</v>
      </c>
      <c r="S20" s="6">
        <v>44829</v>
      </c>
      <c r="T20" s="4" t="s">
        <v>34</v>
      </c>
      <c r="U20" s="4">
        <v>766</v>
      </c>
      <c r="V20" s="4">
        <v>0</v>
      </c>
      <c r="W20" s="4">
        <v>0</v>
      </c>
      <c r="X20" s="4" t="s">
        <v>104</v>
      </c>
      <c r="Y20" s="4" t="s">
        <v>105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101</v>
      </c>
      <c r="E21" s="4" t="s">
        <v>102</v>
      </c>
      <c r="F21" s="6">
        <v>44813</v>
      </c>
      <c r="G21" s="6">
        <v>44814</v>
      </c>
      <c r="H21" s="4">
        <v>1</v>
      </c>
      <c r="I21" s="4">
        <v>1</v>
      </c>
      <c r="J21" s="4">
        <v>1</v>
      </c>
      <c r="K21" s="4" t="s">
        <v>30</v>
      </c>
      <c r="L21" s="4">
        <v>784</v>
      </c>
      <c r="M21" s="4">
        <v>784</v>
      </c>
      <c r="N21" s="4" t="s">
        <v>107</v>
      </c>
      <c r="O21" s="4" t="s">
        <v>98</v>
      </c>
      <c r="P21" s="4" t="s">
        <v>33</v>
      </c>
      <c r="Q21" s="4">
        <v>0</v>
      </c>
      <c r="R21" s="7">
        <v>44795</v>
      </c>
      <c r="S21" s="6">
        <v>44829</v>
      </c>
      <c r="T21" s="4" t="s">
        <v>34</v>
      </c>
      <c r="U21" s="4">
        <v>784</v>
      </c>
      <c r="V21" s="4">
        <v>0</v>
      </c>
      <c r="W21" s="4">
        <v>0</v>
      </c>
      <c r="X21" s="4" t="s">
        <v>35</v>
      </c>
      <c r="Y21" s="4" t="s">
        <v>108</v>
      </c>
    </row>
    <row r="22" s="4" customFormat="1" spans="1:25">
      <c r="A22" s="4" t="s">
        <v>109</v>
      </c>
      <c r="B22" s="4" t="s">
        <v>26</v>
      </c>
      <c r="C22" s="4" t="s">
        <v>27</v>
      </c>
      <c r="D22" s="4" t="s">
        <v>110</v>
      </c>
      <c r="E22" s="4" t="s">
        <v>96</v>
      </c>
      <c r="F22" s="6">
        <v>44813</v>
      </c>
      <c r="G22" s="6">
        <v>44814</v>
      </c>
      <c r="H22" s="4">
        <v>1</v>
      </c>
      <c r="I22" s="4">
        <v>1</v>
      </c>
      <c r="J22" s="4">
        <v>1</v>
      </c>
      <c r="K22" s="4" t="s">
        <v>30</v>
      </c>
      <c r="L22" s="4">
        <v>567</v>
      </c>
      <c r="M22" s="4">
        <v>567</v>
      </c>
      <c r="N22" s="4" t="s">
        <v>111</v>
      </c>
      <c r="O22" s="4" t="s">
        <v>98</v>
      </c>
      <c r="P22" s="4" t="s">
        <v>33</v>
      </c>
      <c r="Q22" s="4">
        <v>0</v>
      </c>
      <c r="R22" s="7">
        <v>44803</v>
      </c>
      <c r="S22" s="6">
        <v>44829</v>
      </c>
      <c r="T22" s="4" t="s">
        <v>34</v>
      </c>
      <c r="U22" s="4">
        <v>567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109</v>
      </c>
      <c r="B23" s="4" t="s">
        <v>26</v>
      </c>
      <c r="C23" s="4" t="s">
        <v>112</v>
      </c>
      <c r="D23" s="4" t="s">
        <v>110</v>
      </c>
      <c r="E23" s="4" t="s">
        <v>96</v>
      </c>
      <c r="F23" s="6">
        <v>44813</v>
      </c>
      <c r="G23" s="6">
        <v>44814</v>
      </c>
      <c r="H23" s="4">
        <v>1</v>
      </c>
      <c r="I23" s="4">
        <v>1</v>
      </c>
      <c r="J23" s="4">
        <v>1</v>
      </c>
      <c r="K23" s="4" t="s">
        <v>30</v>
      </c>
      <c r="L23" s="4">
        <v>-567</v>
      </c>
      <c r="M23" s="4">
        <v>-567</v>
      </c>
      <c r="N23" s="4" t="s">
        <v>111</v>
      </c>
      <c r="O23" s="4" t="s">
        <v>98</v>
      </c>
      <c r="P23" s="4" t="s">
        <v>33</v>
      </c>
      <c r="Q23" s="4">
        <v>0</v>
      </c>
      <c r="R23" s="7">
        <v>44803</v>
      </c>
      <c r="S23" s="6">
        <v>44829</v>
      </c>
      <c r="T23" s="4" t="s">
        <v>34</v>
      </c>
      <c r="U23" s="4">
        <v>-567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109</v>
      </c>
      <c r="B24" s="4" t="s">
        <v>26</v>
      </c>
      <c r="C24" s="4" t="s">
        <v>40</v>
      </c>
      <c r="D24" s="4" t="s">
        <v>110</v>
      </c>
      <c r="E24" s="4" t="s">
        <v>96</v>
      </c>
      <c r="F24" s="6">
        <v>44813</v>
      </c>
      <c r="G24" s="6">
        <v>44814</v>
      </c>
      <c r="H24" s="4">
        <v>1</v>
      </c>
      <c r="I24" s="4">
        <v>1</v>
      </c>
      <c r="J24" s="4">
        <v>1</v>
      </c>
      <c r="K24" s="4" t="s">
        <v>30</v>
      </c>
      <c r="L24" s="4">
        <v>-567</v>
      </c>
      <c r="M24" s="4">
        <v>-567</v>
      </c>
      <c r="N24" s="4" t="s">
        <v>111</v>
      </c>
      <c r="O24" s="4" t="s">
        <v>98</v>
      </c>
      <c r="P24" s="4" t="s">
        <v>33</v>
      </c>
      <c r="Q24" s="4">
        <v>0</v>
      </c>
      <c r="R24" s="7">
        <v>44803</v>
      </c>
      <c r="S24" s="6">
        <v>44829</v>
      </c>
      <c r="T24" s="4" t="s">
        <v>34</v>
      </c>
      <c r="U24" s="4">
        <v>-567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109</v>
      </c>
      <c r="B25" s="4" t="s">
        <v>26</v>
      </c>
      <c r="C25" s="4" t="s">
        <v>113</v>
      </c>
      <c r="D25" s="4" t="s">
        <v>114</v>
      </c>
      <c r="E25" s="4" t="s">
        <v>96</v>
      </c>
      <c r="F25" s="6">
        <v>44813</v>
      </c>
      <c r="G25" s="6">
        <v>44814</v>
      </c>
      <c r="H25" s="4">
        <v>1</v>
      </c>
      <c r="I25" s="4">
        <v>1</v>
      </c>
      <c r="J25" s="4">
        <v>1</v>
      </c>
      <c r="K25" s="4" t="s">
        <v>30</v>
      </c>
      <c r="L25" s="4">
        <v>567</v>
      </c>
      <c r="M25" s="4">
        <v>567</v>
      </c>
      <c r="N25" s="4" t="s">
        <v>111</v>
      </c>
      <c r="O25" s="4" t="s">
        <v>98</v>
      </c>
      <c r="P25" s="4" t="s">
        <v>33</v>
      </c>
      <c r="Q25" s="4">
        <v>0</v>
      </c>
      <c r="R25" s="7">
        <v>44803</v>
      </c>
      <c r="S25" s="6">
        <v>44829</v>
      </c>
      <c r="T25" s="4" t="s">
        <v>34</v>
      </c>
      <c r="U25" s="4">
        <v>567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109</v>
      </c>
      <c r="B26" s="4" t="s">
        <v>26</v>
      </c>
      <c r="C26" s="4" t="s">
        <v>74</v>
      </c>
      <c r="D26" s="4" t="s">
        <v>110</v>
      </c>
      <c r="E26" s="4" t="s">
        <v>96</v>
      </c>
      <c r="F26" s="6">
        <v>44813</v>
      </c>
      <c r="G26" s="6">
        <v>44814</v>
      </c>
      <c r="H26" s="4">
        <v>1</v>
      </c>
      <c r="I26" s="4">
        <v>1</v>
      </c>
      <c r="J26" s="4">
        <v>1</v>
      </c>
      <c r="K26" s="4" t="s">
        <v>30</v>
      </c>
      <c r="L26" s="4">
        <v>0</v>
      </c>
      <c r="M26" s="4">
        <v>0</v>
      </c>
      <c r="N26" s="4" t="s">
        <v>111</v>
      </c>
      <c r="O26" s="4" t="s">
        <v>98</v>
      </c>
      <c r="P26" s="4" t="s">
        <v>33</v>
      </c>
      <c r="Q26" s="4">
        <v>0</v>
      </c>
      <c r="R26" s="7">
        <v>44803</v>
      </c>
      <c r="S26" s="6">
        <v>44829</v>
      </c>
      <c r="T26" s="4" t="s">
        <v>34</v>
      </c>
      <c r="U26" s="4">
        <v>0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115</v>
      </c>
      <c r="B27" s="4" t="s">
        <v>26</v>
      </c>
      <c r="C27" s="4" t="s">
        <v>27</v>
      </c>
      <c r="D27" s="4" t="s">
        <v>116</v>
      </c>
      <c r="E27" s="4" t="s">
        <v>117</v>
      </c>
      <c r="F27" s="6">
        <v>44813</v>
      </c>
      <c r="G27" s="6">
        <v>44814</v>
      </c>
      <c r="H27" s="4">
        <v>1</v>
      </c>
      <c r="I27" s="4">
        <v>1</v>
      </c>
      <c r="J27" s="4">
        <v>1</v>
      </c>
      <c r="K27" s="4" t="s">
        <v>30</v>
      </c>
      <c r="L27" s="4">
        <v>422</v>
      </c>
      <c r="M27" s="4">
        <v>422</v>
      </c>
      <c r="N27" s="4" t="s">
        <v>118</v>
      </c>
      <c r="O27" s="4" t="s">
        <v>98</v>
      </c>
      <c r="P27" s="4" t="s">
        <v>33</v>
      </c>
      <c r="Q27" s="4">
        <v>0</v>
      </c>
      <c r="R27" s="7">
        <v>44804</v>
      </c>
      <c r="S27" s="6">
        <v>44829</v>
      </c>
      <c r="T27" s="4" t="s">
        <v>34</v>
      </c>
      <c r="U27" s="4">
        <v>422</v>
      </c>
      <c r="V27" s="4">
        <v>0</v>
      </c>
      <c r="W27" s="4">
        <v>0</v>
      </c>
      <c r="X27" s="4" t="s">
        <v>35</v>
      </c>
      <c r="Y27" s="4" t="s">
        <v>119</v>
      </c>
    </row>
    <row r="28" s="4" customFormat="1" spans="1:25">
      <c r="A28" s="4" t="s">
        <v>120</v>
      </c>
      <c r="B28" s="4" t="s">
        <v>26</v>
      </c>
      <c r="C28" s="4" t="s">
        <v>27</v>
      </c>
      <c r="D28" s="4" t="s">
        <v>121</v>
      </c>
      <c r="E28" s="4" t="s">
        <v>122</v>
      </c>
      <c r="F28" s="6">
        <v>44813</v>
      </c>
      <c r="G28" s="6">
        <v>44814</v>
      </c>
      <c r="H28" s="4">
        <v>1</v>
      </c>
      <c r="I28" s="4">
        <v>1</v>
      </c>
      <c r="J28" s="4">
        <v>1</v>
      </c>
      <c r="K28" s="4" t="s">
        <v>30</v>
      </c>
      <c r="L28" s="4">
        <v>1042</v>
      </c>
      <c r="M28" s="4">
        <v>1042</v>
      </c>
      <c r="N28" s="4" t="s">
        <v>123</v>
      </c>
      <c r="O28" s="4" t="s">
        <v>98</v>
      </c>
      <c r="P28" s="4" t="s">
        <v>33</v>
      </c>
      <c r="Q28" s="4">
        <v>0</v>
      </c>
      <c r="R28" s="7">
        <v>44805</v>
      </c>
      <c r="S28" s="6">
        <v>44829</v>
      </c>
      <c r="T28" s="4" t="s">
        <v>34</v>
      </c>
      <c r="U28" s="4">
        <v>1042</v>
      </c>
      <c r="V28" s="4">
        <v>0</v>
      </c>
      <c r="W28" s="4">
        <v>0</v>
      </c>
      <c r="X28" s="4" t="s">
        <v>35</v>
      </c>
      <c r="Y28" s="4" t="s">
        <v>124</v>
      </c>
    </row>
    <row r="29" s="4" customFormat="1" spans="1:25">
      <c r="A29" s="4" t="s">
        <v>125</v>
      </c>
      <c r="B29" s="4" t="s">
        <v>26</v>
      </c>
      <c r="C29" s="4" t="s">
        <v>27</v>
      </c>
      <c r="D29" s="4" t="s">
        <v>126</v>
      </c>
      <c r="E29" s="4" t="s">
        <v>127</v>
      </c>
      <c r="F29" s="6">
        <v>44811</v>
      </c>
      <c r="G29" s="6">
        <v>44814</v>
      </c>
      <c r="H29" s="4">
        <v>1</v>
      </c>
      <c r="I29" s="4">
        <v>3</v>
      </c>
      <c r="J29" s="4">
        <v>3</v>
      </c>
      <c r="K29" s="4" t="s">
        <v>30</v>
      </c>
      <c r="L29" s="4">
        <v>1992</v>
      </c>
      <c r="M29" s="4">
        <v>1992</v>
      </c>
      <c r="N29" s="4" t="s">
        <v>128</v>
      </c>
      <c r="O29" s="4" t="s">
        <v>98</v>
      </c>
      <c r="P29" s="4" t="s">
        <v>33</v>
      </c>
      <c r="Q29" s="4">
        <v>0</v>
      </c>
      <c r="R29" s="7">
        <v>44809</v>
      </c>
      <c r="S29" s="6">
        <v>44829</v>
      </c>
      <c r="T29" s="4" t="s">
        <v>34</v>
      </c>
      <c r="U29" s="4">
        <v>1992</v>
      </c>
      <c r="V29" s="4">
        <v>0</v>
      </c>
      <c r="W29" s="4">
        <v>0</v>
      </c>
      <c r="X29" s="4" t="s">
        <v>35</v>
      </c>
      <c r="Y29" s="4" t="s">
        <v>129</v>
      </c>
    </row>
    <row r="30" s="4" customFormat="1" spans="1:25">
      <c r="A30" s="4" t="s">
        <v>130</v>
      </c>
      <c r="B30" s="4" t="s">
        <v>26</v>
      </c>
      <c r="C30" s="4" t="s">
        <v>27</v>
      </c>
      <c r="D30" s="4" t="s">
        <v>131</v>
      </c>
      <c r="E30" s="4" t="s">
        <v>132</v>
      </c>
      <c r="F30" s="6">
        <v>44813</v>
      </c>
      <c r="G30" s="6">
        <v>44814</v>
      </c>
      <c r="H30" s="4">
        <v>1</v>
      </c>
      <c r="I30" s="4">
        <v>1</v>
      </c>
      <c r="J30" s="4">
        <v>1</v>
      </c>
      <c r="K30" s="4" t="s">
        <v>30</v>
      </c>
      <c r="L30" s="4">
        <v>131</v>
      </c>
      <c r="M30" s="4">
        <v>131</v>
      </c>
      <c r="N30" s="4" t="s">
        <v>133</v>
      </c>
      <c r="O30" s="4" t="s">
        <v>98</v>
      </c>
      <c r="P30" s="4" t="s">
        <v>33</v>
      </c>
      <c r="Q30" s="4">
        <v>0</v>
      </c>
      <c r="R30" s="7">
        <v>44809</v>
      </c>
      <c r="S30" s="6">
        <v>44829</v>
      </c>
      <c r="T30" s="4" t="s">
        <v>34</v>
      </c>
      <c r="U30" s="4">
        <v>131</v>
      </c>
      <c r="V30" s="4">
        <v>0</v>
      </c>
      <c r="W30" s="4">
        <v>0</v>
      </c>
      <c r="X30" s="4" t="s">
        <v>35</v>
      </c>
      <c r="Y30" s="4" t="s">
        <v>134</v>
      </c>
    </row>
    <row r="31" s="4" customFormat="1" spans="1:25">
      <c r="A31" s="4" t="s">
        <v>135</v>
      </c>
      <c r="B31" s="4" t="s">
        <v>26</v>
      </c>
      <c r="C31" s="4" t="s">
        <v>27</v>
      </c>
      <c r="D31" s="4" t="s">
        <v>136</v>
      </c>
      <c r="E31" s="4" t="s">
        <v>137</v>
      </c>
      <c r="F31" s="6">
        <v>44812</v>
      </c>
      <c r="G31" s="6">
        <v>44814</v>
      </c>
      <c r="H31" s="4">
        <v>1</v>
      </c>
      <c r="I31" s="4">
        <v>2</v>
      </c>
      <c r="J31" s="4">
        <v>2</v>
      </c>
      <c r="K31" s="4" t="s">
        <v>30</v>
      </c>
      <c r="L31" s="4">
        <v>1272</v>
      </c>
      <c r="M31" s="4">
        <v>1272</v>
      </c>
      <c r="N31" s="4" t="s">
        <v>138</v>
      </c>
      <c r="O31" s="4" t="s">
        <v>98</v>
      </c>
      <c r="P31" s="4" t="s">
        <v>33</v>
      </c>
      <c r="Q31" s="4">
        <v>0</v>
      </c>
      <c r="R31" s="7">
        <v>44809</v>
      </c>
      <c r="S31" s="6">
        <v>44829</v>
      </c>
      <c r="T31" s="4" t="s">
        <v>34</v>
      </c>
      <c r="U31" s="4">
        <v>1272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139</v>
      </c>
      <c r="B32" s="4" t="s">
        <v>26</v>
      </c>
      <c r="C32" s="4" t="s">
        <v>27</v>
      </c>
      <c r="D32" s="4" t="s">
        <v>140</v>
      </c>
      <c r="E32" s="4" t="s">
        <v>141</v>
      </c>
      <c r="F32" s="6">
        <v>44812</v>
      </c>
      <c r="G32" s="6">
        <v>44814</v>
      </c>
      <c r="H32" s="4">
        <v>1</v>
      </c>
      <c r="I32" s="4">
        <v>2</v>
      </c>
      <c r="J32" s="4">
        <v>2</v>
      </c>
      <c r="K32" s="4" t="s">
        <v>30</v>
      </c>
      <c r="L32" s="4">
        <v>1421</v>
      </c>
      <c r="M32" s="4">
        <v>1421</v>
      </c>
      <c r="N32" s="4" t="s">
        <v>142</v>
      </c>
      <c r="O32" s="4" t="s">
        <v>98</v>
      </c>
      <c r="P32" s="4" t="s">
        <v>33</v>
      </c>
      <c r="Q32" s="4">
        <v>0</v>
      </c>
      <c r="R32" s="7">
        <v>44809</v>
      </c>
      <c r="S32" s="6">
        <v>44829</v>
      </c>
      <c r="T32" s="4" t="s">
        <v>34</v>
      </c>
      <c r="U32" s="4">
        <v>1421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143</v>
      </c>
      <c r="B33" s="4" t="s">
        <v>26</v>
      </c>
      <c r="C33" s="4" t="s">
        <v>27</v>
      </c>
      <c r="D33" s="4" t="s">
        <v>144</v>
      </c>
      <c r="E33" s="4" t="s">
        <v>145</v>
      </c>
      <c r="F33" s="6">
        <v>44811</v>
      </c>
      <c r="G33" s="6">
        <v>44814</v>
      </c>
      <c r="H33" s="4">
        <v>1</v>
      </c>
      <c r="I33" s="4">
        <v>3</v>
      </c>
      <c r="J33" s="4">
        <v>3</v>
      </c>
      <c r="K33" s="4" t="s">
        <v>30</v>
      </c>
      <c r="L33" s="4">
        <v>783</v>
      </c>
      <c r="M33" s="4">
        <v>783</v>
      </c>
      <c r="N33" s="4" t="s">
        <v>146</v>
      </c>
      <c r="O33" s="4" t="s">
        <v>98</v>
      </c>
      <c r="P33" s="4" t="s">
        <v>33</v>
      </c>
      <c r="Q33" s="4">
        <v>0</v>
      </c>
      <c r="R33" s="7">
        <v>44810</v>
      </c>
      <c r="S33" s="6">
        <v>44829</v>
      </c>
      <c r="T33" s="4" t="s">
        <v>34</v>
      </c>
      <c r="U33" s="4">
        <v>783</v>
      </c>
      <c r="V33" s="4">
        <v>0</v>
      </c>
      <c r="W33" s="4">
        <v>0</v>
      </c>
      <c r="X33" s="4" t="s">
        <v>35</v>
      </c>
      <c r="Y33" s="4" t="s">
        <v>147</v>
      </c>
    </row>
    <row r="34" s="4" customFormat="1" spans="1:25">
      <c r="A34" s="4" t="s">
        <v>115</v>
      </c>
      <c r="B34" s="4" t="s">
        <v>26</v>
      </c>
      <c r="C34" s="4" t="s">
        <v>40</v>
      </c>
      <c r="D34" s="4" t="s">
        <v>116</v>
      </c>
      <c r="E34" s="4" t="s">
        <v>117</v>
      </c>
      <c r="F34" s="6">
        <v>44813</v>
      </c>
      <c r="G34" s="6">
        <v>44814</v>
      </c>
      <c r="H34" s="4">
        <v>1</v>
      </c>
      <c r="I34" s="4">
        <v>1</v>
      </c>
      <c r="J34" s="4">
        <v>1</v>
      </c>
      <c r="K34" s="4" t="s">
        <v>30</v>
      </c>
      <c r="L34" s="4">
        <v>-422</v>
      </c>
      <c r="M34" s="4">
        <v>-422</v>
      </c>
      <c r="N34" s="4" t="s">
        <v>118</v>
      </c>
      <c r="O34" s="4" t="s">
        <v>98</v>
      </c>
      <c r="P34" s="4" t="s">
        <v>33</v>
      </c>
      <c r="Q34" s="4">
        <v>0</v>
      </c>
      <c r="R34" s="7">
        <v>44804</v>
      </c>
      <c r="S34" s="6">
        <v>44829</v>
      </c>
      <c r="T34" s="4" t="s">
        <v>34</v>
      </c>
      <c r="U34" s="4">
        <v>-422</v>
      </c>
      <c r="V34" s="4">
        <v>0</v>
      </c>
      <c r="W34" s="4">
        <v>0</v>
      </c>
      <c r="X34" s="4" t="s">
        <v>35</v>
      </c>
      <c r="Y34" s="4" t="s">
        <v>119</v>
      </c>
    </row>
    <row r="35" s="4" customFormat="1" spans="1:25">
      <c r="A35" s="4" t="s">
        <v>148</v>
      </c>
      <c r="B35" s="4" t="s">
        <v>26</v>
      </c>
      <c r="C35" s="4" t="s">
        <v>27</v>
      </c>
      <c r="D35" s="4" t="s">
        <v>149</v>
      </c>
      <c r="E35" s="4" t="s">
        <v>150</v>
      </c>
      <c r="F35" s="6">
        <v>44813</v>
      </c>
      <c r="G35" s="6">
        <v>44814</v>
      </c>
      <c r="H35" s="4">
        <v>1</v>
      </c>
      <c r="I35" s="4">
        <v>1</v>
      </c>
      <c r="J35" s="4">
        <v>1</v>
      </c>
      <c r="K35" s="4" t="s">
        <v>30</v>
      </c>
      <c r="L35" s="4">
        <v>811</v>
      </c>
      <c r="M35" s="4">
        <v>811</v>
      </c>
      <c r="N35" s="4" t="s">
        <v>151</v>
      </c>
      <c r="O35" s="4" t="s">
        <v>98</v>
      </c>
      <c r="P35" s="4" t="s">
        <v>33</v>
      </c>
      <c r="Q35" s="4">
        <v>0</v>
      </c>
      <c r="R35" s="7">
        <v>44810</v>
      </c>
      <c r="S35" s="6">
        <v>44829</v>
      </c>
      <c r="T35" s="4" t="s">
        <v>34</v>
      </c>
      <c r="U35" s="4">
        <v>811</v>
      </c>
      <c r="V35" s="4">
        <v>0</v>
      </c>
      <c r="W35" s="4">
        <v>0</v>
      </c>
      <c r="X35" s="4" t="s">
        <v>35</v>
      </c>
      <c r="Y35" s="4" t="s">
        <v>152</v>
      </c>
    </row>
    <row r="36" s="4" customFormat="1" spans="1:25">
      <c r="A36" s="4" t="s">
        <v>130</v>
      </c>
      <c r="B36" s="4" t="s">
        <v>26</v>
      </c>
      <c r="C36" s="4" t="s">
        <v>40</v>
      </c>
      <c r="D36" s="4" t="s">
        <v>131</v>
      </c>
      <c r="E36" s="4" t="s">
        <v>132</v>
      </c>
      <c r="F36" s="6">
        <v>44813</v>
      </c>
      <c r="G36" s="6">
        <v>44814</v>
      </c>
      <c r="H36" s="4">
        <v>1</v>
      </c>
      <c r="I36" s="4">
        <v>1</v>
      </c>
      <c r="J36" s="4">
        <v>1</v>
      </c>
      <c r="K36" s="4" t="s">
        <v>30</v>
      </c>
      <c r="L36" s="4">
        <v>-131</v>
      </c>
      <c r="M36" s="4">
        <v>-131</v>
      </c>
      <c r="N36" s="4" t="s">
        <v>133</v>
      </c>
      <c r="O36" s="4" t="s">
        <v>98</v>
      </c>
      <c r="P36" s="4" t="s">
        <v>33</v>
      </c>
      <c r="Q36" s="4">
        <v>0</v>
      </c>
      <c r="R36" s="7">
        <v>44809</v>
      </c>
      <c r="S36" s="6">
        <v>44829</v>
      </c>
      <c r="T36" s="4" t="s">
        <v>34</v>
      </c>
      <c r="U36" s="4">
        <v>-131</v>
      </c>
      <c r="V36" s="4">
        <v>0</v>
      </c>
      <c r="W36" s="4">
        <v>0</v>
      </c>
      <c r="X36" s="4" t="s">
        <v>35</v>
      </c>
      <c r="Y36" s="4" t="s">
        <v>134</v>
      </c>
    </row>
    <row r="37" s="4" customFormat="1" spans="1:25">
      <c r="A37" s="4" t="s">
        <v>130</v>
      </c>
      <c r="B37" s="4" t="s">
        <v>26</v>
      </c>
      <c r="C37" s="4" t="s">
        <v>74</v>
      </c>
      <c r="D37" s="4" t="s">
        <v>131</v>
      </c>
      <c r="E37" s="4" t="s">
        <v>132</v>
      </c>
      <c r="F37" s="6">
        <v>44813</v>
      </c>
      <c r="G37" s="6">
        <v>44814</v>
      </c>
      <c r="H37" s="4">
        <v>1</v>
      </c>
      <c r="I37" s="4">
        <v>1</v>
      </c>
      <c r="J37" s="4">
        <v>1</v>
      </c>
      <c r="K37" s="4" t="s">
        <v>30</v>
      </c>
      <c r="L37" s="4">
        <v>0</v>
      </c>
      <c r="M37" s="4">
        <v>0</v>
      </c>
      <c r="N37" s="4" t="s">
        <v>133</v>
      </c>
      <c r="O37" s="4" t="s">
        <v>98</v>
      </c>
      <c r="P37" s="4" t="s">
        <v>33</v>
      </c>
      <c r="Q37" s="4">
        <v>0</v>
      </c>
      <c r="R37" s="7">
        <v>44809</v>
      </c>
      <c r="S37" s="6">
        <v>44829</v>
      </c>
      <c r="T37" s="4" t="s">
        <v>34</v>
      </c>
      <c r="U37" s="4">
        <v>0</v>
      </c>
      <c r="V37" s="4">
        <v>0</v>
      </c>
      <c r="W37" s="4">
        <v>0</v>
      </c>
      <c r="X37" s="4" t="s">
        <v>35</v>
      </c>
      <c r="Y37" s="4" t="s">
        <v>134</v>
      </c>
    </row>
    <row r="38" s="4" customFormat="1" spans="1:25">
      <c r="A38" s="4" t="s">
        <v>153</v>
      </c>
      <c r="B38" s="4" t="s">
        <v>26</v>
      </c>
      <c r="C38" s="4" t="s">
        <v>27</v>
      </c>
      <c r="D38" s="4" t="s">
        <v>154</v>
      </c>
      <c r="E38" s="4" t="s">
        <v>132</v>
      </c>
      <c r="F38" s="6">
        <v>44813</v>
      </c>
      <c r="G38" s="6">
        <v>44814</v>
      </c>
      <c r="H38" s="4">
        <v>2</v>
      </c>
      <c r="I38" s="4">
        <v>1</v>
      </c>
      <c r="J38" s="4">
        <v>2</v>
      </c>
      <c r="K38" s="4" t="s">
        <v>30</v>
      </c>
      <c r="L38" s="4">
        <v>338</v>
      </c>
      <c r="M38" s="4">
        <v>338</v>
      </c>
      <c r="N38" s="4" t="s">
        <v>155</v>
      </c>
      <c r="O38" s="4" t="s">
        <v>98</v>
      </c>
      <c r="P38" s="4" t="s">
        <v>33</v>
      </c>
      <c r="Q38" s="4">
        <v>0</v>
      </c>
      <c r="R38" s="7">
        <v>44812</v>
      </c>
      <c r="S38" s="6">
        <v>44829</v>
      </c>
      <c r="T38" s="4" t="s">
        <v>34</v>
      </c>
      <c r="U38" s="4">
        <v>338</v>
      </c>
      <c r="V38" s="4">
        <v>0</v>
      </c>
      <c r="W38" s="4">
        <v>0</v>
      </c>
      <c r="X38" s="4" t="s">
        <v>35</v>
      </c>
      <c r="Y38" s="4" t="s">
        <v>156</v>
      </c>
    </row>
    <row r="39" s="4" customFormat="1" spans="1:25">
      <c r="A39" s="4" t="s">
        <v>157</v>
      </c>
      <c r="B39" s="4" t="s">
        <v>26</v>
      </c>
      <c r="C39" s="4" t="s">
        <v>27</v>
      </c>
      <c r="D39" s="4" t="s">
        <v>154</v>
      </c>
      <c r="E39" s="4" t="s">
        <v>132</v>
      </c>
      <c r="F39" s="6">
        <v>44813</v>
      </c>
      <c r="G39" s="6">
        <v>44814</v>
      </c>
      <c r="H39" s="4">
        <v>1</v>
      </c>
      <c r="I39" s="4">
        <v>1</v>
      </c>
      <c r="J39" s="4">
        <v>1</v>
      </c>
      <c r="K39" s="4" t="s">
        <v>30</v>
      </c>
      <c r="L39" s="4">
        <v>169</v>
      </c>
      <c r="M39" s="4">
        <v>169</v>
      </c>
      <c r="N39" s="4" t="s">
        <v>158</v>
      </c>
      <c r="O39" s="4" t="s">
        <v>98</v>
      </c>
      <c r="P39" s="4" t="s">
        <v>33</v>
      </c>
      <c r="Q39" s="4">
        <v>0</v>
      </c>
      <c r="R39" s="7">
        <v>44813</v>
      </c>
      <c r="S39" s="6">
        <v>44829</v>
      </c>
      <c r="T39" s="4" t="s">
        <v>34</v>
      </c>
      <c r="U39" s="4">
        <v>169</v>
      </c>
      <c r="V39" s="4">
        <v>0</v>
      </c>
      <c r="W39" s="4">
        <v>0</v>
      </c>
      <c r="X39" s="4" t="s">
        <v>35</v>
      </c>
      <c r="Y39" s="4" t="s">
        <v>159</v>
      </c>
    </row>
    <row r="40" s="4" customFormat="1" spans="1:25">
      <c r="A40" s="4" t="s">
        <v>160</v>
      </c>
      <c r="B40" s="4" t="s">
        <v>26</v>
      </c>
      <c r="C40" s="4" t="s">
        <v>27</v>
      </c>
      <c r="D40" s="4" t="s">
        <v>154</v>
      </c>
      <c r="E40" s="4" t="s">
        <v>161</v>
      </c>
      <c r="F40" s="6">
        <v>44813</v>
      </c>
      <c r="G40" s="6">
        <v>44814</v>
      </c>
      <c r="H40" s="4">
        <v>1</v>
      </c>
      <c r="I40" s="4">
        <v>1</v>
      </c>
      <c r="J40" s="4">
        <v>1</v>
      </c>
      <c r="K40" s="4" t="s">
        <v>30</v>
      </c>
      <c r="L40" s="4">
        <v>152</v>
      </c>
      <c r="M40" s="4">
        <v>152</v>
      </c>
      <c r="N40" s="4" t="s">
        <v>162</v>
      </c>
      <c r="O40" s="4" t="s">
        <v>98</v>
      </c>
      <c r="P40" s="4" t="s">
        <v>33</v>
      </c>
      <c r="Q40" s="4">
        <v>0</v>
      </c>
      <c r="R40" s="7">
        <v>44813</v>
      </c>
      <c r="S40" s="6">
        <v>44829</v>
      </c>
      <c r="T40" s="4" t="s">
        <v>34</v>
      </c>
      <c r="U40" s="4">
        <v>152</v>
      </c>
      <c r="V40" s="4">
        <v>0</v>
      </c>
      <c r="W40" s="4">
        <v>0</v>
      </c>
      <c r="X40" s="4" t="s">
        <v>163</v>
      </c>
      <c r="Y40" s="4" t="s">
        <v>164</v>
      </c>
    </row>
    <row r="41" s="4" customFormat="1" spans="1:25">
      <c r="A41" s="4" t="s">
        <v>165</v>
      </c>
      <c r="B41" s="4" t="s">
        <v>26</v>
      </c>
      <c r="C41" s="4" t="s">
        <v>27</v>
      </c>
      <c r="D41" s="4" t="s">
        <v>166</v>
      </c>
      <c r="E41" s="4" t="s">
        <v>43</v>
      </c>
      <c r="F41" s="6">
        <v>44813</v>
      </c>
      <c r="G41" s="6">
        <v>44814</v>
      </c>
      <c r="H41" s="4">
        <v>1</v>
      </c>
      <c r="I41" s="4">
        <v>1</v>
      </c>
      <c r="J41" s="4">
        <v>1</v>
      </c>
      <c r="K41" s="4" t="s">
        <v>30</v>
      </c>
      <c r="L41" s="4">
        <v>519</v>
      </c>
      <c r="M41" s="4">
        <v>519</v>
      </c>
      <c r="N41" s="4" t="s">
        <v>167</v>
      </c>
      <c r="O41" s="4" t="s">
        <v>98</v>
      </c>
      <c r="P41" s="4" t="s">
        <v>33</v>
      </c>
      <c r="Q41" s="4">
        <v>0</v>
      </c>
      <c r="R41" s="7">
        <v>44813</v>
      </c>
      <c r="S41" s="6">
        <v>44829</v>
      </c>
      <c r="T41" s="4" t="s">
        <v>34</v>
      </c>
      <c r="U41" s="4">
        <v>519</v>
      </c>
      <c r="V41" s="4">
        <v>0</v>
      </c>
      <c r="W41" s="4">
        <v>0</v>
      </c>
      <c r="X41" s="4" t="s">
        <v>35</v>
      </c>
      <c r="Y41" s="4" t="s">
        <v>168</v>
      </c>
    </row>
    <row r="42" s="4" customFormat="1" spans="1:25">
      <c r="A42" s="4" t="s">
        <v>169</v>
      </c>
      <c r="B42" s="4" t="s">
        <v>26</v>
      </c>
      <c r="C42" s="4" t="s">
        <v>27</v>
      </c>
      <c r="D42" s="4" t="s">
        <v>154</v>
      </c>
      <c r="E42" s="4" t="s">
        <v>161</v>
      </c>
      <c r="F42" s="6">
        <v>44813</v>
      </c>
      <c r="G42" s="6">
        <v>44814</v>
      </c>
      <c r="H42" s="4">
        <v>1</v>
      </c>
      <c r="I42" s="4">
        <v>1</v>
      </c>
      <c r="J42" s="4">
        <v>1</v>
      </c>
      <c r="K42" s="4" t="s">
        <v>30</v>
      </c>
      <c r="L42" s="4">
        <v>152</v>
      </c>
      <c r="M42" s="4">
        <v>152</v>
      </c>
      <c r="N42" s="4" t="s">
        <v>170</v>
      </c>
      <c r="O42" s="4" t="s">
        <v>98</v>
      </c>
      <c r="P42" s="4" t="s">
        <v>33</v>
      </c>
      <c r="Q42" s="4">
        <v>0</v>
      </c>
      <c r="R42" s="7">
        <v>44813</v>
      </c>
      <c r="S42" s="6">
        <v>44829</v>
      </c>
      <c r="T42" s="4" t="s">
        <v>34</v>
      </c>
      <c r="U42" s="4">
        <v>152</v>
      </c>
      <c r="V42" s="4">
        <v>0</v>
      </c>
      <c r="W42" s="4">
        <v>0</v>
      </c>
      <c r="X42" s="4" t="s">
        <v>35</v>
      </c>
      <c r="Y42" s="4" t="s">
        <v>171</v>
      </c>
    </row>
    <row r="43" s="4" customFormat="1" spans="1:25">
      <c r="A43" s="4" t="s">
        <v>172</v>
      </c>
      <c r="B43" s="4" t="s">
        <v>26</v>
      </c>
      <c r="C43" s="4" t="s">
        <v>27</v>
      </c>
      <c r="D43" s="4" t="s">
        <v>173</v>
      </c>
      <c r="E43" s="4" t="s">
        <v>174</v>
      </c>
      <c r="F43" s="6">
        <v>44813</v>
      </c>
      <c r="G43" s="6">
        <v>44814</v>
      </c>
      <c r="H43" s="4">
        <v>1</v>
      </c>
      <c r="I43" s="4">
        <v>1</v>
      </c>
      <c r="J43" s="4">
        <v>1</v>
      </c>
      <c r="K43" s="4" t="s">
        <v>30</v>
      </c>
      <c r="L43" s="4">
        <v>88</v>
      </c>
      <c r="M43" s="4">
        <v>88</v>
      </c>
      <c r="N43" s="4" t="s">
        <v>175</v>
      </c>
      <c r="O43" s="4" t="s">
        <v>98</v>
      </c>
      <c r="P43" s="4" t="s">
        <v>33</v>
      </c>
      <c r="Q43" s="4">
        <v>0</v>
      </c>
      <c r="R43" s="7">
        <v>44813</v>
      </c>
      <c r="S43" s="6">
        <v>44829</v>
      </c>
      <c r="T43" s="4" t="s">
        <v>34</v>
      </c>
      <c r="U43" s="4">
        <v>88</v>
      </c>
      <c r="V43" s="4">
        <v>0</v>
      </c>
      <c r="W43" s="4">
        <v>0</v>
      </c>
      <c r="X43" s="4" t="s">
        <v>35</v>
      </c>
      <c r="Y43" s="4" t="s">
        <v>176</v>
      </c>
    </row>
    <row r="44" s="4" customFormat="1" spans="1:25">
      <c r="A44" s="4" t="s">
        <v>177</v>
      </c>
      <c r="B44" s="4" t="s">
        <v>26</v>
      </c>
      <c r="C44" s="4" t="s">
        <v>27</v>
      </c>
      <c r="D44" s="4" t="s">
        <v>178</v>
      </c>
      <c r="E44" s="4" t="s">
        <v>132</v>
      </c>
      <c r="F44" s="6">
        <v>44813</v>
      </c>
      <c r="G44" s="6">
        <v>44814</v>
      </c>
      <c r="H44" s="4">
        <v>1</v>
      </c>
      <c r="I44" s="4">
        <v>1</v>
      </c>
      <c r="J44" s="4">
        <v>1</v>
      </c>
      <c r="K44" s="4" t="s">
        <v>30</v>
      </c>
      <c r="L44" s="4">
        <v>135</v>
      </c>
      <c r="M44" s="4">
        <v>135</v>
      </c>
      <c r="N44" s="4" t="s">
        <v>179</v>
      </c>
      <c r="O44" s="4" t="s">
        <v>98</v>
      </c>
      <c r="P44" s="4" t="s">
        <v>33</v>
      </c>
      <c r="Q44" s="4">
        <v>0</v>
      </c>
      <c r="R44" s="7">
        <v>44813</v>
      </c>
      <c r="S44" s="6">
        <v>44829</v>
      </c>
      <c r="T44" s="4" t="s">
        <v>34</v>
      </c>
      <c r="U44" s="4">
        <v>135</v>
      </c>
      <c r="V44" s="4">
        <v>0</v>
      </c>
      <c r="W44" s="4">
        <v>0</v>
      </c>
      <c r="X44" s="4" t="s">
        <v>180</v>
      </c>
      <c r="Y44" s="4" t="s">
        <v>181</v>
      </c>
    </row>
    <row r="45" s="4" customFormat="1" spans="1:25">
      <c r="A45" s="4" t="s">
        <v>182</v>
      </c>
      <c r="B45" s="4" t="s">
        <v>26</v>
      </c>
      <c r="C45" s="4" t="s">
        <v>27</v>
      </c>
      <c r="D45" s="4" t="s">
        <v>183</v>
      </c>
      <c r="E45" s="4" t="s">
        <v>96</v>
      </c>
      <c r="F45" s="6">
        <v>44813</v>
      </c>
      <c r="G45" s="6">
        <v>44814</v>
      </c>
      <c r="H45" s="4">
        <v>1</v>
      </c>
      <c r="I45" s="4">
        <v>1</v>
      </c>
      <c r="J45" s="4">
        <v>1</v>
      </c>
      <c r="K45" s="4" t="s">
        <v>30</v>
      </c>
      <c r="L45" s="4">
        <v>532</v>
      </c>
      <c r="M45" s="4">
        <v>532</v>
      </c>
      <c r="N45" s="4" t="s">
        <v>184</v>
      </c>
      <c r="O45" s="4" t="s">
        <v>98</v>
      </c>
      <c r="P45" s="4" t="s">
        <v>33</v>
      </c>
      <c r="Q45" s="4">
        <v>0</v>
      </c>
      <c r="R45" s="7">
        <v>44813</v>
      </c>
      <c r="S45" s="6">
        <v>44829</v>
      </c>
      <c r="T45" s="4" t="s">
        <v>34</v>
      </c>
      <c r="U45" s="4">
        <v>532</v>
      </c>
      <c r="V45" s="4">
        <v>0</v>
      </c>
      <c r="W45" s="4">
        <v>0</v>
      </c>
      <c r="X45" s="4" t="s">
        <v>35</v>
      </c>
      <c r="Y45" s="4" t="s">
        <v>185</v>
      </c>
    </row>
    <row r="46" s="4" customFormat="1" spans="1:25">
      <c r="A46" s="4" t="s">
        <v>186</v>
      </c>
      <c r="B46" s="4" t="s">
        <v>26</v>
      </c>
      <c r="C46" s="4" t="s">
        <v>27</v>
      </c>
      <c r="D46" s="4" t="s">
        <v>187</v>
      </c>
      <c r="E46" s="4" t="s">
        <v>188</v>
      </c>
      <c r="F46" s="6">
        <v>44813</v>
      </c>
      <c r="G46" s="6">
        <v>44814</v>
      </c>
      <c r="H46" s="4">
        <v>1</v>
      </c>
      <c r="I46" s="4">
        <v>1</v>
      </c>
      <c r="J46" s="4">
        <v>1</v>
      </c>
      <c r="K46" s="4" t="s">
        <v>30</v>
      </c>
      <c r="L46" s="4">
        <v>440</v>
      </c>
      <c r="M46" s="4">
        <v>440</v>
      </c>
      <c r="N46" s="4" t="s">
        <v>189</v>
      </c>
      <c r="O46" s="4" t="s">
        <v>98</v>
      </c>
      <c r="P46" s="4" t="s">
        <v>33</v>
      </c>
      <c r="Q46" s="4">
        <v>0</v>
      </c>
      <c r="R46" s="7">
        <v>44813</v>
      </c>
      <c r="S46" s="6">
        <v>44829</v>
      </c>
      <c r="T46" s="4" t="s">
        <v>34</v>
      </c>
      <c r="U46" s="4">
        <v>440</v>
      </c>
      <c r="V46" s="4">
        <v>0</v>
      </c>
      <c r="W46" s="4">
        <v>0</v>
      </c>
      <c r="X46" s="4" t="s">
        <v>190</v>
      </c>
      <c r="Y46" s="4" t="s">
        <v>35</v>
      </c>
    </row>
    <row r="47" s="4" customFormat="1" spans="1:25">
      <c r="A47" s="4" t="s">
        <v>191</v>
      </c>
      <c r="B47" s="4" t="s">
        <v>26</v>
      </c>
      <c r="C47" s="4" t="s">
        <v>27</v>
      </c>
      <c r="D47" s="4" t="s">
        <v>101</v>
      </c>
      <c r="E47" s="4" t="s">
        <v>102</v>
      </c>
      <c r="F47" s="6">
        <v>44813</v>
      </c>
      <c r="G47" s="6">
        <v>44815</v>
      </c>
      <c r="H47" s="4">
        <v>1</v>
      </c>
      <c r="I47" s="4">
        <v>2</v>
      </c>
      <c r="J47" s="4">
        <v>2</v>
      </c>
      <c r="K47" s="4" t="s">
        <v>30</v>
      </c>
      <c r="L47" s="4">
        <v>1538</v>
      </c>
      <c r="M47" s="4">
        <v>1538</v>
      </c>
      <c r="N47" s="4" t="s">
        <v>192</v>
      </c>
      <c r="O47" s="4" t="s">
        <v>193</v>
      </c>
      <c r="P47" s="4" t="s">
        <v>33</v>
      </c>
      <c r="Q47" s="4">
        <v>0</v>
      </c>
      <c r="R47" s="7">
        <v>44794</v>
      </c>
      <c r="S47" s="6">
        <v>44830</v>
      </c>
      <c r="T47" s="4" t="s">
        <v>34</v>
      </c>
      <c r="U47" s="4">
        <v>1538</v>
      </c>
      <c r="V47" s="4">
        <v>0</v>
      </c>
      <c r="W47" s="4">
        <v>0</v>
      </c>
      <c r="X47" s="4" t="s">
        <v>35</v>
      </c>
      <c r="Y47" s="4" t="s">
        <v>194</v>
      </c>
    </row>
    <row r="48" s="4" customFormat="1" spans="1:25">
      <c r="A48" s="4" t="s">
        <v>195</v>
      </c>
      <c r="B48" s="4" t="s">
        <v>26</v>
      </c>
      <c r="C48" s="4" t="s">
        <v>27</v>
      </c>
      <c r="D48" s="4" t="s">
        <v>28</v>
      </c>
      <c r="E48" s="4" t="s">
        <v>29</v>
      </c>
      <c r="F48" s="6">
        <v>44814</v>
      </c>
      <c r="G48" s="6">
        <v>44815</v>
      </c>
      <c r="H48" s="4">
        <v>1</v>
      </c>
      <c r="I48" s="4">
        <v>1</v>
      </c>
      <c r="J48" s="4">
        <v>1</v>
      </c>
      <c r="K48" s="4" t="s">
        <v>30</v>
      </c>
      <c r="L48" s="4">
        <v>1132</v>
      </c>
      <c r="M48" s="4">
        <v>1132</v>
      </c>
      <c r="N48" s="4" t="s">
        <v>196</v>
      </c>
      <c r="O48" s="4" t="s">
        <v>193</v>
      </c>
      <c r="P48" s="4" t="s">
        <v>33</v>
      </c>
      <c r="Q48" s="4">
        <v>0</v>
      </c>
      <c r="R48" s="7">
        <v>44794</v>
      </c>
      <c r="S48" s="6">
        <v>44830</v>
      </c>
      <c r="T48" s="4" t="s">
        <v>34</v>
      </c>
      <c r="U48" s="4">
        <v>1132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197</v>
      </c>
      <c r="B49" s="4" t="s">
        <v>26</v>
      </c>
      <c r="C49" s="4" t="s">
        <v>27</v>
      </c>
      <c r="D49" s="4" t="s">
        <v>198</v>
      </c>
      <c r="E49" s="4" t="s">
        <v>199</v>
      </c>
      <c r="F49" s="6">
        <v>44814</v>
      </c>
      <c r="G49" s="6">
        <v>44815</v>
      </c>
      <c r="H49" s="4">
        <v>1</v>
      </c>
      <c r="I49" s="4">
        <v>1</v>
      </c>
      <c r="J49" s="4">
        <v>1</v>
      </c>
      <c r="K49" s="4" t="s">
        <v>30</v>
      </c>
      <c r="L49" s="4">
        <v>118</v>
      </c>
      <c r="M49" s="4">
        <v>118</v>
      </c>
      <c r="N49" s="4" t="s">
        <v>200</v>
      </c>
      <c r="O49" s="4" t="s">
        <v>193</v>
      </c>
      <c r="P49" s="4" t="s">
        <v>33</v>
      </c>
      <c r="Q49" s="4">
        <v>0</v>
      </c>
      <c r="R49" s="7">
        <v>44801</v>
      </c>
      <c r="S49" s="6">
        <v>44830</v>
      </c>
      <c r="T49" s="4" t="s">
        <v>34</v>
      </c>
      <c r="U49" s="4">
        <v>118</v>
      </c>
      <c r="V49" s="4">
        <v>0</v>
      </c>
      <c r="W49" s="4">
        <v>0</v>
      </c>
      <c r="X49" s="4" t="s">
        <v>35</v>
      </c>
      <c r="Y49" s="4" t="s">
        <v>201</v>
      </c>
    </row>
    <row r="50" s="4" customFormat="1" spans="1:25">
      <c r="A50" s="4" t="s">
        <v>202</v>
      </c>
      <c r="B50" s="4" t="s">
        <v>26</v>
      </c>
      <c r="C50" s="4" t="s">
        <v>27</v>
      </c>
      <c r="D50" s="4" t="s">
        <v>203</v>
      </c>
      <c r="E50" s="4" t="s">
        <v>204</v>
      </c>
      <c r="F50" s="6">
        <v>44814</v>
      </c>
      <c r="G50" s="6">
        <v>44815</v>
      </c>
      <c r="H50" s="4">
        <v>1</v>
      </c>
      <c r="I50" s="4">
        <v>1</v>
      </c>
      <c r="J50" s="4">
        <v>1</v>
      </c>
      <c r="K50" s="4" t="s">
        <v>30</v>
      </c>
      <c r="L50" s="4">
        <v>151</v>
      </c>
      <c r="M50" s="4">
        <v>151</v>
      </c>
      <c r="N50" s="4" t="s">
        <v>205</v>
      </c>
      <c r="O50" s="4" t="s">
        <v>193</v>
      </c>
      <c r="P50" s="4" t="s">
        <v>33</v>
      </c>
      <c r="Q50" s="4">
        <v>0</v>
      </c>
      <c r="R50" s="7">
        <v>44805</v>
      </c>
      <c r="S50" s="6">
        <v>44830</v>
      </c>
      <c r="T50" s="4" t="s">
        <v>34</v>
      </c>
      <c r="U50" s="4">
        <v>151</v>
      </c>
      <c r="V50" s="4">
        <v>0</v>
      </c>
      <c r="W50" s="4">
        <v>0</v>
      </c>
      <c r="X50" s="4" t="s">
        <v>35</v>
      </c>
      <c r="Y50" s="4" t="s">
        <v>206</v>
      </c>
    </row>
    <row r="51" s="4" customFormat="1" spans="1:25">
      <c r="A51" s="4" t="s">
        <v>207</v>
      </c>
      <c r="B51" s="4" t="s">
        <v>26</v>
      </c>
      <c r="C51" s="4" t="s">
        <v>27</v>
      </c>
      <c r="D51" s="4" t="s">
        <v>208</v>
      </c>
      <c r="E51" s="4" t="s">
        <v>204</v>
      </c>
      <c r="F51" s="6">
        <v>44813</v>
      </c>
      <c r="G51" s="6">
        <v>44815</v>
      </c>
      <c r="H51" s="4">
        <v>1</v>
      </c>
      <c r="I51" s="4">
        <v>2</v>
      </c>
      <c r="J51" s="4">
        <v>2</v>
      </c>
      <c r="K51" s="4" t="s">
        <v>30</v>
      </c>
      <c r="L51" s="4">
        <v>646</v>
      </c>
      <c r="M51" s="4">
        <v>646</v>
      </c>
      <c r="N51" s="4" t="s">
        <v>209</v>
      </c>
      <c r="O51" s="4" t="s">
        <v>193</v>
      </c>
      <c r="P51" s="4" t="s">
        <v>33</v>
      </c>
      <c r="Q51" s="4">
        <v>0</v>
      </c>
      <c r="R51" s="7">
        <v>44805</v>
      </c>
      <c r="S51" s="6">
        <v>44830</v>
      </c>
      <c r="T51" s="4" t="s">
        <v>34</v>
      </c>
      <c r="U51" s="4">
        <v>646</v>
      </c>
      <c r="V51" s="4">
        <v>0</v>
      </c>
      <c r="W51" s="4">
        <v>0</v>
      </c>
      <c r="X51" s="4" t="s">
        <v>35</v>
      </c>
      <c r="Y51" s="4" t="s">
        <v>210</v>
      </c>
    </row>
    <row r="52" s="4" customFormat="1" spans="1:25">
      <c r="A52" s="4" t="s">
        <v>211</v>
      </c>
      <c r="B52" s="4" t="s">
        <v>26</v>
      </c>
      <c r="C52" s="4" t="s">
        <v>27</v>
      </c>
      <c r="D52" s="4" t="s">
        <v>212</v>
      </c>
      <c r="E52" s="4" t="s">
        <v>204</v>
      </c>
      <c r="F52" s="6">
        <v>44814</v>
      </c>
      <c r="G52" s="6">
        <v>44815</v>
      </c>
      <c r="H52" s="4">
        <v>1</v>
      </c>
      <c r="I52" s="4">
        <v>1</v>
      </c>
      <c r="J52" s="4">
        <v>1</v>
      </c>
      <c r="K52" s="4" t="s">
        <v>30</v>
      </c>
      <c r="L52" s="4">
        <v>220</v>
      </c>
      <c r="M52" s="4">
        <v>220</v>
      </c>
      <c r="N52" s="4" t="s">
        <v>213</v>
      </c>
      <c r="O52" s="4" t="s">
        <v>193</v>
      </c>
      <c r="P52" s="4" t="s">
        <v>33</v>
      </c>
      <c r="Q52" s="4">
        <v>0</v>
      </c>
      <c r="R52" s="7">
        <v>44807</v>
      </c>
      <c r="S52" s="6">
        <v>44830</v>
      </c>
      <c r="T52" s="4" t="s">
        <v>34</v>
      </c>
      <c r="U52" s="4">
        <v>220</v>
      </c>
      <c r="V52" s="4">
        <v>0</v>
      </c>
      <c r="W52" s="4">
        <v>0</v>
      </c>
      <c r="X52" s="4" t="s">
        <v>35</v>
      </c>
      <c r="Y52" s="4" t="s">
        <v>214</v>
      </c>
    </row>
    <row r="53" s="4" customFormat="1" spans="1:25">
      <c r="A53" s="4" t="s">
        <v>211</v>
      </c>
      <c r="B53" s="4" t="s">
        <v>26</v>
      </c>
      <c r="C53" s="4" t="s">
        <v>40</v>
      </c>
      <c r="D53" s="4" t="s">
        <v>212</v>
      </c>
      <c r="E53" s="4" t="s">
        <v>204</v>
      </c>
      <c r="F53" s="6">
        <v>44814</v>
      </c>
      <c r="G53" s="6">
        <v>44815</v>
      </c>
      <c r="H53" s="4">
        <v>1</v>
      </c>
      <c r="I53" s="4">
        <v>1</v>
      </c>
      <c r="J53" s="4">
        <v>1</v>
      </c>
      <c r="K53" s="4" t="s">
        <v>30</v>
      </c>
      <c r="L53" s="4">
        <v>-220</v>
      </c>
      <c r="M53" s="4">
        <v>-220</v>
      </c>
      <c r="N53" s="4" t="s">
        <v>213</v>
      </c>
      <c r="O53" s="4" t="s">
        <v>193</v>
      </c>
      <c r="P53" s="4" t="s">
        <v>33</v>
      </c>
      <c r="Q53" s="4">
        <v>0</v>
      </c>
      <c r="R53" s="7">
        <v>44807</v>
      </c>
      <c r="S53" s="6">
        <v>44830</v>
      </c>
      <c r="T53" s="4" t="s">
        <v>34</v>
      </c>
      <c r="U53" s="4">
        <v>-220</v>
      </c>
      <c r="V53" s="4">
        <v>0</v>
      </c>
      <c r="W53" s="4">
        <v>0</v>
      </c>
      <c r="X53" s="4" t="s">
        <v>35</v>
      </c>
      <c r="Y53" s="4" t="s">
        <v>214</v>
      </c>
    </row>
    <row r="54" s="4" customFormat="1" spans="1:25">
      <c r="A54" s="4" t="s">
        <v>211</v>
      </c>
      <c r="B54" s="4" t="s">
        <v>26</v>
      </c>
      <c r="C54" s="4" t="s">
        <v>74</v>
      </c>
      <c r="D54" s="4" t="s">
        <v>212</v>
      </c>
      <c r="E54" s="4" t="s">
        <v>204</v>
      </c>
      <c r="F54" s="6">
        <v>44814</v>
      </c>
      <c r="G54" s="6">
        <v>44815</v>
      </c>
      <c r="H54" s="4">
        <v>1</v>
      </c>
      <c r="I54" s="4">
        <v>1</v>
      </c>
      <c r="J54" s="4">
        <v>1</v>
      </c>
      <c r="K54" s="4" t="s">
        <v>30</v>
      </c>
      <c r="L54" s="4">
        <v>0</v>
      </c>
      <c r="M54" s="4">
        <v>0</v>
      </c>
      <c r="N54" s="4" t="s">
        <v>213</v>
      </c>
      <c r="O54" s="4" t="s">
        <v>193</v>
      </c>
      <c r="P54" s="4" t="s">
        <v>33</v>
      </c>
      <c r="Q54" s="4">
        <v>0</v>
      </c>
      <c r="R54" s="7">
        <v>44807</v>
      </c>
      <c r="S54" s="6">
        <v>44830</v>
      </c>
      <c r="T54" s="4" t="s">
        <v>34</v>
      </c>
      <c r="U54" s="4">
        <v>0</v>
      </c>
      <c r="V54" s="4">
        <v>0</v>
      </c>
      <c r="W54" s="4">
        <v>0</v>
      </c>
      <c r="X54" s="4" t="s">
        <v>35</v>
      </c>
      <c r="Y54" s="4" t="s">
        <v>214</v>
      </c>
    </row>
    <row r="55" s="4" customFormat="1" spans="1:25">
      <c r="A55" s="4" t="s">
        <v>215</v>
      </c>
      <c r="B55" s="4" t="s">
        <v>26</v>
      </c>
      <c r="C55" s="4" t="s">
        <v>27</v>
      </c>
      <c r="D55" s="4" t="s">
        <v>216</v>
      </c>
      <c r="E55" s="4" t="s">
        <v>96</v>
      </c>
      <c r="F55" s="6">
        <v>44814</v>
      </c>
      <c r="G55" s="6">
        <v>44815</v>
      </c>
      <c r="H55" s="4">
        <v>1</v>
      </c>
      <c r="I55" s="4">
        <v>1</v>
      </c>
      <c r="J55" s="4">
        <v>1</v>
      </c>
      <c r="K55" s="4" t="s">
        <v>30</v>
      </c>
      <c r="L55" s="4">
        <v>893</v>
      </c>
      <c r="M55" s="4">
        <v>893</v>
      </c>
      <c r="N55" s="4" t="s">
        <v>217</v>
      </c>
      <c r="O55" s="4" t="s">
        <v>193</v>
      </c>
      <c r="P55" s="4" t="s">
        <v>33</v>
      </c>
      <c r="Q55" s="4">
        <v>0</v>
      </c>
      <c r="R55" s="7">
        <v>44808</v>
      </c>
      <c r="S55" s="6">
        <v>44830</v>
      </c>
      <c r="T55" s="4" t="s">
        <v>34</v>
      </c>
      <c r="U55" s="4">
        <v>893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218</v>
      </c>
      <c r="B56" s="4" t="s">
        <v>26</v>
      </c>
      <c r="C56" s="4" t="s">
        <v>27</v>
      </c>
      <c r="D56" s="4" t="s">
        <v>219</v>
      </c>
      <c r="E56" s="4" t="s">
        <v>132</v>
      </c>
      <c r="F56" s="6">
        <v>44813</v>
      </c>
      <c r="G56" s="6">
        <v>44815</v>
      </c>
      <c r="H56" s="4">
        <v>1</v>
      </c>
      <c r="I56" s="4">
        <v>2</v>
      </c>
      <c r="J56" s="4">
        <v>2</v>
      </c>
      <c r="K56" s="4" t="s">
        <v>30</v>
      </c>
      <c r="L56" s="4">
        <v>234</v>
      </c>
      <c r="M56" s="4">
        <v>234</v>
      </c>
      <c r="N56" s="4" t="s">
        <v>220</v>
      </c>
      <c r="O56" s="4" t="s">
        <v>193</v>
      </c>
      <c r="P56" s="4" t="s">
        <v>33</v>
      </c>
      <c r="Q56" s="4">
        <v>0</v>
      </c>
      <c r="R56" s="7">
        <v>44810</v>
      </c>
      <c r="S56" s="6">
        <v>44830</v>
      </c>
      <c r="T56" s="4" t="s">
        <v>34</v>
      </c>
      <c r="U56" s="4">
        <v>234</v>
      </c>
      <c r="V56" s="4">
        <v>0</v>
      </c>
      <c r="W56" s="4">
        <v>0</v>
      </c>
      <c r="X56" s="4" t="s">
        <v>35</v>
      </c>
      <c r="Y56" s="4" t="s">
        <v>221</v>
      </c>
    </row>
    <row r="57" s="4" customFormat="1" spans="1:25">
      <c r="A57" s="4" t="s">
        <v>202</v>
      </c>
      <c r="B57" s="4" t="s">
        <v>26</v>
      </c>
      <c r="C57" s="4" t="s">
        <v>40</v>
      </c>
      <c r="D57" s="4" t="s">
        <v>203</v>
      </c>
      <c r="E57" s="4" t="s">
        <v>204</v>
      </c>
      <c r="F57" s="6">
        <v>44814</v>
      </c>
      <c r="G57" s="6">
        <v>44815</v>
      </c>
      <c r="H57" s="4">
        <v>1</v>
      </c>
      <c r="I57" s="4">
        <v>1</v>
      </c>
      <c r="J57" s="4">
        <v>1</v>
      </c>
      <c r="K57" s="4" t="s">
        <v>30</v>
      </c>
      <c r="L57" s="4">
        <v>-151</v>
      </c>
      <c r="M57" s="4">
        <v>-151</v>
      </c>
      <c r="N57" s="4" t="s">
        <v>205</v>
      </c>
      <c r="O57" s="4" t="s">
        <v>193</v>
      </c>
      <c r="P57" s="4" t="s">
        <v>33</v>
      </c>
      <c r="Q57" s="4">
        <v>0</v>
      </c>
      <c r="R57" s="7">
        <v>44805</v>
      </c>
      <c r="S57" s="6">
        <v>44830</v>
      </c>
      <c r="T57" s="4" t="s">
        <v>34</v>
      </c>
      <c r="U57" s="4">
        <v>-151</v>
      </c>
      <c r="V57" s="4">
        <v>0</v>
      </c>
      <c r="W57" s="4">
        <v>0</v>
      </c>
      <c r="X57" s="4" t="s">
        <v>35</v>
      </c>
      <c r="Y57" s="4" t="s">
        <v>206</v>
      </c>
    </row>
    <row r="58" s="4" customFormat="1" spans="1:25">
      <c r="A58" s="4" t="s">
        <v>202</v>
      </c>
      <c r="B58" s="4" t="s">
        <v>26</v>
      </c>
      <c r="C58" s="4" t="s">
        <v>74</v>
      </c>
      <c r="D58" s="4" t="s">
        <v>203</v>
      </c>
      <c r="E58" s="4" t="s">
        <v>204</v>
      </c>
      <c r="F58" s="6">
        <v>44814</v>
      </c>
      <c r="G58" s="6">
        <v>44815</v>
      </c>
      <c r="H58" s="4">
        <v>1</v>
      </c>
      <c r="I58" s="4">
        <v>1</v>
      </c>
      <c r="J58" s="4">
        <v>1</v>
      </c>
      <c r="K58" s="4" t="s">
        <v>30</v>
      </c>
      <c r="L58" s="4">
        <v>0</v>
      </c>
      <c r="M58" s="4">
        <v>0</v>
      </c>
      <c r="N58" s="4" t="s">
        <v>205</v>
      </c>
      <c r="O58" s="4" t="s">
        <v>193</v>
      </c>
      <c r="P58" s="4" t="s">
        <v>33</v>
      </c>
      <c r="Q58" s="4">
        <v>0</v>
      </c>
      <c r="R58" s="7">
        <v>44805</v>
      </c>
      <c r="S58" s="6">
        <v>44830</v>
      </c>
      <c r="T58" s="4" t="s">
        <v>34</v>
      </c>
      <c r="U58" s="4">
        <v>0</v>
      </c>
      <c r="V58" s="4">
        <v>0</v>
      </c>
      <c r="W58" s="4">
        <v>0</v>
      </c>
      <c r="X58" s="4" t="s">
        <v>35</v>
      </c>
      <c r="Y58" s="4" t="s">
        <v>206</v>
      </c>
    </row>
    <row r="59" s="4" customFormat="1" spans="1:25">
      <c r="A59" s="4" t="s">
        <v>222</v>
      </c>
      <c r="B59" s="4" t="s">
        <v>26</v>
      </c>
      <c r="C59" s="4" t="s">
        <v>27</v>
      </c>
      <c r="D59" s="4" t="s">
        <v>223</v>
      </c>
      <c r="E59" s="4" t="s">
        <v>57</v>
      </c>
      <c r="F59" s="6">
        <v>44814</v>
      </c>
      <c r="G59" s="6">
        <v>44815</v>
      </c>
      <c r="H59" s="4">
        <v>1</v>
      </c>
      <c r="I59" s="4">
        <v>1</v>
      </c>
      <c r="J59" s="4">
        <v>1</v>
      </c>
      <c r="K59" s="4" t="s">
        <v>30</v>
      </c>
      <c r="L59" s="4">
        <v>942</v>
      </c>
      <c r="M59" s="4">
        <v>942</v>
      </c>
      <c r="N59" s="4" t="s">
        <v>224</v>
      </c>
      <c r="O59" s="4" t="s">
        <v>193</v>
      </c>
      <c r="P59" s="4" t="s">
        <v>33</v>
      </c>
      <c r="Q59" s="4">
        <v>0</v>
      </c>
      <c r="R59" s="7">
        <v>44812</v>
      </c>
      <c r="S59" s="6">
        <v>44830</v>
      </c>
      <c r="T59" s="4" t="s">
        <v>34</v>
      </c>
      <c r="U59" s="4">
        <v>942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225</v>
      </c>
      <c r="B60" s="4" t="s">
        <v>26</v>
      </c>
      <c r="C60" s="4" t="s">
        <v>27</v>
      </c>
      <c r="D60" s="4" t="s">
        <v>226</v>
      </c>
      <c r="E60" s="4" t="s">
        <v>227</v>
      </c>
      <c r="F60" s="6">
        <v>44814</v>
      </c>
      <c r="G60" s="6">
        <v>44815</v>
      </c>
      <c r="H60" s="4">
        <v>1</v>
      </c>
      <c r="I60" s="4">
        <v>1</v>
      </c>
      <c r="J60" s="4">
        <v>1</v>
      </c>
      <c r="K60" s="4" t="s">
        <v>30</v>
      </c>
      <c r="L60" s="4">
        <v>182</v>
      </c>
      <c r="M60" s="4">
        <v>182</v>
      </c>
      <c r="N60" s="4" t="s">
        <v>228</v>
      </c>
      <c r="O60" s="4" t="s">
        <v>193</v>
      </c>
      <c r="P60" s="4" t="s">
        <v>33</v>
      </c>
      <c r="Q60" s="4">
        <v>0</v>
      </c>
      <c r="R60" s="7">
        <v>44812</v>
      </c>
      <c r="S60" s="6">
        <v>44830</v>
      </c>
      <c r="T60" s="4" t="s">
        <v>34</v>
      </c>
      <c r="U60" s="4">
        <v>182</v>
      </c>
      <c r="V60" s="4">
        <v>0</v>
      </c>
      <c r="W60" s="4">
        <v>0</v>
      </c>
      <c r="X60" s="4" t="s">
        <v>35</v>
      </c>
      <c r="Y60" s="4" t="s">
        <v>229</v>
      </c>
    </row>
    <row r="61" s="4" customFormat="1" spans="1:25">
      <c r="A61" s="4" t="s">
        <v>222</v>
      </c>
      <c r="B61" s="4" t="s">
        <v>26</v>
      </c>
      <c r="C61" s="4" t="s">
        <v>40</v>
      </c>
      <c r="D61" s="4" t="s">
        <v>223</v>
      </c>
      <c r="E61" s="4" t="s">
        <v>57</v>
      </c>
      <c r="F61" s="6">
        <v>44814</v>
      </c>
      <c r="G61" s="6">
        <v>44815</v>
      </c>
      <c r="H61" s="4">
        <v>1</v>
      </c>
      <c r="I61" s="4">
        <v>1</v>
      </c>
      <c r="J61" s="4">
        <v>1</v>
      </c>
      <c r="K61" s="4" t="s">
        <v>30</v>
      </c>
      <c r="L61" s="4">
        <v>-942</v>
      </c>
      <c r="M61" s="4">
        <v>-942</v>
      </c>
      <c r="N61" s="4" t="s">
        <v>224</v>
      </c>
      <c r="O61" s="4" t="s">
        <v>193</v>
      </c>
      <c r="P61" s="4" t="s">
        <v>33</v>
      </c>
      <c r="Q61" s="4">
        <v>0</v>
      </c>
      <c r="R61" s="7">
        <v>44812</v>
      </c>
      <c r="S61" s="6">
        <v>44830</v>
      </c>
      <c r="T61" s="4" t="s">
        <v>34</v>
      </c>
      <c r="U61" s="4">
        <v>-942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222</v>
      </c>
      <c r="B62" s="4" t="s">
        <v>26</v>
      </c>
      <c r="C62" s="4" t="s">
        <v>74</v>
      </c>
      <c r="D62" s="4" t="s">
        <v>223</v>
      </c>
      <c r="E62" s="4" t="s">
        <v>57</v>
      </c>
      <c r="F62" s="6">
        <v>44814</v>
      </c>
      <c r="G62" s="6">
        <v>44815</v>
      </c>
      <c r="H62" s="4">
        <v>1</v>
      </c>
      <c r="I62" s="4">
        <v>1</v>
      </c>
      <c r="J62" s="4">
        <v>1</v>
      </c>
      <c r="K62" s="4" t="s">
        <v>30</v>
      </c>
      <c r="L62" s="4">
        <v>0</v>
      </c>
      <c r="M62" s="4">
        <v>0</v>
      </c>
      <c r="N62" s="4" t="s">
        <v>224</v>
      </c>
      <c r="O62" s="4" t="s">
        <v>193</v>
      </c>
      <c r="P62" s="4" t="s">
        <v>33</v>
      </c>
      <c r="Q62" s="4">
        <v>0</v>
      </c>
      <c r="R62" s="7">
        <v>44812</v>
      </c>
      <c r="S62" s="6">
        <v>44830</v>
      </c>
      <c r="T62" s="4" t="s">
        <v>34</v>
      </c>
      <c r="U62" s="4">
        <v>0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207</v>
      </c>
      <c r="B63" s="4" t="s">
        <v>26</v>
      </c>
      <c r="C63" s="4" t="s">
        <v>40</v>
      </c>
      <c r="D63" s="4" t="s">
        <v>208</v>
      </c>
      <c r="E63" s="4" t="s">
        <v>204</v>
      </c>
      <c r="F63" s="6">
        <v>44813</v>
      </c>
      <c r="G63" s="6">
        <v>44815</v>
      </c>
      <c r="H63" s="4">
        <v>1</v>
      </c>
      <c r="I63" s="4">
        <v>2</v>
      </c>
      <c r="J63" s="4">
        <v>2</v>
      </c>
      <c r="K63" s="4" t="s">
        <v>30</v>
      </c>
      <c r="L63" s="4">
        <v>-646</v>
      </c>
      <c r="M63" s="4">
        <v>-646</v>
      </c>
      <c r="N63" s="4" t="s">
        <v>209</v>
      </c>
      <c r="O63" s="4" t="s">
        <v>193</v>
      </c>
      <c r="P63" s="4" t="s">
        <v>33</v>
      </c>
      <c r="Q63" s="4">
        <v>0</v>
      </c>
      <c r="R63" s="7">
        <v>44805</v>
      </c>
      <c r="S63" s="6">
        <v>44830</v>
      </c>
      <c r="T63" s="4" t="s">
        <v>34</v>
      </c>
      <c r="U63" s="4">
        <v>-646</v>
      </c>
      <c r="V63" s="4">
        <v>0</v>
      </c>
      <c r="W63" s="4">
        <v>0</v>
      </c>
      <c r="X63" s="4" t="s">
        <v>35</v>
      </c>
      <c r="Y63" s="4" t="s">
        <v>210</v>
      </c>
    </row>
    <row r="64" s="4" customFormat="1" spans="1:25">
      <c r="A64" s="4" t="s">
        <v>230</v>
      </c>
      <c r="B64" s="4" t="s">
        <v>26</v>
      </c>
      <c r="C64" s="4" t="s">
        <v>27</v>
      </c>
      <c r="D64" s="4" t="s">
        <v>231</v>
      </c>
      <c r="E64" s="4" t="s">
        <v>232</v>
      </c>
      <c r="F64" s="6">
        <v>44814</v>
      </c>
      <c r="G64" s="6">
        <v>44815</v>
      </c>
      <c r="H64" s="4">
        <v>1</v>
      </c>
      <c r="I64" s="4">
        <v>1</v>
      </c>
      <c r="J64" s="4">
        <v>1</v>
      </c>
      <c r="K64" s="4" t="s">
        <v>30</v>
      </c>
      <c r="L64" s="4">
        <v>3100</v>
      </c>
      <c r="M64" s="4">
        <v>3100</v>
      </c>
      <c r="N64" s="4" t="s">
        <v>233</v>
      </c>
      <c r="O64" s="4" t="s">
        <v>193</v>
      </c>
      <c r="P64" s="4" t="s">
        <v>33</v>
      </c>
      <c r="Q64" s="4">
        <v>0</v>
      </c>
      <c r="R64" s="7">
        <v>44814</v>
      </c>
      <c r="S64" s="6">
        <v>44830</v>
      </c>
      <c r="T64" s="4" t="s">
        <v>34</v>
      </c>
      <c r="U64" s="4">
        <v>3100</v>
      </c>
      <c r="V64" s="4">
        <v>0</v>
      </c>
      <c r="W64" s="4">
        <v>0</v>
      </c>
      <c r="X64" s="4" t="s">
        <v>35</v>
      </c>
      <c r="Y64" s="4" t="s">
        <v>234</v>
      </c>
    </row>
    <row r="65" s="4" customFormat="1" spans="1:25">
      <c r="A65" s="4" t="s">
        <v>235</v>
      </c>
      <c r="B65" s="4" t="s">
        <v>26</v>
      </c>
      <c r="C65" s="4" t="s">
        <v>27</v>
      </c>
      <c r="D65" s="4" t="s">
        <v>236</v>
      </c>
      <c r="E65" s="4" t="s">
        <v>237</v>
      </c>
      <c r="F65" s="6">
        <v>44814</v>
      </c>
      <c r="G65" s="6">
        <v>44815</v>
      </c>
      <c r="H65" s="4">
        <v>1</v>
      </c>
      <c r="I65" s="4">
        <v>1</v>
      </c>
      <c r="J65" s="4">
        <v>1</v>
      </c>
      <c r="K65" s="4" t="s">
        <v>30</v>
      </c>
      <c r="L65" s="4">
        <v>87</v>
      </c>
      <c r="M65" s="4">
        <v>87</v>
      </c>
      <c r="N65" s="4" t="s">
        <v>238</v>
      </c>
      <c r="O65" s="4" t="s">
        <v>193</v>
      </c>
      <c r="P65" s="4" t="s">
        <v>33</v>
      </c>
      <c r="Q65" s="4">
        <v>0</v>
      </c>
      <c r="R65" s="7">
        <v>44814</v>
      </c>
      <c r="S65" s="6">
        <v>44830</v>
      </c>
      <c r="T65" s="4" t="s">
        <v>34</v>
      </c>
      <c r="U65" s="4">
        <v>87</v>
      </c>
      <c r="V65" s="4">
        <v>0</v>
      </c>
      <c r="W65" s="4">
        <v>0</v>
      </c>
      <c r="X65" s="4" t="s">
        <v>35</v>
      </c>
      <c r="Y65" s="4" t="s">
        <v>239</v>
      </c>
    </row>
    <row r="66" s="4" customFormat="1" spans="1:25">
      <c r="A66" s="4" t="s">
        <v>240</v>
      </c>
      <c r="B66" s="4" t="s">
        <v>26</v>
      </c>
      <c r="C66" s="4" t="s">
        <v>27</v>
      </c>
      <c r="D66" s="4" t="s">
        <v>241</v>
      </c>
      <c r="E66" s="4" t="s">
        <v>242</v>
      </c>
      <c r="F66" s="6">
        <v>44814</v>
      </c>
      <c r="G66" s="6">
        <v>44815</v>
      </c>
      <c r="H66" s="4">
        <v>1</v>
      </c>
      <c r="I66" s="4">
        <v>1</v>
      </c>
      <c r="J66" s="4">
        <v>1</v>
      </c>
      <c r="K66" s="4" t="s">
        <v>30</v>
      </c>
      <c r="L66" s="4">
        <v>238</v>
      </c>
      <c r="M66" s="4">
        <v>238</v>
      </c>
      <c r="N66" s="4" t="s">
        <v>243</v>
      </c>
      <c r="O66" s="4" t="s">
        <v>193</v>
      </c>
      <c r="P66" s="4" t="s">
        <v>33</v>
      </c>
      <c r="Q66" s="4">
        <v>0</v>
      </c>
      <c r="R66" s="7">
        <v>44814</v>
      </c>
      <c r="S66" s="6">
        <v>44830</v>
      </c>
      <c r="T66" s="4" t="s">
        <v>34</v>
      </c>
      <c r="U66" s="4">
        <v>238</v>
      </c>
      <c r="V66" s="4">
        <v>0</v>
      </c>
      <c r="W66" s="4">
        <v>0</v>
      </c>
      <c r="X66" s="4" t="s">
        <v>35</v>
      </c>
      <c r="Y66" s="4" t="s">
        <v>244</v>
      </c>
    </row>
    <row r="67" s="4" customFormat="1" spans="1:25">
      <c r="A67" s="4" t="s">
        <v>245</v>
      </c>
      <c r="B67" s="4" t="s">
        <v>26</v>
      </c>
      <c r="C67" s="4" t="s">
        <v>27</v>
      </c>
      <c r="D67" s="4" t="s">
        <v>187</v>
      </c>
      <c r="E67" s="4" t="s">
        <v>246</v>
      </c>
      <c r="F67" s="6">
        <v>44814</v>
      </c>
      <c r="G67" s="6">
        <v>44815</v>
      </c>
      <c r="H67" s="4">
        <v>1</v>
      </c>
      <c r="I67" s="4">
        <v>1</v>
      </c>
      <c r="J67" s="4">
        <v>1</v>
      </c>
      <c r="K67" s="4" t="s">
        <v>30</v>
      </c>
      <c r="L67" s="4">
        <v>746</v>
      </c>
      <c r="M67" s="4">
        <v>746</v>
      </c>
      <c r="N67" s="4" t="s">
        <v>247</v>
      </c>
      <c r="O67" s="4" t="s">
        <v>193</v>
      </c>
      <c r="P67" s="4" t="s">
        <v>33</v>
      </c>
      <c r="Q67" s="4">
        <v>0</v>
      </c>
      <c r="R67" s="7">
        <v>44814</v>
      </c>
      <c r="S67" s="6">
        <v>44830</v>
      </c>
      <c r="T67" s="4" t="s">
        <v>34</v>
      </c>
      <c r="U67" s="4">
        <v>746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248</v>
      </c>
      <c r="B68" s="4" t="s">
        <v>26</v>
      </c>
      <c r="C68" s="4" t="s">
        <v>27</v>
      </c>
      <c r="D68" s="4" t="s">
        <v>249</v>
      </c>
      <c r="E68" s="4" t="s">
        <v>57</v>
      </c>
      <c r="F68" s="6">
        <v>44814</v>
      </c>
      <c r="G68" s="6">
        <v>44815</v>
      </c>
      <c r="H68" s="4">
        <v>1</v>
      </c>
      <c r="I68" s="4">
        <v>1</v>
      </c>
      <c r="J68" s="4">
        <v>1</v>
      </c>
      <c r="K68" s="4" t="s">
        <v>30</v>
      </c>
      <c r="L68" s="4">
        <v>296</v>
      </c>
      <c r="M68" s="4">
        <v>296</v>
      </c>
      <c r="N68" s="4" t="s">
        <v>250</v>
      </c>
      <c r="O68" s="4" t="s">
        <v>193</v>
      </c>
      <c r="P68" s="4" t="s">
        <v>33</v>
      </c>
      <c r="Q68" s="4">
        <v>0</v>
      </c>
      <c r="R68" s="7">
        <v>44814</v>
      </c>
      <c r="S68" s="6">
        <v>44830</v>
      </c>
      <c r="T68" s="4" t="s">
        <v>34</v>
      </c>
      <c r="U68" s="4">
        <v>296</v>
      </c>
      <c r="V68" s="4">
        <v>0</v>
      </c>
      <c r="W68" s="4">
        <v>0</v>
      </c>
      <c r="X68" s="4" t="s">
        <v>35</v>
      </c>
      <c r="Y68" s="4" t="s">
        <v>251</v>
      </c>
    </row>
    <row r="69" s="4" customFormat="1" spans="1:25">
      <c r="A69" s="4" t="s">
        <v>252</v>
      </c>
      <c r="B69" s="4" t="s">
        <v>26</v>
      </c>
      <c r="C69" s="4" t="s">
        <v>27</v>
      </c>
      <c r="D69" s="4" t="s">
        <v>253</v>
      </c>
      <c r="E69" s="4" t="s">
        <v>254</v>
      </c>
      <c r="F69" s="6">
        <v>44814</v>
      </c>
      <c r="G69" s="6">
        <v>44815</v>
      </c>
      <c r="H69" s="4">
        <v>1</v>
      </c>
      <c r="I69" s="4">
        <v>1</v>
      </c>
      <c r="J69" s="4">
        <v>1</v>
      </c>
      <c r="K69" s="4" t="s">
        <v>30</v>
      </c>
      <c r="L69" s="4">
        <v>162</v>
      </c>
      <c r="M69" s="4">
        <v>162</v>
      </c>
      <c r="N69" s="4" t="s">
        <v>255</v>
      </c>
      <c r="O69" s="4" t="s">
        <v>193</v>
      </c>
      <c r="P69" s="4" t="s">
        <v>33</v>
      </c>
      <c r="Q69" s="4">
        <v>0</v>
      </c>
      <c r="R69" s="7">
        <v>44814</v>
      </c>
      <c r="S69" s="6">
        <v>44830</v>
      </c>
      <c r="T69" s="4" t="s">
        <v>34</v>
      </c>
      <c r="U69" s="4">
        <v>162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256</v>
      </c>
      <c r="B70" s="4" t="s">
        <v>26</v>
      </c>
      <c r="C70" s="4" t="s">
        <v>27</v>
      </c>
      <c r="D70" s="4" t="s">
        <v>253</v>
      </c>
      <c r="E70" s="4" t="s">
        <v>257</v>
      </c>
      <c r="F70" s="6">
        <v>44814</v>
      </c>
      <c r="G70" s="6">
        <v>44815</v>
      </c>
      <c r="H70" s="4">
        <v>1</v>
      </c>
      <c r="I70" s="4">
        <v>1</v>
      </c>
      <c r="J70" s="4">
        <v>1</v>
      </c>
      <c r="K70" s="4" t="s">
        <v>30</v>
      </c>
      <c r="L70" s="4">
        <v>190</v>
      </c>
      <c r="M70" s="4">
        <v>190</v>
      </c>
      <c r="N70" s="4" t="s">
        <v>258</v>
      </c>
      <c r="O70" s="4" t="s">
        <v>193</v>
      </c>
      <c r="P70" s="4" t="s">
        <v>33</v>
      </c>
      <c r="Q70" s="4">
        <v>0</v>
      </c>
      <c r="R70" s="7">
        <v>44814</v>
      </c>
      <c r="S70" s="6">
        <v>44830</v>
      </c>
      <c r="T70" s="4" t="s">
        <v>34</v>
      </c>
      <c r="U70" s="4">
        <v>190</v>
      </c>
      <c r="V70" s="4">
        <v>0</v>
      </c>
      <c r="W70" s="4">
        <v>0</v>
      </c>
      <c r="X70" s="4" t="s">
        <v>35</v>
      </c>
      <c r="Y70" s="4" t="s">
        <v>259</v>
      </c>
    </row>
    <row r="71" s="4" customFormat="1" spans="1:25">
      <c r="A71" s="4" t="s">
        <v>260</v>
      </c>
      <c r="B71" s="4" t="s">
        <v>26</v>
      </c>
      <c r="C71" s="4" t="s">
        <v>27</v>
      </c>
      <c r="D71" s="4" t="s">
        <v>253</v>
      </c>
      <c r="E71" s="4" t="s">
        <v>257</v>
      </c>
      <c r="F71" s="6">
        <v>44814</v>
      </c>
      <c r="G71" s="6">
        <v>44815</v>
      </c>
      <c r="H71" s="4">
        <v>1</v>
      </c>
      <c r="I71" s="4">
        <v>1</v>
      </c>
      <c r="J71" s="4">
        <v>1</v>
      </c>
      <c r="K71" s="4" t="s">
        <v>30</v>
      </c>
      <c r="L71" s="4">
        <v>190</v>
      </c>
      <c r="M71" s="4">
        <v>190</v>
      </c>
      <c r="N71" s="4" t="s">
        <v>261</v>
      </c>
      <c r="O71" s="4" t="s">
        <v>193</v>
      </c>
      <c r="P71" s="4" t="s">
        <v>33</v>
      </c>
      <c r="Q71" s="4">
        <v>0</v>
      </c>
      <c r="R71" s="7">
        <v>44814</v>
      </c>
      <c r="S71" s="6">
        <v>44830</v>
      </c>
      <c r="T71" s="4" t="s">
        <v>34</v>
      </c>
      <c r="U71" s="4">
        <v>190</v>
      </c>
      <c r="V71" s="4">
        <v>0</v>
      </c>
      <c r="W71" s="4">
        <v>0</v>
      </c>
      <c r="X71" s="4" t="s">
        <v>35</v>
      </c>
      <c r="Y71" s="4" t="s">
        <v>262</v>
      </c>
    </row>
    <row r="72" s="4" customFormat="1" spans="1:25">
      <c r="A72" s="4" t="s">
        <v>252</v>
      </c>
      <c r="B72" s="4" t="s">
        <v>26</v>
      </c>
      <c r="C72" s="4" t="s">
        <v>40</v>
      </c>
      <c r="D72" s="4" t="s">
        <v>253</v>
      </c>
      <c r="E72" s="4" t="s">
        <v>254</v>
      </c>
      <c r="F72" s="6">
        <v>44814</v>
      </c>
      <c r="G72" s="6">
        <v>44815</v>
      </c>
      <c r="H72" s="4">
        <v>1</v>
      </c>
      <c r="I72" s="4">
        <v>1</v>
      </c>
      <c r="J72" s="4">
        <v>1</v>
      </c>
      <c r="K72" s="4" t="s">
        <v>30</v>
      </c>
      <c r="L72" s="4">
        <v>-162</v>
      </c>
      <c r="M72" s="4">
        <v>-162</v>
      </c>
      <c r="N72" s="4" t="s">
        <v>255</v>
      </c>
      <c r="O72" s="4" t="s">
        <v>193</v>
      </c>
      <c r="P72" s="4" t="s">
        <v>33</v>
      </c>
      <c r="Q72" s="4">
        <v>0</v>
      </c>
      <c r="R72" s="7">
        <v>44814</v>
      </c>
      <c r="S72" s="6">
        <v>44830</v>
      </c>
      <c r="T72" s="4" t="s">
        <v>34</v>
      </c>
      <c r="U72" s="4">
        <v>-162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263</v>
      </c>
      <c r="B73" s="4" t="s">
        <v>26</v>
      </c>
      <c r="C73" s="4" t="s">
        <v>27</v>
      </c>
      <c r="D73" s="4" t="s">
        <v>264</v>
      </c>
      <c r="E73" s="4" t="s">
        <v>265</v>
      </c>
      <c r="F73" s="6">
        <v>44814</v>
      </c>
      <c r="G73" s="6">
        <v>44815</v>
      </c>
      <c r="H73" s="4">
        <v>1</v>
      </c>
      <c r="I73" s="4">
        <v>1</v>
      </c>
      <c r="J73" s="4">
        <v>1</v>
      </c>
      <c r="K73" s="4" t="s">
        <v>30</v>
      </c>
      <c r="L73" s="4">
        <v>1230</v>
      </c>
      <c r="M73" s="4">
        <v>1230</v>
      </c>
      <c r="N73" s="4" t="s">
        <v>266</v>
      </c>
      <c r="O73" s="4" t="s">
        <v>193</v>
      </c>
      <c r="P73" s="4" t="s">
        <v>33</v>
      </c>
      <c r="Q73" s="4">
        <v>0</v>
      </c>
      <c r="R73" s="7">
        <v>44814</v>
      </c>
      <c r="S73" s="6">
        <v>44830</v>
      </c>
      <c r="T73" s="4" t="s">
        <v>34</v>
      </c>
      <c r="U73" s="4">
        <v>1230</v>
      </c>
      <c r="V73" s="4">
        <v>0</v>
      </c>
      <c r="W73" s="4">
        <v>0</v>
      </c>
      <c r="X73" s="4" t="s">
        <v>35</v>
      </c>
      <c r="Y73" s="4" t="s">
        <v>267</v>
      </c>
    </row>
    <row r="74" s="4" customFormat="1" spans="1:25">
      <c r="A74" s="4" t="s">
        <v>268</v>
      </c>
      <c r="B74" s="4" t="s">
        <v>26</v>
      </c>
      <c r="C74" s="4" t="s">
        <v>27</v>
      </c>
      <c r="D74" s="4" t="s">
        <v>226</v>
      </c>
      <c r="E74" s="4" t="s">
        <v>227</v>
      </c>
      <c r="F74" s="6">
        <v>44814</v>
      </c>
      <c r="G74" s="6">
        <v>44815</v>
      </c>
      <c r="H74" s="4">
        <v>1</v>
      </c>
      <c r="I74" s="4">
        <v>1</v>
      </c>
      <c r="J74" s="4">
        <v>1</v>
      </c>
      <c r="K74" s="4" t="s">
        <v>30</v>
      </c>
      <c r="L74" s="4">
        <v>182</v>
      </c>
      <c r="M74" s="4">
        <v>182</v>
      </c>
      <c r="N74" s="4" t="s">
        <v>269</v>
      </c>
      <c r="O74" s="4" t="s">
        <v>193</v>
      </c>
      <c r="P74" s="4" t="s">
        <v>33</v>
      </c>
      <c r="Q74" s="4">
        <v>0</v>
      </c>
      <c r="R74" s="7">
        <v>44814</v>
      </c>
      <c r="S74" s="6">
        <v>44830</v>
      </c>
      <c r="T74" s="4" t="s">
        <v>34</v>
      </c>
      <c r="U74" s="4">
        <v>182</v>
      </c>
      <c r="V74" s="4">
        <v>0</v>
      </c>
      <c r="W74" s="4">
        <v>0</v>
      </c>
      <c r="X74" s="4" t="s">
        <v>35</v>
      </c>
      <c r="Y74" s="4" t="s">
        <v>270</v>
      </c>
    </row>
    <row r="75" s="4" customFormat="1" spans="1:25">
      <c r="A75" s="4" t="s">
        <v>252</v>
      </c>
      <c r="B75" s="4" t="s">
        <v>26</v>
      </c>
      <c r="C75" s="4" t="s">
        <v>74</v>
      </c>
      <c r="D75" s="4" t="s">
        <v>253</v>
      </c>
      <c r="E75" s="4" t="s">
        <v>254</v>
      </c>
      <c r="F75" s="6">
        <v>44814</v>
      </c>
      <c r="G75" s="6">
        <v>44815</v>
      </c>
      <c r="H75" s="4">
        <v>1</v>
      </c>
      <c r="I75" s="4">
        <v>1</v>
      </c>
      <c r="J75" s="4">
        <v>1</v>
      </c>
      <c r="K75" s="4" t="s">
        <v>30</v>
      </c>
      <c r="L75" s="4">
        <v>0</v>
      </c>
      <c r="M75" s="4">
        <v>0</v>
      </c>
      <c r="N75" s="4" t="s">
        <v>255</v>
      </c>
      <c r="O75" s="4" t="s">
        <v>193</v>
      </c>
      <c r="P75" s="4" t="s">
        <v>33</v>
      </c>
      <c r="Q75" s="4">
        <v>0</v>
      </c>
      <c r="R75" s="7">
        <v>44814</v>
      </c>
      <c r="S75" s="6">
        <v>44830</v>
      </c>
      <c r="T75" s="4" t="s">
        <v>34</v>
      </c>
      <c r="U75" s="4">
        <v>0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271</v>
      </c>
      <c r="B76" s="4" t="s">
        <v>26</v>
      </c>
      <c r="C76" s="4" t="s">
        <v>27</v>
      </c>
      <c r="D76" s="4" t="s">
        <v>226</v>
      </c>
      <c r="E76" s="4" t="s">
        <v>227</v>
      </c>
      <c r="F76" s="6">
        <v>44814</v>
      </c>
      <c r="G76" s="6">
        <v>44815</v>
      </c>
      <c r="H76" s="4">
        <v>1</v>
      </c>
      <c r="I76" s="4">
        <v>1</v>
      </c>
      <c r="J76" s="4">
        <v>1</v>
      </c>
      <c r="K76" s="4" t="s">
        <v>30</v>
      </c>
      <c r="L76" s="4">
        <v>182</v>
      </c>
      <c r="M76" s="4">
        <v>182</v>
      </c>
      <c r="N76" s="4" t="s">
        <v>272</v>
      </c>
      <c r="O76" s="4" t="s">
        <v>193</v>
      </c>
      <c r="P76" s="4" t="s">
        <v>33</v>
      </c>
      <c r="Q76" s="4">
        <v>0</v>
      </c>
      <c r="R76" s="7">
        <v>44814</v>
      </c>
      <c r="S76" s="6">
        <v>44830</v>
      </c>
      <c r="T76" s="4" t="s">
        <v>34</v>
      </c>
      <c r="U76" s="4">
        <v>182</v>
      </c>
      <c r="V76" s="4">
        <v>0</v>
      </c>
      <c r="W76" s="4">
        <v>0</v>
      </c>
      <c r="X76" s="4" t="s">
        <v>35</v>
      </c>
      <c r="Y76" s="4" t="s">
        <v>273</v>
      </c>
    </row>
    <row r="77" s="4" customFormat="1" spans="1:25">
      <c r="A77" s="4" t="s">
        <v>197</v>
      </c>
      <c r="B77" s="4" t="s">
        <v>26</v>
      </c>
      <c r="C77" s="4" t="s">
        <v>40</v>
      </c>
      <c r="D77" s="4" t="s">
        <v>198</v>
      </c>
      <c r="E77" s="4" t="s">
        <v>199</v>
      </c>
      <c r="F77" s="6">
        <v>44814</v>
      </c>
      <c r="G77" s="6">
        <v>44815</v>
      </c>
      <c r="H77" s="4">
        <v>1</v>
      </c>
      <c r="I77" s="4">
        <v>1</v>
      </c>
      <c r="J77" s="4">
        <v>1</v>
      </c>
      <c r="K77" s="4" t="s">
        <v>30</v>
      </c>
      <c r="L77" s="4">
        <v>-118</v>
      </c>
      <c r="M77" s="4">
        <v>-118</v>
      </c>
      <c r="N77" s="4" t="s">
        <v>200</v>
      </c>
      <c r="O77" s="4" t="s">
        <v>193</v>
      </c>
      <c r="P77" s="4" t="s">
        <v>33</v>
      </c>
      <c r="Q77" s="4">
        <v>0</v>
      </c>
      <c r="R77" s="7">
        <v>44801</v>
      </c>
      <c r="S77" s="6">
        <v>44830</v>
      </c>
      <c r="T77" s="4" t="s">
        <v>34</v>
      </c>
      <c r="U77" s="4">
        <v>-118</v>
      </c>
      <c r="V77" s="4">
        <v>0</v>
      </c>
      <c r="W77" s="4">
        <v>0</v>
      </c>
      <c r="X77" s="4" t="s">
        <v>35</v>
      </c>
      <c r="Y77" s="4" t="s">
        <v>201</v>
      </c>
    </row>
    <row r="78" s="4" customFormat="1" spans="1:25">
      <c r="A78" s="4" t="s">
        <v>274</v>
      </c>
      <c r="B78" s="4" t="s">
        <v>26</v>
      </c>
      <c r="C78" s="4" t="s">
        <v>27</v>
      </c>
      <c r="D78" s="4" t="s">
        <v>275</v>
      </c>
      <c r="E78" s="4" t="s">
        <v>276</v>
      </c>
      <c r="F78" s="6">
        <v>44814</v>
      </c>
      <c r="G78" s="6">
        <v>44815</v>
      </c>
      <c r="H78" s="4">
        <v>1</v>
      </c>
      <c r="I78" s="4">
        <v>1</v>
      </c>
      <c r="J78" s="4">
        <v>1</v>
      </c>
      <c r="K78" s="4" t="s">
        <v>30</v>
      </c>
      <c r="L78" s="4">
        <v>87</v>
      </c>
      <c r="M78" s="4">
        <v>87</v>
      </c>
      <c r="N78" s="4" t="s">
        <v>277</v>
      </c>
      <c r="O78" s="4" t="s">
        <v>193</v>
      </c>
      <c r="P78" s="4" t="s">
        <v>33</v>
      </c>
      <c r="Q78" s="4">
        <v>0</v>
      </c>
      <c r="R78" s="7">
        <v>44814</v>
      </c>
      <c r="S78" s="6">
        <v>44830</v>
      </c>
      <c r="T78" s="4" t="s">
        <v>34</v>
      </c>
      <c r="U78" s="4">
        <v>87</v>
      </c>
      <c r="V78" s="4">
        <v>0</v>
      </c>
      <c r="W78" s="4">
        <v>0</v>
      </c>
      <c r="X78" s="4" t="s">
        <v>35</v>
      </c>
      <c r="Y78" s="4" t="s">
        <v>278</v>
      </c>
    </row>
    <row r="79" s="4" customFormat="1" spans="1:25">
      <c r="A79" s="4" t="s">
        <v>279</v>
      </c>
      <c r="B79" s="4" t="s">
        <v>26</v>
      </c>
      <c r="C79" s="4" t="s">
        <v>27</v>
      </c>
      <c r="D79" s="4" t="s">
        <v>275</v>
      </c>
      <c r="E79" s="4" t="s">
        <v>276</v>
      </c>
      <c r="F79" s="6">
        <v>44814</v>
      </c>
      <c r="G79" s="6">
        <v>44815</v>
      </c>
      <c r="H79" s="4">
        <v>1</v>
      </c>
      <c r="I79" s="4">
        <v>1</v>
      </c>
      <c r="J79" s="4">
        <v>1</v>
      </c>
      <c r="K79" s="4" t="s">
        <v>30</v>
      </c>
      <c r="L79" s="4">
        <v>87</v>
      </c>
      <c r="M79" s="4">
        <v>87</v>
      </c>
      <c r="N79" s="4" t="s">
        <v>280</v>
      </c>
      <c r="O79" s="4" t="s">
        <v>193</v>
      </c>
      <c r="P79" s="4" t="s">
        <v>33</v>
      </c>
      <c r="Q79" s="4">
        <v>0</v>
      </c>
      <c r="R79" s="7">
        <v>44814</v>
      </c>
      <c r="S79" s="6">
        <v>44830</v>
      </c>
      <c r="T79" s="4" t="s">
        <v>34</v>
      </c>
      <c r="U79" s="4">
        <v>87</v>
      </c>
      <c r="V79" s="4">
        <v>0</v>
      </c>
      <c r="W79" s="4">
        <v>0</v>
      </c>
      <c r="X79" s="4" t="s">
        <v>35</v>
      </c>
      <c r="Y79" s="4" t="s">
        <v>281</v>
      </c>
    </row>
    <row r="80" s="4" customFormat="1" spans="1:25">
      <c r="A80" s="4" t="s">
        <v>282</v>
      </c>
      <c r="B80" s="4" t="s">
        <v>26</v>
      </c>
      <c r="C80" s="4" t="s">
        <v>27</v>
      </c>
      <c r="D80" s="4" t="s">
        <v>82</v>
      </c>
      <c r="E80" s="4" t="s">
        <v>283</v>
      </c>
      <c r="F80" s="6">
        <v>44814</v>
      </c>
      <c r="G80" s="6">
        <v>44815</v>
      </c>
      <c r="H80" s="4">
        <v>1</v>
      </c>
      <c r="I80" s="4">
        <v>1</v>
      </c>
      <c r="J80" s="4">
        <v>1</v>
      </c>
      <c r="K80" s="4" t="s">
        <v>30</v>
      </c>
      <c r="L80" s="4">
        <v>446</v>
      </c>
      <c r="M80" s="4">
        <v>446</v>
      </c>
      <c r="N80" s="4" t="s">
        <v>284</v>
      </c>
      <c r="O80" s="4" t="s">
        <v>193</v>
      </c>
      <c r="P80" s="4" t="s">
        <v>33</v>
      </c>
      <c r="Q80" s="4">
        <v>0</v>
      </c>
      <c r="R80" s="7">
        <v>44814</v>
      </c>
      <c r="S80" s="6">
        <v>44830</v>
      </c>
      <c r="T80" s="4" t="s">
        <v>34</v>
      </c>
      <c r="U80" s="4">
        <v>446</v>
      </c>
      <c r="V80" s="4">
        <v>0</v>
      </c>
      <c r="W80" s="4">
        <v>0</v>
      </c>
      <c r="X80" s="4" t="s">
        <v>35</v>
      </c>
      <c r="Y80" s="4" t="s">
        <v>285</v>
      </c>
    </row>
    <row r="81" s="4" customFormat="1" spans="1:25">
      <c r="A81" s="4" t="s">
        <v>286</v>
      </c>
      <c r="B81" s="4" t="s">
        <v>26</v>
      </c>
      <c r="C81" s="4" t="s">
        <v>27</v>
      </c>
      <c r="D81" s="4" t="s">
        <v>66</v>
      </c>
      <c r="E81" s="4" t="s">
        <v>287</v>
      </c>
      <c r="F81" s="6">
        <v>44814</v>
      </c>
      <c r="G81" s="6">
        <v>44815</v>
      </c>
      <c r="H81" s="4">
        <v>1</v>
      </c>
      <c r="I81" s="4">
        <v>1</v>
      </c>
      <c r="J81" s="4">
        <v>1</v>
      </c>
      <c r="K81" s="4" t="s">
        <v>30</v>
      </c>
      <c r="L81" s="4">
        <v>133</v>
      </c>
      <c r="M81" s="4">
        <v>133</v>
      </c>
      <c r="N81" s="4" t="s">
        <v>288</v>
      </c>
      <c r="O81" s="4" t="s">
        <v>193</v>
      </c>
      <c r="P81" s="4" t="s">
        <v>33</v>
      </c>
      <c r="Q81" s="4">
        <v>0</v>
      </c>
      <c r="R81" s="7">
        <v>44814</v>
      </c>
      <c r="S81" s="6">
        <v>44830</v>
      </c>
      <c r="T81" s="4" t="s">
        <v>34</v>
      </c>
      <c r="U81" s="4">
        <v>133</v>
      </c>
      <c r="V81" s="4">
        <v>0</v>
      </c>
      <c r="W81" s="4">
        <v>0</v>
      </c>
      <c r="X81" s="4" t="s">
        <v>35</v>
      </c>
      <c r="Y81" s="4" t="s">
        <v>289</v>
      </c>
    </row>
    <row r="82" s="4" customFormat="1" spans="1:25">
      <c r="A82" s="4" t="s">
        <v>290</v>
      </c>
      <c r="B82" s="4" t="s">
        <v>26</v>
      </c>
      <c r="C82" s="4" t="s">
        <v>27</v>
      </c>
      <c r="D82" s="4" t="s">
        <v>291</v>
      </c>
      <c r="E82" s="4" t="s">
        <v>292</v>
      </c>
      <c r="F82" s="6">
        <v>44814</v>
      </c>
      <c r="G82" s="6">
        <v>44815</v>
      </c>
      <c r="H82" s="4">
        <v>1</v>
      </c>
      <c r="I82" s="4">
        <v>1</v>
      </c>
      <c r="J82" s="4">
        <v>1</v>
      </c>
      <c r="K82" s="4" t="s">
        <v>30</v>
      </c>
      <c r="L82" s="4">
        <v>303</v>
      </c>
      <c r="M82" s="4">
        <v>303</v>
      </c>
      <c r="N82" s="4" t="s">
        <v>293</v>
      </c>
      <c r="O82" s="4" t="s">
        <v>193</v>
      </c>
      <c r="P82" s="4" t="s">
        <v>33</v>
      </c>
      <c r="Q82" s="4">
        <v>0</v>
      </c>
      <c r="R82" s="7">
        <v>44814</v>
      </c>
      <c r="S82" s="6">
        <v>44830</v>
      </c>
      <c r="T82" s="4" t="s">
        <v>34</v>
      </c>
      <c r="U82" s="4">
        <v>303</v>
      </c>
      <c r="V82" s="4">
        <v>0</v>
      </c>
      <c r="W82" s="4">
        <v>0</v>
      </c>
      <c r="X82" s="4" t="s">
        <v>35</v>
      </c>
      <c r="Y82" s="4" t="s">
        <v>294</v>
      </c>
    </row>
    <row r="83" s="4" customFormat="1" spans="1:25">
      <c r="A83" s="4" t="s">
        <v>295</v>
      </c>
      <c r="B83" s="4" t="s">
        <v>26</v>
      </c>
      <c r="C83" s="4" t="s">
        <v>27</v>
      </c>
      <c r="D83" s="4" t="s">
        <v>187</v>
      </c>
      <c r="E83" s="4" t="s">
        <v>246</v>
      </c>
      <c r="F83" s="6">
        <v>44814</v>
      </c>
      <c r="G83" s="6">
        <v>44815</v>
      </c>
      <c r="H83" s="4">
        <v>1</v>
      </c>
      <c r="I83" s="4">
        <v>1</v>
      </c>
      <c r="J83" s="4">
        <v>1</v>
      </c>
      <c r="K83" s="4" t="s">
        <v>30</v>
      </c>
      <c r="L83" s="4">
        <v>572</v>
      </c>
      <c r="M83" s="4">
        <v>572</v>
      </c>
      <c r="N83" s="4" t="s">
        <v>296</v>
      </c>
      <c r="O83" s="4" t="s">
        <v>193</v>
      </c>
      <c r="P83" s="4" t="s">
        <v>33</v>
      </c>
      <c r="Q83" s="4">
        <v>0</v>
      </c>
      <c r="R83" s="7">
        <v>44814</v>
      </c>
      <c r="S83" s="6">
        <v>44830</v>
      </c>
      <c r="T83" s="4" t="s">
        <v>34</v>
      </c>
      <c r="U83" s="4">
        <v>572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297</v>
      </c>
      <c r="B84" s="4" t="s">
        <v>26</v>
      </c>
      <c r="C84" s="4" t="s">
        <v>27</v>
      </c>
      <c r="D84" s="4" t="s">
        <v>82</v>
      </c>
      <c r="E84" s="4" t="s">
        <v>283</v>
      </c>
      <c r="F84" s="6">
        <v>44814</v>
      </c>
      <c r="G84" s="6">
        <v>44815</v>
      </c>
      <c r="H84" s="4">
        <v>1</v>
      </c>
      <c r="I84" s="4">
        <v>1</v>
      </c>
      <c r="J84" s="4">
        <v>1</v>
      </c>
      <c r="K84" s="4" t="s">
        <v>30</v>
      </c>
      <c r="L84" s="4">
        <v>446</v>
      </c>
      <c r="M84" s="4">
        <v>446</v>
      </c>
      <c r="N84" s="4" t="s">
        <v>298</v>
      </c>
      <c r="O84" s="4" t="s">
        <v>193</v>
      </c>
      <c r="P84" s="4" t="s">
        <v>33</v>
      </c>
      <c r="Q84" s="4">
        <v>0</v>
      </c>
      <c r="R84" s="7">
        <v>44814</v>
      </c>
      <c r="S84" s="6">
        <v>44830</v>
      </c>
      <c r="T84" s="4" t="s">
        <v>34</v>
      </c>
      <c r="U84" s="4">
        <v>446</v>
      </c>
      <c r="V84" s="4">
        <v>0</v>
      </c>
      <c r="W84" s="4">
        <v>0</v>
      </c>
      <c r="X84" s="4" t="s">
        <v>35</v>
      </c>
      <c r="Y84" s="4" t="s">
        <v>299</v>
      </c>
    </row>
    <row r="85" s="4" customFormat="1" spans="1:25">
      <c r="A85" s="4" t="s">
        <v>300</v>
      </c>
      <c r="B85" s="4" t="s">
        <v>26</v>
      </c>
      <c r="C85" s="4" t="s">
        <v>27</v>
      </c>
      <c r="D85" s="4" t="s">
        <v>301</v>
      </c>
      <c r="E85" s="4" t="s">
        <v>302</v>
      </c>
      <c r="F85" s="6">
        <v>44814</v>
      </c>
      <c r="G85" s="6">
        <v>44815</v>
      </c>
      <c r="H85" s="4">
        <v>1</v>
      </c>
      <c r="I85" s="4">
        <v>1</v>
      </c>
      <c r="J85" s="4">
        <v>1</v>
      </c>
      <c r="K85" s="4" t="s">
        <v>30</v>
      </c>
      <c r="L85" s="4">
        <v>3158</v>
      </c>
      <c r="M85" s="4">
        <v>3158</v>
      </c>
      <c r="N85" s="4" t="s">
        <v>303</v>
      </c>
      <c r="O85" s="4" t="s">
        <v>193</v>
      </c>
      <c r="P85" s="4" t="s">
        <v>33</v>
      </c>
      <c r="Q85" s="4">
        <v>0</v>
      </c>
      <c r="R85" s="7">
        <v>44814</v>
      </c>
      <c r="S85" s="6">
        <v>44830</v>
      </c>
      <c r="T85" s="4" t="s">
        <v>34</v>
      </c>
      <c r="U85" s="4">
        <v>3158</v>
      </c>
      <c r="V85" s="4">
        <v>0</v>
      </c>
      <c r="W85" s="4">
        <v>0</v>
      </c>
      <c r="X85" s="4" t="s">
        <v>35</v>
      </c>
      <c r="Y85" s="4" t="s">
        <v>304</v>
      </c>
    </row>
    <row r="86" s="4" customFormat="1" spans="1:25">
      <c r="A86" s="4" t="s">
        <v>305</v>
      </c>
      <c r="B86" s="4" t="s">
        <v>26</v>
      </c>
      <c r="C86" s="4" t="s">
        <v>27</v>
      </c>
      <c r="D86" s="4" t="s">
        <v>306</v>
      </c>
      <c r="E86" s="4" t="s">
        <v>242</v>
      </c>
      <c r="F86" s="6">
        <v>44814</v>
      </c>
      <c r="G86" s="6">
        <v>44815</v>
      </c>
      <c r="H86" s="4">
        <v>1</v>
      </c>
      <c r="I86" s="4">
        <v>1</v>
      </c>
      <c r="J86" s="4">
        <v>1</v>
      </c>
      <c r="K86" s="4" t="s">
        <v>30</v>
      </c>
      <c r="L86" s="4">
        <v>208</v>
      </c>
      <c r="M86" s="4">
        <v>208</v>
      </c>
      <c r="N86" s="4" t="s">
        <v>307</v>
      </c>
      <c r="O86" s="4" t="s">
        <v>193</v>
      </c>
      <c r="P86" s="4" t="s">
        <v>33</v>
      </c>
      <c r="Q86" s="4">
        <v>0</v>
      </c>
      <c r="R86" s="7">
        <v>44814</v>
      </c>
      <c r="S86" s="6">
        <v>44830</v>
      </c>
      <c r="T86" s="4" t="s">
        <v>34</v>
      </c>
      <c r="U86" s="4">
        <v>208</v>
      </c>
      <c r="V86" s="4">
        <v>0</v>
      </c>
      <c r="W86" s="4">
        <v>0</v>
      </c>
      <c r="X86" s="4" t="s">
        <v>35</v>
      </c>
      <c r="Y86" s="4" t="s">
        <v>308</v>
      </c>
    </row>
    <row r="87" s="4" customFormat="1" spans="1:25">
      <c r="A87" s="4" t="s">
        <v>309</v>
      </c>
      <c r="B87" s="4" t="s">
        <v>26</v>
      </c>
      <c r="C87" s="4" t="s">
        <v>27</v>
      </c>
      <c r="D87" s="4" t="s">
        <v>121</v>
      </c>
      <c r="E87" s="4" t="s">
        <v>122</v>
      </c>
      <c r="F87" s="6">
        <v>44814</v>
      </c>
      <c r="G87" s="6">
        <v>44815</v>
      </c>
      <c r="H87" s="4">
        <v>1</v>
      </c>
      <c r="I87" s="4">
        <v>1</v>
      </c>
      <c r="J87" s="4">
        <v>1</v>
      </c>
      <c r="K87" s="4" t="s">
        <v>30</v>
      </c>
      <c r="L87" s="4">
        <v>1125</v>
      </c>
      <c r="M87" s="4">
        <v>1125</v>
      </c>
      <c r="N87" s="4" t="s">
        <v>310</v>
      </c>
      <c r="O87" s="4" t="s">
        <v>193</v>
      </c>
      <c r="P87" s="4" t="s">
        <v>33</v>
      </c>
      <c r="Q87" s="4">
        <v>0</v>
      </c>
      <c r="R87" s="7">
        <v>44814</v>
      </c>
      <c r="S87" s="6">
        <v>44830</v>
      </c>
      <c r="T87" s="4" t="s">
        <v>34</v>
      </c>
      <c r="U87" s="4">
        <v>1125</v>
      </c>
      <c r="V87" s="4">
        <v>0</v>
      </c>
      <c r="W87" s="4">
        <v>0</v>
      </c>
      <c r="X87" s="4" t="s">
        <v>35</v>
      </c>
      <c r="Y87" s="4" t="s">
        <v>311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5"/>
  <sheetViews>
    <sheetView tabSelected="1" workbookViewId="0">
      <selection activeCell="A73" sqref="A73:C7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312</v>
      </c>
    </row>
    <row r="2" s="4" customFormat="1" hidden="1" spans="1:9">
      <c r="A2" s="5">
        <v>18847112870</v>
      </c>
      <c r="B2" s="6">
        <v>44812</v>
      </c>
      <c r="C2" s="6">
        <v>44813</v>
      </c>
      <c r="D2" s="4">
        <v>736</v>
      </c>
      <c r="E2" s="4" t="str">
        <f>VLOOKUP(A2,HOP!A:L,12,0)</f>
        <v>736.00</v>
      </c>
      <c r="F2" s="4" t="str">
        <f>VLOOKUP(A2,HOP!A:C,3,0)</f>
        <v>2664472</v>
      </c>
      <c r="G2" s="4">
        <f>D2-E2</f>
        <v>0</v>
      </c>
      <c r="H2" s="4" t="str">
        <f>$H$1&amp;F2</f>
        <v>，2664472</v>
      </c>
      <c r="I2" s="4" t="str">
        <f>VLOOKUP(A2,HOP!A:U,21,0)</f>
        <v>直连</v>
      </c>
    </row>
    <row r="3" s="4" customFormat="1" hidden="1" spans="1:9">
      <c r="A3" s="5">
        <v>18904117181</v>
      </c>
      <c r="B3" s="6">
        <v>44810</v>
      </c>
      <c r="C3" s="6">
        <v>44813</v>
      </c>
      <c r="D3" s="4">
        <v>0</v>
      </c>
      <c r="E3" s="4" t="str">
        <f>VLOOKUP(A3,HOP!A:L,12,0)</f>
        <v>0.00</v>
      </c>
      <c r="F3" s="4" t="str">
        <f>VLOOKUP(A3,HOP!A:C,3,0)</f>
        <v>2671958</v>
      </c>
      <c r="G3" s="4">
        <f t="shared" ref="G3:G34" si="0">D3-E3</f>
        <v>0</v>
      </c>
      <c r="H3" s="4" t="str">
        <f t="shared" ref="H3:H34" si="1">$H$1&amp;F3</f>
        <v>，2671958</v>
      </c>
      <c r="I3" s="4" t="str">
        <f>VLOOKUP(A3,HOP!A:U,21,0)</f>
        <v>直连</v>
      </c>
    </row>
    <row r="4" s="4" customFormat="1" hidden="1" spans="1:9">
      <c r="A4" s="5">
        <v>18918405936</v>
      </c>
      <c r="B4" s="6">
        <v>44812</v>
      </c>
      <c r="C4" s="6">
        <v>44813</v>
      </c>
      <c r="D4" s="4">
        <v>181</v>
      </c>
      <c r="E4" s="4" t="str">
        <f>VLOOKUP(A4,HOP!A:L,12,0)</f>
        <v>181.00</v>
      </c>
      <c r="F4" s="4" t="str">
        <f>VLOOKUP(A4,HOP!A:C,3,0)</f>
        <v>2678478</v>
      </c>
      <c r="G4" s="4">
        <f t="shared" si="0"/>
        <v>0</v>
      </c>
      <c r="H4" s="4" t="str">
        <f t="shared" si="1"/>
        <v>，2678478</v>
      </c>
      <c r="I4" s="4" t="str">
        <f>VLOOKUP(A4,HOP!A:U,21,0)</f>
        <v>直连</v>
      </c>
    </row>
    <row r="5" s="4" customFormat="1" spans="1:9">
      <c r="A5" s="5">
        <v>18922837789</v>
      </c>
      <c r="B5" s="6">
        <v>44810</v>
      </c>
      <c r="C5" s="6">
        <v>44813</v>
      </c>
      <c r="D5" s="4">
        <v>1298</v>
      </c>
      <c r="E5" s="4" t="str">
        <f>VLOOKUP(A5,HOP!A:L,12,0)</f>
        <v>1298.01</v>
      </c>
      <c r="F5" s="4" t="str">
        <f>VLOOKUP(A5,HOP!A:C,3,0)</f>
        <v>2680776</v>
      </c>
      <c r="G5" s="4">
        <f t="shared" si="0"/>
        <v>-0.00999999999999091</v>
      </c>
      <c r="H5" s="4" t="str">
        <f t="shared" si="1"/>
        <v>，2680776</v>
      </c>
      <c r="I5" s="4" t="str">
        <f>VLOOKUP(A5,HOP!A:U,21,0)</f>
        <v>直连</v>
      </c>
    </row>
    <row r="6" s="4" customFormat="1" hidden="1" spans="1:9">
      <c r="A6" s="5">
        <v>18923416432</v>
      </c>
      <c r="B6" s="6">
        <v>44811</v>
      </c>
      <c r="C6" s="6">
        <v>44813</v>
      </c>
      <c r="D6" s="4">
        <v>833</v>
      </c>
      <c r="E6" s="4" t="str">
        <f>VLOOKUP(A6,HOP!A:L,12,0)</f>
        <v>833.00</v>
      </c>
      <c r="F6" s="4" t="str">
        <f>VLOOKUP(A6,HOP!A:C,3,0)</f>
        <v>2680837</v>
      </c>
      <c r="G6" s="4">
        <f t="shared" si="0"/>
        <v>0</v>
      </c>
      <c r="H6" s="4" t="str">
        <f t="shared" si="1"/>
        <v>，2680837</v>
      </c>
      <c r="I6" s="4" t="str">
        <f>VLOOKUP(A6,HOP!A:U,21,0)</f>
        <v>直连</v>
      </c>
    </row>
    <row r="7" s="4" customFormat="1" hidden="1" spans="1:9">
      <c r="A7" s="5">
        <v>999218926301833</v>
      </c>
      <c r="B7" s="6">
        <v>44812</v>
      </c>
      <c r="C7" s="6">
        <v>44813</v>
      </c>
      <c r="D7" s="4">
        <v>718</v>
      </c>
      <c r="E7" s="4" t="str">
        <f>VLOOKUP(A7,HOP!A:L,12,0)</f>
        <v>718.00</v>
      </c>
      <c r="F7" s="4" t="str">
        <f>VLOOKUP(A7,HOP!A:C,3,0)</f>
        <v>2681352</v>
      </c>
      <c r="G7" s="4">
        <f t="shared" si="0"/>
        <v>0</v>
      </c>
      <c r="H7" s="4" t="str">
        <f t="shared" si="1"/>
        <v>，2681352</v>
      </c>
      <c r="I7" s="4" t="str">
        <f>VLOOKUP(A7,HOP!A:U,21,0)</f>
        <v>直连</v>
      </c>
    </row>
    <row r="8" s="4" customFormat="1" hidden="1" spans="1:9">
      <c r="A8" s="5">
        <v>999218928834159</v>
      </c>
      <c r="B8" s="6">
        <v>44812</v>
      </c>
      <c r="C8" s="6">
        <v>44813</v>
      </c>
      <c r="D8" s="4">
        <v>346</v>
      </c>
      <c r="E8" s="4" t="str">
        <f>VLOOKUP(A8,HOP!A:L,12,0)</f>
        <v>346.00</v>
      </c>
      <c r="F8" s="4" t="str">
        <f>VLOOKUP(A8,HOP!A:C,3,0)</f>
        <v>2681925</v>
      </c>
      <c r="G8" s="4">
        <f t="shared" si="0"/>
        <v>0</v>
      </c>
      <c r="H8" s="4" t="str">
        <f t="shared" si="1"/>
        <v>，2681925</v>
      </c>
      <c r="I8" s="4" t="str">
        <f>VLOOKUP(A8,HOP!A:U,21,0)</f>
        <v>直连</v>
      </c>
    </row>
    <row r="9" s="4" customFormat="1" hidden="1" spans="1:9">
      <c r="A9" s="5">
        <v>999218938138360</v>
      </c>
      <c r="B9" s="6">
        <v>44812</v>
      </c>
      <c r="C9" s="6">
        <v>44813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999218938248652</v>
      </c>
      <c r="B10" s="6">
        <v>44812</v>
      </c>
      <c r="C10" s="6">
        <v>44813</v>
      </c>
      <c r="D10" s="4">
        <v>443</v>
      </c>
      <c r="E10" s="4" t="str">
        <f>VLOOKUP(A10,HOP!A:L,12,0)</f>
        <v>443.00</v>
      </c>
      <c r="F10" s="4" t="str">
        <f>VLOOKUP(A10,HOP!A:C,3,0)</f>
        <v>2682778</v>
      </c>
      <c r="G10" s="4">
        <f t="shared" si="0"/>
        <v>0</v>
      </c>
      <c r="H10" s="4" t="str">
        <f t="shared" si="1"/>
        <v>，2682778</v>
      </c>
      <c r="I10" s="4" t="str">
        <f>VLOOKUP(A10,HOP!A:U,21,0)</f>
        <v>直连</v>
      </c>
    </row>
    <row r="11" s="4" customFormat="1" hidden="1" spans="1:9">
      <c r="A11" s="5">
        <v>999218941294892</v>
      </c>
      <c r="B11" s="6">
        <v>44812</v>
      </c>
      <c r="C11" s="6">
        <v>44813</v>
      </c>
      <c r="D11" s="4">
        <v>355</v>
      </c>
      <c r="E11" s="4" t="str">
        <f>VLOOKUP(A11,HOP!A:L,12,0)</f>
        <v>355.00</v>
      </c>
      <c r="F11" s="4" t="str">
        <f>VLOOKUP(A11,HOP!A:C,3,0)</f>
        <v>2683399</v>
      </c>
      <c r="G11" s="4">
        <f t="shared" si="0"/>
        <v>0</v>
      </c>
      <c r="H11" s="4" t="str">
        <f t="shared" si="1"/>
        <v>，2683399</v>
      </c>
      <c r="I11" s="4" t="str">
        <f>VLOOKUP(A11,HOP!A:U,21,0)</f>
        <v>直连</v>
      </c>
    </row>
    <row r="12" s="4" customFormat="1" hidden="1" spans="1:9">
      <c r="A12" s="5">
        <v>18941748698</v>
      </c>
      <c r="B12" s="6">
        <v>44812</v>
      </c>
      <c r="C12" s="6">
        <v>44813</v>
      </c>
      <c r="D12" s="4">
        <v>404</v>
      </c>
      <c r="E12" s="4" t="str">
        <f>VLOOKUP(A12,HOP!A:L,12,0)</f>
        <v>404.00</v>
      </c>
      <c r="F12" s="4" t="str">
        <f>VLOOKUP(A12,HOP!A:C,3,0)</f>
        <v>2683506</v>
      </c>
      <c r="G12" s="4">
        <f t="shared" si="0"/>
        <v>0</v>
      </c>
      <c r="H12" s="4" t="str">
        <f t="shared" si="1"/>
        <v>，2683506</v>
      </c>
      <c r="I12" s="4" t="str">
        <f>VLOOKUP(A12,HOP!A:U,21,0)</f>
        <v>直连</v>
      </c>
    </row>
    <row r="13" s="4" customFormat="1" hidden="1" spans="1:9">
      <c r="A13" s="5">
        <v>18943029620</v>
      </c>
      <c r="B13" s="6">
        <v>44812</v>
      </c>
      <c r="C13" s="6">
        <v>44813</v>
      </c>
      <c r="D13" s="4">
        <v>352</v>
      </c>
      <c r="E13" s="4" t="str">
        <f>VLOOKUP(A13,HOP!A:L,12,0)</f>
        <v>352.00</v>
      </c>
      <c r="F13" s="4" t="str">
        <f>VLOOKUP(A13,HOP!A:C,3,0)</f>
        <v>2683717</v>
      </c>
      <c r="G13" s="4">
        <f t="shared" si="0"/>
        <v>0</v>
      </c>
      <c r="H13" s="4" t="str">
        <f t="shared" si="1"/>
        <v>，2683717</v>
      </c>
      <c r="I13" s="4" t="str">
        <f>VLOOKUP(A13,HOP!A:U,21,0)</f>
        <v>直连</v>
      </c>
    </row>
    <row r="14" s="4" customFormat="1" hidden="1" spans="1:9">
      <c r="A14" s="5">
        <v>18943584415</v>
      </c>
      <c r="B14" s="6">
        <v>44812</v>
      </c>
      <c r="C14" s="6">
        <v>44813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18477766131</v>
      </c>
      <c r="B15" s="6">
        <v>44813</v>
      </c>
      <c r="C15" s="6">
        <v>44814</v>
      </c>
      <c r="D15" s="4">
        <v>919</v>
      </c>
      <c r="E15" s="4" t="str">
        <f>VLOOKUP(A15,HOP!A:L,12,0)</f>
        <v>919.00</v>
      </c>
      <c r="F15" s="4" t="str">
        <f>VLOOKUP(A15,HOP!A:C,3,0)</f>
        <v>2629246</v>
      </c>
      <c r="G15" s="4">
        <f t="shared" si="0"/>
        <v>0</v>
      </c>
      <c r="H15" s="4" t="str">
        <f t="shared" si="1"/>
        <v>，2629246</v>
      </c>
      <c r="I15" s="4" t="str">
        <f>VLOOKUP(A15,HOP!A:U,21,0)</f>
        <v>直连</v>
      </c>
    </row>
    <row r="16" s="4" customFormat="1" hidden="1" spans="1:9">
      <c r="A16" s="5">
        <v>18807650697</v>
      </c>
      <c r="B16" s="6">
        <v>44813</v>
      </c>
      <c r="C16" s="6">
        <v>44814</v>
      </c>
      <c r="D16" s="4">
        <v>766</v>
      </c>
      <c r="E16" s="4" t="str">
        <f>VLOOKUP(A16,HOP!A:L,12,0)</f>
        <v>766.00</v>
      </c>
      <c r="F16" s="4" t="str">
        <f>VLOOKUP(A16,HOP!A:C,3,0)</f>
        <v>2660458</v>
      </c>
      <c r="G16" s="4">
        <f t="shared" si="0"/>
        <v>0</v>
      </c>
      <c r="H16" s="4" t="str">
        <f t="shared" si="1"/>
        <v>，2660458</v>
      </c>
      <c r="I16" s="4" t="str">
        <f>VLOOKUP(A16,HOP!A:U,21,0)</f>
        <v>直连</v>
      </c>
    </row>
    <row r="17" s="4" customFormat="1" hidden="1" spans="1:9">
      <c r="A17" s="5">
        <v>18837586133</v>
      </c>
      <c r="B17" s="6">
        <v>44813</v>
      </c>
      <c r="C17" s="6">
        <v>44814</v>
      </c>
      <c r="D17" s="4">
        <v>784</v>
      </c>
      <c r="E17" s="4" t="str">
        <f>VLOOKUP(A17,HOP!A:L,12,0)</f>
        <v>784.00</v>
      </c>
      <c r="F17" s="4" t="str">
        <f>VLOOKUP(A17,HOP!A:C,3,0)</f>
        <v>2663472</v>
      </c>
      <c r="G17" s="4">
        <f t="shared" si="0"/>
        <v>0</v>
      </c>
      <c r="H17" s="4" t="str">
        <f t="shared" si="1"/>
        <v>，2663472</v>
      </c>
      <c r="I17" s="4" t="str">
        <f>VLOOKUP(A17,HOP!A:U,21,0)</f>
        <v>直连</v>
      </c>
    </row>
    <row r="18" s="4" customFormat="1" hidden="1" spans="1:9">
      <c r="A18" s="5">
        <v>999218908972460</v>
      </c>
      <c r="B18" s="6">
        <v>44813</v>
      </c>
      <c r="C18" s="6">
        <v>44814</v>
      </c>
      <c r="D18" s="4">
        <v>0</v>
      </c>
      <c r="E18" s="4" t="str">
        <f>VLOOKUP(A18,HOP!A:L,12,0)</f>
        <v>0.00</v>
      </c>
      <c r="F18" s="4" t="str">
        <f>VLOOKUP(A18,HOP!A:C,3,0)</f>
        <v>2673065</v>
      </c>
      <c r="G18" s="4">
        <f t="shared" si="0"/>
        <v>0</v>
      </c>
      <c r="H18" s="4" t="str">
        <f t="shared" si="1"/>
        <v>，2673065</v>
      </c>
      <c r="I18" s="4" t="str">
        <f>VLOOKUP(A18,HOP!A:U,21,0)</f>
        <v>直连</v>
      </c>
    </row>
    <row r="19" s="4" customFormat="1" hidden="1" spans="1:9">
      <c r="A19" s="5">
        <v>999218913293731</v>
      </c>
      <c r="B19" s="6">
        <v>44813</v>
      </c>
      <c r="C19" s="6">
        <v>44814</v>
      </c>
      <c r="D19" s="4">
        <v>0</v>
      </c>
      <c r="E19" s="4" t="str">
        <f>VLOOKUP(A19,HOP!A:L,12,0)</f>
        <v>0.00</v>
      </c>
      <c r="F19" s="4" t="str">
        <f>VLOOKUP(A19,HOP!A:C,3,0)</f>
        <v>2674628</v>
      </c>
      <c r="G19" s="4">
        <f t="shared" si="0"/>
        <v>0</v>
      </c>
      <c r="H19" s="4" t="str">
        <f t="shared" si="1"/>
        <v>，2674628</v>
      </c>
      <c r="I19" s="4" t="str">
        <f>VLOOKUP(A19,HOP!A:U,21,0)</f>
        <v>直连</v>
      </c>
    </row>
    <row r="20" s="4" customFormat="1" hidden="1" spans="1:9">
      <c r="A20" s="5">
        <v>18913839700</v>
      </c>
      <c r="B20" s="6">
        <v>44813</v>
      </c>
      <c r="C20" s="6">
        <v>44814</v>
      </c>
      <c r="D20" s="4">
        <v>1042</v>
      </c>
      <c r="E20" s="4" t="str">
        <f>VLOOKUP(A20,HOP!A:L,12,0)</f>
        <v>1042.00</v>
      </c>
      <c r="F20" s="4" t="str">
        <f>VLOOKUP(A20,HOP!A:C,3,0)</f>
        <v>2675062</v>
      </c>
      <c r="G20" s="4">
        <f t="shared" si="0"/>
        <v>0</v>
      </c>
      <c r="H20" s="4" t="str">
        <f t="shared" si="1"/>
        <v>，2675062</v>
      </c>
      <c r="I20" s="4" t="str">
        <f>VLOOKUP(A20,HOP!A:U,21,0)</f>
        <v>直连</v>
      </c>
    </row>
    <row r="21" s="4" customFormat="1" hidden="1" spans="1:9">
      <c r="A21" s="5">
        <v>18919640828</v>
      </c>
      <c r="B21" s="6">
        <v>44811</v>
      </c>
      <c r="C21" s="6">
        <v>44814</v>
      </c>
      <c r="D21" s="4">
        <v>1992</v>
      </c>
      <c r="E21" s="4" t="str">
        <f>VLOOKUP(A21,HOP!A:L,12,0)</f>
        <v>1992.00</v>
      </c>
      <c r="F21" s="4" t="str">
        <f>VLOOKUP(A21,HOP!A:C,3,0)</f>
        <v>2679487</v>
      </c>
      <c r="G21" s="4">
        <f t="shared" si="0"/>
        <v>0</v>
      </c>
      <c r="H21" s="4" t="str">
        <f t="shared" si="1"/>
        <v>，2679487</v>
      </c>
      <c r="I21" s="4" t="str">
        <f>VLOOKUP(A21,HOP!A:U,21,0)</f>
        <v>直连</v>
      </c>
    </row>
    <row r="22" s="4" customFormat="1" hidden="1" spans="1:9">
      <c r="A22" s="5">
        <v>999218919978886</v>
      </c>
      <c r="B22" s="6">
        <v>44813</v>
      </c>
      <c r="C22" s="6">
        <v>44814</v>
      </c>
      <c r="D22" s="4">
        <v>0</v>
      </c>
      <c r="E22" s="4" t="str">
        <f>VLOOKUP(A22,HOP!A:L,12,0)</f>
        <v>0.00</v>
      </c>
      <c r="F22" s="4" t="str">
        <f>VLOOKUP(A22,HOP!A:C,3,0)</f>
        <v>2679708</v>
      </c>
      <c r="G22" s="4">
        <f t="shared" si="0"/>
        <v>0</v>
      </c>
      <c r="H22" s="4" t="str">
        <f t="shared" si="1"/>
        <v>，2679708</v>
      </c>
      <c r="I22" s="4" t="str">
        <f>VLOOKUP(A22,HOP!A:U,21,0)</f>
        <v>直连</v>
      </c>
    </row>
    <row r="23" s="4" customFormat="1" hidden="1" spans="1:9">
      <c r="A23" s="5">
        <v>18920051815</v>
      </c>
      <c r="B23" s="6">
        <v>44812</v>
      </c>
      <c r="C23" s="6">
        <v>44814</v>
      </c>
      <c r="D23" s="4">
        <v>1272</v>
      </c>
      <c r="E23" s="4" t="str">
        <f>VLOOKUP(A23,HOP!A:L,12,0)</f>
        <v>1272.00</v>
      </c>
      <c r="F23" s="4" t="str">
        <f>VLOOKUP(A23,HOP!A:C,3,0)</f>
        <v>2679766</v>
      </c>
      <c r="G23" s="4">
        <f t="shared" si="0"/>
        <v>0</v>
      </c>
      <c r="H23" s="4" t="str">
        <f t="shared" si="1"/>
        <v>，2679766</v>
      </c>
      <c r="I23" s="4" t="str">
        <f>VLOOKUP(A23,HOP!A:U,21,0)</f>
        <v>直连</v>
      </c>
    </row>
    <row r="24" s="4" customFormat="1" hidden="1" spans="1:9">
      <c r="A24" s="5">
        <v>18920601715</v>
      </c>
      <c r="B24" s="6">
        <v>44812</v>
      </c>
      <c r="C24" s="6">
        <v>44814</v>
      </c>
      <c r="D24" s="4">
        <v>1421</v>
      </c>
      <c r="E24" s="4" t="str">
        <f>VLOOKUP(A24,HOP!A:L,12,0)</f>
        <v>1421.00</v>
      </c>
      <c r="F24" s="4" t="str">
        <f>VLOOKUP(A24,HOP!A:C,3,0)</f>
        <v>2680182</v>
      </c>
      <c r="G24" s="4">
        <f t="shared" si="0"/>
        <v>0</v>
      </c>
      <c r="H24" s="4" t="str">
        <f t="shared" si="1"/>
        <v>，2680182</v>
      </c>
      <c r="I24" s="4" t="str">
        <f>VLOOKUP(A24,HOP!A:U,21,0)</f>
        <v>直连</v>
      </c>
    </row>
    <row r="25" s="4" customFormat="1" spans="1:10">
      <c r="A25" s="5">
        <v>999218922138178</v>
      </c>
      <c r="B25" s="6">
        <v>44811</v>
      </c>
      <c r="C25" s="6">
        <v>44814</v>
      </c>
      <c r="D25" s="4">
        <v>783</v>
      </c>
      <c r="E25" s="4" t="str">
        <f>VLOOKUP(A25,HOP!A:L,12,0)</f>
        <v>522.00</v>
      </c>
      <c r="F25" s="4" t="str">
        <f>VLOOKUP(A25,HOP!A:C,3,0)</f>
        <v>2680713</v>
      </c>
      <c r="G25" s="4">
        <f t="shared" si="0"/>
        <v>261</v>
      </c>
      <c r="H25" s="4" t="str">
        <f t="shared" si="1"/>
        <v>，2680713</v>
      </c>
      <c r="I25" s="4" t="str">
        <f>VLOOKUP(A25,HOP!A:U,21,0)</f>
        <v>直连</v>
      </c>
      <c r="J25" s="4" t="s">
        <v>313</v>
      </c>
    </row>
    <row r="26" s="4" customFormat="1" hidden="1" spans="1:9">
      <c r="A26" s="5">
        <v>18926556756</v>
      </c>
      <c r="B26" s="6">
        <v>44813</v>
      </c>
      <c r="C26" s="6">
        <v>44814</v>
      </c>
      <c r="D26" s="4">
        <v>811</v>
      </c>
      <c r="E26" s="4" t="str">
        <f>VLOOKUP(A26,HOP!A:L,12,0)</f>
        <v>811.00</v>
      </c>
      <c r="F26" s="4" t="str">
        <f>VLOOKUP(A26,HOP!A:C,3,0)</f>
        <v>2681406</v>
      </c>
      <c r="G26" s="4">
        <f t="shared" si="0"/>
        <v>0</v>
      </c>
      <c r="H26" s="4" t="str">
        <f t="shared" si="1"/>
        <v>，2681406</v>
      </c>
      <c r="I26" s="4" t="str">
        <f>VLOOKUP(A26,HOP!A:U,21,0)</f>
        <v>直连</v>
      </c>
    </row>
    <row r="27" s="4" customFormat="1" hidden="1" spans="1:9">
      <c r="A27" s="5">
        <v>999218939818833</v>
      </c>
      <c r="B27" s="6">
        <v>44813</v>
      </c>
      <c r="C27" s="6">
        <v>44814</v>
      </c>
      <c r="D27" s="4">
        <v>338</v>
      </c>
      <c r="E27" s="4" t="str">
        <f>VLOOKUP(A27,HOP!A:L,12,0)</f>
        <v>338.00</v>
      </c>
      <c r="F27" s="4" t="str">
        <f>VLOOKUP(A27,HOP!A:C,3,0)</f>
        <v>2683153</v>
      </c>
      <c r="G27" s="4">
        <f t="shared" si="0"/>
        <v>0</v>
      </c>
      <c r="H27" s="4" t="str">
        <f t="shared" si="1"/>
        <v>，2683153</v>
      </c>
      <c r="I27" s="4" t="str">
        <f>VLOOKUP(A27,HOP!A:U,21,0)</f>
        <v>直连</v>
      </c>
    </row>
    <row r="28" s="4" customFormat="1" hidden="1" spans="1:9">
      <c r="A28" s="5">
        <v>18944197554</v>
      </c>
      <c r="B28" s="6">
        <v>44813</v>
      </c>
      <c r="C28" s="6">
        <v>44814</v>
      </c>
      <c r="D28" s="4">
        <v>169</v>
      </c>
      <c r="E28" s="4" t="str">
        <f>VLOOKUP(A28,HOP!A:L,12,0)</f>
        <v>169.00</v>
      </c>
      <c r="F28" s="4" t="str">
        <f>VLOOKUP(A28,HOP!A:C,3,0)</f>
        <v>2684232</v>
      </c>
      <c r="G28" s="4">
        <f t="shared" si="0"/>
        <v>0</v>
      </c>
      <c r="H28" s="4" t="str">
        <f t="shared" si="1"/>
        <v>，2684232</v>
      </c>
      <c r="I28" s="4" t="str">
        <f>VLOOKUP(A28,HOP!A:U,21,0)</f>
        <v>直连</v>
      </c>
    </row>
    <row r="29" s="4" customFormat="1" hidden="1" spans="1:9">
      <c r="A29" s="5">
        <v>999218944552150</v>
      </c>
      <c r="B29" s="6">
        <v>44813</v>
      </c>
      <c r="C29" s="6">
        <v>44814</v>
      </c>
      <c r="D29" s="4">
        <v>152</v>
      </c>
      <c r="E29" s="4" t="str">
        <f>VLOOKUP(A29,HOP!A:L,12,0)</f>
        <v>152.00</v>
      </c>
      <c r="F29" s="4" t="str">
        <f>VLOOKUP(A29,HOP!A:C,3,0)</f>
        <v>2684424</v>
      </c>
      <c r="G29" s="4">
        <f t="shared" si="0"/>
        <v>0</v>
      </c>
      <c r="H29" s="4" t="str">
        <f t="shared" si="1"/>
        <v>，2684424</v>
      </c>
      <c r="I29" s="4" t="str">
        <f>VLOOKUP(A29,HOP!A:U,21,0)</f>
        <v>直连</v>
      </c>
    </row>
    <row r="30" s="4" customFormat="1" hidden="1" spans="1:9">
      <c r="A30" s="5">
        <v>18944743812</v>
      </c>
      <c r="B30" s="6">
        <v>44813</v>
      </c>
      <c r="C30" s="6">
        <v>44814</v>
      </c>
      <c r="D30" s="4">
        <v>519</v>
      </c>
      <c r="E30" s="4" t="str">
        <f>VLOOKUP(A30,HOP!A:L,12,0)</f>
        <v>519.00</v>
      </c>
      <c r="F30" s="4" t="str">
        <f>VLOOKUP(A30,HOP!A:C,3,0)</f>
        <v>2684508</v>
      </c>
      <c r="G30" s="4">
        <f t="shared" si="0"/>
        <v>0</v>
      </c>
      <c r="H30" s="4" t="str">
        <f t="shared" si="1"/>
        <v>，2684508</v>
      </c>
      <c r="I30" s="4" t="str">
        <f>VLOOKUP(A30,HOP!A:U,21,0)</f>
        <v>直连</v>
      </c>
    </row>
    <row r="31" s="4" customFormat="1" hidden="1" spans="1:9">
      <c r="A31" s="5">
        <v>999218944817737</v>
      </c>
      <c r="B31" s="6">
        <v>44813</v>
      </c>
      <c r="C31" s="6">
        <v>44814</v>
      </c>
      <c r="D31" s="4">
        <v>152</v>
      </c>
      <c r="E31" s="4" t="str">
        <f>VLOOKUP(A31,HOP!A:L,12,0)</f>
        <v>152.00</v>
      </c>
      <c r="F31" s="4" t="str">
        <f>VLOOKUP(A31,HOP!A:C,3,0)</f>
        <v>2684539</v>
      </c>
      <c r="G31" s="4">
        <f t="shared" si="0"/>
        <v>0</v>
      </c>
      <c r="H31" s="4" t="str">
        <f t="shared" si="1"/>
        <v>，2684539</v>
      </c>
      <c r="I31" s="4" t="str">
        <f>VLOOKUP(A31,HOP!A:U,21,0)</f>
        <v>直连</v>
      </c>
    </row>
    <row r="32" s="4" customFormat="1" hidden="1" spans="1:9">
      <c r="A32" s="5">
        <v>18945047341</v>
      </c>
      <c r="B32" s="6">
        <v>44813</v>
      </c>
      <c r="C32" s="6">
        <v>44814</v>
      </c>
      <c r="D32" s="4">
        <v>88</v>
      </c>
      <c r="E32" s="4" t="str">
        <f>VLOOKUP(A32,HOP!A:L,12,0)</f>
        <v>88.00</v>
      </c>
      <c r="F32" s="4" t="str">
        <f>VLOOKUP(A32,HOP!A:C,3,0)</f>
        <v>2684647</v>
      </c>
      <c r="G32" s="4">
        <f t="shared" si="0"/>
        <v>0</v>
      </c>
      <c r="H32" s="4" t="str">
        <f t="shared" si="1"/>
        <v>，2684647</v>
      </c>
      <c r="I32" s="4" t="str">
        <f>VLOOKUP(A32,HOP!A:U,21,0)</f>
        <v>直连</v>
      </c>
    </row>
    <row r="33" s="4" customFormat="1" hidden="1" spans="1:9">
      <c r="A33" s="5">
        <v>18945644302</v>
      </c>
      <c r="B33" s="6">
        <v>44813</v>
      </c>
      <c r="C33" s="6">
        <v>44814</v>
      </c>
      <c r="D33" s="4">
        <v>135</v>
      </c>
      <c r="E33" s="4" t="str">
        <f>VLOOKUP(A33,HOP!A:L,12,0)</f>
        <v>135.00</v>
      </c>
      <c r="F33" s="4" t="str">
        <f>VLOOKUP(A33,HOP!A:C,3,0)</f>
        <v>2684986</v>
      </c>
      <c r="G33" s="4">
        <f t="shared" si="0"/>
        <v>0</v>
      </c>
      <c r="H33" s="4" t="str">
        <f t="shared" si="1"/>
        <v>，2684986</v>
      </c>
      <c r="I33" s="4" t="str">
        <f>VLOOKUP(A33,HOP!A:U,21,0)</f>
        <v>直连</v>
      </c>
    </row>
    <row r="34" s="4" customFormat="1" hidden="1" spans="1:9">
      <c r="A34" s="5">
        <v>18945900711</v>
      </c>
      <c r="B34" s="6">
        <v>44813</v>
      </c>
      <c r="C34" s="6">
        <v>44814</v>
      </c>
      <c r="D34" s="4">
        <v>532</v>
      </c>
      <c r="E34" s="4" t="str">
        <f>VLOOKUP(A34,HOP!A:L,12,0)</f>
        <v>532.00</v>
      </c>
      <c r="F34" s="4" t="str">
        <f>VLOOKUP(A34,HOP!A:C,3,0)</f>
        <v>2685113</v>
      </c>
      <c r="G34" s="4">
        <f t="shared" si="0"/>
        <v>0</v>
      </c>
      <c r="H34" s="4" t="str">
        <f t="shared" si="1"/>
        <v>，2685113</v>
      </c>
      <c r="I34" s="4" t="str">
        <f>VLOOKUP(A34,HOP!A:U,21,0)</f>
        <v>直连</v>
      </c>
    </row>
    <row r="35" s="4" customFormat="1" hidden="1" spans="1:9">
      <c r="A35" s="5">
        <v>18946231194</v>
      </c>
      <c r="B35" s="6">
        <v>44813</v>
      </c>
      <c r="C35" s="6">
        <v>44814</v>
      </c>
      <c r="D35" s="4">
        <v>440</v>
      </c>
      <c r="E35" s="4" t="str">
        <f>VLOOKUP(A35,HOP!A:L,12,0)</f>
        <v>440.00</v>
      </c>
      <c r="F35" s="4" t="str">
        <f>VLOOKUP(A35,HOP!A:C,3,0)</f>
        <v>2685254</v>
      </c>
      <c r="G35" s="4">
        <f t="shared" ref="G35:G66" si="2">D35-E35</f>
        <v>0</v>
      </c>
      <c r="H35" s="4" t="str">
        <f t="shared" ref="H35:H66" si="3">$H$1&amp;F35</f>
        <v>，2685254</v>
      </c>
      <c r="I35" s="4" t="str">
        <f>VLOOKUP(A35,HOP!A:U,21,0)</f>
        <v>直连</v>
      </c>
    </row>
    <row r="36" s="4" customFormat="1" hidden="1" spans="1:9">
      <c r="A36" s="5">
        <v>18823936348</v>
      </c>
      <c r="B36" s="6">
        <v>44813</v>
      </c>
      <c r="C36" s="6">
        <v>44815</v>
      </c>
      <c r="D36" s="4">
        <v>1538</v>
      </c>
      <c r="E36" s="4" t="str">
        <f>VLOOKUP(A36,HOP!A:L,12,0)</f>
        <v>1538.00</v>
      </c>
      <c r="F36" s="4" t="str">
        <f>VLOOKUP(A36,HOP!A:C,3,0)</f>
        <v>2662037</v>
      </c>
      <c r="G36" s="4">
        <f t="shared" si="2"/>
        <v>0</v>
      </c>
      <c r="H36" s="4" t="str">
        <f t="shared" si="3"/>
        <v>，2662037</v>
      </c>
      <c r="I36" s="4" t="str">
        <f>VLOOKUP(A36,HOP!A:U,21,0)</f>
        <v>直连</v>
      </c>
    </row>
    <row r="37" s="4" customFormat="1" hidden="1" spans="1:9">
      <c r="A37" s="5">
        <v>18827815194</v>
      </c>
      <c r="B37" s="6">
        <v>44814</v>
      </c>
      <c r="C37" s="6">
        <v>44815</v>
      </c>
      <c r="D37" s="4">
        <v>1132</v>
      </c>
      <c r="E37" s="4" t="str">
        <f>VLOOKUP(A37,HOP!A:L,12,0)</f>
        <v>1132.00</v>
      </c>
      <c r="F37" s="4" t="str">
        <f>VLOOKUP(A37,HOP!A:C,3,0)</f>
        <v>2662521</v>
      </c>
      <c r="G37" s="4">
        <f t="shared" si="2"/>
        <v>0</v>
      </c>
      <c r="H37" s="4" t="str">
        <f t="shared" si="3"/>
        <v>，2662521</v>
      </c>
      <c r="I37" s="4" t="str">
        <f>VLOOKUP(A37,HOP!A:U,21,0)</f>
        <v>直连</v>
      </c>
    </row>
    <row r="38" s="4" customFormat="1" hidden="1" spans="1:9">
      <c r="A38" s="5">
        <v>999218890216030</v>
      </c>
      <c r="B38" s="6">
        <v>44814</v>
      </c>
      <c r="C38" s="6">
        <v>44815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999218914483579</v>
      </c>
      <c r="B39" s="6">
        <v>44814</v>
      </c>
      <c r="C39" s="6">
        <v>44815</v>
      </c>
      <c r="D39" s="4">
        <v>0</v>
      </c>
      <c r="E39" s="4" t="str">
        <f>VLOOKUP(A39,HOP!A:L,12,0)</f>
        <v>0.00</v>
      </c>
      <c r="F39" s="4" t="str">
        <f>VLOOKUP(A39,HOP!A:C,3,0)</f>
        <v>2675540</v>
      </c>
      <c r="G39" s="4">
        <f t="shared" si="2"/>
        <v>0</v>
      </c>
      <c r="H39" s="4" t="str">
        <f t="shared" si="3"/>
        <v>，2675540</v>
      </c>
      <c r="I39" s="4" t="str">
        <f>VLOOKUP(A39,HOP!A:U,21,0)</f>
        <v>直连</v>
      </c>
    </row>
    <row r="40" s="4" customFormat="1" hidden="1" spans="1:9">
      <c r="A40" s="5">
        <v>999218914596079</v>
      </c>
      <c r="B40" s="6">
        <v>44813</v>
      </c>
      <c r="C40" s="6">
        <v>44815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999218917719794</v>
      </c>
      <c r="B41" s="6">
        <v>44814</v>
      </c>
      <c r="C41" s="6">
        <v>44815</v>
      </c>
      <c r="D41" s="4">
        <v>0</v>
      </c>
      <c r="E41" s="4" t="str">
        <f>VLOOKUP(A41,HOP!A:L,12,0)</f>
        <v>0.00</v>
      </c>
      <c r="F41" s="4" t="str">
        <f>VLOOKUP(A41,HOP!A:C,3,0)</f>
        <v>2678008</v>
      </c>
      <c r="G41" s="4">
        <f t="shared" si="2"/>
        <v>0</v>
      </c>
      <c r="H41" s="4" t="str">
        <f t="shared" si="3"/>
        <v>，2678008</v>
      </c>
      <c r="I41" s="4" t="str">
        <f>VLOOKUP(A41,HOP!A:U,21,0)</f>
        <v>直连</v>
      </c>
    </row>
    <row r="42" s="4" customFormat="1" hidden="1" spans="1:9">
      <c r="A42" s="5">
        <v>18919010958</v>
      </c>
      <c r="B42" s="6">
        <v>44814</v>
      </c>
      <c r="C42" s="6">
        <v>44815</v>
      </c>
      <c r="D42" s="4">
        <v>893</v>
      </c>
      <c r="E42" s="4" t="str">
        <f>VLOOKUP(A42,HOP!A:L,12,0)</f>
        <v>893.00</v>
      </c>
      <c r="F42" s="4" t="str">
        <f>VLOOKUP(A42,HOP!A:C,3,0)</f>
        <v>2678934</v>
      </c>
      <c r="G42" s="4">
        <f t="shared" si="2"/>
        <v>0</v>
      </c>
      <c r="H42" s="4" t="str">
        <f t="shared" si="3"/>
        <v>，2678934</v>
      </c>
      <c r="I42" s="4" t="str">
        <f>VLOOKUP(A42,HOP!A:U,21,0)</f>
        <v>直连</v>
      </c>
    </row>
    <row r="43" s="4" customFormat="1" hidden="1" spans="1:9">
      <c r="A43" s="5">
        <v>999218920942349</v>
      </c>
      <c r="B43" s="6">
        <v>44813</v>
      </c>
      <c r="C43" s="6">
        <v>44815</v>
      </c>
      <c r="D43" s="4">
        <v>234</v>
      </c>
      <c r="E43" s="4" t="str">
        <f>VLOOKUP(A43,HOP!A:L,12,0)</f>
        <v>234.00</v>
      </c>
      <c r="F43" s="4" t="str">
        <f>VLOOKUP(A43,HOP!A:C,3,0)</f>
        <v>2680423</v>
      </c>
      <c r="G43" s="4">
        <f t="shared" si="2"/>
        <v>0</v>
      </c>
      <c r="H43" s="4" t="str">
        <f t="shared" si="3"/>
        <v>，2680423</v>
      </c>
      <c r="I43" s="4" t="str">
        <f>VLOOKUP(A43,HOP!A:U,21,0)</f>
        <v>直连</v>
      </c>
    </row>
    <row r="44" s="4" customFormat="1" hidden="1" spans="1:9">
      <c r="A44" s="5">
        <v>18941615521</v>
      </c>
      <c r="B44" s="6">
        <v>44814</v>
      </c>
      <c r="C44" s="6">
        <v>44815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18942354761</v>
      </c>
      <c r="B45" s="6">
        <v>44814</v>
      </c>
      <c r="C45" s="6">
        <v>44815</v>
      </c>
      <c r="D45" s="4">
        <v>182</v>
      </c>
      <c r="E45" s="4" t="str">
        <f>VLOOKUP(A45,HOP!A:L,12,0)</f>
        <v>182.00</v>
      </c>
      <c r="F45" s="4" t="str">
        <f>VLOOKUP(A45,HOP!A:C,3,0)</f>
        <v>2683626</v>
      </c>
      <c r="G45" s="4">
        <f t="shared" si="2"/>
        <v>0</v>
      </c>
      <c r="H45" s="4" t="str">
        <f t="shared" si="3"/>
        <v>，2683626</v>
      </c>
      <c r="I45" s="4" t="str">
        <f>VLOOKUP(A45,HOP!A:U,21,0)</f>
        <v>直连</v>
      </c>
    </row>
    <row r="46" s="4" customFormat="1" hidden="1" spans="1:9">
      <c r="A46" s="5">
        <v>18946743232</v>
      </c>
      <c r="B46" s="6">
        <v>44814</v>
      </c>
      <c r="C46" s="6">
        <v>44815</v>
      </c>
      <c r="D46" s="4">
        <v>3100</v>
      </c>
      <c r="E46" s="4" t="str">
        <f>VLOOKUP(A46,HOP!A:L,12,0)</f>
        <v>3100.00</v>
      </c>
      <c r="F46" s="4" t="str">
        <f>VLOOKUP(A46,HOP!A:C,3,0)</f>
        <v>2685461</v>
      </c>
      <c r="G46" s="4">
        <f t="shared" si="2"/>
        <v>0</v>
      </c>
      <c r="H46" s="4" t="str">
        <f t="shared" si="3"/>
        <v>，2685461</v>
      </c>
      <c r="I46" s="4" t="str">
        <f>VLOOKUP(A46,HOP!A:U,21,0)</f>
        <v>直连</v>
      </c>
    </row>
    <row r="47" s="4" customFormat="1" hidden="1" spans="1:9">
      <c r="A47" s="5">
        <v>999218947236430</v>
      </c>
      <c r="B47" s="6">
        <v>44814</v>
      </c>
      <c r="C47" s="6">
        <v>44815</v>
      </c>
      <c r="D47" s="4">
        <v>87</v>
      </c>
      <c r="E47" s="4" t="str">
        <f>VLOOKUP(A47,HOP!A:L,12,0)</f>
        <v>87.00</v>
      </c>
      <c r="F47" s="4" t="str">
        <f>VLOOKUP(A47,HOP!A:C,3,0)</f>
        <v>2685821</v>
      </c>
      <c r="G47" s="4">
        <f t="shared" si="2"/>
        <v>0</v>
      </c>
      <c r="H47" s="4" t="str">
        <f t="shared" si="3"/>
        <v>，2685821</v>
      </c>
      <c r="I47" s="4" t="str">
        <f>VLOOKUP(A47,HOP!A:U,21,0)</f>
        <v>直连</v>
      </c>
    </row>
    <row r="48" s="4" customFormat="1" hidden="1" spans="1:9">
      <c r="A48" s="5">
        <v>18947336850</v>
      </c>
      <c r="B48" s="6">
        <v>44814</v>
      </c>
      <c r="C48" s="6">
        <v>44815</v>
      </c>
      <c r="D48" s="4">
        <v>238</v>
      </c>
      <c r="E48" s="4" t="str">
        <f>VLOOKUP(A48,HOP!A:L,12,0)</f>
        <v>238.00</v>
      </c>
      <c r="F48" s="4" t="str">
        <f>VLOOKUP(A48,HOP!A:C,3,0)</f>
        <v>2685878</v>
      </c>
      <c r="G48" s="4">
        <f t="shared" si="2"/>
        <v>0</v>
      </c>
      <c r="H48" s="4" t="str">
        <f t="shared" si="3"/>
        <v>，2685878</v>
      </c>
      <c r="I48" s="4" t="str">
        <f>VLOOKUP(A48,HOP!A:U,21,0)</f>
        <v>直连</v>
      </c>
    </row>
    <row r="49" s="4" customFormat="1" hidden="1" spans="1:9">
      <c r="A49" s="5">
        <v>18947395964</v>
      </c>
      <c r="B49" s="6">
        <v>44814</v>
      </c>
      <c r="C49" s="6">
        <v>44815</v>
      </c>
      <c r="D49" s="4">
        <v>746</v>
      </c>
      <c r="E49" s="4" t="str">
        <f>VLOOKUP(A49,HOP!A:L,12,0)</f>
        <v>746.00</v>
      </c>
      <c r="F49" s="4" t="str">
        <f>VLOOKUP(A49,HOP!A:C,3,0)</f>
        <v>2685912</v>
      </c>
      <c r="G49" s="4">
        <f t="shared" si="2"/>
        <v>0</v>
      </c>
      <c r="H49" s="4" t="str">
        <f t="shared" si="3"/>
        <v>，2685912</v>
      </c>
      <c r="I49" s="4" t="str">
        <f>VLOOKUP(A49,HOP!A:U,21,0)</f>
        <v>直连</v>
      </c>
    </row>
    <row r="50" s="4" customFormat="1" hidden="1" spans="1:9">
      <c r="A50" s="5">
        <v>999218947828390</v>
      </c>
      <c r="B50" s="6">
        <v>44814</v>
      </c>
      <c r="C50" s="6">
        <v>44815</v>
      </c>
      <c r="D50" s="4">
        <v>296</v>
      </c>
      <c r="E50" s="4" t="str">
        <f>VLOOKUP(A50,HOP!A:L,12,0)</f>
        <v>296.00</v>
      </c>
      <c r="F50" s="4" t="str">
        <f>VLOOKUP(A50,HOP!A:C,3,0)</f>
        <v>2686098</v>
      </c>
      <c r="G50" s="4">
        <f t="shared" si="2"/>
        <v>0</v>
      </c>
      <c r="H50" s="4" t="str">
        <f t="shared" si="3"/>
        <v>，2686098</v>
      </c>
      <c r="I50" s="4" t="str">
        <f>VLOOKUP(A50,HOP!A:U,21,0)</f>
        <v>直连</v>
      </c>
    </row>
    <row r="51" s="4" customFormat="1" hidden="1" spans="1:9">
      <c r="A51" s="5">
        <v>999218948078321</v>
      </c>
      <c r="B51" s="6">
        <v>44814</v>
      </c>
      <c r="C51" s="6">
        <v>44815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999218948084707</v>
      </c>
      <c r="B52" s="6">
        <v>44814</v>
      </c>
      <c r="C52" s="6">
        <v>44815</v>
      </c>
      <c r="D52" s="4">
        <v>190</v>
      </c>
      <c r="E52" s="4" t="str">
        <f>VLOOKUP(A52,HOP!A:L,12,0)</f>
        <v>190.00</v>
      </c>
      <c r="F52" s="4" t="str">
        <f>VLOOKUP(A52,HOP!A:C,3,0)</f>
        <v>2686248</v>
      </c>
      <c r="G52" s="4">
        <f t="shared" si="2"/>
        <v>0</v>
      </c>
      <c r="H52" s="4" t="str">
        <f t="shared" si="3"/>
        <v>，2686248</v>
      </c>
      <c r="I52" s="4" t="str">
        <f>VLOOKUP(A52,HOP!A:U,21,0)</f>
        <v>直连</v>
      </c>
    </row>
    <row r="53" s="4" customFormat="1" hidden="1" spans="1:9">
      <c r="A53" s="5">
        <v>999218948087732</v>
      </c>
      <c r="B53" s="6">
        <v>44814</v>
      </c>
      <c r="C53" s="6">
        <v>44815</v>
      </c>
      <c r="D53" s="4">
        <v>190</v>
      </c>
      <c r="E53" s="4" t="str">
        <f>VLOOKUP(A53,HOP!A:L,12,0)</f>
        <v>190.00</v>
      </c>
      <c r="F53" s="4" t="str">
        <f>VLOOKUP(A53,HOP!A:C,3,0)</f>
        <v>2686249</v>
      </c>
      <c r="G53" s="4">
        <f t="shared" si="2"/>
        <v>0</v>
      </c>
      <c r="H53" s="4" t="str">
        <f t="shared" si="3"/>
        <v>，2686249</v>
      </c>
      <c r="I53" s="4" t="str">
        <f>VLOOKUP(A53,HOP!A:U,21,0)</f>
        <v>直连</v>
      </c>
    </row>
    <row r="54" s="4" customFormat="1" hidden="1" spans="1:9">
      <c r="A54" s="5">
        <v>18948131599</v>
      </c>
      <c r="B54" s="6">
        <v>44814</v>
      </c>
      <c r="C54" s="6">
        <v>44815</v>
      </c>
      <c r="D54" s="4">
        <v>1230</v>
      </c>
      <c r="E54" s="4" t="str">
        <f>VLOOKUP(A54,HOP!A:L,12,0)</f>
        <v>1230.00</v>
      </c>
      <c r="F54" s="4" t="str">
        <f>VLOOKUP(A54,HOP!A:C,3,0)</f>
        <v>2686283</v>
      </c>
      <c r="G54" s="4">
        <f t="shared" si="2"/>
        <v>0</v>
      </c>
      <c r="H54" s="4" t="str">
        <f t="shared" si="3"/>
        <v>，2686283</v>
      </c>
      <c r="I54" s="4" t="str">
        <f>VLOOKUP(A54,HOP!A:U,21,0)</f>
        <v>直连</v>
      </c>
    </row>
    <row r="55" s="4" customFormat="1" hidden="1" spans="1:9">
      <c r="A55" s="5">
        <v>999218948135458</v>
      </c>
      <c r="B55" s="6">
        <v>44814</v>
      </c>
      <c r="C55" s="6">
        <v>44815</v>
      </c>
      <c r="D55" s="4">
        <v>182</v>
      </c>
      <c r="E55" s="4" t="str">
        <f>VLOOKUP(A55,HOP!A:L,12,0)</f>
        <v>182.00</v>
      </c>
      <c r="F55" s="4" t="str">
        <f>VLOOKUP(A55,HOP!A:C,3,0)</f>
        <v>2686287</v>
      </c>
      <c r="G55" s="4">
        <f t="shared" si="2"/>
        <v>0</v>
      </c>
      <c r="H55" s="4" t="str">
        <f t="shared" si="3"/>
        <v>，2686287</v>
      </c>
      <c r="I55" s="4" t="str">
        <f>VLOOKUP(A55,HOP!A:U,21,0)</f>
        <v>直连</v>
      </c>
    </row>
    <row r="56" s="4" customFormat="1" hidden="1" spans="1:9">
      <c r="A56" s="5">
        <v>999218948211696</v>
      </c>
      <c r="B56" s="6">
        <v>44814</v>
      </c>
      <c r="C56" s="6">
        <v>44815</v>
      </c>
      <c r="D56" s="4">
        <v>182</v>
      </c>
      <c r="E56" s="4" t="str">
        <f>VLOOKUP(A56,HOP!A:L,12,0)</f>
        <v>182.00</v>
      </c>
      <c r="F56" s="4" t="str">
        <f>VLOOKUP(A56,HOP!A:C,3,0)</f>
        <v>2686329</v>
      </c>
      <c r="G56" s="4">
        <f t="shared" si="2"/>
        <v>0</v>
      </c>
      <c r="H56" s="4" t="str">
        <f t="shared" si="3"/>
        <v>，2686329</v>
      </c>
      <c r="I56" s="4" t="str">
        <f>VLOOKUP(A56,HOP!A:U,21,0)</f>
        <v>直连</v>
      </c>
    </row>
    <row r="57" s="4" customFormat="1" hidden="1" spans="1:9">
      <c r="A57" s="5">
        <v>999218948562388</v>
      </c>
      <c r="B57" s="6">
        <v>44814</v>
      </c>
      <c r="C57" s="6">
        <v>44815</v>
      </c>
      <c r="D57" s="4">
        <v>87</v>
      </c>
      <c r="E57" s="4" t="str">
        <f>VLOOKUP(A57,HOP!A:L,12,0)</f>
        <v>87.00</v>
      </c>
      <c r="F57" s="4" t="str">
        <f>VLOOKUP(A57,HOP!A:C,3,0)</f>
        <v>2686517</v>
      </c>
      <c r="G57" s="4">
        <f t="shared" si="2"/>
        <v>0</v>
      </c>
      <c r="H57" s="4" t="str">
        <f t="shared" si="3"/>
        <v>，2686517</v>
      </c>
      <c r="I57" s="4" t="str">
        <f>VLOOKUP(A57,HOP!A:U,21,0)</f>
        <v>直连</v>
      </c>
    </row>
    <row r="58" s="4" customFormat="1" hidden="1" spans="1:9">
      <c r="A58" s="5">
        <v>999218948565689</v>
      </c>
      <c r="B58" s="6">
        <v>44814</v>
      </c>
      <c r="C58" s="6">
        <v>44815</v>
      </c>
      <c r="D58" s="4">
        <v>87</v>
      </c>
      <c r="E58" s="4" t="str">
        <f>VLOOKUP(A58,HOP!A:L,12,0)</f>
        <v>87.00</v>
      </c>
      <c r="F58" s="4" t="str">
        <f>VLOOKUP(A58,HOP!A:C,3,0)</f>
        <v>2686520</v>
      </c>
      <c r="G58" s="4">
        <f t="shared" si="2"/>
        <v>0</v>
      </c>
      <c r="H58" s="4" t="str">
        <f t="shared" si="3"/>
        <v>，2686520</v>
      </c>
      <c r="I58" s="4" t="str">
        <f>VLOOKUP(A58,HOP!A:U,21,0)</f>
        <v>直连</v>
      </c>
    </row>
    <row r="59" s="4" customFormat="1" hidden="1" spans="1:9">
      <c r="A59" s="5">
        <v>999218948846529</v>
      </c>
      <c r="B59" s="6">
        <v>44814</v>
      </c>
      <c r="C59" s="6">
        <v>44815</v>
      </c>
      <c r="D59" s="4">
        <v>446</v>
      </c>
      <c r="E59" s="4" t="str">
        <f>VLOOKUP(A59,HOP!A:L,12,0)</f>
        <v>446.00</v>
      </c>
      <c r="F59" s="4" t="str">
        <f>VLOOKUP(A59,HOP!A:C,3,0)</f>
        <v>2686668</v>
      </c>
      <c r="G59" s="4">
        <f t="shared" si="2"/>
        <v>0</v>
      </c>
      <c r="H59" s="4" t="str">
        <f t="shared" si="3"/>
        <v>，2686668</v>
      </c>
      <c r="I59" s="4" t="str">
        <f>VLOOKUP(A59,HOP!A:U,21,0)</f>
        <v>直连</v>
      </c>
    </row>
    <row r="60" s="4" customFormat="1" hidden="1" spans="1:9">
      <c r="A60" s="5">
        <v>18948862448</v>
      </c>
      <c r="B60" s="6">
        <v>44814</v>
      </c>
      <c r="C60" s="6">
        <v>44815</v>
      </c>
      <c r="D60" s="4">
        <v>133</v>
      </c>
      <c r="E60" s="4" t="str">
        <f>VLOOKUP(A60,HOP!A:L,12,0)</f>
        <v>133.00</v>
      </c>
      <c r="F60" s="4" t="str">
        <f>VLOOKUP(A60,HOP!A:C,3,0)</f>
        <v>2686676</v>
      </c>
      <c r="G60" s="4">
        <f t="shared" si="2"/>
        <v>0</v>
      </c>
      <c r="H60" s="4" t="str">
        <f t="shared" si="3"/>
        <v>，2686676</v>
      </c>
      <c r="I60" s="4" t="str">
        <f>VLOOKUP(A60,HOP!A:U,21,0)</f>
        <v>直连</v>
      </c>
    </row>
    <row r="61" s="4" customFormat="1" hidden="1" spans="1:9">
      <c r="A61" s="5">
        <v>18948869702</v>
      </c>
      <c r="B61" s="6">
        <v>44814</v>
      </c>
      <c r="C61" s="6">
        <v>44815</v>
      </c>
      <c r="D61" s="4">
        <v>303</v>
      </c>
      <c r="E61" s="4" t="str">
        <f>VLOOKUP(A61,HOP!A:L,12,0)</f>
        <v>303.00</v>
      </c>
      <c r="F61" s="4" t="str">
        <f>VLOOKUP(A61,HOP!A:C,3,0)</f>
        <v>2686680</v>
      </c>
      <c r="G61" s="4">
        <f t="shared" si="2"/>
        <v>0</v>
      </c>
      <c r="H61" s="4" t="str">
        <f t="shared" si="3"/>
        <v>，2686680</v>
      </c>
      <c r="I61" s="4" t="str">
        <f>VLOOKUP(A61,HOP!A:U,21,0)</f>
        <v>直连</v>
      </c>
    </row>
    <row r="62" s="4" customFormat="1" hidden="1" spans="1:9">
      <c r="A62" s="5">
        <v>18948894756</v>
      </c>
      <c r="B62" s="6">
        <v>44814</v>
      </c>
      <c r="C62" s="6">
        <v>44815</v>
      </c>
      <c r="D62" s="4">
        <v>572</v>
      </c>
      <c r="E62" s="4" t="str">
        <f>VLOOKUP(A62,HOP!A:L,12,0)</f>
        <v>572.00</v>
      </c>
      <c r="F62" s="4" t="str">
        <f>VLOOKUP(A62,HOP!A:C,3,0)</f>
        <v>2686695</v>
      </c>
      <c r="G62" s="4">
        <f t="shared" si="2"/>
        <v>0</v>
      </c>
      <c r="H62" s="4" t="str">
        <f t="shared" si="3"/>
        <v>，2686695</v>
      </c>
      <c r="I62" s="4" t="str">
        <f>VLOOKUP(A62,HOP!A:U,21,0)</f>
        <v>直连</v>
      </c>
    </row>
    <row r="63" s="4" customFormat="1" hidden="1" spans="1:9">
      <c r="A63" s="5">
        <v>18949153575</v>
      </c>
      <c r="B63" s="6">
        <v>44814</v>
      </c>
      <c r="C63" s="6">
        <v>44815</v>
      </c>
      <c r="D63" s="4">
        <v>446</v>
      </c>
      <c r="E63" s="4" t="str">
        <f>VLOOKUP(A63,HOP!A:L,12,0)</f>
        <v>446.00</v>
      </c>
      <c r="F63" s="4" t="str">
        <f>VLOOKUP(A63,HOP!A:C,3,0)</f>
        <v>2686793</v>
      </c>
      <c r="G63" s="4">
        <f t="shared" si="2"/>
        <v>0</v>
      </c>
      <c r="H63" s="4" t="str">
        <f t="shared" si="3"/>
        <v>，2686793</v>
      </c>
      <c r="I63" s="4" t="str">
        <f>VLOOKUP(A63,HOP!A:U,21,0)</f>
        <v>直连</v>
      </c>
    </row>
    <row r="64" s="4" customFormat="1" hidden="1" spans="1:9">
      <c r="A64" s="5">
        <v>18949196241</v>
      </c>
      <c r="B64" s="6">
        <v>44814</v>
      </c>
      <c r="C64" s="6">
        <v>44815</v>
      </c>
      <c r="D64" s="4">
        <v>3158</v>
      </c>
      <c r="E64" s="4" t="str">
        <f>VLOOKUP(A64,HOP!A:L,12,0)</f>
        <v>3158.00</v>
      </c>
      <c r="F64" s="4" t="str">
        <f>VLOOKUP(A64,HOP!A:C,3,0)</f>
        <v>2686812</v>
      </c>
      <c r="G64" s="4">
        <f t="shared" si="2"/>
        <v>0</v>
      </c>
      <c r="H64" s="4" t="str">
        <f t="shared" si="3"/>
        <v>，2686812</v>
      </c>
      <c r="I64" s="4" t="str">
        <f>VLOOKUP(A64,HOP!A:U,21,0)</f>
        <v>直连</v>
      </c>
    </row>
    <row r="65" s="4" customFormat="1" hidden="1" spans="1:9">
      <c r="A65" s="5">
        <v>18949204012</v>
      </c>
      <c r="B65" s="6">
        <v>44814</v>
      </c>
      <c r="C65" s="6">
        <v>44815</v>
      </c>
      <c r="D65" s="4">
        <v>208</v>
      </c>
      <c r="E65" s="4" t="str">
        <f>VLOOKUP(A65,HOP!A:L,12,0)</f>
        <v>208.00</v>
      </c>
      <c r="F65" s="4" t="str">
        <f>VLOOKUP(A65,HOP!A:C,3,0)</f>
        <v>2686817</v>
      </c>
      <c r="G65" s="4">
        <f t="shared" si="2"/>
        <v>0</v>
      </c>
      <c r="H65" s="4" t="str">
        <f t="shared" si="3"/>
        <v>，2686817</v>
      </c>
      <c r="I65" s="4" t="str">
        <f>VLOOKUP(A65,HOP!A:U,21,0)</f>
        <v>直连</v>
      </c>
    </row>
    <row r="66" s="4" customFormat="1" hidden="1" spans="1:9">
      <c r="A66" s="5">
        <v>18949226303</v>
      </c>
      <c r="B66" s="6">
        <v>44814</v>
      </c>
      <c r="C66" s="6">
        <v>44815</v>
      </c>
      <c r="D66" s="4">
        <v>1125</v>
      </c>
      <c r="E66" s="4" t="str">
        <f>VLOOKUP(A66,HOP!A:L,12,0)</f>
        <v>1125.00</v>
      </c>
      <c r="F66" s="4" t="str">
        <f>VLOOKUP(A66,HOP!A:C,3,0)</f>
        <v>2686825</v>
      </c>
      <c r="G66" s="4">
        <f t="shared" si="2"/>
        <v>0</v>
      </c>
      <c r="H66" s="4" t="str">
        <f t="shared" si="3"/>
        <v>，2686825</v>
      </c>
      <c r="I66" s="4" t="str">
        <f>VLOOKUP(A66,HOP!A:U,21,0)</f>
        <v>直连</v>
      </c>
    </row>
    <row r="68" spans="4:4">
      <c r="D68" s="4">
        <f>SUM(D2:D67)</f>
        <v>34966</v>
      </c>
    </row>
    <row r="69" spans="4:4">
      <c r="D69" s="4" t="s">
        <v>314</v>
      </c>
    </row>
    <row r="73" spans="1:3">
      <c r="A73" s="4" t="s">
        <v>315</v>
      </c>
      <c r="C73" s="4">
        <v>34705</v>
      </c>
    </row>
    <row r="74" spans="1:3">
      <c r="A74" s="4" t="s">
        <v>316</v>
      </c>
      <c r="C74" s="4">
        <v>261</v>
      </c>
    </row>
    <row r="75" spans="1:3">
      <c r="A75" s="4" t="s">
        <v>317</v>
      </c>
      <c r="C75" s="4">
        <f>SUBTOTAL(9,C73:C74)</f>
        <v>34966</v>
      </c>
    </row>
  </sheetData>
  <autoFilter ref="A1:X66">
    <filterColumn colId="3">
      <filters>
        <filter val="190"/>
        <filter val="811"/>
        <filter val="152"/>
        <filter val="352"/>
        <filter val="1992"/>
        <filter val="893"/>
        <filter val="355"/>
        <filter val="296"/>
        <filter val="718"/>
        <filter val="1298"/>
        <filter val="3158"/>
        <filter val="519"/>
        <filter val="919"/>
        <filter val="1421"/>
        <filter val="1125"/>
        <filter val="766"/>
        <filter val="169"/>
        <filter val="1230"/>
        <filter val="532"/>
        <filter val="572"/>
        <filter val="1132"/>
        <filter val="1272"/>
        <filter val="133"/>
        <filter val="833"/>
        <filter val="234"/>
        <filter val="135"/>
        <filter val="736"/>
        <filter val="238"/>
        <filter val="338"/>
        <filter val="1538"/>
        <filter val="440"/>
        <filter val="3100"/>
        <filter val="181"/>
        <filter val="182"/>
        <filter val="1042"/>
        <filter val="303"/>
        <filter val="443"/>
        <filter val="783"/>
        <filter val="404"/>
        <filter val="784"/>
        <filter val="346"/>
        <filter val="446"/>
        <filter val="746"/>
        <filter val="87"/>
        <filter val="88"/>
        <filter val="208"/>
      </filters>
    </filterColumn>
    <filterColumn colId="6">
      <filters>
        <filter val="261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318</v>
      </c>
      <c r="B1" s="2" t="s">
        <v>319</v>
      </c>
      <c r="C1" s="2" t="s">
        <v>320</v>
      </c>
      <c r="D1" s="2" t="s">
        <v>321</v>
      </c>
      <c r="E1" s="2" t="s">
        <v>13</v>
      </c>
      <c r="F1" s="2" t="s">
        <v>5</v>
      </c>
      <c r="G1" s="2" t="s">
        <v>6</v>
      </c>
      <c r="H1" s="2" t="s">
        <v>322</v>
      </c>
      <c r="I1" s="2" t="s">
        <v>323</v>
      </c>
      <c r="J1" s="2" t="s">
        <v>324</v>
      </c>
      <c r="K1" s="2" t="s">
        <v>325</v>
      </c>
      <c r="L1" s="2" t="s">
        <v>326</v>
      </c>
      <c r="M1" s="2" t="s">
        <v>327</v>
      </c>
      <c r="N1" s="2" t="s">
        <v>328</v>
      </c>
      <c r="O1" s="2" t="s">
        <v>329</v>
      </c>
      <c r="P1" s="2" t="s">
        <v>330</v>
      </c>
      <c r="Q1" s="2" t="s">
        <v>331</v>
      </c>
      <c r="R1" s="2" t="s">
        <v>332</v>
      </c>
      <c r="S1" s="2" t="s">
        <v>333</v>
      </c>
      <c r="T1" s="2" t="s">
        <v>334</v>
      </c>
      <c r="U1" s="2" t="s">
        <v>335</v>
      </c>
      <c r="V1" s="2" t="s">
        <v>336</v>
      </c>
    </row>
    <row r="2" s="1" customFormat="1" spans="1:22">
      <c r="A2" s="3">
        <v>18949226303</v>
      </c>
      <c r="B2" s="1" t="s">
        <v>337</v>
      </c>
      <c r="C2" s="1" t="s">
        <v>338</v>
      </c>
      <c r="D2" s="1" t="s">
        <v>339</v>
      </c>
      <c r="E2" s="1" t="s">
        <v>340</v>
      </c>
      <c r="F2" s="1" t="s">
        <v>337</v>
      </c>
      <c r="G2" s="1" t="s">
        <v>341</v>
      </c>
      <c r="H2" s="1" t="s">
        <v>342</v>
      </c>
      <c r="I2" s="1" t="s">
        <v>343</v>
      </c>
      <c r="J2" s="1" t="s">
        <v>344</v>
      </c>
      <c r="K2" s="1" t="s">
        <v>343</v>
      </c>
      <c r="L2" s="1" t="s">
        <v>343</v>
      </c>
      <c r="M2" s="1" t="s">
        <v>345</v>
      </c>
      <c r="N2" s="1" t="s">
        <v>345</v>
      </c>
      <c r="O2" s="1" t="s">
        <v>346</v>
      </c>
      <c r="P2" s="1" t="s">
        <v>347</v>
      </c>
      <c r="Q2" s="1" t="s">
        <v>348</v>
      </c>
      <c r="R2" s="1" t="s">
        <v>349</v>
      </c>
      <c r="S2" s="1" t="s">
        <v>350</v>
      </c>
      <c r="T2" s="1" t="s">
        <v>351</v>
      </c>
      <c r="U2" s="1" t="s">
        <v>352</v>
      </c>
      <c r="V2" s="1" t="s">
        <v>353</v>
      </c>
    </row>
    <row r="3" s="1" customFormat="1" spans="1:22">
      <c r="A3" s="3">
        <v>18949204012</v>
      </c>
      <c r="B3" s="1" t="s">
        <v>337</v>
      </c>
      <c r="C3" s="1" t="s">
        <v>354</v>
      </c>
      <c r="D3" s="1" t="s">
        <v>355</v>
      </c>
      <c r="E3" s="1" t="s">
        <v>307</v>
      </c>
      <c r="F3" s="1" t="s">
        <v>337</v>
      </c>
      <c r="G3" s="1" t="s">
        <v>341</v>
      </c>
      <c r="H3" s="1" t="s">
        <v>342</v>
      </c>
      <c r="I3" s="1" t="s">
        <v>356</v>
      </c>
      <c r="J3" s="1" t="s">
        <v>344</v>
      </c>
      <c r="K3" s="1" t="s">
        <v>356</v>
      </c>
      <c r="L3" s="1" t="s">
        <v>356</v>
      </c>
      <c r="M3" s="1" t="s">
        <v>345</v>
      </c>
      <c r="N3" s="1" t="s">
        <v>345</v>
      </c>
      <c r="O3" s="1" t="s">
        <v>346</v>
      </c>
      <c r="P3" s="1" t="s">
        <v>347</v>
      </c>
      <c r="Q3" s="1" t="s">
        <v>348</v>
      </c>
      <c r="R3" s="1" t="s">
        <v>357</v>
      </c>
      <c r="S3" s="1" t="s">
        <v>350</v>
      </c>
      <c r="T3" s="1" t="s">
        <v>351</v>
      </c>
      <c r="U3" s="1" t="s">
        <v>352</v>
      </c>
      <c r="V3" s="1" t="s">
        <v>358</v>
      </c>
    </row>
    <row r="4" s="1" customFormat="1" spans="1:22">
      <c r="A4" s="3">
        <v>18949196241</v>
      </c>
      <c r="B4" s="1" t="s">
        <v>337</v>
      </c>
      <c r="C4" s="1" t="s">
        <v>359</v>
      </c>
      <c r="D4" s="1" t="s">
        <v>360</v>
      </c>
      <c r="E4" s="1" t="s">
        <v>361</v>
      </c>
      <c r="F4" s="1" t="s">
        <v>337</v>
      </c>
      <c r="G4" s="1" t="s">
        <v>341</v>
      </c>
      <c r="H4" s="1" t="s">
        <v>342</v>
      </c>
      <c r="I4" s="1" t="s">
        <v>362</v>
      </c>
      <c r="J4" s="1" t="s">
        <v>344</v>
      </c>
      <c r="K4" s="1" t="s">
        <v>362</v>
      </c>
      <c r="L4" s="1" t="s">
        <v>362</v>
      </c>
      <c r="M4" s="1" t="s">
        <v>345</v>
      </c>
      <c r="N4" s="1" t="s">
        <v>345</v>
      </c>
      <c r="O4" s="1" t="s">
        <v>346</v>
      </c>
      <c r="P4" s="1" t="s">
        <v>347</v>
      </c>
      <c r="Q4" s="1" t="s">
        <v>348</v>
      </c>
      <c r="R4" s="1" t="s">
        <v>363</v>
      </c>
      <c r="S4" s="1" t="s">
        <v>350</v>
      </c>
      <c r="T4" s="1" t="s">
        <v>351</v>
      </c>
      <c r="U4" s="1" t="s">
        <v>352</v>
      </c>
      <c r="V4" s="1" t="s">
        <v>358</v>
      </c>
    </row>
    <row r="5" s="1" customFormat="1" spans="1:22">
      <c r="A5" s="3">
        <v>18949153575</v>
      </c>
      <c r="B5" s="1" t="s">
        <v>337</v>
      </c>
      <c r="C5" s="1" t="s">
        <v>364</v>
      </c>
      <c r="D5" s="1" t="s">
        <v>365</v>
      </c>
      <c r="E5" s="1" t="s">
        <v>298</v>
      </c>
      <c r="F5" s="1" t="s">
        <v>337</v>
      </c>
      <c r="G5" s="1" t="s">
        <v>341</v>
      </c>
      <c r="H5" s="1" t="s">
        <v>342</v>
      </c>
      <c r="I5" s="1" t="s">
        <v>366</v>
      </c>
      <c r="J5" s="1" t="s">
        <v>344</v>
      </c>
      <c r="K5" s="1" t="s">
        <v>366</v>
      </c>
      <c r="L5" s="1" t="s">
        <v>366</v>
      </c>
      <c r="M5" s="1" t="s">
        <v>345</v>
      </c>
      <c r="N5" s="1" t="s">
        <v>345</v>
      </c>
      <c r="O5" s="1" t="s">
        <v>346</v>
      </c>
      <c r="P5" s="1" t="s">
        <v>347</v>
      </c>
      <c r="Q5" s="1" t="s">
        <v>348</v>
      </c>
      <c r="R5" s="1" t="s">
        <v>367</v>
      </c>
      <c r="S5" s="1" t="s">
        <v>350</v>
      </c>
      <c r="T5" s="1" t="s">
        <v>351</v>
      </c>
      <c r="U5" s="1" t="s">
        <v>352</v>
      </c>
      <c r="V5" s="1" t="s">
        <v>358</v>
      </c>
    </row>
    <row r="6" s="1" customFormat="1" spans="1:22">
      <c r="A6" s="3">
        <v>18948894756</v>
      </c>
      <c r="B6" s="1" t="s">
        <v>337</v>
      </c>
      <c r="C6" s="1" t="s">
        <v>368</v>
      </c>
      <c r="D6" s="1" t="s">
        <v>369</v>
      </c>
      <c r="E6" s="1" t="s">
        <v>370</v>
      </c>
      <c r="F6" s="1" t="s">
        <v>337</v>
      </c>
      <c r="G6" s="1" t="s">
        <v>341</v>
      </c>
      <c r="H6" s="1" t="s">
        <v>342</v>
      </c>
      <c r="I6" s="1" t="s">
        <v>371</v>
      </c>
      <c r="J6" s="1" t="s">
        <v>344</v>
      </c>
      <c r="K6" s="1" t="s">
        <v>371</v>
      </c>
      <c r="L6" s="1" t="s">
        <v>371</v>
      </c>
      <c r="M6" s="1" t="s">
        <v>345</v>
      </c>
      <c r="N6" s="1" t="s">
        <v>345</v>
      </c>
      <c r="O6" s="1" t="s">
        <v>346</v>
      </c>
      <c r="P6" s="1" t="s">
        <v>347</v>
      </c>
      <c r="Q6" s="1" t="s">
        <v>348</v>
      </c>
      <c r="R6" s="1" t="s">
        <v>372</v>
      </c>
      <c r="S6" s="1" t="s">
        <v>350</v>
      </c>
      <c r="T6" s="1" t="s">
        <v>351</v>
      </c>
      <c r="U6" s="1" t="s">
        <v>352</v>
      </c>
      <c r="V6" s="1" t="s">
        <v>358</v>
      </c>
    </row>
    <row r="7" s="1" customFormat="1" spans="1:22">
      <c r="A7" s="3">
        <v>18948869702</v>
      </c>
      <c r="B7" s="1" t="s">
        <v>337</v>
      </c>
      <c r="C7" s="1" t="s">
        <v>373</v>
      </c>
      <c r="D7" s="1" t="s">
        <v>374</v>
      </c>
      <c r="E7" s="1" t="s">
        <v>293</v>
      </c>
      <c r="F7" s="1" t="s">
        <v>337</v>
      </c>
      <c r="G7" s="1" t="s">
        <v>341</v>
      </c>
      <c r="H7" s="1" t="s">
        <v>342</v>
      </c>
      <c r="I7" s="1" t="s">
        <v>375</v>
      </c>
      <c r="J7" s="1" t="s">
        <v>344</v>
      </c>
      <c r="K7" s="1" t="s">
        <v>375</v>
      </c>
      <c r="L7" s="1" t="s">
        <v>375</v>
      </c>
      <c r="M7" s="1" t="s">
        <v>345</v>
      </c>
      <c r="N7" s="1" t="s">
        <v>345</v>
      </c>
      <c r="O7" s="1" t="s">
        <v>346</v>
      </c>
      <c r="P7" s="1" t="s">
        <v>347</v>
      </c>
      <c r="Q7" s="1" t="s">
        <v>348</v>
      </c>
      <c r="R7" s="1" t="s">
        <v>376</v>
      </c>
      <c r="S7" s="1" t="s">
        <v>350</v>
      </c>
      <c r="T7" s="1" t="s">
        <v>351</v>
      </c>
      <c r="U7" s="1" t="s">
        <v>352</v>
      </c>
      <c r="V7" s="1" t="s">
        <v>358</v>
      </c>
    </row>
    <row r="8" s="1" customFormat="1" spans="1:22">
      <c r="A8" s="3">
        <v>18948862448</v>
      </c>
      <c r="B8" s="1" t="s">
        <v>337</v>
      </c>
      <c r="C8" s="1" t="s">
        <v>377</v>
      </c>
      <c r="D8" s="1" t="s">
        <v>378</v>
      </c>
      <c r="E8" s="1" t="s">
        <v>288</v>
      </c>
      <c r="F8" s="1" t="s">
        <v>337</v>
      </c>
      <c r="G8" s="1" t="s">
        <v>341</v>
      </c>
      <c r="H8" s="1" t="s">
        <v>342</v>
      </c>
      <c r="I8" s="1" t="s">
        <v>379</v>
      </c>
      <c r="J8" s="1" t="s">
        <v>344</v>
      </c>
      <c r="K8" s="1" t="s">
        <v>379</v>
      </c>
      <c r="L8" s="1" t="s">
        <v>379</v>
      </c>
      <c r="M8" s="1" t="s">
        <v>345</v>
      </c>
      <c r="N8" s="1" t="s">
        <v>345</v>
      </c>
      <c r="O8" s="1" t="s">
        <v>346</v>
      </c>
      <c r="P8" s="1" t="s">
        <v>347</v>
      </c>
      <c r="Q8" s="1" t="s">
        <v>348</v>
      </c>
      <c r="R8" s="1" t="s">
        <v>380</v>
      </c>
      <c r="S8" s="1" t="s">
        <v>350</v>
      </c>
      <c r="T8" s="1" t="s">
        <v>351</v>
      </c>
      <c r="U8" s="1" t="s">
        <v>352</v>
      </c>
      <c r="V8" s="1" t="s">
        <v>358</v>
      </c>
    </row>
    <row r="9" s="1" customFormat="1" spans="1:22">
      <c r="A9" s="3">
        <v>999218948846529</v>
      </c>
      <c r="B9" s="1" t="s">
        <v>337</v>
      </c>
      <c r="C9" s="1" t="s">
        <v>381</v>
      </c>
      <c r="D9" s="1" t="s">
        <v>365</v>
      </c>
      <c r="E9" s="1" t="s">
        <v>284</v>
      </c>
      <c r="F9" s="1" t="s">
        <v>337</v>
      </c>
      <c r="G9" s="1" t="s">
        <v>341</v>
      </c>
      <c r="H9" s="1" t="s">
        <v>342</v>
      </c>
      <c r="I9" s="1" t="s">
        <v>366</v>
      </c>
      <c r="J9" s="1" t="s">
        <v>344</v>
      </c>
      <c r="K9" s="1" t="s">
        <v>366</v>
      </c>
      <c r="L9" s="1" t="s">
        <v>366</v>
      </c>
      <c r="M9" s="1" t="s">
        <v>345</v>
      </c>
      <c r="N9" s="1" t="s">
        <v>345</v>
      </c>
      <c r="O9" s="1" t="s">
        <v>346</v>
      </c>
      <c r="P9" s="1" t="s">
        <v>347</v>
      </c>
      <c r="Q9" s="1" t="s">
        <v>348</v>
      </c>
      <c r="R9" s="1" t="s">
        <v>382</v>
      </c>
      <c r="S9" s="1" t="s">
        <v>350</v>
      </c>
      <c r="T9" s="1" t="s">
        <v>351</v>
      </c>
      <c r="U9" s="1" t="s">
        <v>352</v>
      </c>
      <c r="V9" s="1" t="s">
        <v>358</v>
      </c>
    </row>
    <row r="10" s="1" customFormat="1" spans="1:22">
      <c r="A10" s="3">
        <v>999218948565689</v>
      </c>
      <c r="B10" s="1" t="s">
        <v>337</v>
      </c>
      <c r="C10" s="1" t="s">
        <v>383</v>
      </c>
      <c r="D10" s="1" t="s">
        <v>384</v>
      </c>
      <c r="E10" s="1" t="s">
        <v>280</v>
      </c>
      <c r="F10" s="1" t="s">
        <v>337</v>
      </c>
      <c r="G10" s="1" t="s">
        <v>341</v>
      </c>
      <c r="H10" s="1" t="s">
        <v>342</v>
      </c>
      <c r="I10" s="1" t="s">
        <v>385</v>
      </c>
      <c r="J10" s="1" t="s">
        <v>344</v>
      </c>
      <c r="K10" s="1" t="s">
        <v>385</v>
      </c>
      <c r="L10" s="1" t="s">
        <v>385</v>
      </c>
      <c r="M10" s="1" t="s">
        <v>345</v>
      </c>
      <c r="N10" s="1" t="s">
        <v>345</v>
      </c>
      <c r="O10" s="1" t="s">
        <v>346</v>
      </c>
      <c r="P10" s="1" t="s">
        <v>347</v>
      </c>
      <c r="Q10" s="1" t="s">
        <v>348</v>
      </c>
      <c r="R10" s="1" t="s">
        <v>386</v>
      </c>
      <c r="S10" s="1" t="s">
        <v>350</v>
      </c>
      <c r="T10" s="1" t="s">
        <v>351</v>
      </c>
      <c r="U10" s="1" t="s">
        <v>352</v>
      </c>
      <c r="V10" s="1" t="s">
        <v>358</v>
      </c>
    </row>
    <row r="11" s="1" customFormat="1" spans="1:22">
      <c r="A11" s="3">
        <v>999218948562388</v>
      </c>
      <c r="B11" s="1" t="s">
        <v>337</v>
      </c>
      <c r="C11" s="1" t="s">
        <v>387</v>
      </c>
      <c r="D11" s="1" t="s">
        <v>384</v>
      </c>
      <c r="E11" s="1" t="s">
        <v>277</v>
      </c>
      <c r="F11" s="1" t="s">
        <v>337</v>
      </c>
      <c r="G11" s="1" t="s">
        <v>341</v>
      </c>
      <c r="H11" s="1" t="s">
        <v>342</v>
      </c>
      <c r="I11" s="1" t="s">
        <v>385</v>
      </c>
      <c r="J11" s="1" t="s">
        <v>344</v>
      </c>
      <c r="K11" s="1" t="s">
        <v>385</v>
      </c>
      <c r="L11" s="1" t="s">
        <v>385</v>
      </c>
      <c r="M11" s="1" t="s">
        <v>345</v>
      </c>
      <c r="N11" s="1" t="s">
        <v>345</v>
      </c>
      <c r="O11" s="1" t="s">
        <v>346</v>
      </c>
      <c r="P11" s="1" t="s">
        <v>347</v>
      </c>
      <c r="Q11" s="1" t="s">
        <v>348</v>
      </c>
      <c r="R11" s="1" t="s">
        <v>388</v>
      </c>
      <c r="S11" s="1" t="s">
        <v>350</v>
      </c>
      <c r="T11" s="1" t="s">
        <v>351</v>
      </c>
      <c r="U11" s="1" t="s">
        <v>352</v>
      </c>
      <c r="V11" s="1" t="s">
        <v>358</v>
      </c>
    </row>
    <row r="12" s="1" customFormat="1" spans="1:22">
      <c r="A12" s="3">
        <v>999218948211696</v>
      </c>
      <c r="B12" s="1" t="s">
        <v>337</v>
      </c>
      <c r="C12" s="1" t="s">
        <v>389</v>
      </c>
      <c r="D12" s="1" t="s">
        <v>390</v>
      </c>
      <c r="E12" s="1" t="s">
        <v>272</v>
      </c>
      <c r="F12" s="1" t="s">
        <v>337</v>
      </c>
      <c r="G12" s="1" t="s">
        <v>341</v>
      </c>
      <c r="H12" s="1" t="s">
        <v>342</v>
      </c>
      <c r="I12" s="1" t="s">
        <v>391</v>
      </c>
      <c r="J12" s="1" t="s">
        <v>344</v>
      </c>
      <c r="K12" s="1" t="s">
        <v>391</v>
      </c>
      <c r="L12" s="1" t="s">
        <v>391</v>
      </c>
      <c r="M12" s="1" t="s">
        <v>345</v>
      </c>
      <c r="N12" s="1" t="s">
        <v>345</v>
      </c>
      <c r="O12" s="1" t="s">
        <v>346</v>
      </c>
      <c r="P12" s="1" t="s">
        <v>347</v>
      </c>
      <c r="Q12" s="1" t="s">
        <v>348</v>
      </c>
      <c r="R12" s="1" t="s">
        <v>392</v>
      </c>
      <c r="S12" s="1" t="s">
        <v>350</v>
      </c>
      <c r="T12" s="1" t="s">
        <v>351</v>
      </c>
      <c r="U12" s="1" t="s">
        <v>352</v>
      </c>
      <c r="V12" s="1" t="s">
        <v>358</v>
      </c>
    </row>
    <row r="13" s="1" customFormat="1" spans="1:22">
      <c r="A13" s="3">
        <v>999218948135458</v>
      </c>
      <c r="B13" s="1" t="s">
        <v>337</v>
      </c>
      <c r="C13" s="1" t="s">
        <v>393</v>
      </c>
      <c r="D13" s="1" t="s">
        <v>390</v>
      </c>
      <c r="E13" s="1" t="s">
        <v>269</v>
      </c>
      <c r="F13" s="1" t="s">
        <v>337</v>
      </c>
      <c r="G13" s="1" t="s">
        <v>341</v>
      </c>
      <c r="H13" s="1" t="s">
        <v>342</v>
      </c>
      <c r="I13" s="1" t="s">
        <v>391</v>
      </c>
      <c r="J13" s="1" t="s">
        <v>344</v>
      </c>
      <c r="K13" s="1" t="s">
        <v>391</v>
      </c>
      <c r="L13" s="1" t="s">
        <v>391</v>
      </c>
      <c r="M13" s="1" t="s">
        <v>345</v>
      </c>
      <c r="N13" s="1" t="s">
        <v>345</v>
      </c>
      <c r="O13" s="1" t="s">
        <v>346</v>
      </c>
      <c r="P13" s="1" t="s">
        <v>347</v>
      </c>
      <c r="Q13" s="1" t="s">
        <v>348</v>
      </c>
      <c r="R13" s="1" t="s">
        <v>394</v>
      </c>
      <c r="S13" s="1" t="s">
        <v>350</v>
      </c>
      <c r="T13" s="1" t="s">
        <v>351</v>
      </c>
      <c r="U13" s="1" t="s">
        <v>352</v>
      </c>
      <c r="V13" s="1" t="s">
        <v>358</v>
      </c>
    </row>
    <row r="14" s="1" customFormat="1" spans="1:22">
      <c r="A14" s="3">
        <v>18948131599</v>
      </c>
      <c r="B14" s="1" t="s">
        <v>337</v>
      </c>
      <c r="C14" s="1" t="s">
        <v>395</v>
      </c>
      <c r="D14" s="1" t="s">
        <v>396</v>
      </c>
      <c r="E14" s="1" t="s">
        <v>397</v>
      </c>
      <c r="F14" s="1" t="s">
        <v>337</v>
      </c>
      <c r="G14" s="1" t="s">
        <v>341</v>
      </c>
      <c r="H14" s="1" t="s">
        <v>342</v>
      </c>
      <c r="I14" s="1" t="s">
        <v>398</v>
      </c>
      <c r="J14" s="1" t="s">
        <v>344</v>
      </c>
      <c r="K14" s="1" t="s">
        <v>398</v>
      </c>
      <c r="L14" s="1" t="s">
        <v>398</v>
      </c>
      <c r="M14" s="1" t="s">
        <v>345</v>
      </c>
      <c r="N14" s="1" t="s">
        <v>345</v>
      </c>
      <c r="O14" s="1" t="s">
        <v>346</v>
      </c>
      <c r="P14" s="1" t="s">
        <v>347</v>
      </c>
      <c r="Q14" s="1" t="s">
        <v>348</v>
      </c>
      <c r="R14" s="1" t="s">
        <v>399</v>
      </c>
      <c r="S14" s="1" t="s">
        <v>350</v>
      </c>
      <c r="T14" s="1" t="s">
        <v>351</v>
      </c>
      <c r="U14" s="1" t="s">
        <v>352</v>
      </c>
      <c r="V14" s="1" t="s">
        <v>358</v>
      </c>
    </row>
    <row r="15" s="1" customFormat="1" spans="1:22">
      <c r="A15" s="3">
        <v>999218948087732</v>
      </c>
      <c r="B15" s="1" t="s">
        <v>337</v>
      </c>
      <c r="C15" s="1" t="s">
        <v>400</v>
      </c>
      <c r="D15" s="1" t="s">
        <v>401</v>
      </c>
      <c r="E15" s="1" t="s">
        <v>261</v>
      </c>
      <c r="F15" s="1" t="s">
        <v>337</v>
      </c>
      <c r="G15" s="1" t="s">
        <v>341</v>
      </c>
      <c r="H15" s="1" t="s">
        <v>342</v>
      </c>
      <c r="I15" s="1" t="s">
        <v>402</v>
      </c>
      <c r="J15" s="1" t="s">
        <v>344</v>
      </c>
      <c r="K15" s="1" t="s">
        <v>402</v>
      </c>
      <c r="L15" s="1" t="s">
        <v>402</v>
      </c>
      <c r="M15" s="1" t="s">
        <v>345</v>
      </c>
      <c r="N15" s="1" t="s">
        <v>345</v>
      </c>
      <c r="O15" s="1" t="s">
        <v>346</v>
      </c>
      <c r="P15" s="1" t="s">
        <v>347</v>
      </c>
      <c r="Q15" s="1" t="s">
        <v>348</v>
      </c>
      <c r="R15" s="1" t="s">
        <v>403</v>
      </c>
      <c r="S15" s="1" t="s">
        <v>350</v>
      </c>
      <c r="T15" s="1" t="s">
        <v>351</v>
      </c>
      <c r="U15" s="1" t="s">
        <v>352</v>
      </c>
      <c r="V15" s="1" t="s">
        <v>358</v>
      </c>
    </row>
    <row r="16" s="1" customFormat="1" spans="1:22">
      <c r="A16" s="3">
        <v>999218948084707</v>
      </c>
      <c r="B16" s="1" t="s">
        <v>337</v>
      </c>
      <c r="C16" s="1" t="s">
        <v>404</v>
      </c>
      <c r="D16" s="1" t="s">
        <v>401</v>
      </c>
      <c r="E16" s="1" t="s">
        <v>258</v>
      </c>
      <c r="F16" s="1" t="s">
        <v>337</v>
      </c>
      <c r="G16" s="1" t="s">
        <v>341</v>
      </c>
      <c r="H16" s="1" t="s">
        <v>342</v>
      </c>
      <c r="I16" s="1" t="s">
        <v>402</v>
      </c>
      <c r="J16" s="1" t="s">
        <v>344</v>
      </c>
      <c r="K16" s="1" t="s">
        <v>402</v>
      </c>
      <c r="L16" s="1" t="s">
        <v>402</v>
      </c>
      <c r="M16" s="1" t="s">
        <v>345</v>
      </c>
      <c r="N16" s="1" t="s">
        <v>345</v>
      </c>
      <c r="O16" s="1" t="s">
        <v>346</v>
      </c>
      <c r="P16" s="1" t="s">
        <v>347</v>
      </c>
      <c r="Q16" s="1" t="s">
        <v>348</v>
      </c>
      <c r="R16" s="1" t="s">
        <v>405</v>
      </c>
      <c r="S16" s="1" t="s">
        <v>350</v>
      </c>
      <c r="T16" s="1" t="s">
        <v>351</v>
      </c>
      <c r="U16" s="1" t="s">
        <v>352</v>
      </c>
      <c r="V16" s="1" t="s">
        <v>358</v>
      </c>
    </row>
    <row r="17" s="1" customFormat="1" spans="1:22">
      <c r="A17" s="3">
        <v>999218947828390</v>
      </c>
      <c r="B17" s="1" t="s">
        <v>337</v>
      </c>
      <c r="C17" s="1" t="s">
        <v>406</v>
      </c>
      <c r="D17" s="1" t="s">
        <v>407</v>
      </c>
      <c r="E17" s="1" t="s">
        <v>250</v>
      </c>
      <c r="F17" s="1" t="s">
        <v>337</v>
      </c>
      <c r="G17" s="1" t="s">
        <v>341</v>
      </c>
      <c r="H17" s="1" t="s">
        <v>342</v>
      </c>
      <c r="I17" s="1" t="s">
        <v>408</v>
      </c>
      <c r="J17" s="1" t="s">
        <v>344</v>
      </c>
      <c r="K17" s="1" t="s">
        <v>408</v>
      </c>
      <c r="L17" s="1" t="s">
        <v>408</v>
      </c>
      <c r="M17" s="1" t="s">
        <v>345</v>
      </c>
      <c r="N17" s="1" t="s">
        <v>345</v>
      </c>
      <c r="O17" s="1" t="s">
        <v>346</v>
      </c>
      <c r="P17" s="1" t="s">
        <v>347</v>
      </c>
      <c r="Q17" s="1" t="s">
        <v>348</v>
      </c>
      <c r="R17" s="1" t="s">
        <v>409</v>
      </c>
      <c r="S17" s="1" t="s">
        <v>350</v>
      </c>
      <c r="T17" s="1" t="s">
        <v>351</v>
      </c>
      <c r="U17" s="1" t="s">
        <v>352</v>
      </c>
      <c r="V17" s="1" t="s">
        <v>358</v>
      </c>
    </row>
    <row r="18" s="1" customFormat="1" spans="1:22">
      <c r="A18" s="3">
        <v>18947395964</v>
      </c>
      <c r="B18" s="1" t="s">
        <v>337</v>
      </c>
      <c r="C18" s="1" t="s">
        <v>410</v>
      </c>
      <c r="D18" s="1" t="s">
        <v>369</v>
      </c>
      <c r="E18" s="1" t="s">
        <v>411</v>
      </c>
      <c r="F18" s="1" t="s">
        <v>337</v>
      </c>
      <c r="G18" s="1" t="s">
        <v>341</v>
      </c>
      <c r="H18" s="1" t="s">
        <v>342</v>
      </c>
      <c r="I18" s="1" t="s">
        <v>412</v>
      </c>
      <c r="J18" s="1" t="s">
        <v>344</v>
      </c>
      <c r="K18" s="1" t="s">
        <v>412</v>
      </c>
      <c r="L18" s="1" t="s">
        <v>412</v>
      </c>
      <c r="M18" s="1" t="s">
        <v>345</v>
      </c>
      <c r="N18" s="1" t="s">
        <v>345</v>
      </c>
      <c r="O18" s="1" t="s">
        <v>346</v>
      </c>
      <c r="P18" s="1" t="s">
        <v>347</v>
      </c>
      <c r="Q18" s="1" t="s">
        <v>348</v>
      </c>
      <c r="R18" s="1" t="s">
        <v>413</v>
      </c>
      <c r="S18" s="1" t="s">
        <v>350</v>
      </c>
      <c r="T18" s="1" t="s">
        <v>351</v>
      </c>
      <c r="U18" s="1" t="s">
        <v>352</v>
      </c>
      <c r="V18" s="1" t="s">
        <v>358</v>
      </c>
    </row>
    <row r="19" s="1" customFormat="1" spans="1:22">
      <c r="A19" s="3">
        <v>18947336850</v>
      </c>
      <c r="B19" s="1" t="s">
        <v>337</v>
      </c>
      <c r="C19" s="1" t="s">
        <v>414</v>
      </c>
      <c r="D19" s="1" t="s">
        <v>415</v>
      </c>
      <c r="E19" s="1" t="s">
        <v>243</v>
      </c>
      <c r="F19" s="1" t="s">
        <v>337</v>
      </c>
      <c r="G19" s="1" t="s">
        <v>341</v>
      </c>
      <c r="H19" s="1" t="s">
        <v>342</v>
      </c>
      <c r="I19" s="1" t="s">
        <v>416</v>
      </c>
      <c r="J19" s="1" t="s">
        <v>344</v>
      </c>
      <c r="K19" s="1" t="s">
        <v>416</v>
      </c>
      <c r="L19" s="1" t="s">
        <v>416</v>
      </c>
      <c r="M19" s="1" t="s">
        <v>345</v>
      </c>
      <c r="N19" s="1" t="s">
        <v>345</v>
      </c>
      <c r="O19" s="1" t="s">
        <v>346</v>
      </c>
      <c r="P19" s="1" t="s">
        <v>347</v>
      </c>
      <c r="Q19" s="1" t="s">
        <v>348</v>
      </c>
      <c r="R19" s="1" t="s">
        <v>417</v>
      </c>
      <c r="S19" s="1" t="s">
        <v>350</v>
      </c>
      <c r="T19" s="1" t="s">
        <v>351</v>
      </c>
      <c r="U19" s="1" t="s">
        <v>352</v>
      </c>
      <c r="V19" s="1" t="s">
        <v>358</v>
      </c>
    </row>
    <row r="20" s="1" customFormat="1" spans="1:22">
      <c r="A20" s="3">
        <v>999218947236430</v>
      </c>
      <c r="B20" s="1" t="s">
        <v>337</v>
      </c>
      <c r="C20" s="1" t="s">
        <v>418</v>
      </c>
      <c r="D20" s="1" t="s">
        <v>419</v>
      </c>
      <c r="E20" s="1" t="s">
        <v>238</v>
      </c>
      <c r="F20" s="1" t="s">
        <v>337</v>
      </c>
      <c r="G20" s="1" t="s">
        <v>341</v>
      </c>
      <c r="H20" s="1" t="s">
        <v>342</v>
      </c>
      <c r="I20" s="1" t="s">
        <v>385</v>
      </c>
      <c r="J20" s="1" t="s">
        <v>344</v>
      </c>
      <c r="K20" s="1" t="s">
        <v>385</v>
      </c>
      <c r="L20" s="1" t="s">
        <v>385</v>
      </c>
      <c r="M20" s="1" t="s">
        <v>345</v>
      </c>
      <c r="N20" s="1" t="s">
        <v>345</v>
      </c>
      <c r="O20" s="1" t="s">
        <v>346</v>
      </c>
      <c r="P20" s="1" t="s">
        <v>347</v>
      </c>
      <c r="Q20" s="1" t="s">
        <v>348</v>
      </c>
      <c r="R20" s="1" t="s">
        <v>420</v>
      </c>
      <c r="S20" s="1" t="s">
        <v>350</v>
      </c>
      <c r="T20" s="1" t="s">
        <v>351</v>
      </c>
      <c r="U20" s="1" t="s">
        <v>352</v>
      </c>
      <c r="V20" s="1" t="s">
        <v>358</v>
      </c>
    </row>
    <row r="21" s="1" customFormat="1" spans="1:22">
      <c r="A21" s="3">
        <v>18946743232</v>
      </c>
      <c r="B21" s="1" t="s">
        <v>337</v>
      </c>
      <c r="C21" s="1" t="s">
        <v>421</v>
      </c>
      <c r="D21" s="1" t="s">
        <v>422</v>
      </c>
      <c r="E21" s="1" t="s">
        <v>423</v>
      </c>
      <c r="F21" s="1" t="s">
        <v>337</v>
      </c>
      <c r="G21" s="1" t="s">
        <v>341</v>
      </c>
      <c r="H21" s="1" t="s">
        <v>342</v>
      </c>
      <c r="I21" s="1" t="s">
        <v>424</v>
      </c>
      <c r="J21" s="1" t="s">
        <v>344</v>
      </c>
      <c r="K21" s="1" t="s">
        <v>424</v>
      </c>
      <c r="L21" s="1" t="s">
        <v>424</v>
      </c>
      <c r="M21" s="1" t="s">
        <v>345</v>
      </c>
      <c r="N21" s="1" t="s">
        <v>345</v>
      </c>
      <c r="O21" s="1" t="s">
        <v>346</v>
      </c>
      <c r="P21" s="1" t="s">
        <v>347</v>
      </c>
      <c r="Q21" s="1" t="s">
        <v>348</v>
      </c>
      <c r="R21" s="1" t="s">
        <v>425</v>
      </c>
      <c r="S21" s="1" t="s">
        <v>350</v>
      </c>
      <c r="T21" s="1" t="s">
        <v>351</v>
      </c>
      <c r="U21" s="1" t="s">
        <v>352</v>
      </c>
      <c r="V21" s="1" t="s">
        <v>358</v>
      </c>
    </row>
    <row r="22" s="1" customFormat="1" spans="1:22">
      <c r="A22" s="3">
        <v>18946231194</v>
      </c>
      <c r="B22" s="1" t="s">
        <v>426</v>
      </c>
      <c r="C22" s="1" t="s">
        <v>427</v>
      </c>
      <c r="D22" s="1" t="s">
        <v>369</v>
      </c>
      <c r="E22" s="1" t="s">
        <v>428</v>
      </c>
      <c r="F22" s="1" t="s">
        <v>426</v>
      </c>
      <c r="G22" s="1" t="s">
        <v>337</v>
      </c>
      <c r="H22" s="1" t="s">
        <v>342</v>
      </c>
      <c r="I22" s="1" t="s">
        <v>429</v>
      </c>
      <c r="J22" s="1" t="s">
        <v>344</v>
      </c>
      <c r="K22" s="1" t="s">
        <v>429</v>
      </c>
      <c r="L22" s="1" t="s">
        <v>429</v>
      </c>
      <c r="M22" s="1" t="s">
        <v>345</v>
      </c>
      <c r="N22" s="1" t="s">
        <v>345</v>
      </c>
      <c r="O22" s="1" t="s">
        <v>346</v>
      </c>
      <c r="P22" s="1" t="s">
        <v>347</v>
      </c>
      <c r="Q22" s="1" t="s">
        <v>348</v>
      </c>
      <c r="R22" s="1" t="s">
        <v>430</v>
      </c>
      <c r="S22" s="1" t="s">
        <v>350</v>
      </c>
      <c r="T22" s="1" t="s">
        <v>351</v>
      </c>
      <c r="U22" s="1" t="s">
        <v>352</v>
      </c>
      <c r="V22" s="1" t="s">
        <v>358</v>
      </c>
    </row>
    <row r="23" s="1" customFormat="1" spans="1:22">
      <c r="A23" s="3">
        <v>18945900711</v>
      </c>
      <c r="B23" s="1" t="s">
        <v>426</v>
      </c>
      <c r="C23" s="1" t="s">
        <v>431</v>
      </c>
      <c r="D23" s="1" t="s">
        <v>432</v>
      </c>
      <c r="E23" s="1" t="s">
        <v>184</v>
      </c>
      <c r="F23" s="1" t="s">
        <v>426</v>
      </c>
      <c r="G23" s="1" t="s">
        <v>337</v>
      </c>
      <c r="H23" s="1" t="s">
        <v>342</v>
      </c>
      <c r="I23" s="1" t="s">
        <v>433</v>
      </c>
      <c r="J23" s="1" t="s">
        <v>344</v>
      </c>
      <c r="K23" s="1" t="s">
        <v>433</v>
      </c>
      <c r="L23" s="1" t="s">
        <v>433</v>
      </c>
      <c r="M23" s="1" t="s">
        <v>345</v>
      </c>
      <c r="N23" s="1" t="s">
        <v>345</v>
      </c>
      <c r="O23" s="1" t="s">
        <v>346</v>
      </c>
      <c r="P23" s="1" t="s">
        <v>347</v>
      </c>
      <c r="Q23" s="1" t="s">
        <v>348</v>
      </c>
      <c r="R23" s="1" t="s">
        <v>434</v>
      </c>
      <c r="S23" s="1" t="s">
        <v>350</v>
      </c>
      <c r="T23" s="1" t="s">
        <v>351</v>
      </c>
      <c r="U23" s="1" t="s">
        <v>352</v>
      </c>
      <c r="V23" s="1" t="s">
        <v>358</v>
      </c>
    </row>
    <row r="24" s="1" customFormat="1" spans="1:22">
      <c r="A24" s="3">
        <v>18945644302</v>
      </c>
      <c r="B24" s="1" t="s">
        <v>426</v>
      </c>
      <c r="C24" s="1" t="s">
        <v>435</v>
      </c>
      <c r="D24" s="1" t="s">
        <v>436</v>
      </c>
      <c r="E24" s="1" t="s">
        <v>179</v>
      </c>
      <c r="F24" s="1" t="s">
        <v>426</v>
      </c>
      <c r="G24" s="1" t="s">
        <v>337</v>
      </c>
      <c r="H24" s="1" t="s">
        <v>342</v>
      </c>
      <c r="I24" s="1" t="s">
        <v>437</v>
      </c>
      <c r="J24" s="1" t="s">
        <v>344</v>
      </c>
      <c r="K24" s="1" t="s">
        <v>437</v>
      </c>
      <c r="L24" s="1" t="s">
        <v>437</v>
      </c>
      <c r="M24" s="1" t="s">
        <v>345</v>
      </c>
      <c r="N24" s="1" t="s">
        <v>345</v>
      </c>
      <c r="O24" s="1" t="s">
        <v>346</v>
      </c>
      <c r="P24" s="1" t="s">
        <v>347</v>
      </c>
      <c r="Q24" s="1" t="s">
        <v>348</v>
      </c>
      <c r="R24" s="1" t="s">
        <v>438</v>
      </c>
      <c r="S24" s="1" t="s">
        <v>350</v>
      </c>
      <c r="T24" s="1" t="s">
        <v>351</v>
      </c>
      <c r="U24" s="1" t="s">
        <v>352</v>
      </c>
      <c r="V24" s="1" t="s">
        <v>358</v>
      </c>
    </row>
    <row r="25" s="1" customFormat="1" spans="1:22">
      <c r="A25" s="3">
        <v>18945047341</v>
      </c>
      <c r="B25" s="1" t="s">
        <v>426</v>
      </c>
      <c r="C25" s="1" t="s">
        <v>439</v>
      </c>
      <c r="D25" s="1" t="s">
        <v>440</v>
      </c>
      <c r="E25" s="1" t="s">
        <v>175</v>
      </c>
      <c r="F25" s="1" t="s">
        <v>426</v>
      </c>
      <c r="G25" s="1" t="s">
        <v>337</v>
      </c>
      <c r="H25" s="1" t="s">
        <v>342</v>
      </c>
      <c r="I25" s="1" t="s">
        <v>441</v>
      </c>
      <c r="J25" s="1" t="s">
        <v>344</v>
      </c>
      <c r="K25" s="1" t="s">
        <v>441</v>
      </c>
      <c r="L25" s="1" t="s">
        <v>441</v>
      </c>
      <c r="M25" s="1" t="s">
        <v>345</v>
      </c>
      <c r="N25" s="1" t="s">
        <v>345</v>
      </c>
      <c r="O25" s="1" t="s">
        <v>346</v>
      </c>
      <c r="P25" s="1" t="s">
        <v>347</v>
      </c>
      <c r="Q25" s="1" t="s">
        <v>348</v>
      </c>
      <c r="R25" s="1" t="s">
        <v>442</v>
      </c>
      <c r="S25" s="1" t="s">
        <v>350</v>
      </c>
      <c r="T25" s="1" t="s">
        <v>351</v>
      </c>
      <c r="U25" s="1" t="s">
        <v>352</v>
      </c>
      <c r="V25" s="1" t="s">
        <v>358</v>
      </c>
    </row>
    <row r="26" s="1" customFormat="1" spans="1:22">
      <c r="A26" s="3">
        <v>999218944817737</v>
      </c>
      <c r="B26" s="1" t="s">
        <v>426</v>
      </c>
      <c r="C26" s="1" t="s">
        <v>443</v>
      </c>
      <c r="D26" s="1" t="s">
        <v>444</v>
      </c>
      <c r="E26" s="1" t="s">
        <v>170</v>
      </c>
      <c r="F26" s="1" t="s">
        <v>426</v>
      </c>
      <c r="G26" s="1" t="s">
        <v>337</v>
      </c>
      <c r="H26" s="1" t="s">
        <v>342</v>
      </c>
      <c r="I26" s="1" t="s">
        <v>445</v>
      </c>
      <c r="J26" s="1" t="s">
        <v>344</v>
      </c>
      <c r="K26" s="1" t="s">
        <v>445</v>
      </c>
      <c r="L26" s="1" t="s">
        <v>445</v>
      </c>
      <c r="M26" s="1" t="s">
        <v>345</v>
      </c>
      <c r="N26" s="1" t="s">
        <v>345</v>
      </c>
      <c r="O26" s="1" t="s">
        <v>346</v>
      </c>
      <c r="P26" s="1" t="s">
        <v>347</v>
      </c>
      <c r="Q26" s="1" t="s">
        <v>348</v>
      </c>
      <c r="R26" s="1" t="s">
        <v>446</v>
      </c>
      <c r="S26" s="1" t="s">
        <v>350</v>
      </c>
      <c r="T26" s="1" t="s">
        <v>351</v>
      </c>
      <c r="U26" s="1" t="s">
        <v>352</v>
      </c>
      <c r="V26" s="1" t="s">
        <v>358</v>
      </c>
    </row>
    <row r="27" s="1" customFormat="1" spans="1:22">
      <c r="A27" s="3">
        <v>18944743812</v>
      </c>
      <c r="B27" s="1" t="s">
        <v>426</v>
      </c>
      <c r="C27" s="1" t="s">
        <v>447</v>
      </c>
      <c r="D27" s="1" t="s">
        <v>448</v>
      </c>
      <c r="E27" s="1" t="s">
        <v>167</v>
      </c>
      <c r="F27" s="1" t="s">
        <v>426</v>
      </c>
      <c r="G27" s="1" t="s">
        <v>337</v>
      </c>
      <c r="H27" s="1" t="s">
        <v>342</v>
      </c>
      <c r="I27" s="1" t="s">
        <v>449</v>
      </c>
      <c r="J27" s="1" t="s">
        <v>344</v>
      </c>
      <c r="K27" s="1" t="s">
        <v>449</v>
      </c>
      <c r="L27" s="1" t="s">
        <v>449</v>
      </c>
      <c r="M27" s="1" t="s">
        <v>345</v>
      </c>
      <c r="N27" s="1" t="s">
        <v>345</v>
      </c>
      <c r="O27" s="1" t="s">
        <v>346</v>
      </c>
      <c r="P27" s="1" t="s">
        <v>347</v>
      </c>
      <c r="Q27" s="1" t="s">
        <v>348</v>
      </c>
      <c r="R27" s="1" t="s">
        <v>450</v>
      </c>
      <c r="S27" s="1" t="s">
        <v>350</v>
      </c>
      <c r="T27" s="1" t="s">
        <v>351</v>
      </c>
      <c r="U27" s="1" t="s">
        <v>352</v>
      </c>
      <c r="V27" s="1" t="s">
        <v>358</v>
      </c>
    </row>
    <row r="28" s="1" customFormat="1" spans="1:22">
      <c r="A28" s="3">
        <v>999218944552150</v>
      </c>
      <c r="B28" s="1" t="s">
        <v>426</v>
      </c>
      <c r="C28" s="1" t="s">
        <v>451</v>
      </c>
      <c r="D28" s="1" t="s">
        <v>444</v>
      </c>
      <c r="E28" s="1" t="s">
        <v>162</v>
      </c>
      <c r="F28" s="1" t="s">
        <v>426</v>
      </c>
      <c r="G28" s="1" t="s">
        <v>337</v>
      </c>
      <c r="H28" s="1" t="s">
        <v>342</v>
      </c>
      <c r="I28" s="1" t="s">
        <v>445</v>
      </c>
      <c r="J28" s="1" t="s">
        <v>344</v>
      </c>
      <c r="K28" s="1" t="s">
        <v>445</v>
      </c>
      <c r="L28" s="1" t="s">
        <v>445</v>
      </c>
      <c r="M28" s="1" t="s">
        <v>345</v>
      </c>
      <c r="N28" s="1" t="s">
        <v>345</v>
      </c>
      <c r="O28" s="1" t="s">
        <v>346</v>
      </c>
      <c r="P28" s="1" t="s">
        <v>347</v>
      </c>
      <c r="Q28" s="1" t="s">
        <v>348</v>
      </c>
      <c r="R28" s="1" t="s">
        <v>452</v>
      </c>
      <c r="S28" s="1" t="s">
        <v>350</v>
      </c>
      <c r="T28" s="1" t="s">
        <v>351</v>
      </c>
      <c r="U28" s="1" t="s">
        <v>352</v>
      </c>
      <c r="V28" s="1" t="s">
        <v>358</v>
      </c>
    </row>
    <row r="29" s="1" customFormat="1" spans="1:22">
      <c r="A29" s="3">
        <v>18944197554</v>
      </c>
      <c r="B29" s="1" t="s">
        <v>426</v>
      </c>
      <c r="C29" s="1" t="s">
        <v>453</v>
      </c>
      <c r="D29" s="1" t="s">
        <v>444</v>
      </c>
      <c r="E29" s="1" t="s">
        <v>158</v>
      </c>
      <c r="F29" s="1" t="s">
        <v>426</v>
      </c>
      <c r="G29" s="1" t="s">
        <v>337</v>
      </c>
      <c r="H29" s="1" t="s">
        <v>342</v>
      </c>
      <c r="I29" s="1" t="s">
        <v>454</v>
      </c>
      <c r="J29" s="1" t="s">
        <v>344</v>
      </c>
      <c r="K29" s="1" t="s">
        <v>454</v>
      </c>
      <c r="L29" s="1" t="s">
        <v>454</v>
      </c>
      <c r="M29" s="1" t="s">
        <v>345</v>
      </c>
      <c r="N29" s="1" t="s">
        <v>345</v>
      </c>
      <c r="O29" s="1" t="s">
        <v>346</v>
      </c>
      <c r="P29" s="1" t="s">
        <v>347</v>
      </c>
      <c r="Q29" s="1" t="s">
        <v>348</v>
      </c>
      <c r="R29" s="1" t="s">
        <v>455</v>
      </c>
      <c r="S29" s="1" t="s">
        <v>350</v>
      </c>
      <c r="T29" s="1" t="s">
        <v>351</v>
      </c>
      <c r="U29" s="1" t="s">
        <v>352</v>
      </c>
      <c r="V29" s="1" t="s">
        <v>358</v>
      </c>
    </row>
    <row r="30" s="1" customFormat="1" spans="1:22">
      <c r="A30" s="3">
        <v>18943029620</v>
      </c>
      <c r="B30" s="1" t="s">
        <v>456</v>
      </c>
      <c r="C30" s="1" t="s">
        <v>457</v>
      </c>
      <c r="D30" s="1" t="s">
        <v>458</v>
      </c>
      <c r="E30" s="1" t="s">
        <v>89</v>
      </c>
      <c r="F30" s="1" t="s">
        <v>456</v>
      </c>
      <c r="G30" s="1" t="s">
        <v>426</v>
      </c>
      <c r="H30" s="1" t="s">
        <v>342</v>
      </c>
      <c r="I30" s="1" t="s">
        <v>459</v>
      </c>
      <c r="J30" s="1" t="s">
        <v>344</v>
      </c>
      <c r="K30" s="1" t="s">
        <v>459</v>
      </c>
      <c r="L30" s="1" t="s">
        <v>459</v>
      </c>
      <c r="M30" s="1" t="s">
        <v>345</v>
      </c>
      <c r="N30" s="1" t="s">
        <v>345</v>
      </c>
      <c r="O30" s="1" t="s">
        <v>346</v>
      </c>
      <c r="P30" s="1" t="s">
        <v>347</v>
      </c>
      <c r="Q30" s="1" t="s">
        <v>348</v>
      </c>
      <c r="R30" s="1" t="s">
        <v>460</v>
      </c>
      <c r="S30" s="1" t="s">
        <v>350</v>
      </c>
      <c r="T30" s="1" t="s">
        <v>351</v>
      </c>
      <c r="U30" s="1" t="s">
        <v>352</v>
      </c>
      <c r="V30" s="1" t="s">
        <v>358</v>
      </c>
    </row>
    <row r="31" s="1" customFormat="1" spans="1:22">
      <c r="A31" s="3">
        <v>18942354761</v>
      </c>
      <c r="B31" s="1" t="s">
        <v>456</v>
      </c>
      <c r="C31" s="1" t="s">
        <v>461</v>
      </c>
      <c r="D31" s="1" t="s">
        <v>390</v>
      </c>
      <c r="E31" s="1" t="s">
        <v>228</v>
      </c>
      <c r="F31" s="1" t="s">
        <v>337</v>
      </c>
      <c r="G31" s="1" t="s">
        <v>341</v>
      </c>
      <c r="H31" s="1" t="s">
        <v>342</v>
      </c>
      <c r="I31" s="1" t="s">
        <v>391</v>
      </c>
      <c r="J31" s="1" t="s">
        <v>344</v>
      </c>
      <c r="K31" s="1" t="s">
        <v>391</v>
      </c>
      <c r="L31" s="1" t="s">
        <v>391</v>
      </c>
      <c r="M31" s="1" t="s">
        <v>345</v>
      </c>
      <c r="N31" s="1" t="s">
        <v>345</v>
      </c>
      <c r="O31" s="1" t="s">
        <v>346</v>
      </c>
      <c r="P31" s="1" t="s">
        <v>347</v>
      </c>
      <c r="Q31" s="1" t="s">
        <v>348</v>
      </c>
      <c r="R31" s="1" t="s">
        <v>462</v>
      </c>
      <c r="S31" s="1" t="s">
        <v>350</v>
      </c>
      <c r="T31" s="1" t="s">
        <v>351</v>
      </c>
      <c r="U31" s="1" t="s">
        <v>352</v>
      </c>
      <c r="V31" s="1" t="s">
        <v>358</v>
      </c>
    </row>
    <row r="32" s="1" customFormat="1" spans="1:22">
      <c r="A32" s="3">
        <v>18941748698</v>
      </c>
      <c r="B32" s="1" t="s">
        <v>456</v>
      </c>
      <c r="C32" s="1" t="s">
        <v>463</v>
      </c>
      <c r="D32" s="1" t="s">
        <v>365</v>
      </c>
      <c r="E32" s="1" t="s">
        <v>84</v>
      </c>
      <c r="F32" s="1" t="s">
        <v>456</v>
      </c>
      <c r="G32" s="1" t="s">
        <v>426</v>
      </c>
      <c r="H32" s="1" t="s">
        <v>342</v>
      </c>
      <c r="I32" s="1" t="s">
        <v>464</v>
      </c>
      <c r="J32" s="1" t="s">
        <v>344</v>
      </c>
      <c r="K32" s="1" t="s">
        <v>464</v>
      </c>
      <c r="L32" s="1" t="s">
        <v>464</v>
      </c>
      <c r="M32" s="1" t="s">
        <v>345</v>
      </c>
      <c r="N32" s="1" t="s">
        <v>345</v>
      </c>
      <c r="O32" s="1" t="s">
        <v>346</v>
      </c>
      <c r="P32" s="1" t="s">
        <v>347</v>
      </c>
      <c r="Q32" s="1" t="s">
        <v>348</v>
      </c>
      <c r="R32" s="1" t="s">
        <v>465</v>
      </c>
      <c r="S32" s="1" t="s">
        <v>350</v>
      </c>
      <c r="T32" s="1" t="s">
        <v>351</v>
      </c>
      <c r="U32" s="1" t="s">
        <v>352</v>
      </c>
      <c r="V32" s="1" t="s">
        <v>358</v>
      </c>
    </row>
    <row r="33" s="1" customFormat="1" spans="1:22">
      <c r="A33" s="3">
        <v>18847112870</v>
      </c>
      <c r="B33" s="1" t="s">
        <v>466</v>
      </c>
      <c r="C33" s="1" t="s">
        <v>467</v>
      </c>
      <c r="D33" s="1" t="s">
        <v>468</v>
      </c>
      <c r="E33" s="1" t="s">
        <v>469</v>
      </c>
      <c r="F33" s="1" t="s">
        <v>456</v>
      </c>
      <c r="G33" s="1" t="s">
        <v>426</v>
      </c>
      <c r="H33" s="1" t="s">
        <v>342</v>
      </c>
      <c r="I33" s="1" t="s">
        <v>470</v>
      </c>
      <c r="J33" s="1" t="s">
        <v>344</v>
      </c>
      <c r="K33" s="1" t="s">
        <v>470</v>
      </c>
      <c r="L33" s="1" t="s">
        <v>470</v>
      </c>
      <c r="M33" s="1" t="s">
        <v>345</v>
      </c>
      <c r="N33" s="1" t="s">
        <v>345</v>
      </c>
      <c r="O33" s="1" t="s">
        <v>346</v>
      </c>
      <c r="P33" s="1" t="s">
        <v>347</v>
      </c>
      <c r="Q33" s="1" t="s">
        <v>348</v>
      </c>
      <c r="R33" s="1" t="s">
        <v>471</v>
      </c>
      <c r="S33" s="1" t="s">
        <v>350</v>
      </c>
      <c r="T33" s="1" t="s">
        <v>351</v>
      </c>
      <c r="U33" s="1" t="s">
        <v>352</v>
      </c>
      <c r="V33" s="1" t="s">
        <v>358</v>
      </c>
    </row>
    <row r="34" s="1" customFormat="1" spans="1:22">
      <c r="A34" s="3">
        <v>18827815194</v>
      </c>
      <c r="B34" s="1" t="s">
        <v>472</v>
      </c>
      <c r="C34" s="1" t="s">
        <v>473</v>
      </c>
      <c r="D34" s="1" t="s">
        <v>468</v>
      </c>
      <c r="E34" s="1" t="s">
        <v>474</v>
      </c>
      <c r="F34" s="1" t="s">
        <v>337</v>
      </c>
      <c r="G34" s="1" t="s">
        <v>341</v>
      </c>
      <c r="H34" s="1" t="s">
        <v>342</v>
      </c>
      <c r="I34" s="1" t="s">
        <v>475</v>
      </c>
      <c r="J34" s="1" t="s">
        <v>344</v>
      </c>
      <c r="K34" s="1" t="s">
        <v>475</v>
      </c>
      <c r="L34" s="1" t="s">
        <v>475</v>
      </c>
      <c r="M34" s="1" t="s">
        <v>345</v>
      </c>
      <c r="N34" s="1" t="s">
        <v>345</v>
      </c>
      <c r="O34" s="1" t="s">
        <v>346</v>
      </c>
      <c r="P34" s="1" t="s">
        <v>347</v>
      </c>
      <c r="Q34" s="1" t="s">
        <v>348</v>
      </c>
      <c r="R34" s="1" t="s">
        <v>476</v>
      </c>
      <c r="S34" s="1" t="s">
        <v>350</v>
      </c>
      <c r="T34" s="1" t="s">
        <v>351</v>
      </c>
      <c r="U34" s="1" t="s">
        <v>352</v>
      </c>
      <c r="V34" s="1" t="s">
        <v>358</v>
      </c>
    </row>
    <row r="35" s="1" customFormat="1" spans="1:22">
      <c r="A35" s="3">
        <v>18477766131</v>
      </c>
      <c r="B35" s="1" t="s">
        <v>477</v>
      </c>
      <c r="C35" s="1" t="s">
        <v>478</v>
      </c>
      <c r="D35" s="1" t="s">
        <v>479</v>
      </c>
      <c r="E35" s="1" t="s">
        <v>480</v>
      </c>
      <c r="F35" s="1" t="s">
        <v>426</v>
      </c>
      <c r="G35" s="1" t="s">
        <v>337</v>
      </c>
      <c r="H35" s="1" t="s">
        <v>342</v>
      </c>
      <c r="I35" s="1" t="s">
        <v>481</v>
      </c>
      <c r="J35" s="1" t="s">
        <v>344</v>
      </c>
      <c r="K35" s="1" t="s">
        <v>481</v>
      </c>
      <c r="L35" s="1" t="s">
        <v>481</v>
      </c>
      <c r="M35" s="1" t="s">
        <v>345</v>
      </c>
      <c r="N35" s="1" t="s">
        <v>345</v>
      </c>
      <c r="O35" s="1" t="s">
        <v>346</v>
      </c>
      <c r="P35" s="1" t="s">
        <v>347</v>
      </c>
      <c r="Q35" s="1" t="s">
        <v>348</v>
      </c>
      <c r="R35" s="1" t="s">
        <v>482</v>
      </c>
      <c r="S35" s="1" t="s">
        <v>350</v>
      </c>
      <c r="T35" s="1" t="s">
        <v>351</v>
      </c>
      <c r="U35" s="1" t="s">
        <v>352</v>
      </c>
      <c r="V35" s="1" t="s">
        <v>483</v>
      </c>
    </row>
    <row r="36" s="1" customFormat="1" spans="1:22">
      <c r="A36" s="3">
        <v>18926556756</v>
      </c>
      <c r="B36" s="1" t="s">
        <v>484</v>
      </c>
      <c r="C36" s="1" t="s">
        <v>485</v>
      </c>
      <c r="D36" s="1" t="s">
        <v>486</v>
      </c>
      <c r="E36" s="1" t="s">
        <v>487</v>
      </c>
      <c r="F36" s="1" t="s">
        <v>426</v>
      </c>
      <c r="G36" s="1" t="s">
        <v>337</v>
      </c>
      <c r="H36" s="1" t="s">
        <v>342</v>
      </c>
      <c r="I36" s="1" t="s">
        <v>488</v>
      </c>
      <c r="J36" s="1" t="s">
        <v>344</v>
      </c>
      <c r="K36" s="1" t="s">
        <v>488</v>
      </c>
      <c r="L36" s="1" t="s">
        <v>488</v>
      </c>
      <c r="M36" s="1" t="s">
        <v>345</v>
      </c>
      <c r="N36" s="1" t="s">
        <v>345</v>
      </c>
      <c r="O36" s="1" t="s">
        <v>346</v>
      </c>
      <c r="P36" s="1" t="s">
        <v>347</v>
      </c>
      <c r="Q36" s="1" t="s">
        <v>348</v>
      </c>
      <c r="R36" s="1" t="s">
        <v>489</v>
      </c>
      <c r="S36" s="1" t="s">
        <v>350</v>
      </c>
      <c r="T36" s="1" t="s">
        <v>351</v>
      </c>
      <c r="U36" s="1" t="s">
        <v>352</v>
      </c>
      <c r="V36" s="1" t="s">
        <v>358</v>
      </c>
    </row>
    <row r="37" s="1" customFormat="1" spans="1:22">
      <c r="A37" s="3">
        <v>18919010958</v>
      </c>
      <c r="B37" s="1" t="s">
        <v>490</v>
      </c>
      <c r="C37" s="1" t="s">
        <v>491</v>
      </c>
      <c r="D37" s="1" t="s">
        <v>492</v>
      </c>
      <c r="E37" s="1" t="s">
        <v>493</v>
      </c>
      <c r="F37" s="1" t="s">
        <v>337</v>
      </c>
      <c r="G37" s="1" t="s">
        <v>341</v>
      </c>
      <c r="H37" s="1" t="s">
        <v>342</v>
      </c>
      <c r="I37" s="1" t="s">
        <v>494</v>
      </c>
      <c r="J37" s="1" t="s">
        <v>344</v>
      </c>
      <c r="K37" s="1" t="s">
        <v>494</v>
      </c>
      <c r="L37" s="1" t="s">
        <v>494</v>
      </c>
      <c r="M37" s="1" t="s">
        <v>345</v>
      </c>
      <c r="N37" s="1" t="s">
        <v>345</v>
      </c>
      <c r="O37" s="1" t="s">
        <v>346</v>
      </c>
      <c r="P37" s="1" t="s">
        <v>347</v>
      </c>
      <c r="Q37" s="1" t="s">
        <v>348</v>
      </c>
      <c r="R37" s="1" t="s">
        <v>495</v>
      </c>
      <c r="S37" s="1" t="s">
        <v>350</v>
      </c>
      <c r="T37" s="1" t="s">
        <v>351</v>
      </c>
      <c r="U37" s="1" t="s">
        <v>352</v>
      </c>
      <c r="V37" s="1" t="s">
        <v>358</v>
      </c>
    </row>
    <row r="38" s="1" customFormat="1" spans="1:22">
      <c r="A38" s="3">
        <v>18913839700</v>
      </c>
      <c r="B38" s="1" t="s">
        <v>496</v>
      </c>
      <c r="C38" s="1" t="s">
        <v>497</v>
      </c>
      <c r="D38" s="1" t="s">
        <v>339</v>
      </c>
      <c r="E38" s="1" t="s">
        <v>498</v>
      </c>
      <c r="F38" s="1" t="s">
        <v>426</v>
      </c>
      <c r="G38" s="1" t="s">
        <v>337</v>
      </c>
      <c r="H38" s="1" t="s">
        <v>342</v>
      </c>
      <c r="I38" s="1" t="s">
        <v>499</v>
      </c>
      <c r="J38" s="1" t="s">
        <v>344</v>
      </c>
      <c r="K38" s="1" t="s">
        <v>499</v>
      </c>
      <c r="L38" s="1" t="s">
        <v>499</v>
      </c>
      <c r="M38" s="1" t="s">
        <v>345</v>
      </c>
      <c r="N38" s="1" t="s">
        <v>345</v>
      </c>
      <c r="O38" s="1" t="s">
        <v>346</v>
      </c>
      <c r="P38" s="1" t="s">
        <v>347</v>
      </c>
      <c r="Q38" s="1" t="s">
        <v>348</v>
      </c>
      <c r="R38" s="1" t="s">
        <v>500</v>
      </c>
      <c r="S38" s="1" t="s">
        <v>350</v>
      </c>
      <c r="T38" s="1" t="s">
        <v>351</v>
      </c>
      <c r="U38" s="1" t="s">
        <v>352</v>
      </c>
      <c r="V38" s="1" t="s">
        <v>353</v>
      </c>
    </row>
    <row r="39" s="1" customFormat="1" spans="1:22">
      <c r="A39" s="3">
        <v>18919640828</v>
      </c>
      <c r="B39" s="1" t="s">
        <v>501</v>
      </c>
      <c r="C39" s="1" t="s">
        <v>502</v>
      </c>
      <c r="D39" s="1" t="s">
        <v>503</v>
      </c>
      <c r="E39" s="1" t="s">
        <v>504</v>
      </c>
      <c r="F39" s="1" t="s">
        <v>505</v>
      </c>
      <c r="G39" s="1" t="s">
        <v>337</v>
      </c>
      <c r="H39" s="1" t="s">
        <v>342</v>
      </c>
      <c r="I39" s="1" t="s">
        <v>506</v>
      </c>
      <c r="J39" s="1" t="s">
        <v>344</v>
      </c>
      <c r="K39" s="1" t="s">
        <v>506</v>
      </c>
      <c r="L39" s="1" t="s">
        <v>506</v>
      </c>
      <c r="M39" s="1" t="s">
        <v>345</v>
      </c>
      <c r="N39" s="1" t="s">
        <v>345</v>
      </c>
      <c r="O39" s="1" t="s">
        <v>346</v>
      </c>
      <c r="P39" s="1" t="s">
        <v>347</v>
      </c>
      <c r="Q39" s="1" t="s">
        <v>348</v>
      </c>
      <c r="R39" s="1" t="s">
        <v>507</v>
      </c>
      <c r="S39" s="1" t="s">
        <v>350</v>
      </c>
      <c r="T39" s="1" t="s">
        <v>351</v>
      </c>
      <c r="U39" s="1" t="s">
        <v>352</v>
      </c>
      <c r="V39" s="1" t="s">
        <v>358</v>
      </c>
    </row>
    <row r="40" s="1" customFormat="1" spans="1:22">
      <c r="A40" s="3">
        <v>999218938248652</v>
      </c>
      <c r="B40" s="1" t="s">
        <v>456</v>
      </c>
      <c r="C40" s="1" t="s">
        <v>508</v>
      </c>
      <c r="D40" s="1" t="s">
        <v>509</v>
      </c>
      <c r="E40" s="1" t="s">
        <v>73</v>
      </c>
      <c r="F40" s="1" t="s">
        <v>456</v>
      </c>
      <c r="G40" s="1" t="s">
        <v>426</v>
      </c>
      <c r="H40" s="1" t="s">
        <v>342</v>
      </c>
      <c r="I40" s="1" t="s">
        <v>510</v>
      </c>
      <c r="J40" s="1" t="s">
        <v>344</v>
      </c>
      <c r="K40" s="1" t="s">
        <v>510</v>
      </c>
      <c r="L40" s="1" t="s">
        <v>510</v>
      </c>
      <c r="M40" s="1" t="s">
        <v>345</v>
      </c>
      <c r="N40" s="1" t="s">
        <v>345</v>
      </c>
      <c r="O40" s="1" t="s">
        <v>346</v>
      </c>
      <c r="P40" s="1" t="s">
        <v>347</v>
      </c>
      <c r="Q40" s="1" t="s">
        <v>348</v>
      </c>
      <c r="R40" s="1" t="s">
        <v>511</v>
      </c>
      <c r="S40" s="1" t="s">
        <v>350</v>
      </c>
      <c r="T40" s="1" t="s">
        <v>351</v>
      </c>
      <c r="U40" s="1" t="s">
        <v>352</v>
      </c>
      <c r="V40" s="1" t="s">
        <v>358</v>
      </c>
    </row>
    <row r="41" s="1" customFormat="1" spans="1:22">
      <c r="A41" s="3">
        <v>18920601715</v>
      </c>
      <c r="B41" s="1" t="s">
        <v>501</v>
      </c>
      <c r="C41" s="1" t="s">
        <v>512</v>
      </c>
      <c r="D41" s="1" t="s">
        <v>513</v>
      </c>
      <c r="E41" s="1" t="s">
        <v>514</v>
      </c>
      <c r="F41" s="1" t="s">
        <v>456</v>
      </c>
      <c r="G41" s="1" t="s">
        <v>337</v>
      </c>
      <c r="H41" s="1" t="s">
        <v>342</v>
      </c>
      <c r="I41" s="1" t="s">
        <v>515</v>
      </c>
      <c r="J41" s="1" t="s">
        <v>344</v>
      </c>
      <c r="K41" s="1" t="s">
        <v>515</v>
      </c>
      <c r="L41" s="1" t="s">
        <v>515</v>
      </c>
      <c r="M41" s="1" t="s">
        <v>345</v>
      </c>
      <c r="N41" s="1" t="s">
        <v>345</v>
      </c>
      <c r="O41" s="1" t="s">
        <v>346</v>
      </c>
      <c r="P41" s="1" t="s">
        <v>347</v>
      </c>
      <c r="Q41" s="1" t="s">
        <v>348</v>
      </c>
      <c r="R41" s="1" t="s">
        <v>516</v>
      </c>
      <c r="S41" s="1" t="s">
        <v>350</v>
      </c>
      <c r="T41" s="1" t="s">
        <v>351</v>
      </c>
      <c r="U41" s="1" t="s">
        <v>352</v>
      </c>
      <c r="V41" s="1" t="s">
        <v>358</v>
      </c>
    </row>
    <row r="42" s="1" customFormat="1" spans="1:22">
      <c r="A42" s="3">
        <v>18823936348</v>
      </c>
      <c r="B42" s="1" t="s">
        <v>472</v>
      </c>
      <c r="C42" s="1" t="s">
        <v>517</v>
      </c>
      <c r="D42" s="1" t="s">
        <v>518</v>
      </c>
      <c r="E42" s="1" t="s">
        <v>519</v>
      </c>
      <c r="F42" s="1" t="s">
        <v>426</v>
      </c>
      <c r="G42" s="1" t="s">
        <v>341</v>
      </c>
      <c r="H42" s="1" t="s">
        <v>342</v>
      </c>
      <c r="I42" s="1" t="s">
        <v>520</v>
      </c>
      <c r="J42" s="1" t="s">
        <v>344</v>
      </c>
      <c r="K42" s="1" t="s">
        <v>520</v>
      </c>
      <c r="L42" s="1" t="s">
        <v>520</v>
      </c>
      <c r="M42" s="1" t="s">
        <v>345</v>
      </c>
      <c r="N42" s="1" t="s">
        <v>345</v>
      </c>
      <c r="O42" s="1" t="s">
        <v>346</v>
      </c>
      <c r="P42" s="1" t="s">
        <v>347</v>
      </c>
      <c r="Q42" s="1" t="s">
        <v>348</v>
      </c>
      <c r="R42" s="1" t="s">
        <v>521</v>
      </c>
      <c r="S42" s="1" t="s">
        <v>350</v>
      </c>
      <c r="T42" s="1" t="s">
        <v>351</v>
      </c>
      <c r="U42" s="1" t="s">
        <v>352</v>
      </c>
      <c r="V42" s="1" t="s">
        <v>358</v>
      </c>
    </row>
    <row r="43" s="1" customFormat="1" spans="1:22">
      <c r="A43" s="3">
        <v>18807650697</v>
      </c>
      <c r="B43" s="1" t="s">
        <v>522</v>
      </c>
      <c r="C43" s="1" t="s">
        <v>523</v>
      </c>
      <c r="D43" s="1" t="s">
        <v>518</v>
      </c>
      <c r="E43" s="1" t="s">
        <v>524</v>
      </c>
      <c r="F43" s="1" t="s">
        <v>426</v>
      </c>
      <c r="G43" s="1" t="s">
        <v>337</v>
      </c>
      <c r="H43" s="1" t="s">
        <v>342</v>
      </c>
      <c r="I43" s="1" t="s">
        <v>525</v>
      </c>
      <c r="J43" s="1" t="s">
        <v>344</v>
      </c>
      <c r="K43" s="1" t="s">
        <v>525</v>
      </c>
      <c r="L43" s="1" t="s">
        <v>525</v>
      </c>
      <c r="M43" s="1" t="s">
        <v>345</v>
      </c>
      <c r="N43" s="1" t="s">
        <v>345</v>
      </c>
      <c r="O43" s="1" t="s">
        <v>346</v>
      </c>
      <c r="P43" s="1" t="s">
        <v>347</v>
      </c>
      <c r="Q43" s="1" t="s">
        <v>348</v>
      </c>
      <c r="R43" s="1" t="s">
        <v>526</v>
      </c>
      <c r="S43" s="1" t="s">
        <v>350</v>
      </c>
      <c r="T43" s="1" t="s">
        <v>351</v>
      </c>
      <c r="U43" s="1" t="s">
        <v>352</v>
      </c>
      <c r="V43" s="1" t="s">
        <v>358</v>
      </c>
    </row>
    <row r="44" s="1" customFormat="1" spans="1:22">
      <c r="A44" s="3">
        <v>18837586133</v>
      </c>
      <c r="B44" s="1" t="s">
        <v>527</v>
      </c>
      <c r="C44" s="1" t="s">
        <v>528</v>
      </c>
      <c r="D44" s="1" t="s">
        <v>518</v>
      </c>
      <c r="E44" s="1" t="s">
        <v>529</v>
      </c>
      <c r="F44" s="1" t="s">
        <v>426</v>
      </c>
      <c r="G44" s="1" t="s">
        <v>337</v>
      </c>
      <c r="H44" s="1" t="s">
        <v>342</v>
      </c>
      <c r="I44" s="1" t="s">
        <v>530</v>
      </c>
      <c r="J44" s="1" t="s">
        <v>344</v>
      </c>
      <c r="K44" s="1" t="s">
        <v>530</v>
      </c>
      <c r="L44" s="1" t="s">
        <v>530</v>
      </c>
      <c r="M44" s="1" t="s">
        <v>345</v>
      </c>
      <c r="N44" s="1" t="s">
        <v>345</v>
      </c>
      <c r="O44" s="1" t="s">
        <v>346</v>
      </c>
      <c r="P44" s="1" t="s">
        <v>347</v>
      </c>
      <c r="Q44" s="1" t="s">
        <v>348</v>
      </c>
      <c r="R44" s="1" t="s">
        <v>531</v>
      </c>
      <c r="S44" s="1" t="s">
        <v>350</v>
      </c>
      <c r="T44" s="1" t="s">
        <v>351</v>
      </c>
      <c r="U44" s="1" t="s">
        <v>352</v>
      </c>
      <c r="V44" s="1" t="s">
        <v>358</v>
      </c>
    </row>
    <row r="45" s="1" customFormat="1" spans="1:22">
      <c r="A45" s="3">
        <v>999218926301833</v>
      </c>
      <c r="B45" s="1" t="s">
        <v>484</v>
      </c>
      <c r="C45" s="1" t="s">
        <v>532</v>
      </c>
      <c r="D45" s="1" t="s">
        <v>533</v>
      </c>
      <c r="E45" s="1" t="s">
        <v>58</v>
      </c>
      <c r="F45" s="1" t="s">
        <v>456</v>
      </c>
      <c r="G45" s="1" t="s">
        <v>426</v>
      </c>
      <c r="H45" s="1" t="s">
        <v>342</v>
      </c>
      <c r="I45" s="1" t="s">
        <v>534</v>
      </c>
      <c r="J45" s="1" t="s">
        <v>344</v>
      </c>
      <c r="K45" s="1" t="s">
        <v>534</v>
      </c>
      <c r="L45" s="1" t="s">
        <v>534</v>
      </c>
      <c r="M45" s="1" t="s">
        <v>345</v>
      </c>
      <c r="N45" s="1" t="s">
        <v>345</v>
      </c>
      <c r="O45" s="1" t="s">
        <v>346</v>
      </c>
      <c r="P45" s="1" t="s">
        <v>347</v>
      </c>
      <c r="Q45" s="1" t="s">
        <v>348</v>
      </c>
      <c r="R45" s="1" t="s">
        <v>535</v>
      </c>
      <c r="S45" s="1" t="s">
        <v>350</v>
      </c>
      <c r="T45" s="1" t="s">
        <v>351</v>
      </c>
      <c r="U45" s="1" t="s">
        <v>352</v>
      </c>
      <c r="V45" s="1" t="s">
        <v>358</v>
      </c>
    </row>
    <row r="46" s="1" customFormat="1" spans="1:22">
      <c r="A46" s="3">
        <v>999218908972460</v>
      </c>
      <c r="B46" s="1" t="s">
        <v>536</v>
      </c>
      <c r="C46" s="1" t="s">
        <v>537</v>
      </c>
      <c r="D46" s="1" t="s">
        <v>538</v>
      </c>
      <c r="E46" s="1" t="s">
        <v>111</v>
      </c>
      <c r="F46" s="1" t="s">
        <v>426</v>
      </c>
      <c r="G46" s="1" t="s">
        <v>337</v>
      </c>
      <c r="H46" s="1" t="s">
        <v>342</v>
      </c>
      <c r="I46" s="1" t="s">
        <v>346</v>
      </c>
      <c r="J46" s="1" t="s">
        <v>344</v>
      </c>
      <c r="K46" s="1" t="s">
        <v>346</v>
      </c>
      <c r="L46" s="1" t="s">
        <v>346</v>
      </c>
      <c r="M46" s="1" t="s">
        <v>345</v>
      </c>
      <c r="N46" s="1" t="s">
        <v>345</v>
      </c>
      <c r="O46" s="1" t="s">
        <v>346</v>
      </c>
      <c r="P46" s="1" t="s">
        <v>347</v>
      </c>
      <c r="Q46" s="1" t="s">
        <v>348</v>
      </c>
      <c r="R46" s="1" t="s">
        <v>539</v>
      </c>
      <c r="S46" s="1" t="s">
        <v>350</v>
      </c>
      <c r="T46" s="1" t="s">
        <v>351</v>
      </c>
      <c r="U46" s="1" t="s">
        <v>352</v>
      </c>
      <c r="V46" s="1" t="s">
        <v>358</v>
      </c>
    </row>
    <row r="47" s="1" customFormat="1" spans="1:22">
      <c r="A47" s="3">
        <v>999218928834159</v>
      </c>
      <c r="B47" s="1" t="s">
        <v>505</v>
      </c>
      <c r="C47" s="1" t="s">
        <v>540</v>
      </c>
      <c r="D47" s="1" t="s">
        <v>541</v>
      </c>
      <c r="E47" s="1" t="s">
        <v>63</v>
      </c>
      <c r="F47" s="1" t="s">
        <v>456</v>
      </c>
      <c r="G47" s="1" t="s">
        <v>426</v>
      </c>
      <c r="H47" s="1" t="s">
        <v>342</v>
      </c>
      <c r="I47" s="1" t="s">
        <v>542</v>
      </c>
      <c r="J47" s="1" t="s">
        <v>344</v>
      </c>
      <c r="K47" s="1" t="s">
        <v>542</v>
      </c>
      <c r="L47" s="1" t="s">
        <v>542</v>
      </c>
      <c r="M47" s="1" t="s">
        <v>345</v>
      </c>
      <c r="N47" s="1" t="s">
        <v>345</v>
      </c>
      <c r="O47" s="1" t="s">
        <v>346</v>
      </c>
      <c r="P47" s="1" t="s">
        <v>347</v>
      </c>
      <c r="Q47" s="1" t="s">
        <v>348</v>
      </c>
      <c r="R47" s="1" t="s">
        <v>543</v>
      </c>
      <c r="S47" s="1" t="s">
        <v>350</v>
      </c>
      <c r="T47" s="1" t="s">
        <v>351</v>
      </c>
      <c r="U47" s="1" t="s">
        <v>352</v>
      </c>
      <c r="V47" s="1" t="s">
        <v>358</v>
      </c>
    </row>
    <row r="48" s="1" customFormat="1" spans="1:22">
      <c r="A48" s="3">
        <v>999218920942349</v>
      </c>
      <c r="B48" s="1" t="s">
        <v>484</v>
      </c>
      <c r="C48" s="1" t="s">
        <v>544</v>
      </c>
      <c r="D48" s="1" t="s">
        <v>545</v>
      </c>
      <c r="E48" s="1" t="s">
        <v>220</v>
      </c>
      <c r="F48" s="1" t="s">
        <v>426</v>
      </c>
      <c r="G48" s="1" t="s">
        <v>341</v>
      </c>
      <c r="H48" s="1" t="s">
        <v>342</v>
      </c>
      <c r="I48" s="1" t="s">
        <v>546</v>
      </c>
      <c r="J48" s="1" t="s">
        <v>344</v>
      </c>
      <c r="K48" s="1" t="s">
        <v>546</v>
      </c>
      <c r="L48" s="1" t="s">
        <v>546</v>
      </c>
      <c r="M48" s="1" t="s">
        <v>345</v>
      </c>
      <c r="N48" s="1" t="s">
        <v>345</v>
      </c>
      <c r="O48" s="1" t="s">
        <v>346</v>
      </c>
      <c r="P48" s="1" t="s">
        <v>347</v>
      </c>
      <c r="Q48" s="1" t="s">
        <v>348</v>
      </c>
      <c r="R48" s="1" t="s">
        <v>547</v>
      </c>
      <c r="S48" s="1" t="s">
        <v>350</v>
      </c>
      <c r="T48" s="1" t="s">
        <v>351</v>
      </c>
      <c r="U48" s="1" t="s">
        <v>352</v>
      </c>
      <c r="V48" s="1" t="s">
        <v>358</v>
      </c>
    </row>
    <row r="49" s="1" customFormat="1" spans="1:22">
      <c r="A49" s="3">
        <v>18904117181</v>
      </c>
      <c r="B49" s="1" t="s">
        <v>548</v>
      </c>
      <c r="C49" s="1" t="s">
        <v>549</v>
      </c>
      <c r="D49" s="1" t="s">
        <v>550</v>
      </c>
      <c r="E49" s="1" t="s">
        <v>39</v>
      </c>
      <c r="F49" s="1" t="s">
        <v>484</v>
      </c>
      <c r="G49" s="1" t="s">
        <v>426</v>
      </c>
      <c r="H49" s="1" t="s">
        <v>342</v>
      </c>
      <c r="I49" s="1" t="s">
        <v>346</v>
      </c>
      <c r="J49" s="1" t="s">
        <v>344</v>
      </c>
      <c r="K49" s="1" t="s">
        <v>346</v>
      </c>
      <c r="L49" s="1" t="s">
        <v>346</v>
      </c>
      <c r="M49" s="1" t="s">
        <v>345</v>
      </c>
      <c r="N49" s="1" t="s">
        <v>345</v>
      </c>
      <c r="O49" s="1" t="s">
        <v>346</v>
      </c>
      <c r="P49" s="1" t="s">
        <v>347</v>
      </c>
      <c r="Q49" s="1" t="s">
        <v>348</v>
      </c>
      <c r="R49" s="1" t="s">
        <v>551</v>
      </c>
      <c r="S49" s="1" t="s">
        <v>350</v>
      </c>
      <c r="T49" s="1" t="s">
        <v>351</v>
      </c>
      <c r="U49" s="1" t="s">
        <v>352</v>
      </c>
      <c r="V49" s="1" t="s">
        <v>358</v>
      </c>
    </row>
    <row r="50" s="1" customFormat="1" spans="1:22">
      <c r="A50" s="3">
        <v>18920051815</v>
      </c>
      <c r="B50" s="1" t="s">
        <v>501</v>
      </c>
      <c r="C50" s="1" t="s">
        <v>552</v>
      </c>
      <c r="D50" s="1" t="s">
        <v>553</v>
      </c>
      <c r="E50" s="1" t="s">
        <v>554</v>
      </c>
      <c r="F50" s="1" t="s">
        <v>456</v>
      </c>
      <c r="G50" s="1" t="s">
        <v>337</v>
      </c>
      <c r="H50" s="1" t="s">
        <v>342</v>
      </c>
      <c r="I50" s="1" t="s">
        <v>555</v>
      </c>
      <c r="J50" s="1" t="s">
        <v>344</v>
      </c>
      <c r="K50" s="1" t="s">
        <v>555</v>
      </c>
      <c r="L50" s="1" t="s">
        <v>555</v>
      </c>
      <c r="M50" s="1" t="s">
        <v>345</v>
      </c>
      <c r="N50" s="1" t="s">
        <v>345</v>
      </c>
      <c r="O50" s="1" t="s">
        <v>346</v>
      </c>
      <c r="P50" s="1" t="s">
        <v>347</v>
      </c>
      <c r="Q50" s="1" t="s">
        <v>348</v>
      </c>
      <c r="R50" s="1" t="s">
        <v>556</v>
      </c>
      <c r="S50" s="1" t="s">
        <v>350</v>
      </c>
      <c r="T50" s="1" t="s">
        <v>351</v>
      </c>
      <c r="U50" s="1" t="s">
        <v>352</v>
      </c>
      <c r="V50" s="1" t="s">
        <v>358</v>
      </c>
    </row>
    <row r="51" s="1" customFormat="1" spans="1:22">
      <c r="A51" s="3">
        <v>18918405936</v>
      </c>
      <c r="B51" s="1" t="s">
        <v>490</v>
      </c>
      <c r="C51" s="1" t="s">
        <v>557</v>
      </c>
      <c r="D51" s="1" t="s">
        <v>558</v>
      </c>
      <c r="E51" s="1" t="s">
        <v>44</v>
      </c>
      <c r="F51" s="1" t="s">
        <v>456</v>
      </c>
      <c r="G51" s="1" t="s">
        <v>426</v>
      </c>
      <c r="H51" s="1" t="s">
        <v>342</v>
      </c>
      <c r="I51" s="1" t="s">
        <v>559</v>
      </c>
      <c r="J51" s="1" t="s">
        <v>344</v>
      </c>
      <c r="K51" s="1" t="s">
        <v>559</v>
      </c>
      <c r="L51" s="1" t="s">
        <v>559</v>
      </c>
      <c r="M51" s="1" t="s">
        <v>345</v>
      </c>
      <c r="N51" s="1" t="s">
        <v>345</v>
      </c>
      <c r="O51" s="1" t="s">
        <v>346</v>
      </c>
      <c r="P51" s="1" t="s">
        <v>347</v>
      </c>
      <c r="Q51" s="1" t="s">
        <v>348</v>
      </c>
      <c r="R51" s="1" t="s">
        <v>560</v>
      </c>
      <c r="S51" s="1" t="s">
        <v>350</v>
      </c>
      <c r="T51" s="1" t="s">
        <v>351</v>
      </c>
      <c r="U51" s="1" t="s">
        <v>352</v>
      </c>
      <c r="V51" s="1" t="s">
        <v>358</v>
      </c>
    </row>
    <row r="52" s="1" customFormat="1" spans="1:22">
      <c r="A52" s="3">
        <v>18923416432</v>
      </c>
      <c r="B52" s="1" t="s">
        <v>484</v>
      </c>
      <c r="C52" s="1" t="s">
        <v>561</v>
      </c>
      <c r="D52" s="1" t="s">
        <v>562</v>
      </c>
      <c r="E52" s="1" t="s">
        <v>53</v>
      </c>
      <c r="F52" s="1" t="s">
        <v>505</v>
      </c>
      <c r="G52" s="1" t="s">
        <v>426</v>
      </c>
      <c r="H52" s="1" t="s">
        <v>342</v>
      </c>
      <c r="I52" s="1" t="s">
        <v>563</v>
      </c>
      <c r="J52" s="1" t="s">
        <v>344</v>
      </c>
      <c r="K52" s="1" t="s">
        <v>563</v>
      </c>
      <c r="L52" s="1" t="s">
        <v>563</v>
      </c>
      <c r="M52" s="1" t="s">
        <v>345</v>
      </c>
      <c r="N52" s="1" t="s">
        <v>345</v>
      </c>
      <c r="O52" s="1" t="s">
        <v>346</v>
      </c>
      <c r="P52" s="1" t="s">
        <v>347</v>
      </c>
      <c r="Q52" s="1" t="s">
        <v>348</v>
      </c>
      <c r="R52" s="1" t="s">
        <v>564</v>
      </c>
      <c r="S52" s="1" t="s">
        <v>350</v>
      </c>
      <c r="T52" s="1" t="s">
        <v>351</v>
      </c>
      <c r="U52" s="1" t="s">
        <v>352</v>
      </c>
      <c r="V52" s="1" t="s">
        <v>358</v>
      </c>
    </row>
    <row r="53" s="1" customFormat="1" spans="1:22">
      <c r="A53" s="3">
        <v>18922837789</v>
      </c>
      <c r="B53" s="1" t="s">
        <v>484</v>
      </c>
      <c r="C53" s="1" t="s">
        <v>565</v>
      </c>
      <c r="D53" s="1" t="s">
        <v>562</v>
      </c>
      <c r="E53" s="1" t="s">
        <v>49</v>
      </c>
      <c r="F53" s="1" t="s">
        <v>484</v>
      </c>
      <c r="G53" s="1" t="s">
        <v>426</v>
      </c>
      <c r="H53" s="1" t="s">
        <v>342</v>
      </c>
      <c r="I53" s="1" t="s">
        <v>566</v>
      </c>
      <c r="J53" s="1" t="s">
        <v>344</v>
      </c>
      <c r="K53" s="1" t="s">
        <v>566</v>
      </c>
      <c r="L53" s="1" t="s">
        <v>566</v>
      </c>
      <c r="M53" s="1" t="s">
        <v>345</v>
      </c>
      <c r="N53" s="1" t="s">
        <v>345</v>
      </c>
      <c r="O53" s="1" t="s">
        <v>346</v>
      </c>
      <c r="P53" s="1" t="s">
        <v>347</v>
      </c>
      <c r="Q53" s="1" t="s">
        <v>348</v>
      </c>
      <c r="R53" s="1" t="s">
        <v>567</v>
      </c>
      <c r="S53" s="1" t="s">
        <v>350</v>
      </c>
      <c r="T53" s="1" t="s">
        <v>351</v>
      </c>
      <c r="U53" s="1" t="s">
        <v>352</v>
      </c>
      <c r="V53" s="1" t="s">
        <v>358</v>
      </c>
    </row>
    <row r="54" s="1" customFormat="1" spans="1:22">
      <c r="A54" s="3">
        <v>999218917719794</v>
      </c>
      <c r="B54" s="1" t="s">
        <v>568</v>
      </c>
      <c r="C54" s="1" t="s">
        <v>569</v>
      </c>
      <c r="D54" s="1" t="s">
        <v>570</v>
      </c>
      <c r="E54" s="1" t="s">
        <v>213</v>
      </c>
      <c r="F54" s="1" t="s">
        <v>337</v>
      </c>
      <c r="G54" s="1" t="s">
        <v>341</v>
      </c>
      <c r="H54" s="1" t="s">
        <v>342</v>
      </c>
      <c r="I54" s="1" t="s">
        <v>346</v>
      </c>
      <c r="J54" s="1" t="s">
        <v>344</v>
      </c>
      <c r="K54" s="1" t="s">
        <v>346</v>
      </c>
      <c r="L54" s="1" t="s">
        <v>346</v>
      </c>
      <c r="M54" s="1" t="s">
        <v>345</v>
      </c>
      <c r="N54" s="1" t="s">
        <v>345</v>
      </c>
      <c r="O54" s="1" t="s">
        <v>346</v>
      </c>
      <c r="P54" s="1" t="s">
        <v>347</v>
      </c>
      <c r="Q54" s="1" t="s">
        <v>348</v>
      </c>
      <c r="R54" s="1" t="s">
        <v>571</v>
      </c>
      <c r="S54" s="1" t="s">
        <v>350</v>
      </c>
      <c r="T54" s="1" t="s">
        <v>351</v>
      </c>
      <c r="U54" s="1" t="s">
        <v>352</v>
      </c>
      <c r="V54" s="1" t="s">
        <v>358</v>
      </c>
    </row>
    <row r="55" s="1" customFormat="1" spans="1:22">
      <c r="A55" s="3">
        <v>999218913293731</v>
      </c>
      <c r="B55" s="1" t="s">
        <v>572</v>
      </c>
      <c r="C55" s="1" t="s">
        <v>573</v>
      </c>
      <c r="D55" s="1" t="s">
        <v>574</v>
      </c>
      <c r="E55" s="1" t="s">
        <v>118</v>
      </c>
      <c r="F55" s="1" t="s">
        <v>426</v>
      </c>
      <c r="G55" s="1" t="s">
        <v>337</v>
      </c>
      <c r="H55" s="1" t="s">
        <v>342</v>
      </c>
      <c r="I55" s="1" t="s">
        <v>346</v>
      </c>
      <c r="J55" s="1" t="s">
        <v>344</v>
      </c>
      <c r="K55" s="1" t="s">
        <v>346</v>
      </c>
      <c r="L55" s="1" t="s">
        <v>346</v>
      </c>
      <c r="M55" s="1" t="s">
        <v>345</v>
      </c>
      <c r="N55" s="1" t="s">
        <v>345</v>
      </c>
      <c r="O55" s="1" t="s">
        <v>346</v>
      </c>
      <c r="P55" s="1" t="s">
        <v>347</v>
      </c>
      <c r="Q55" s="1" t="s">
        <v>348</v>
      </c>
      <c r="R55" s="1" t="s">
        <v>575</v>
      </c>
      <c r="S55" s="1" t="s">
        <v>350</v>
      </c>
      <c r="T55" s="1" t="s">
        <v>351</v>
      </c>
      <c r="U55" s="1" t="s">
        <v>352</v>
      </c>
      <c r="V55" s="1" t="s">
        <v>358</v>
      </c>
    </row>
    <row r="56" s="1" customFormat="1" spans="1:22">
      <c r="A56" s="3">
        <v>999218939818833</v>
      </c>
      <c r="B56" s="1" t="s">
        <v>456</v>
      </c>
      <c r="C56" s="1" t="s">
        <v>576</v>
      </c>
      <c r="D56" s="1" t="s">
        <v>444</v>
      </c>
      <c r="E56" s="1" t="s">
        <v>155</v>
      </c>
      <c r="F56" s="1" t="s">
        <v>426</v>
      </c>
      <c r="G56" s="1" t="s">
        <v>337</v>
      </c>
      <c r="H56" s="1" t="s">
        <v>342</v>
      </c>
      <c r="I56" s="1" t="s">
        <v>577</v>
      </c>
      <c r="J56" s="1" t="s">
        <v>344</v>
      </c>
      <c r="K56" s="1" t="s">
        <v>577</v>
      </c>
      <c r="L56" s="1" t="s">
        <v>577</v>
      </c>
      <c r="M56" s="1" t="s">
        <v>345</v>
      </c>
      <c r="N56" s="1" t="s">
        <v>345</v>
      </c>
      <c r="O56" s="1" t="s">
        <v>346</v>
      </c>
      <c r="P56" s="1" t="s">
        <v>347</v>
      </c>
      <c r="Q56" s="1" t="s">
        <v>348</v>
      </c>
      <c r="R56" s="1" t="s">
        <v>578</v>
      </c>
      <c r="S56" s="1" t="s">
        <v>350</v>
      </c>
      <c r="T56" s="1" t="s">
        <v>351</v>
      </c>
      <c r="U56" s="1" t="s">
        <v>352</v>
      </c>
      <c r="V56" s="1" t="s">
        <v>358</v>
      </c>
    </row>
    <row r="57" s="1" customFormat="1" spans="1:22">
      <c r="A57" s="3">
        <v>999218922138178</v>
      </c>
      <c r="B57" s="1" t="s">
        <v>484</v>
      </c>
      <c r="C57" s="1" t="s">
        <v>579</v>
      </c>
      <c r="D57" s="1" t="s">
        <v>580</v>
      </c>
      <c r="E57" s="1" t="s">
        <v>146</v>
      </c>
      <c r="F57" s="1" t="s">
        <v>505</v>
      </c>
      <c r="G57" s="1" t="s">
        <v>337</v>
      </c>
      <c r="H57" s="1" t="s">
        <v>342</v>
      </c>
      <c r="I57" s="1" t="s">
        <v>581</v>
      </c>
      <c r="J57" s="1" t="s">
        <v>344</v>
      </c>
      <c r="K57" s="1" t="s">
        <v>581</v>
      </c>
      <c r="L57" s="1" t="s">
        <v>582</v>
      </c>
      <c r="M57" s="1" t="s">
        <v>583</v>
      </c>
      <c r="N57" s="1" t="s">
        <v>583</v>
      </c>
      <c r="O57" s="1" t="s">
        <v>346</v>
      </c>
      <c r="P57" s="1" t="s">
        <v>347</v>
      </c>
      <c r="Q57" s="1" t="s">
        <v>348</v>
      </c>
      <c r="R57" s="1" t="s">
        <v>584</v>
      </c>
      <c r="S57" s="1" t="s">
        <v>350</v>
      </c>
      <c r="T57" s="1" t="s">
        <v>351</v>
      </c>
      <c r="U57" s="1" t="s">
        <v>352</v>
      </c>
      <c r="V57" s="1" t="s">
        <v>358</v>
      </c>
    </row>
    <row r="58" s="1" customFormat="1" spans="1:22">
      <c r="A58" s="3">
        <v>999218919978886</v>
      </c>
      <c r="B58" s="1" t="s">
        <v>501</v>
      </c>
      <c r="C58" s="1" t="s">
        <v>585</v>
      </c>
      <c r="D58" s="1" t="s">
        <v>586</v>
      </c>
      <c r="E58" s="1" t="s">
        <v>133</v>
      </c>
      <c r="F58" s="1" t="s">
        <v>426</v>
      </c>
      <c r="G58" s="1" t="s">
        <v>337</v>
      </c>
      <c r="H58" s="1" t="s">
        <v>342</v>
      </c>
      <c r="I58" s="1" t="s">
        <v>346</v>
      </c>
      <c r="J58" s="1" t="s">
        <v>344</v>
      </c>
      <c r="K58" s="1" t="s">
        <v>346</v>
      </c>
      <c r="L58" s="1" t="s">
        <v>346</v>
      </c>
      <c r="M58" s="1" t="s">
        <v>345</v>
      </c>
      <c r="N58" s="1" t="s">
        <v>345</v>
      </c>
      <c r="O58" s="1" t="s">
        <v>346</v>
      </c>
      <c r="P58" s="1" t="s">
        <v>347</v>
      </c>
      <c r="Q58" s="1" t="s">
        <v>348</v>
      </c>
      <c r="R58" s="1" t="s">
        <v>587</v>
      </c>
      <c r="S58" s="1" t="s">
        <v>350</v>
      </c>
      <c r="T58" s="1" t="s">
        <v>351</v>
      </c>
      <c r="U58" s="1" t="s">
        <v>352</v>
      </c>
      <c r="V58" s="1" t="s">
        <v>358</v>
      </c>
    </row>
    <row r="59" s="1" customFormat="1" spans="1:22">
      <c r="A59" s="3">
        <v>999218914483579</v>
      </c>
      <c r="B59" s="1" t="s">
        <v>496</v>
      </c>
      <c r="C59" s="1" t="s">
        <v>588</v>
      </c>
      <c r="D59" s="1" t="s">
        <v>589</v>
      </c>
      <c r="E59" s="1" t="s">
        <v>205</v>
      </c>
      <c r="F59" s="1" t="s">
        <v>337</v>
      </c>
      <c r="G59" s="1" t="s">
        <v>341</v>
      </c>
      <c r="H59" s="1" t="s">
        <v>342</v>
      </c>
      <c r="I59" s="1" t="s">
        <v>346</v>
      </c>
      <c r="J59" s="1" t="s">
        <v>344</v>
      </c>
      <c r="K59" s="1" t="s">
        <v>346</v>
      </c>
      <c r="L59" s="1" t="s">
        <v>346</v>
      </c>
      <c r="M59" s="1" t="s">
        <v>345</v>
      </c>
      <c r="N59" s="1" t="s">
        <v>345</v>
      </c>
      <c r="O59" s="1" t="s">
        <v>346</v>
      </c>
      <c r="P59" s="1" t="s">
        <v>347</v>
      </c>
      <c r="Q59" s="1" t="s">
        <v>348</v>
      </c>
      <c r="R59" s="1" t="s">
        <v>590</v>
      </c>
      <c r="S59" s="1" t="s">
        <v>350</v>
      </c>
      <c r="T59" s="1" t="s">
        <v>351</v>
      </c>
      <c r="U59" s="1" t="s">
        <v>352</v>
      </c>
      <c r="V59" s="1" t="s">
        <v>358</v>
      </c>
    </row>
    <row r="60" s="1" customFormat="1" spans="1:22">
      <c r="A60" s="3">
        <v>999218941294892</v>
      </c>
      <c r="B60" s="1" t="s">
        <v>456</v>
      </c>
      <c r="C60" s="1" t="s">
        <v>591</v>
      </c>
      <c r="D60" s="1" t="s">
        <v>592</v>
      </c>
      <c r="E60" s="1" t="s">
        <v>78</v>
      </c>
      <c r="F60" s="1" t="s">
        <v>456</v>
      </c>
      <c r="G60" s="1" t="s">
        <v>426</v>
      </c>
      <c r="H60" s="1" t="s">
        <v>342</v>
      </c>
      <c r="I60" s="1" t="s">
        <v>593</v>
      </c>
      <c r="J60" s="1" t="s">
        <v>344</v>
      </c>
      <c r="K60" s="1" t="s">
        <v>593</v>
      </c>
      <c r="L60" s="1" t="s">
        <v>593</v>
      </c>
      <c r="M60" s="1" t="s">
        <v>345</v>
      </c>
      <c r="N60" s="1" t="s">
        <v>345</v>
      </c>
      <c r="O60" s="1" t="s">
        <v>346</v>
      </c>
      <c r="P60" s="1" t="s">
        <v>347</v>
      </c>
      <c r="Q60" s="1" t="s">
        <v>348</v>
      </c>
      <c r="R60" s="1" t="s">
        <v>594</v>
      </c>
      <c r="S60" s="1" t="s">
        <v>350</v>
      </c>
      <c r="T60" s="1" t="s">
        <v>351</v>
      </c>
      <c r="U60" s="1" t="s">
        <v>352</v>
      </c>
      <c r="V60" s="1" t="s">
        <v>358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2022-09-26T01:56:56Z</dcterms:created>
  <dcterms:modified xsi:type="dcterms:W3CDTF">2022-09-26T02:08:45Z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30CA632214D14E2DBAD23D2CCE5D1935</vt:lpwstr>
  </property>
  <property fmtid="{D5CDD505-2E9C-101B-9397-08002B2CF9AE}" pid="3" name="KSOProductBuildVer">
    <vt:lpwstr>2052-11.1.0.12358</vt:lpwstr>
  </property>
</Properties>
</file>