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对账!$A$1:$I$85</definedName>
  </definedNames>
  <calcPr calcId="144525"/>
</workbook>
</file>

<file path=xl/sharedStrings.xml><?xml version="1.0" encoding="utf-8"?>
<sst xmlns="http://schemas.openxmlformats.org/spreadsheetml/2006/main" count="4660" uniqueCount="994">
  <si>
    <t>去哪儿网酒店预付对账单</t>
  </si>
  <si>
    <t>供应商名称：</t>
  </si>
  <si>
    <t>趣悠游</t>
  </si>
  <si>
    <t>结算周期：</t>
  </si>
  <si>
    <t>2022-09-19至2022-09-25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</si>
  <si>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</si>
  <si>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</si>
  <si>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</si>
  <si>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</si>
  <si>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</si>
  <si>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</si>
  <si>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</si>
  <si>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</si>
  <si>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</si>
  <si>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</si>
  <si>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</si>
  <si>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</si>
  <si>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</si>
  <si>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</si>
  <si>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</si>
  <si>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¥89,698.00</t>
  </si>
  <si>
    <t>¥16,695.00</t>
  </si>
  <si>
    <t>¥7,152.00</t>
  </si>
  <si>
    <t>-¥1,162.00</t>
  </si>
  <si>
    <t>¥64,689.00</t>
  </si>
  <si>
    <t>分类信息</t>
  </si>
  <si>
    <t>业务类型</t>
  </si>
  <si>
    <t>酒店预付（点击查看明细）</t>
  </si>
  <si>
    <t>¥65,851.00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</si>
  <si>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</si>
  <si>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</si>
  <si>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</si>
  <si>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</si>
  <si>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</si>
  <si>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</si>
  <si>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</si>
  <si>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</si>
  <si>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</si>
  <si>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</si>
  <si>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</si>
  <si>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</si>
  <si>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</si>
  <si>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</si>
  <si>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</si>
  <si>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</si>
  <si>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</si>
  <si>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</si>
  <si>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</si>
  <si>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</si>
  <si>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</si>
  <si>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</si>
  <si>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</si>
  <si>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</si>
  <si>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</si>
  <si>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</si>
  <si>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</si>
  <si>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</si>
  <si>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</si>
  <si>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</si>
  <si>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</si>
  <si>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</si>
  <si>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</si>
  <si>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</si>
  <si>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</si>
  <si>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</si>
  <si>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</si>
  <si>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</si>
  <si>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</si>
  <si>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</si>
  <si>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</si>
  <si>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</si>
  <si>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</si>
  <si>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703105134896</t>
  </si>
  <si>
    <t>2673469</t>
  </si>
  <si>
    <t>酒店预付</t>
  </si>
  <si>
    <t>否</t>
  </si>
  <si>
    <t>普通</t>
  </si>
  <si>
    <t>197322671</t>
  </si>
  <si>
    <t>文斯水门酒店 (SHA Plus+)</t>
  </si>
  <si>
    <t>1626188</t>
  </si>
  <si>
    <t>DING/XIAOLAN|ISHAQUE/EHSAN</t>
  </si>
  <si>
    <t>2022-08-30</t>
  </si>
  <si>
    <t>2022-09-17</t>
  </si>
  <si>
    <t>2022-09-19</t>
  </si>
  <si>
    <t>¥606.00</t>
  </si>
  <si>
    <t>¥50.00</t>
  </si>
  <si>
    <t>¥556.00</t>
  </si>
  <si>
    <t>Deluxe Discovery King Room</t>
  </si>
  <si>
    <t>WEBSITE</t>
  </si>
  <si>
    <t>703123088008</t>
  </si>
  <si>
    <t>2695316</t>
  </si>
  <si>
    <t>240015146</t>
  </si>
  <si>
    <t>曼谷素坤逸11号巷美居酒店</t>
  </si>
  <si>
    <t>LIU/BIAO</t>
  </si>
  <si>
    <t>¥950.00</t>
  </si>
  <si>
    <t>¥90.00</t>
  </si>
  <si>
    <t>¥860.00</t>
  </si>
  <si>
    <t>deluxe king bed room</t>
  </si>
  <si>
    <t>703123645012</t>
  </si>
  <si>
    <t>2695985</t>
  </si>
  <si>
    <t>197295179</t>
  </si>
  <si>
    <t>曼谷铂尔曼皇权酒店 (SHA Plus+)</t>
  </si>
  <si>
    <t>LI/CUIYUN</t>
  </si>
  <si>
    <t>2022-09-18</t>
  </si>
  <si>
    <t>¥465.00</t>
  </si>
  <si>
    <t>¥46.00</t>
  </si>
  <si>
    <t>¥419.00</t>
  </si>
  <si>
    <t>Superior 1 King Size Bed Room</t>
  </si>
  <si>
    <t>703124241738</t>
  </si>
  <si>
    <t>2697954</t>
  </si>
  <si>
    <t>221841269</t>
  </si>
  <si>
    <t>泗水贝拉酒店</t>
  </si>
  <si>
    <t>FIDELLA/REGINA</t>
  </si>
  <si>
    <t>¥116.00</t>
  </si>
  <si>
    <t>¥12.00</t>
  </si>
  <si>
    <t>¥104.00</t>
  </si>
  <si>
    <t>Superior Room</t>
  </si>
  <si>
    <t>703124323449</t>
  </si>
  <si>
    <t>2697438</t>
  </si>
  <si>
    <t>197287325</t>
  </si>
  <si>
    <t>曼谷丽笙广场酒店</t>
  </si>
  <si>
    <t>LIN/ZHENWEI|LIN/ZHENWEI|ZHENG/HUAJIN</t>
  </si>
  <si>
    <t>¥2,304.00</t>
  </si>
  <si>
    <t>¥228.00</t>
  </si>
  <si>
    <t>¥2,076.00</t>
  </si>
  <si>
    <t>Deluxe Room</t>
  </si>
  <si>
    <t>703124568695</t>
  </si>
  <si>
    <t>2697373</t>
  </si>
  <si>
    <t>197292989</t>
  </si>
  <si>
    <t>曼谷戴维斯酒店</t>
  </si>
  <si>
    <t>IRBY/SHANNON</t>
  </si>
  <si>
    <t>¥265.00</t>
  </si>
  <si>
    <t>¥26.00</t>
  </si>
  <si>
    <t>¥239.00</t>
  </si>
  <si>
    <t>Studio Corner Room(Wing)</t>
  </si>
  <si>
    <t>703123525471</t>
  </si>
  <si>
    <t>2695417</t>
  </si>
  <si>
    <t>870809325</t>
  </si>
  <si>
    <t>迪拜派拉蒙酒店</t>
  </si>
  <si>
    <t>LYU/YASI</t>
  </si>
  <si>
    <t>¥1,666.00</t>
  </si>
  <si>
    <t>¥165.00</t>
  </si>
  <si>
    <t>¥1,501.00</t>
  </si>
  <si>
    <t>Premiere Suite</t>
  </si>
  <si>
    <t>703124952560</t>
  </si>
  <si>
    <t>2696926</t>
  </si>
  <si>
    <t>197323763</t>
  </si>
  <si>
    <t>帕萨迪纳亨廷顿朗廷酒店</t>
  </si>
  <si>
    <t>DONG/WEIHONG</t>
  </si>
  <si>
    <t>¥2,958.00</t>
  </si>
  <si>
    <t>¥317.00</t>
  </si>
  <si>
    <t>¥2,641.00</t>
  </si>
  <si>
    <t>Deluxe Double Room(Deluxe Double)</t>
  </si>
  <si>
    <t>703124142460</t>
  </si>
  <si>
    <t>2697545</t>
  </si>
  <si>
    <t>811057597</t>
  </si>
  <si>
    <t>洛杉矶 - 罗兰岗6号汽车旅馆</t>
  </si>
  <si>
    <t>WANG/XIGANG</t>
  </si>
  <si>
    <t>¥539.00</t>
  </si>
  <si>
    <t>¥49.00</t>
  </si>
  <si>
    <t>¥490.00</t>
  </si>
  <si>
    <t>Standard Room, 1 Double Bed, Accessible, Non Smoking</t>
  </si>
  <si>
    <t>703126605899</t>
  </si>
  <si>
    <t>2699673</t>
  </si>
  <si>
    <t>197296949</t>
  </si>
  <si>
    <t>优本纳沙通</t>
  </si>
  <si>
    <t>LIN/SHENG|ZHOU/MIANCHUN</t>
  </si>
  <si>
    <t>2022-09-20</t>
  </si>
  <si>
    <t>2022-09-23</t>
  </si>
  <si>
    <t>¥987.00</t>
  </si>
  <si>
    <t>2022-09-20 02:42:45</t>
  </si>
  <si>
    <t>Deluxe One-Bedroom Room</t>
  </si>
  <si>
    <t>703116092437</t>
  </si>
  <si>
    <t>2686389</t>
  </si>
  <si>
    <t>197287832</t>
  </si>
  <si>
    <t>曼谷 W 酒店 (SHA Plus+)</t>
  </si>
  <si>
    <t>LI/RUIHAN</t>
  </si>
  <si>
    <t>2022-09-10</t>
  </si>
  <si>
    <t>2022-09-16</t>
  </si>
  <si>
    <t>¥4,224.00</t>
  </si>
  <si>
    <t>¥400.00</t>
  </si>
  <si>
    <t>¥3,824.00</t>
  </si>
  <si>
    <t>Wonderful King Room</t>
  </si>
  <si>
    <t>703116280227</t>
  </si>
  <si>
    <t>2686365</t>
  </si>
  <si>
    <t>XU/RUOYUN</t>
  </si>
  <si>
    <t>¥3,828.00</t>
  </si>
  <si>
    <t>¥364.00</t>
  </si>
  <si>
    <t>¥3,464.00</t>
  </si>
  <si>
    <t>Wonderful Two Queen Room</t>
  </si>
  <si>
    <t>703122884099</t>
  </si>
  <si>
    <t>2693570</t>
  </si>
  <si>
    <t>197295440</t>
  </si>
  <si>
    <t>隆齐素坤逸阿卡迪亚套房康帕斯酒店</t>
  </si>
  <si>
    <t>LIU/HELAN|THANT/SINWIN</t>
  </si>
  <si>
    <t>¥1,756.00</t>
  </si>
  <si>
    <t>¥169.00</t>
  </si>
  <si>
    <t>¥1,587.00</t>
  </si>
  <si>
    <t>superior one-bedroom</t>
  </si>
  <si>
    <t>703124046702</t>
  </si>
  <si>
    <t>2697692</t>
  </si>
  <si>
    <t>ZHAO/ZHIGUI</t>
  </si>
  <si>
    <t>¥774.00</t>
  </si>
  <si>
    <t>¥76.00</t>
  </si>
  <si>
    <t>¥698.00</t>
  </si>
  <si>
    <t>703123843871</t>
  </si>
  <si>
    <t>2695578</t>
  </si>
  <si>
    <t>WU/XIAOCHAO</t>
  </si>
  <si>
    <t>¥99.00</t>
  </si>
  <si>
    <t>¥888.00</t>
  </si>
  <si>
    <t>703125274937</t>
  </si>
  <si>
    <t>2698530</t>
  </si>
  <si>
    <t>197293184</t>
  </si>
  <si>
    <t>曼谷班达拉套房酒店</t>
  </si>
  <si>
    <t>LIU/SHILI</t>
  </si>
  <si>
    <t>¥402.00</t>
  </si>
  <si>
    <t>¥39.00</t>
  </si>
  <si>
    <t>¥363.00</t>
  </si>
  <si>
    <t>1 Bedroom Suite</t>
  </si>
  <si>
    <t>703124346389</t>
  </si>
  <si>
    <t>2697252</t>
  </si>
  <si>
    <t>YAN/HONGBO</t>
  </si>
  <si>
    <t>¥658.00</t>
  </si>
  <si>
    <t>¥66.00</t>
  </si>
  <si>
    <t>¥592.00</t>
  </si>
  <si>
    <t>703124915778</t>
  </si>
  <si>
    <t>2697881</t>
  </si>
  <si>
    <t>197301494</t>
  </si>
  <si>
    <t>曼谷拉差达瑞士酒店 (SHA Extra Plus)</t>
  </si>
  <si>
    <t>LUO/QIONG</t>
  </si>
  <si>
    <t>¥552.00</t>
  </si>
  <si>
    <t>¥55.00</t>
  </si>
  <si>
    <t>¥497.00</t>
  </si>
  <si>
    <t>Swiss Premier Room</t>
  </si>
  <si>
    <t>703125239671</t>
  </si>
  <si>
    <t>2698658</t>
  </si>
  <si>
    <t>197280359</t>
  </si>
  <si>
    <t>迪拜克里克喜来登酒店</t>
  </si>
  <si>
    <t>XIE/YANGYU|RUAN/LULU</t>
  </si>
  <si>
    <t>¥542.00</t>
  </si>
  <si>
    <t>¥54.00</t>
  </si>
  <si>
    <t>¥488.00</t>
  </si>
  <si>
    <t>Deluxe  City view Room</t>
  </si>
  <si>
    <t>703127893568</t>
  </si>
  <si>
    <t>2700971</t>
  </si>
  <si>
    <t>197295221</t>
  </si>
  <si>
    <t>曼谷萨默塞特艾卡麦酒店</t>
  </si>
  <si>
    <t>LIU/SHUANG</t>
  </si>
  <si>
    <t>2022-09-21</t>
  </si>
  <si>
    <t>2022-09-25</t>
  </si>
  <si>
    <t>¥904.00</t>
  </si>
  <si>
    <t>2022-09-21 00:37:24</t>
  </si>
  <si>
    <t>Studio Executive King</t>
  </si>
  <si>
    <t>703104481300</t>
  </si>
  <si>
    <t>2672457</t>
  </si>
  <si>
    <t>197282165</t>
  </si>
  <si>
    <t>曼谷索菲特特色酒店</t>
  </si>
  <si>
    <t>WANG/WEIFAN|XU/XINYUE</t>
  </si>
  <si>
    <t>2022-08-29</t>
  </si>
  <si>
    <t>¥3,732.00</t>
  </si>
  <si>
    <t>¥324.00</t>
  </si>
  <si>
    <t>¥3,408.00</t>
  </si>
  <si>
    <t>So Cozy Room</t>
  </si>
  <si>
    <t>703126666024</t>
  </si>
  <si>
    <t>2700157</t>
  </si>
  <si>
    <t>WEI/SHANGSHU|PAN/XINGCHI</t>
  </si>
  <si>
    <t>¥489.00</t>
  </si>
  <si>
    <t>¥440.00</t>
  </si>
  <si>
    <t>703126118177</t>
  </si>
  <si>
    <t>2699889</t>
  </si>
  <si>
    <t>ZHANG/WEI|WANG/FENG</t>
  </si>
  <si>
    <t>¥978.00</t>
  </si>
  <si>
    <t>¥98.00</t>
  </si>
  <si>
    <t>¥880.00</t>
  </si>
  <si>
    <t>703127726655</t>
  </si>
  <si>
    <t>2701206</t>
  </si>
  <si>
    <t>870808980</t>
  </si>
  <si>
    <t>新加坡拉古娜都喜天丽酒店 (Staycation Approved)</t>
  </si>
  <si>
    <t>JIN/XIANGYU|WAN/PENGTAO</t>
  </si>
  <si>
    <t>2022-09-29</t>
  </si>
  <si>
    <t>2022-09-30</t>
  </si>
  <si>
    <t>¥2,668.00</t>
  </si>
  <si>
    <t>2022-09-21 08:23:13</t>
  </si>
  <si>
    <t>Deluxe Laguna Twin</t>
  </si>
  <si>
    <t>703127133735</t>
  </si>
  <si>
    <t>2701213</t>
  </si>
  <si>
    <t>¥2,809.00</t>
  </si>
  <si>
    <t>2022-09-21 08:42:15</t>
  </si>
  <si>
    <t>Deluxe Laguna Pool View King</t>
  </si>
  <si>
    <t>703127894216</t>
  </si>
  <si>
    <t>2701217</t>
  </si>
  <si>
    <t>2022-10-01</t>
  </si>
  <si>
    <t>2022-09-21 08:48:28</t>
  </si>
  <si>
    <t>703126406450</t>
  </si>
  <si>
    <t>2700337</t>
  </si>
  <si>
    <t>¥544.00</t>
  </si>
  <si>
    <t>703124100365</t>
  </si>
  <si>
    <t>2697752</t>
  </si>
  <si>
    <t>203704685</t>
  </si>
  <si>
    <t>黄金海岸voco洲际酒店</t>
  </si>
  <si>
    <t>WANG/ZHAOHUI</t>
  </si>
  <si>
    <t>2022-09-22</t>
  </si>
  <si>
    <t>¥1,650.00</t>
  </si>
  <si>
    <t>¥176.00</t>
  </si>
  <si>
    <t>¥1,474.00</t>
  </si>
  <si>
    <t>Superior King Room</t>
  </si>
  <si>
    <t>703122287075</t>
  </si>
  <si>
    <t>2694749</t>
  </si>
  <si>
    <t>221838011</t>
  </si>
  <si>
    <t>澳门利澳酒店</t>
  </si>
  <si>
    <t>WANG/CHENGZHE|YI/XINYAO</t>
  </si>
  <si>
    <t>¥269.00</t>
  </si>
  <si>
    <t>¥243.00</t>
  </si>
  <si>
    <t>Deluxe Double Suite</t>
  </si>
  <si>
    <t>703124967573</t>
  </si>
  <si>
    <t>2696805</t>
  </si>
  <si>
    <t>240098834</t>
  </si>
  <si>
    <t>吉隆坡 EQ 酒店</t>
  </si>
  <si>
    <t>HOU/QIANYI</t>
  </si>
  <si>
    <t>¥2,572.00</t>
  </si>
  <si>
    <t>¥276.00</t>
  </si>
  <si>
    <t>¥2,296.00</t>
  </si>
  <si>
    <t>Deluxe Room with KLCC View</t>
  </si>
  <si>
    <t>703126062899</t>
  </si>
  <si>
    <t>2700812</t>
  </si>
  <si>
    <t>WU/XUEJING|JIANG/MEIJIE</t>
  </si>
  <si>
    <t>¥193.00</t>
  </si>
  <si>
    <t>¥18.00</t>
  </si>
  <si>
    <t>¥175.00</t>
  </si>
  <si>
    <t>Deluxe twin Suite</t>
  </si>
  <si>
    <t>703127884255</t>
  </si>
  <si>
    <t>2702317</t>
  </si>
  <si>
    <t>XU/HONGYI|XU/JINSHUANG</t>
  </si>
  <si>
    <t>¥652.00</t>
  </si>
  <si>
    <t>¥62.00</t>
  </si>
  <si>
    <t>¥590.00</t>
  </si>
  <si>
    <t>703127726255</t>
  </si>
  <si>
    <t>2701763</t>
  </si>
  <si>
    <t>¥390.00</t>
  </si>
  <si>
    <t>¥37.00</t>
  </si>
  <si>
    <t>¥353.00</t>
  </si>
  <si>
    <t>703127889656</t>
  </si>
  <si>
    <t>2701794</t>
  </si>
  <si>
    <t>¥545.00</t>
  </si>
  <si>
    <t>¥491.00</t>
  </si>
  <si>
    <t>703128677564</t>
  </si>
  <si>
    <t>2702740</t>
  </si>
  <si>
    <t>CHENG/DAN|LI/JING</t>
  </si>
  <si>
    <t>¥693.00</t>
  </si>
  <si>
    <t>2022-09-22 15:00:02</t>
  </si>
  <si>
    <t>Scene Room with Downtown View</t>
  </si>
  <si>
    <t>703128455088</t>
  </si>
  <si>
    <t>856248101</t>
  </si>
  <si>
    <t>澳门新口岸智选假日酒店</t>
  </si>
  <si>
    <t>YAN/YING|QU/DAN|XIE/MIN</t>
  </si>
  <si>
    <t>2022-10-03</t>
  </si>
  <si>
    <t>2022-10-06</t>
  </si>
  <si>
    <t>¥2,367.00</t>
  </si>
  <si>
    <t>2022-09-22 18:57:42</t>
  </si>
  <si>
    <t>Standard Room</t>
  </si>
  <si>
    <t>703125005910</t>
  </si>
  <si>
    <t>2698219</t>
  </si>
  <si>
    <t>197283737</t>
  </si>
  <si>
    <t>洛杉矶机场威斯汀酒店</t>
  </si>
  <si>
    <t>ZHOU/YANG</t>
  </si>
  <si>
    <t>¥1,336.00</t>
  </si>
  <si>
    <t>¥127.00</t>
  </si>
  <si>
    <t>¥1,209.00</t>
  </si>
  <si>
    <t>Traditional Room, 1 King Bed, Non Smoking</t>
  </si>
  <si>
    <t>703129382380</t>
  </si>
  <si>
    <t>2704429</t>
  </si>
  <si>
    <t>871576551</t>
  </si>
  <si>
    <t>迪拜中城派拉蒙酒店</t>
  </si>
  <si>
    <t>WANG/ZHIHAO</t>
  </si>
  <si>
    <t>2022-09-24</t>
  </si>
  <si>
    <t>¥778.00</t>
  </si>
  <si>
    <t>2022-09-23 06:29:22</t>
  </si>
  <si>
    <t>Scene Coastal Room</t>
  </si>
  <si>
    <t>703124163695</t>
  </si>
  <si>
    <t>2697754</t>
  </si>
  <si>
    <t>221842448</t>
  </si>
  <si>
    <t>澳门帝濠酒店</t>
  </si>
  <si>
    <t>PANG/KWONGWA</t>
  </si>
  <si>
    <t>¥610.00</t>
  </si>
  <si>
    <t>¥56.00</t>
  </si>
  <si>
    <t>¥554.00</t>
  </si>
  <si>
    <t>703128786773</t>
  </si>
  <si>
    <t>2703125</t>
  </si>
  <si>
    <t>871131111</t>
  </si>
  <si>
    <t>达沃阿卡西亚酒店(Staycation Approved)</t>
  </si>
  <si>
    <t>LI/HAIJIANG</t>
  </si>
  <si>
    <t>¥460.00</t>
  </si>
  <si>
    <t>¥411.00</t>
  </si>
  <si>
    <t>703128185692</t>
  </si>
  <si>
    <t>2702794</t>
  </si>
  <si>
    <t>XU/HONGYI</t>
  </si>
  <si>
    <t>¥185.00</t>
  </si>
  <si>
    <t>¥167.00</t>
  </si>
  <si>
    <t>703127793072</t>
  </si>
  <si>
    <t>2702095</t>
  </si>
  <si>
    <t>JIANG/MEIJIE</t>
  </si>
  <si>
    <t>¥184.00</t>
  </si>
  <si>
    <t>¥166.00</t>
  </si>
  <si>
    <t>703119878243</t>
  </si>
  <si>
    <t>2690601</t>
  </si>
  <si>
    <t>197307077</t>
  </si>
  <si>
    <t>合艾盛泰乐酒店(SHA Extra Plus)</t>
  </si>
  <si>
    <t>LAW/FOOKKONG|PORNTHIP/SAMKAEW</t>
  </si>
  <si>
    <t>2022-09-13</t>
  </si>
  <si>
    <t>¥927.00</t>
  </si>
  <si>
    <t>¥84.00</t>
  </si>
  <si>
    <t>¥843.00</t>
  </si>
  <si>
    <t>703125641480</t>
  </si>
  <si>
    <t>2698427</t>
  </si>
  <si>
    <t>821395195</t>
  </si>
  <si>
    <t>101 苹果白金酒店</t>
  </si>
  <si>
    <t>CONG/ZHANGJIE</t>
  </si>
  <si>
    <t>¥130.00</t>
  </si>
  <si>
    <t>¥14.00</t>
  </si>
  <si>
    <t>Standard Double Room</t>
  </si>
  <si>
    <t>703125174026</t>
  </si>
  <si>
    <t>2699063</t>
  </si>
  <si>
    <t>703125888166</t>
  </si>
  <si>
    <t>2699062</t>
  </si>
  <si>
    <t>DING/YANBO</t>
  </si>
  <si>
    <t>703125386679</t>
  </si>
  <si>
    <t>2699425</t>
  </si>
  <si>
    <t>197287889</t>
  </si>
  <si>
    <t>曼谷贵都酒店</t>
  </si>
  <si>
    <t>QU/SHUAI|LI/XIAOLONG</t>
  </si>
  <si>
    <t>¥648.00</t>
  </si>
  <si>
    <t>¥63.00</t>
  </si>
  <si>
    <t>¥585.00</t>
  </si>
  <si>
    <t>Supreme Room</t>
  </si>
  <si>
    <t>703125638400</t>
  </si>
  <si>
    <t>2699403</t>
  </si>
  <si>
    <t>SU/HONGNING</t>
  </si>
  <si>
    <t>703127750805</t>
  </si>
  <si>
    <t>2701746</t>
  </si>
  <si>
    <t>197587559</t>
  </si>
  <si>
    <t>曼谷香格里拉大酒店 (SHA Extra Plus)</t>
  </si>
  <si>
    <t>CAI/ZHI</t>
  </si>
  <si>
    <t>¥1,361.00</t>
  </si>
  <si>
    <t>¥135.00</t>
  </si>
  <si>
    <t>¥1,226.00</t>
  </si>
  <si>
    <t>Shangri-La Wing Deluxe River View King Bed room</t>
  </si>
  <si>
    <t>703127838215</t>
  </si>
  <si>
    <t>2701713</t>
  </si>
  <si>
    <t>806648011</t>
  </si>
  <si>
    <t>曼谷拉差达宜必思尚品酒店</t>
  </si>
  <si>
    <t>CHEUNG/YIUHOCHRIS</t>
  </si>
  <si>
    <t>¥638.00</t>
  </si>
  <si>
    <t>¥582.00</t>
  </si>
  <si>
    <t>double bed room</t>
  </si>
  <si>
    <t>703128317924</t>
  </si>
  <si>
    <t>2702815</t>
  </si>
  <si>
    <t>197294252</t>
  </si>
  <si>
    <t>曼谷艾特伊斯萨拉达恩酒店</t>
  </si>
  <si>
    <t>XU/JIANHUA</t>
  </si>
  <si>
    <t>¥245.00</t>
  </si>
  <si>
    <t>¥21.00</t>
  </si>
  <si>
    <t>¥224.00</t>
  </si>
  <si>
    <t>703128751066</t>
  </si>
  <si>
    <t>2702916</t>
  </si>
  <si>
    <t>703128293755</t>
  </si>
  <si>
    <t>2704058</t>
  </si>
  <si>
    <t>197305430</t>
  </si>
  <si>
    <t>迪拜机场智选假日酒店</t>
  </si>
  <si>
    <t>WU/LIXIA</t>
  </si>
  <si>
    <t>¥275.00</t>
  </si>
  <si>
    <t>¥27.00</t>
  </si>
  <si>
    <t>¥248.00</t>
  </si>
  <si>
    <t>703128753197</t>
  </si>
  <si>
    <t>2702592</t>
  </si>
  <si>
    <t>¥77.00</t>
  </si>
  <si>
    <t>¥701.00</t>
  </si>
  <si>
    <t>703129056639</t>
  </si>
  <si>
    <t>2704713</t>
  </si>
  <si>
    <t>197303702</t>
  </si>
  <si>
    <t>萨瓦蒂芭东渡假村酒店 (SHA Extra Plus)</t>
  </si>
  <si>
    <t>Runlong/Ci</t>
  </si>
  <si>
    <t>¥163.00</t>
  </si>
  <si>
    <t>2022-09-23 11:54:11</t>
  </si>
  <si>
    <t>Superior room</t>
  </si>
  <si>
    <t>703129678356</t>
  </si>
  <si>
    <t>2704783</t>
  </si>
  <si>
    <t>2022-09-23 12:09:31</t>
  </si>
  <si>
    <t>Deluxe room</t>
  </si>
  <si>
    <t>703121287048</t>
  </si>
  <si>
    <t>2692566</t>
  </si>
  <si>
    <t>197306693</t>
  </si>
  <si>
    <t>东京希尔顿酒店</t>
  </si>
  <si>
    <t>FANG/WEI</t>
  </si>
  <si>
    <t>2022-09-15</t>
  </si>
  <si>
    <t>¥2,324.00</t>
  </si>
  <si>
    <t>2022-09-23 15:45:12</t>
  </si>
  <si>
    <t>King Hilton</t>
  </si>
  <si>
    <t>703127506485</t>
  </si>
  <si>
    <t>2701332</t>
  </si>
  <si>
    <t>221854115</t>
  </si>
  <si>
    <t>香港城景国际</t>
  </si>
  <si>
    <t>ZHOU/XUANXUAN</t>
  </si>
  <si>
    <t>¥1,800.00</t>
  </si>
  <si>
    <t>¥172.00</t>
  </si>
  <si>
    <t>¥1,628.00</t>
  </si>
  <si>
    <t>economy twin bed room</t>
  </si>
  <si>
    <t>703129981417</t>
  </si>
  <si>
    <t>2704748</t>
  </si>
  <si>
    <t>197300384</t>
  </si>
  <si>
    <t>吉隆坡柏威年酒店 · 悦榕庄管理</t>
  </si>
  <si>
    <t>ZHU/FANGYU</t>
  </si>
  <si>
    <t>¥1,116.00</t>
  </si>
  <si>
    <t>¥120.00</t>
  </si>
  <si>
    <t>¥996.00</t>
  </si>
  <si>
    <t>Grand Oasis Room</t>
  </si>
  <si>
    <t>703129619230</t>
  </si>
  <si>
    <t>2704709</t>
  </si>
  <si>
    <t>197587325</t>
  </si>
  <si>
    <t>吉隆坡JW万豪酒店</t>
  </si>
  <si>
    <t>WANG/GANG|ZENG/SIRUI</t>
  </si>
  <si>
    <t>¥1,714.00</t>
  </si>
  <si>
    <t>¥183.00</t>
  </si>
  <si>
    <t>¥1,531.00</t>
  </si>
  <si>
    <t>Executive Deluxe Twin Room</t>
  </si>
  <si>
    <t>703129902484</t>
  </si>
  <si>
    <t>2705113</t>
  </si>
  <si>
    <t>197279597</t>
  </si>
  <si>
    <t>金巴兰海湾巴厘四季酒店</t>
  </si>
  <si>
    <t>ZHAO/JIACHEN|MENG/YING</t>
  </si>
  <si>
    <t>¥4,605.00</t>
  </si>
  <si>
    <t>¥493.00</t>
  </si>
  <si>
    <t>¥4,112.00</t>
  </si>
  <si>
    <t>Garden Villa</t>
  </si>
  <si>
    <t>703129329537</t>
  </si>
  <si>
    <t>2705818</t>
  </si>
  <si>
    <t>LI/JIANQIN</t>
  </si>
  <si>
    <t>¥23.00</t>
  </si>
  <si>
    <t>¥216.00</t>
  </si>
  <si>
    <t>703121117295</t>
  </si>
  <si>
    <t>2692988</t>
  </si>
  <si>
    <t>197311859</t>
  </si>
  <si>
    <t>普吉岛查纳莱鲜花度假酒店 (SHA Extra Plus)</t>
  </si>
  <si>
    <t>lang/cong</t>
  </si>
  <si>
    <t>¥149.00</t>
  </si>
  <si>
    <t>Superior Garden View Room</t>
  </si>
  <si>
    <t>703127469120</t>
  </si>
  <si>
    <t>2702046</t>
  </si>
  <si>
    <t>197307308</t>
  </si>
  <si>
    <t>格拉斯服务式套房酒店</t>
  </si>
  <si>
    <t>GUO/YIXING</t>
  </si>
  <si>
    <t>¥129.00</t>
  </si>
  <si>
    <t>¥117.00</t>
  </si>
  <si>
    <t>One Grass Suite Room</t>
  </si>
  <si>
    <t>703126824387</t>
  </si>
  <si>
    <t>2700583</t>
  </si>
  <si>
    <t>JIA/FEIHU</t>
  </si>
  <si>
    <t>¥908.00</t>
  </si>
  <si>
    <t>¥86.00</t>
  </si>
  <si>
    <t>¥822.00</t>
  </si>
  <si>
    <t>703128754167</t>
  </si>
  <si>
    <t>2702547</t>
  </si>
  <si>
    <t>¥688.00</t>
  </si>
  <si>
    <t>¥64.00</t>
  </si>
  <si>
    <t>¥624.00</t>
  </si>
  <si>
    <t>703126895554</t>
  </si>
  <si>
    <t>2699965</t>
  </si>
  <si>
    <t>221865602</t>
  </si>
  <si>
    <t>兰花度假酒店</t>
  </si>
  <si>
    <t>YANG/XUELIN</t>
  </si>
  <si>
    <t>¥342.00</t>
  </si>
  <si>
    <t>¥30.00</t>
  </si>
  <si>
    <t>¥312.00</t>
  </si>
  <si>
    <t>standard room</t>
  </si>
  <si>
    <t>703128533411</t>
  </si>
  <si>
    <t>2703287</t>
  </si>
  <si>
    <t>197293277</t>
  </si>
  <si>
    <t>曼谷亚洲酒店</t>
  </si>
  <si>
    <t>MA/FEILIN</t>
  </si>
  <si>
    <t>¥270.00</t>
  </si>
  <si>
    <t>¥244.00</t>
  </si>
  <si>
    <t>executive double or twin room</t>
  </si>
  <si>
    <t>703129222203</t>
  </si>
  <si>
    <t>2704990</t>
  </si>
  <si>
    <t>197587496</t>
  </si>
  <si>
    <t>曼谷湄南河畔华美达广场酒店(SHA Plus+)</t>
  </si>
  <si>
    <t>ZHANG/XIAOMING|HUANG/XIAOCHENG</t>
  </si>
  <si>
    <t>¥561.00</t>
  </si>
  <si>
    <t>¥506.00</t>
  </si>
  <si>
    <t>twin bed suite with river view</t>
  </si>
  <si>
    <t>703129657748</t>
  </si>
  <si>
    <t>2704614</t>
  </si>
  <si>
    <t>703129034376</t>
  </si>
  <si>
    <t>2704931</t>
  </si>
  <si>
    <t>197293268</t>
  </si>
  <si>
    <t>曼谷彩虹云宵酒店 (SHA Certified)</t>
  </si>
  <si>
    <t>CHEA/SENG</t>
  </si>
  <si>
    <t>¥443.00</t>
  </si>
  <si>
    <t>¥42.00</t>
  </si>
  <si>
    <t>¥401.00</t>
  </si>
  <si>
    <t>Deluxe Room(Sky Zone)</t>
  </si>
  <si>
    <t>703128961454</t>
  </si>
  <si>
    <t>2703919</t>
  </si>
  <si>
    <t>197289830</t>
  </si>
  <si>
    <t>曼谷都市酒店</t>
  </si>
  <si>
    <t>LIN/XIAOSHUAI|SU/YI</t>
  </si>
  <si>
    <t>¥612.00</t>
  </si>
  <si>
    <t>¥60.00</t>
  </si>
  <si>
    <t>703122528827</t>
  </si>
  <si>
    <t>2693597</t>
  </si>
  <si>
    <t>221842439</t>
  </si>
  <si>
    <t>澳门葡京酒店</t>
  </si>
  <si>
    <t>SHEN/DAQIANG|WANG/YUJUAN</t>
  </si>
  <si>
    <t>¥700.00</t>
  </si>
  <si>
    <t>¥68.00</t>
  </si>
  <si>
    <t>¥632.00</t>
  </si>
  <si>
    <t>703127793471</t>
  </si>
  <si>
    <t>2701609</t>
  </si>
  <si>
    <t>197277533</t>
  </si>
  <si>
    <t>新加坡81酒店-皇宫 (Staycation Approved)</t>
  </si>
  <si>
    <t>FU/JUN|FENG/YANNA</t>
  </si>
  <si>
    <t>¥48.00</t>
  </si>
  <si>
    <t>¥395.00</t>
  </si>
  <si>
    <t>Standard Double</t>
  </si>
  <si>
    <t>703129780751</t>
  </si>
  <si>
    <t>2704226</t>
  </si>
  <si>
    <t>197288567</t>
  </si>
  <si>
    <t>吉隆坡四季酒店</t>
  </si>
  <si>
    <t>XU/XUE|CHEN/CHUNHUA</t>
  </si>
  <si>
    <t>¥4,376.00</t>
  </si>
  <si>
    <t>¥468.00</t>
  </si>
  <si>
    <t>¥3,908.00</t>
  </si>
  <si>
    <t>Club Premier King Room with Park View</t>
  </si>
  <si>
    <t>703130134593</t>
  </si>
  <si>
    <t>2707120</t>
  </si>
  <si>
    <t>238559117</t>
  </si>
  <si>
    <t>澳门励庭海景酒店</t>
  </si>
  <si>
    <t>FONG/POKI</t>
  </si>
  <si>
    <t>¥231.00</t>
  </si>
  <si>
    <t>¥22.00</t>
  </si>
  <si>
    <t>¥209.00</t>
  </si>
  <si>
    <t>703130186165</t>
  </si>
  <si>
    <t>2707055</t>
  </si>
  <si>
    <t>HUANG/XIAOXIAN</t>
  </si>
  <si>
    <t>¥202.00</t>
  </si>
  <si>
    <t>¥17.00</t>
  </si>
  <si>
    <t>standard double bed room</t>
  </si>
  <si>
    <t>703120077996</t>
  </si>
  <si>
    <t>2691550</t>
  </si>
  <si>
    <t>871137966</t>
  </si>
  <si>
    <t>曼谷金普顿马濑酒店 (SHA Extra Plus)</t>
  </si>
  <si>
    <t>ZHENG/ZHIYAN|YU/JIUJIE</t>
  </si>
  <si>
    <t>2022-09-14</t>
  </si>
  <si>
    <t>¥2,670.00</t>
  </si>
  <si>
    <t>¥208.00</t>
  </si>
  <si>
    <t>¥2,462.00</t>
  </si>
  <si>
    <t>Essential Room</t>
  </si>
  <si>
    <t>703128939241</t>
  </si>
  <si>
    <t>2703484</t>
  </si>
  <si>
    <t>197333105</t>
  </si>
  <si>
    <t>沙美岛萨凯海滩度假村 (SHA Plus+)</t>
  </si>
  <si>
    <t>WANG/CHUNYOU|JIN/DUO</t>
  </si>
  <si>
    <t>¥1,528.00</t>
  </si>
  <si>
    <t>¥146.00</t>
  </si>
  <si>
    <t>¥1,382.00</t>
  </si>
  <si>
    <t>Premier Room</t>
  </si>
  <si>
    <t>703129711670</t>
  </si>
  <si>
    <t>2705724</t>
  </si>
  <si>
    <t>NIE/HUIMING|THET/PHOOPWINT</t>
  </si>
  <si>
    <t>¥266.00</t>
  </si>
  <si>
    <t>¥240.00</t>
  </si>
  <si>
    <t>703128165652</t>
  </si>
  <si>
    <t>2703645</t>
  </si>
  <si>
    <t>244138855</t>
  </si>
  <si>
    <t>曼谷阿文苏昆维特酒店</t>
  </si>
  <si>
    <t>CAI/XINGZHE</t>
  </si>
  <si>
    <t>¥680.00</t>
  </si>
  <si>
    <t>¥58.00</t>
  </si>
  <si>
    <t>¥622.00</t>
  </si>
  <si>
    <t>Avani King bed room</t>
  </si>
  <si>
    <t>703130141860</t>
  </si>
  <si>
    <t>2706703</t>
  </si>
  <si>
    <t>197284031</t>
  </si>
  <si>
    <t>西隆富丽萨通酒店</t>
  </si>
  <si>
    <t>WU/XINRUI</t>
  </si>
  <si>
    <t>¥236.00</t>
  </si>
  <si>
    <t>¥213.00</t>
  </si>
  <si>
    <t>703130606737</t>
  </si>
  <si>
    <t>2707385</t>
  </si>
  <si>
    <t>197289803</t>
  </si>
  <si>
    <t>曼谷 JW 万豪酒店 (SHA Plus+)</t>
  </si>
  <si>
    <t>XU/JI</t>
  </si>
  <si>
    <t>¥968.00</t>
  </si>
  <si>
    <t>¥96.00</t>
  </si>
  <si>
    <t>¥872.00</t>
  </si>
  <si>
    <t>Deluxe king room</t>
  </si>
  <si>
    <t>703130302557</t>
  </si>
  <si>
    <t>2706337</t>
  </si>
  <si>
    <t>197290880</t>
  </si>
  <si>
    <t>迪拜德拉购物中心罗弗酒店</t>
  </si>
  <si>
    <t>TIAN/SHUO</t>
  </si>
  <si>
    <t>¥328.00</t>
  </si>
  <si>
    <t>¥33.00</t>
  </si>
  <si>
    <t>¥295.00</t>
  </si>
  <si>
    <t>Rover Room</t>
  </si>
  <si>
    <t>合计</t>
  </si>
  <si>
    <t/>
  </si>
  <si>
    <t>¥73,003.00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</si>
  <si>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</si>
  <si>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</si>
  <si>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</si>
  <si>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</si>
  <si>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</si>
  <si>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</si>
  <si>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</si>
  <si>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chase_deduct_PxJ4220923155735648</t>
  </si>
  <si>
    <t>1615646</t>
  </si>
  <si>
    <t>赔付-房费追回</t>
  </si>
  <si>
    <t>--</t>
  </si>
  <si>
    <t>生成追赔task#追赔系统-预付扣款直连#</t>
  </si>
  <si>
    <t>NIMH20220923150040941235</t>
  </si>
  <si>
    <t>返现日期</t>
  </si>
  <si>
    <t>，</t>
  </si>
  <si>
    <r>
      <t>本期扣款</t>
    </r>
    <r>
      <rPr>
        <sz val="10"/>
        <rFont val="Arial"/>
        <charset val="134"/>
      </rPr>
      <t>1162</t>
    </r>
    <r>
      <rPr>
        <sz val="10"/>
        <rFont val="宋体"/>
        <charset val="134"/>
      </rPr>
      <t>元</t>
    </r>
  </si>
  <si>
    <t>A220927110524481</t>
  </si>
  <si>
    <t>A220927110546481</t>
  </si>
  <si>
    <r>
      <t>总计：</t>
    </r>
    <r>
      <rPr>
        <sz val="10"/>
        <rFont val="Arial"/>
        <charset val="134"/>
      </rPr>
      <t>64689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</si>
  <si>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</si>
  <si>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</si>
  <si>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</si>
  <si>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</si>
  <si>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</si>
  <si>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</si>
  <si>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</si>
  <si>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</si>
  <si>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</si>
  <si>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</si>
  <si>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</si>
  <si>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</si>
  <si>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</si>
  <si>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</si>
  <si>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</si>
  <si>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</si>
  <si>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</si>
  <si>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</si>
  <si>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曼谷JW万豪酒店</t>
  </si>
  <si>
    <t>XU JI</t>
  </si>
  <si>
    <t>退房日周结</t>
  </si>
  <si>
    <t>872.00</t>
  </si>
  <si>
    <t>RMB</t>
  </si>
  <si>
    <t>0</t>
  </si>
  <si>
    <t>0.00</t>
  </si>
  <si>
    <t>趣悠游国际直连</t>
  </si>
  <si>
    <t>1659</t>
  </si>
  <si>
    <t>2022-09-24 18:06:15</t>
  </si>
  <si>
    <t>汇智国际旅游发展有限公司</t>
  </si>
  <si>
    <t>直连</t>
  </si>
  <si>
    <t>泰国</t>
  </si>
  <si>
    <t>FONG POKI</t>
  </si>
  <si>
    <t>209.00</t>
  </si>
  <si>
    <t>2022-09-24 15:55:46</t>
  </si>
  <si>
    <t>中国</t>
  </si>
  <si>
    <t>HUANG XIAOXIAN</t>
  </si>
  <si>
    <t>185.00</t>
  </si>
  <si>
    <t>2022-09-24 15:14:49</t>
  </si>
  <si>
    <t>WU XINRUI</t>
  </si>
  <si>
    <t>213.00</t>
  </si>
  <si>
    <t>2022-09-24 12:18:18</t>
  </si>
  <si>
    <t>TIAN SHUO</t>
  </si>
  <si>
    <t>295.00</t>
  </si>
  <si>
    <t>2022-09-24 08:01:14</t>
  </si>
  <si>
    <t>阿拉伯联合酋长国</t>
  </si>
  <si>
    <t>LI JIANQIN</t>
  </si>
  <si>
    <t>216.00</t>
  </si>
  <si>
    <t>2022-09-23 21:15:20</t>
  </si>
  <si>
    <t>NIE HUIMING,THET PHOOPWINT</t>
  </si>
  <si>
    <t>240.00</t>
  </si>
  <si>
    <t>2022-09-23 20:21:15</t>
  </si>
  <si>
    <t>ZHAO JIACHEN,MENG YING</t>
  </si>
  <si>
    <t>4112.00</t>
  </si>
  <si>
    <t>2022-09-23 14:51:28</t>
  </si>
  <si>
    <t>印度尼西亚</t>
  </si>
  <si>
    <t>曼谷华美达广场湄南河畔酒店</t>
  </si>
  <si>
    <t>ZHANG XIAOMING,HUANG XIAOCHENG</t>
  </si>
  <si>
    <t>506.00</t>
  </si>
  <si>
    <t>2022-09-23 13:47:14</t>
  </si>
  <si>
    <t>曼谷彩虹云宵酒店</t>
  </si>
  <si>
    <t>CHEA SENG</t>
  </si>
  <si>
    <t>401.00</t>
  </si>
  <si>
    <t>2022-09-23 13:18:20</t>
  </si>
  <si>
    <t>ZHU FANGYU</t>
  </si>
  <si>
    <t>996.00</t>
  </si>
  <si>
    <t>2022-09-23 12:17:27</t>
  </si>
  <si>
    <t>直采</t>
  </si>
  <si>
    <t>马来西亚</t>
  </si>
  <si>
    <t>WANG GANG,ZENG SIRUI</t>
  </si>
  <si>
    <t>1531.00</t>
  </si>
  <si>
    <t>2022-09-23 11:59:23</t>
  </si>
  <si>
    <t>LIU SHILI</t>
  </si>
  <si>
    <t>353.00</t>
  </si>
  <si>
    <t>2022-09-23 10:42:48</t>
  </si>
  <si>
    <t>XU XUE,CHEN CHUNHUA</t>
  </si>
  <si>
    <t>3908.00</t>
  </si>
  <si>
    <t>2022-09-23 13:24:06</t>
  </si>
  <si>
    <t>WU LIXIA</t>
  </si>
  <si>
    <t>248.00</t>
  </si>
  <si>
    <t>2022-09-22 22:12:07</t>
  </si>
  <si>
    <t>LIN XIAOSHUAI,SU YI</t>
  </si>
  <si>
    <t>552.00</t>
  </si>
  <si>
    <t>2022-09-22 21:26:58</t>
  </si>
  <si>
    <t>CAI XINGZHE</t>
  </si>
  <si>
    <t>622.00</t>
  </si>
  <si>
    <t>沙美岛萨凯海滩度假村</t>
  </si>
  <si>
    <t>WANG CHUNYOU,JIN DUO</t>
  </si>
  <si>
    <t>1382.00</t>
  </si>
  <si>
    <t>2022-09-22 16:55:39</t>
  </si>
  <si>
    <t>MA FEILIN</t>
  </si>
  <si>
    <t>244.00</t>
  </si>
  <si>
    <t>2022-09-22 14:19:57</t>
  </si>
  <si>
    <t>LI HAIJIANG</t>
  </si>
  <si>
    <t>411.00</t>
  </si>
  <si>
    <t>2022-09-22 14:53:16</t>
  </si>
  <si>
    <t>菲律宾</t>
  </si>
  <si>
    <t>2022-09-22 10:40:15</t>
  </si>
  <si>
    <t>XU JIANHUA</t>
  </si>
  <si>
    <t>224.00</t>
  </si>
  <si>
    <t>2022-09-22 09:03:09</t>
  </si>
  <si>
    <t>XU HONGYI</t>
  </si>
  <si>
    <t>167.00</t>
  </si>
  <si>
    <t>2022-09-22 08:45:16</t>
  </si>
  <si>
    <t>WANG ZHIHAO</t>
  </si>
  <si>
    <t>701.00</t>
  </si>
  <si>
    <t>2022-09-22 14:42:02</t>
  </si>
  <si>
    <t>LIN SHENG,ZHOU MIANCHUN</t>
  </si>
  <si>
    <t>624.00</t>
  </si>
  <si>
    <t>2022-09-22 10:35:17</t>
  </si>
  <si>
    <t>XU HONGYI,XU JINSHUANG</t>
  </si>
  <si>
    <t>590.00</t>
  </si>
  <si>
    <t>2022-09-21 21:26:14</t>
  </si>
  <si>
    <t>JIANG MEIJIE</t>
  </si>
  <si>
    <t>166.00</t>
  </si>
  <si>
    <t>2022-09-21 19:23:46</t>
  </si>
  <si>
    <t>GUO YIXING</t>
  </si>
  <si>
    <t>117.00</t>
  </si>
  <si>
    <t>2022-09-21 18:52:14</t>
  </si>
  <si>
    <t>SHEN DAQIANG,WANG YUJUAN</t>
  </si>
  <si>
    <t>632.00</t>
  </si>
  <si>
    <t>2022-09-16 01:41:17</t>
  </si>
  <si>
    <t>PANG KWONGWA</t>
  </si>
  <si>
    <t>554.00</t>
  </si>
  <si>
    <t>2022-09-18 18:36:18</t>
  </si>
  <si>
    <t>WU XUEJING,JIANG MEIJIE</t>
  </si>
  <si>
    <t>175.00</t>
  </si>
  <si>
    <t>2022-09-20 22:11:53</t>
  </si>
  <si>
    <t>WANG CHENGZHE,YI XINYAO</t>
  </si>
  <si>
    <t>243.00</t>
  </si>
  <si>
    <t>2022-09-16 18:59:13</t>
  </si>
  <si>
    <t>LI RUIHAN</t>
  </si>
  <si>
    <t>3824.00</t>
  </si>
  <si>
    <t>2022-09-10 17:23:14</t>
  </si>
  <si>
    <t>XU RUOYUN</t>
  </si>
  <si>
    <t>3464.00</t>
  </si>
  <si>
    <t>2022-09-10 17:13:13</t>
  </si>
  <si>
    <t>曼谷铂尔曼皇权酒店</t>
  </si>
  <si>
    <t>LI CUIYUN</t>
  </si>
  <si>
    <t>419.00</t>
  </si>
  <si>
    <t>2022-09-17 15:19:33</t>
  </si>
  <si>
    <t>WU XIAOCHAO</t>
  </si>
  <si>
    <t>888.00</t>
  </si>
  <si>
    <t>2022-09-17 11:13:18</t>
  </si>
  <si>
    <t>YAN HONGBO</t>
  </si>
  <si>
    <t>592.00</t>
  </si>
  <si>
    <t>2022-09-18 12:38:21</t>
  </si>
  <si>
    <t>ZHAO ZHIGUI</t>
  </si>
  <si>
    <t>698.00</t>
  </si>
  <si>
    <t>2022-09-18 18:20:30</t>
  </si>
  <si>
    <t>2022-09-20 11:20:42</t>
  </si>
  <si>
    <t>DING YANBO</t>
  </si>
  <si>
    <t>2022-09-20 11:05:07</t>
  </si>
  <si>
    <t>曼谷香格里拉大酒店</t>
  </si>
  <si>
    <t>CAI ZHI</t>
  </si>
  <si>
    <t>1226.00</t>
  </si>
  <si>
    <t>2022-09-21 15:15:24</t>
  </si>
  <si>
    <t>lang cong</t>
  </si>
  <si>
    <t>149.00</t>
  </si>
  <si>
    <t>2022-09-15 17:25:43</t>
  </si>
  <si>
    <t>2022-09-21 15:58:42</t>
  </si>
  <si>
    <t>363.00</t>
  </si>
  <si>
    <t>2022-09-19 10:40:13</t>
  </si>
  <si>
    <t>IRBY SHANNON</t>
  </si>
  <si>
    <t>239.00</t>
  </si>
  <si>
    <t>2022-09-18 14:07:12</t>
  </si>
  <si>
    <t>FANG WEI</t>
  </si>
  <si>
    <t>2114.00</t>
  </si>
  <si>
    <t>-2114</t>
  </si>
  <si>
    <t>2022-09-15 14:04:09</t>
  </si>
  <si>
    <t>日本</t>
  </si>
  <si>
    <t>文斯水门酒店</t>
  </si>
  <si>
    <t>DING XIAOLAN,ISHAQUE EHSAN</t>
  </si>
  <si>
    <t>556.00</t>
  </si>
  <si>
    <t>2022-08-31 10:42:59</t>
  </si>
  <si>
    <t>ZHOU XUANXUAN</t>
  </si>
  <si>
    <t>1628.01</t>
  </si>
  <si>
    <t>2022-09-21 10:22:14</t>
  </si>
  <si>
    <t>WEI SHANGSHU,PAN XINGCHI</t>
  </si>
  <si>
    <t>440.00</t>
  </si>
  <si>
    <t>2022-09-20 14:42:14</t>
  </si>
  <si>
    <t>ZHANG WEI,WANG FENG</t>
  </si>
  <si>
    <t>880.00</t>
  </si>
  <si>
    <t>2022-09-20 13:52:05</t>
  </si>
  <si>
    <t>LUO QIONG</t>
  </si>
  <si>
    <t>497.00</t>
  </si>
  <si>
    <t>2022-09-18 20:15:38</t>
  </si>
  <si>
    <t>LIU HELAN,THANT SINWIN</t>
  </si>
  <si>
    <t>1587.00</t>
  </si>
  <si>
    <t>2022-09-16 01:12:33</t>
  </si>
  <si>
    <t>曼谷盛捷亿甲迈服务公寓</t>
  </si>
  <si>
    <t>JIA FEIHU</t>
  </si>
  <si>
    <t>822.00</t>
  </si>
  <si>
    <t>2022-09-21 10:46:50</t>
  </si>
  <si>
    <t>FU JUN,FENG YANNA</t>
  </si>
  <si>
    <t>395.00</t>
  </si>
  <si>
    <t>2022-09-21 14:19:42</t>
  </si>
  <si>
    <t>新加坡</t>
  </si>
  <si>
    <t>ZHOU YANG</t>
  </si>
  <si>
    <t>1209.00</t>
  </si>
  <si>
    <t>2022-09-19 01:54:46</t>
  </si>
  <si>
    <t>美国</t>
  </si>
  <si>
    <t>LIN ZHENWEI,LIN ZHENWEI,ZHENG HUAJIN</t>
  </si>
  <si>
    <t>2076.00</t>
  </si>
  <si>
    <t>2022-09-18 14:44:17</t>
  </si>
  <si>
    <t>QU SHUAI,LI XIAOLONG</t>
  </si>
  <si>
    <t>585.00</t>
  </si>
  <si>
    <t>2022-09-19 21:33:08</t>
  </si>
  <si>
    <t>SU HONGNING</t>
  </si>
  <si>
    <t>2022-09-19 21:18:15</t>
  </si>
  <si>
    <t>WANG WEIFAN,XU XINYUE</t>
  </si>
  <si>
    <t>3408.00</t>
  </si>
  <si>
    <t>2022-08-30 18:56:59</t>
  </si>
  <si>
    <t>DONG WEIHONG</t>
  </si>
  <si>
    <t>2641.00</t>
  </si>
  <si>
    <t>2022-09-18 05:01:16</t>
  </si>
  <si>
    <t>吉隆坡EQ酒店</t>
  </si>
  <si>
    <t>HOU QIANYI</t>
  </si>
  <si>
    <t>2296.00</t>
  </si>
  <si>
    <t>2022-09-18 10:10:22</t>
  </si>
  <si>
    <t>合艾盛泰乐酒店</t>
  </si>
  <si>
    <t>LAW FOOKKONG,PORNTHIP SAMKAEW</t>
  </si>
  <si>
    <t>843.00</t>
  </si>
  <si>
    <t>2022-09-18 15:53:19</t>
  </si>
  <si>
    <t>FIDELLA REGINA</t>
  </si>
  <si>
    <t>104.00</t>
  </si>
  <si>
    <t>2022-09-18 20:52:54</t>
  </si>
  <si>
    <t>曼谷素坤逸11号美居酒店</t>
  </si>
  <si>
    <t>LIU BIAO</t>
  </si>
  <si>
    <t>860.00</t>
  </si>
  <si>
    <t>2022-09-17 10:00:24</t>
  </si>
  <si>
    <t>XIE YANGYU,RUAN LULU</t>
  </si>
  <si>
    <t>488.00</t>
  </si>
  <si>
    <t>2022-09-19 11:38:08</t>
  </si>
  <si>
    <t>490.00</t>
  </si>
  <si>
    <t>2022-09-20 16:06:18</t>
  </si>
  <si>
    <t>491.00</t>
  </si>
  <si>
    <t>2022-09-21 15:37:10</t>
  </si>
  <si>
    <t>YANG XUELIN</t>
  </si>
  <si>
    <t>312.00</t>
  </si>
  <si>
    <t>2022-09-20 11:18:18</t>
  </si>
  <si>
    <t>WANG XIGANG</t>
  </si>
  <si>
    <t>2022-09-18 16:04:10</t>
  </si>
  <si>
    <t>WANG ZHAOHUI</t>
  </si>
  <si>
    <t>1474.00</t>
  </si>
  <si>
    <t>2022-09-18 18:33:17</t>
  </si>
  <si>
    <t>澳大利亚</t>
  </si>
  <si>
    <t>曼谷拉查达宜必思尚品酒店</t>
  </si>
  <si>
    <t>CHEUNG YIUHOCHRIS</t>
  </si>
  <si>
    <t>582.00</t>
  </si>
  <si>
    <t>2022-09-21 14:33:41</t>
  </si>
  <si>
    <t xml:space="preserve"> 101 苹果白金酒店</t>
  </si>
  <si>
    <t>CONG ZHANGJIE</t>
  </si>
  <si>
    <t>116.00</t>
  </si>
  <si>
    <t>2022-09-19 08:42:16</t>
  </si>
  <si>
    <t>ZHENG ZHIYAN,YU JIUJIE</t>
  </si>
  <si>
    <t>2462.00</t>
  </si>
  <si>
    <t>2022-09-14 20:17:43</t>
  </si>
  <si>
    <t>LYU YASI</t>
  </si>
  <si>
    <t>1501.00</t>
  </si>
  <si>
    <t>2022-09-17 16:03:25</t>
  </si>
  <si>
    <t>703126619501,</t>
  </si>
  <si>
    <t>2691124</t>
  </si>
  <si>
    <t>巴姆哥度假村 (SHA Certified)</t>
  </si>
  <si>
    <t>LI BOWEN</t>
  </si>
  <si>
    <t>2022-09-21 10:38:50</t>
  </si>
  <si>
    <t>703128786773,</t>
  </si>
  <si>
    <t>2692387</t>
  </si>
  <si>
    <t>2022-09-22 14:53:12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</si>
</sst>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84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84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82</v>
      </c>
      <c r="O3" s="7" t="s">
        <v>82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82</v>
      </c>
      <c r="O4" s="7" t="s">
        <v>103</v>
      </c>
      <c r="P4" s="7" t="s">
        <v>83</v>
      </c>
      <c r="Q4" s="7"/>
      <c r="R4" s="12" t="s">
        <v>104</v>
      </c>
      <c r="S4" s="14" t="s">
        <v>19</v>
      </c>
      <c r="T4" s="7"/>
      <c r="U4" s="12" t="s">
        <v>19</v>
      </c>
      <c r="V4" s="12" t="s">
        <v>104</v>
      </c>
      <c r="W4" s="14" t="s">
        <v>105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103</v>
      </c>
      <c r="O5" s="7" t="s">
        <v>103</v>
      </c>
      <c r="P5" s="7" t="s">
        <v>83</v>
      </c>
      <c r="Q5" s="7"/>
      <c r="R5" s="12" t="s">
        <v>113</v>
      </c>
      <c r="S5" s="14" t="s">
        <v>19</v>
      </c>
      <c r="T5" s="7"/>
      <c r="U5" s="12" t="s">
        <v>19</v>
      </c>
      <c r="V5" s="12" t="s">
        <v>113</v>
      </c>
      <c r="W5" s="14" t="s">
        <v>114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3</v>
      </c>
      <c r="M6" s="7">
        <v>1</v>
      </c>
      <c r="N6" s="7" t="s">
        <v>103</v>
      </c>
      <c r="O6" s="7" t="s">
        <v>103</v>
      </c>
      <c r="P6" s="7" t="s">
        <v>83</v>
      </c>
      <c r="Q6" s="7"/>
      <c r="R6" s="12" t="s">
        <v>122</v>
      </c>
      <c r="S6" s="14" t="s">
        <v>19</v>
      </c>
      <c r="T6" s="7"/>
      <c r="U6" s="12" t="s">
        <v>19</v>
      </c>
      <c r="V6" s="12" t="s">
        <v>122</v>
      </c>
      <c r="W6" s="14" t="s">
        <v>123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1</v>
      </c>
      <c r="N7" s="7" t="s">
        <v>103</v>
      </c>
      <c r="O7" s="7" t="s">
        <v>103</v>
      </c>
      <c r="P7" s="7" t="s">
        <v>83</v>
      </c>
      <c r="Q7" s="7"/>
      <c r="R7" s="12" t="s">
        <v>131</v>
      </c>
      <c r="S7" s="14" t="s">
        <v>19</v>
      </c>
      <c r="T7" s="7"/>
      <c r="U7" s="12" t="s">
        <v>19</v>
      </c>
      <c r="V7" s="12" t="s">
        <v>131</v>
      </c>
      <c r="W7" s="14" t="s">
        <v>132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137</v>
      </c>
      <c r="H8" s="7" t="s">
        <v>138</v>
      </c>
      <c r="I8" s="7" t="s">
        <v>79</v>
      </c>
      <c r="J8" s="7" t="s">
        <v>2</v>
      </c>
      <c r="K8" s="7" t="s">
        <v>139</v>
      </c>
      <c r="L8" s="7">
        <v>1</v>
      </c>
      <c r="M8" s="7">
        <v>1</v>
      </c>
      <c r="N8" s="7" t="s">
        <v>82</v>
      </c>
      <c r="O8" s="7" t="s">
        <v>103</v>
      </c>
      <c r="P8" s="7" t="s">
        <v>83</v>
      </c>
      <c r="Q8" s="7"/>
      <c r="R8" s="12" t="s">
        <v>140</v>
      </c>
      <c r="S8" s="14" t="s">
        <v>19</v>
      </c>
      <c r="T8" s="7"/>
      <c r="U8" s="12" t="s">
        <v>19</v>
      </c>
      <c r="V8" s="12" t="s">
        <v>140</v>
      </c>
      <c r="W8" s="14" t="s">
        <v>141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146</v>
      </c>
      <c r="H9" s="7" t="s">
        <v>147</v>
      </c>
      <c r="I9" s="7" t="s">
        <v>79</v>
      </c>
      <c r="J9" s="7" t="s">
        <v>2</v>
      </c>
      <c r="K9" s="7" t="s">
        <v>148</v>
      </c>
      <c r="L9" s="7">
        <v>1</v>
      </c>
      <c r="M9" s="7">
        <v>1</v>
      </c>
      <c r="N9" s="7" t="s">
        <v>103</v>
      </c>
      <c r="O9" s="7" t="s">
        <v>103</v>
      </c>
      <c r="P9" s="7" t="s">
        <v>83</v>
      </c>
      <c r="Q9" s="7"/>
      <c r="R9" s="12" t="s">
        <v>149</v>
      </c>
      <c r="S9" s="14" t="s">
        <v>19</v>
      </c>
      <c r="T9" s="7"/>
      <c r="U9" s="12" t="s">
        <v>19</v>
      </c>
      <c r="V9" s="12" t="s">
        <v>149</v>
      </c>
      <c r="W9" s="14" t="s">
        <v>150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155</v>
      </c>
      <c r="H10" s="7" t="s">
        <v>156</v>
      </c>
      <c r="I10" s="7" t="s">
        <v>79</v>
      </c>
      <c r="J10" s="7" t="s">
        <v>2</v>
      </c>
      <c r="K10" s="7" t="s">
        <v>157</v>
      </c>
      <c r="L10" s="7">
        <v>1</v>
      </c>
      <c r="M10" s="7">
        <v>1</v>
      </c>
      <c r="N10" s="7" t="s">
        <v>103</v>
      </c>
      <c r="O10" s="7" t="s">
        <v>103</v>
      </c>
      <c r="P10" s="7" t="s">
        <v>83</v>
      </c>
      <c r="Q10" s="7"/>
      <c r="R10" s="12" t="s">
        <v>158</v>
      </c>
      <c r="S10" s="14" t="s">
        <v>19</v>
      </c>
      <c r="T10" s="7"/>
      <c r="U10" s="12" t="s">
        <v>19</v>
      </c>
      <c r="V10" s="12" t="s">
        <v>158</v>
      </c>
      <c r="W10" s="14" t="s">
        <v>159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162</v>
      </c>
      <c r="B11" s="6" t="s">
        <v>163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164</v>
      </c>
      <c r="H11" s="7" t="s">
        <v>165</v>
      </c>
      <c r="I11" s="7" t="s">
        <v>79</v>
      </c>
      <c r="J11" s="7" t="s">
        <v>2</v>
      </c>
      <c r="K11" s="7" t="s">
        <v>166</v>
      </c>
      <c r="L11" s="7">
        <v>1</v>
      </c>
      <c r="M11" s="7">
        <v>3</v>
      </c>
      <c r="N11" s="7" t="s">
        <v>167</v>
      </c>
      <c r="O11" s="7" t="s">
        <v>167</v>
      </c>
      <c r="P11" s="7" t="s">
        <v>168</v>
      </c>
      <c r="Q11" s="7"/>
      <c r="R11" s="12" t="s">
        <v>169</v>
      </c>
      <c r="S11" s="14" t="s">
        <v>169</v>
      </c>
      <c r="T11" s="7" t="s">
        <v>170</v>
      </c>
      <c r="U11" s="12" t="s">
        <v>19</v>
      </c>
      <c r="V11" s="12" t="s">
        <v>19</v>
      </c>
      <c r="W11" s="14" t="s">
        <v>19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19</v>
      </c>
      <c r="AD11" t="s">
        <v>6</v>
      </c>
      <c r="AE11" t="s">
        <v>171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174</v>
      </c>
      <c r="H12" s="7" t="s">
        <v>175</v>
      </c>
      <c r="I12" s="7" t="s">
        <v>79</v>
      </c>
      <c r="J12" s="7" t="s">
        <v>2</v>
      </c>
      <c r="K12" s="7" t="s">
        <v>176</v>
      </c>
      <c r="L12" s="7">
        <v>1</v>
      </c>
      <c r="M12" s="7">
        <v>4</v>
      </c>
      <c r="N12" s="7" t="s">
        <v>177</v>
      </c>
      <c r="O12" s="7" t="s">
        <v>178</v>
      </c>
      <c r="P12" s="7" t="s">
        <v>167</v>
      </c>
      <c r="Q12" s="7"/>
      <c r="R12" s="12" t="s">
        <v>179</v>
      </c>
      <c r="S12" s="14" t="s">
        <v>19</v>
      </c>
      <c r="T12" s="7"/>
      <c r="U12" s="12" t="s">
        <v>19</v>
      </c>
      <c r="V12" s="12" t="s">
        <v>179</v>
      </c>
      <c r="W12" s="14" t="s">
        <v>180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183</v>
      </c>
      <c r="B13" s="6" t="s">
        <v>184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174</v>
      </c>
      <c r="H13" s="7" t="s">
        <v>175</v>
      </c>
      <c r="I13" s="7" t="s">
        <v>79</v>
      </c>
      <c r="J13" s="7" t="s">
        <v>2</v>
      </c>
      <c r="K13" s="7" t="s">
        <v>185</v>
      </c>
      <c r="L13" s="7">
        <v>1</v>
      </c>
      <c r="M13" s="7">
        <v>4</v>
      </c>
      <c r="N13" s="7" t="s">
        <v>177</v>
      </c>
      <c r="O13" s="7" t="s">
        <v>178</v>
      </c>
      <c r="P13" s="7" t="s">
        <v>167</v>
      </c>
      <c r="Q13" s="7"/>
      <c r="R13" s="12" t="s">
        <v>186</v>
      </c>
      <c r="S13" s="14" t="s">
        <v>19</v>
      </c>
      <c r="T13" s="7"/>
      <c r="U13" s="12" t="s">
        <v>19</v>
      </c>
      <c r="V13" s="12" t="s">
        <v>186</v>
      </c>
      <c r="W13" s="14" t="s">
        <v>187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190</v>
      </c>
      <c r="B14" s="6" t="s">
        <v>191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192</v>
      </c>
      <c r="H14" s="7" t="s">
        <v>193</v>
      </c>
      <c r="I14" s="7" t="s">
        <v>79</v>
      </c>
      <c r="J14" s="7" t="s">
        <v>2</v>
      </c>
      <c r="K14" s="7" t="s">
        <v>194</v>
      </c>
      <c r="L14" s="7">
        <v>1</v>
      </c>
      <c r="M14" s="7">
        <v>4</v>
      </c>
      <c r="N14" s="7" t="s">
        <v>178</v>
      </c>
      <c r="O14" s="7" t="s">
        <v>178</v>
      </c>
      <c r="P14" s="7" t="s">
        <v>167</v>
      </c>
      <c r="Q14" s="7"/>
      <c r="R14" s="12" t="s">
        <v>195</v>
      </c>
      <c r="S14" s="14" t="s">
        <v>19</v>
      </c>
      <c r="T14" s="7"/>
      <c r="U14" s="12" t="s">
        <v>19</v>
      </c>
      <c r="V14" s="12" t="s">
        <v>195</v>
      </c>
      <c r="W14" s="14" t="s">
        <v>196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197</v>
      </c>
      <c r="AD14" t="s">
        <v>6</v>
      </c>
      <c r="AE14" t="s">
        <v>198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199</v>
      </c>
      <c r="B15" s="6" t="s">
        <v>200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164</v>
      </c>
      <c r="H15" s="7" t="s">
        <v>165</v>
      </c>
      <c r="I15" s="7" t="s">
        <v>79</v>
      </c>
      <c r="J15" s="7" t="s">
        <v>2</v>
      </c>
      <c r="K15" s="7" t="s">
        <v>201</v>
      </c>
      <c r="L15" s="7">
        <v>1</v>
      </c>
      <c r="M15" s="7">
        <v>2</v>
      </c>
      <c r="N15" s="7" t="s">
        <v>103</v>
      </c>
      <c r="O15" s="7" t="s">
        <v>103</v>
      </c>
      <c r="P15" s="7" t="s">
        <v>167</v>
      </c>
      <c r="Q15" s="7"/>
      <c r="R15" s="12" t="s">
        <v>202</v>
      </c>
      <c r="S15" s="14" t="s">
        <v>19</v>
      </c>
      <c r="T15" s="7"/>
      <c r="U15" s="12" t="s">
        <v>19</v>
      </c>
      <c r="V15" s="12" t="s">
        <v>202</v>
      </c>
      <c r="W15" s="14" t="s">
        <v>203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204</v>
      </c>
      <c r="AD15" t="s">
        <v>6</v>
      </c>
      <c r="AE15" t="s">
        <v>171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164</v>
      </c>
      <c r="H16" s="7" t="s">
        <v>165</v>
      </c>
      <c r="I16" s="7" t="s">
        <v>79</v>
      </c>
      <c r="J16" s="7" t="s">
        <v>2</v>
      </c>
      <c r="K16" s="7" t="s">
        <v>207</v>
      </c>
      <c r="L16" s="7">
        <v>1</v>
      </c>
      <c r="M16" s="7">
        <v>3</v>
      </c>
      <c r="N16" s="7" t="s">
        <v>82</v>
      </c>
      <c r="O16" s="7" t="s">
        <v>82</v>
      </c>
      <c r="P16" s="7" t="s">
        <v>167</v>
      </c>
      <c r="Q16" s="7"/>
      <c r="R16" s="12" t="s">
        <v>169</v>
      </c>
      <c r="S16" s="14" t="s">
        <v>19</v>
      </c>
      <c r="T16" s="7"/>
      <c r="U16" s="12" t="s">
        <v>19</v>
      </c>
      <c r="V16" s="12" t="s">
        <v>169</v>
      </c>
      <c r="W16" s="14" t="s">
        <v>208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209</v>
      </c>
      <c r="AD16" t="s">
        <v>6</v>
      </c>
      <c r="AE16" t="s">
        <v>171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210</v>
      </c>
      <c r="B17" s="6" t="s">
        <v>211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212</v>
      </c>
      <c r="H17" s="7" t="s">
        <v>213</v>
      </c>
      <c r="I17" s="7" t="s">
        <v>79</v>
      </c>
      <c r="J17" s="7" t="s">
        <v>2</v>
      </c>
      <c r="K17" s="7" t="s">
        <v>214</v>
      </c>
      <c r="L17" s="7">
        <v>1</v>
      </c>
      <c r="M17" s="7">
        <v>1</v>
      </c>
      <c r="N17" s="7" t="s">
        <v>83</v>
      </c>
      <c r="O17" s="7" t="s">
        <v>83</v>
      </c>
      <c r="P17" s="7" t="s">
        <v>167</v>
      </c>
      <c r="Q17" s="7"/>
      <c r="R17" s="12" t="s">
        <v>215</v>
      </c>
      <c r="S17" s="14" t="s">
        <v>19</v>
      </c>
      <c r="T17" s="7"/>
      <c r="U17" s="12" t="s">
        <v>19</v>
      </c>
      <c r="V17" s="12" t="s">
        <v>215</v>
      </c>
      <c r="W17" s="14" t="s">
        <v>216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217</v>
      </c>
      <c r="AD17" t="s">
        <v>6</v>
      </c>
      <c r="AE17" t="s">
        <v>218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219</v>
      </c>
      <c r="B18" s="6" t="s">
        <v>220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164</v>
      </c>
      <c r="H18" s="7" t="s">
        <v>165</v>
      </c>
      <c r="I18" s="7" t="s">
        <v>79</v>
      </c>
      <c r="J18" s="7" t="s">
        <v>2</v>
      </c>
      <c r="K18" s="7" t="s">
        <v>221</v>
      </c>
      <c r="L18" s="7">
        <v>1</v>
      </c>
      <c r="M18" s="7">
        <v>2</v>
      </c>
      <c r="N18" s="7" t="s">
        <v>103</v>
      </c>
      <c r="O18" s="7" t="s">
        <v>103</v>
      </c>
      <c r="P18" s="7" t="s">
        <v>167</v>
      </c>
      <c r="Q18" s="7"/>
      <c r="R18" s="12" t="s">
        <v>222</v>
      </c>
      <c r="S18" s="14" t="s">
        <v>19</v>
      </c>
      <c r="T18" s="7"/>
      <c r="U18" s="12" t="s">
        <v>19</v>
      </c>
      <c r="V18" s="12" t="s">
        <v>222</v>
      </c>
      <c r="W18" s="14" t="s">
        <v>223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224</v>
      </c>
      <c r="AD18" t="s">
        <v>6</v>
      </c>
      <c r="AE18" t="s">
        <v>171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225</v>
      </c>
      <c r="B19" s="6" t="s">
        <v>226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227</v>
      </c>
      <c r="H19" s="7" t="s">
        <v>228</v>
      </c>
      <c r="I19" s="7" t="s">
        <v>79</v>
      </c>
      <c r="J19" s="7" t="s">
        <v>2</v>
      </c>
      <c r="K19" s="7" t="s">
        <v>229</v>
      </c>
      <c r="L19" s="7">
        <v>1</v>
      </c>
      <c r="M19" s="7">
        <v>1</v>
      </c>
      <c r="N19" s="7" t="s">
        <v>103</v>
      </c>
      <c r="O19" s="7" t="s">
        <v>83</v>
      </c>
      <c r="P19" s="7" t="s">
        <v>167</v>
      </c>
      <c r="Q19" s="7"/>
      <c r="R19" s="12" t="s">
        <v>230</v>
      </c>
      <c r="S19" s="14" t="s">
        <v>19</v>
      </c>
      <c r="T19" s="7"/>
      <c r="U19" s="12" t="s">
        <v>19</v>
      </c>
      <c r="V19" s="12" t="s">
        <v>230</v>
      </c>
      <c r="W19" s="14" t="s">
        <v>231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232</v>
      </c>
      <c r="AD19" t="s">
        <v>6</v>
      </c>
      <c r="AE19" t="s">
        <v>233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234</v>
      </c>
      <c r="B20" s="6" t="s">
        <v>235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236</v>
      </c>
      <c r="H20" s="7" t="s">
        <v>237</v>
      </c>
      <c r="I20" s="7" t="s">
        <v>79</v>
      </c>
      <c r="J20" s="7" t="s">
        <v>2</v>
      </c>
      <c r="K20" s="7" t="s">
        <v>238</v>
      </c>
      <c r="L20" s="7">
        <v>1</v>
      </c>
      <c r="M20" s="7">
        <v>1</v>
      </c>
      <c r="N20" s="7" t="s">
        <v>83</v>
      </c>
      <c r="O20" s="7" t="s">
        <v>83</v>
      </c>
      <c r="P20" s="7" t="s">
        <v>167</v>
      </c>
      <c r="Q20" s="7"/>
      <c r="R20" s="12" t="s">
        <v>239</v>
      </c>
      <c r="S20" s="14" t="s">
        <v>19</v>
      </c>
      <c r="T20" s="7"/>
      <c r="U20" s="12" t="s">
        <v>19</v>
      </c>
      <c r="V20" s="12" t="s">
        <v>239</v>
      </c>
      <c r="W20" s="14" t="s">
        <v>240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241</v>
      </c>
      <c r="AD20" t="s">
        <v>6</v>
      </c>
      <c r="AE20" t="s">
        <v>242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243</v>
      </c>
      <c r="B21" s="6" t="s">
        <v>244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245</v>
      </c>
      <c r="H21" s="7" t="s">
        <v>246</v>
      </c>
      <c r="I21" s="7" t="s">
        <v>79</v>
      </c>
      <c r="J21" s="7" t="s">
        <v>2</v>
      </c>
      <c r="K21" s="7" t="s">
        <v>247</v>
      </c>
      <c r="L21" s="7">
        <v>1</v>
      </c>
      <c r="M21" s="7">
        <v>2</v>
      </c>
      <c r="N21" s="7" t="s">
        <v>248</v>
      </c>
      <c r="O21" s="7" t="s">
        <v>168</v>
      </c>
      <c r="P21" s="7" t="s">
        <v>249</v>
      </c>
      <c r="Q21" s="7"/>
      <c r="R21" s="12" t="s">
        <v>250</v>
      </c>
      <c r="S21" s="14" t="s">
        <v>250</v>
      </c>
      <c r="T21" s="7" t="s">
        <v>251</v>
      </c>
      <c r="U21" s="12" t="s">
        <v>19</v>
      </c>
      <c r="V21" s="12" t="s">
        <v>19</v>
      </c>
      <c r="W21" s="14" t="s">
        <v>19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19</v>
      </c>
      <c r="AD21" t="s">
        <v>6</v>
      </c>
      <c r="AE21" t="s">
        <v>252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253</v>
      </c>
      <c r="B22" s="6" t="s">
        <v>254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255</v>
      </c>
      <c r="H22" s="7" t="s">
        <v>256</v>
      </c>
      <c r="I22" s="7" t="s">
        <v>79</v>
      </c>
      <c r="J22" s="7" t="s">
        <v>2</v>
      </c>
      <c r="K22" s="7" t="s">
        <v>257</v>
      </c>
      <c r="L22" s="7">
        <v>1</v>
      </c>
      <c r="M22" s="7">
        <v>4</v>
      </c>
      <c r="N22" s="7" t="s">
        <v>258</v>
      </c>
      <c r="O22" s="7" t="s">
        <v>82</v>
      </c>
      <c r="P22" s="7" t="s">
        <v>248</v>
      </c>
      <c r="Q22" s="7"/>
      <c r="R22" s="12" t="s">
        <v>259</v>
      </c>
      <c r="S22" s="14" t="s">
        <v>19</v>
      </c>
      <c r="T22" s="7"/>
      <c r="U22" s="12" t="s">
        <v>19</v>
      </c>
      <c r="V22" s="12" t="s">
        <v>259</v>
      </c>
      <c r="W22" s="14" t="s">
        <v>260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261</v>
      </c>
      <c r="AD22" t="s">
        <v>6</v>
      </c>
      <c r="AE22" t="s">
        <v>262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263</v>
      </c>
      <c r="B23" s="6" t="s">
        <v>264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227</v>
      </c>
      <c r="H23" s="7" t="s">
        <v>228</v>
      </c>
      <c r="I23" s="7" t="s">
        <v>79</v>
      </c>
      <c r="J23" s="7" t="s">
        <v>2</v>
      </c>
      <c r="K23" s="7" t="s">
        <v>265</v>
      </c>
      <c r="L23" s="7">
        <v>1</v>
      </c>
      <c r="M23" s="7">
        <v>1</v>
      </c>
      <c r="N23" s="7" t="s">
        <v>167</v>
      </c>
      <c r="O23" s="7" t="s">
        <v>167</v>
      </c>
      <c r="P23" s="7" t="s">
        <v>248</v>
      </c>
      <c r="Q23" s="7"/>
      <c r="R23" s="12" t="s">
        <v>266</v>
      </c>
      <c r="S23" s="14" t="s">
        <v>19</v>
      </c>
      <c r="T23" s="7"/>
      <c r="U23" s="12" t="s">
        <v>19</v>
      </c>
      <c r="V23" s="12" t="s">
        <v>266</v>
      </c>
      <c r="W23" s="14" t="s">
        <v>159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267</v>
      </c>
      <c r="AD23" t="s">
        <v>6</v>
      </c>
      <c r="AE23" t="s">
        <v>233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268</v>
      </c>
      <c r="B24" s="6" t="s">
        <v>269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227</v>
      </c>
      <c r="H24" s="7" t="s">
        <v>228</v>
      </c>
      <c r="I24" s="7" t="s">
        <v>79</v>
      </c>
      <c r="J24" s="7" t="s">
        <v>2</v>
      </c>
      <c r="K24" s="7" t="s">
        <v>270</v>
      </c>
      <c r="L24" s="7">
        <v>2</v>
      </c>
      <c r="M24" s="7">
        <v>1</v>
      </c>
      <c r="N24" s="7" t="s">
        <v>167</v>
      </c>
      <c r="O24" s="7" t="s">
        <v>167</v>
      </c>
      <c r="P24" s="7" t="s">
        <v>248</v>
      </c>
      <c r="Q24" s="7"/>
      <c r="R24" s="12" t="s">
        <v>271</v>
      </c>
      <c r="S24" s="14" t="s">
        <v>19</v>
      </c>
      <c r="T24" s="7"/>
      <c r="U24" s="12" t="s">
        <v>19</v>
      </c>
      <c r="V24" s="12" t="s">
        <v>271</v>
      </c>
      <c r="W24" s="14" t="s">
        <v>272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273</v>
      </c>
      <c r="AD24" t="s">
        <v>6</v>
      </c>
      <c r="AE24" t="s">
        <v>233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274</v>
      </c>
      <c r="B25" s="6" t="s">
        <v>275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276</v>
      </c>
      <c r="H25" s="7" t="s">
        <v>277</v>
      </c>
      <c r="I25" s="7" t="s">
        <v>79</v>
      </c>
      <c r="J25" s="7" t="s">
        <v>2</v>
      </c>
      <c r="K25" s="7" t="s">
        <v>278</v>
      </c>
      <c r="L25" s="7">
        <v>1</v>
      </c>
      <c r="M25" s="7">
        <v>1</v>
      </c>
      <c r="N25" s="7" t="s">
        <v>248</v>
      </c>
      <c r="O25" s="7" t="s">
        <v>279</v>
      </c>
      <c r="P25" s="7" t="s">
        <v>280</v>
      </c>
      <c r="Q25" s="7"/>
      <c r="R25" s="12" t="s">
        <v>281</v>
      </c>
      <c r="S25" s="14" t="s">
        <v>281</v>
      </c>
      <c r="T25" s="7" t="s">
        <v>282</v>
      </c>
      <c r="U25" s="12" t="s">
        <v>19</v>
      </c>
      <c r="V25" s="12" t="s">
        <v>19</v>
      </c>
      <c r="W25" s="14" t="s">
        <v>19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283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284</v>
      </c>
      <c r="B26" s="6" t="s">
        <v>285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276</v>
      </c>
      <c r="H26" s="7" t="s">
        <v>277</v>
      </c>
      <c r="I26" s="7" t="s">
        <v>79</v>
      </c>
      <c r="J26" s="7" t="s">
        <v>2</v>
      </c>
      <c r="K26" s="7" t="s">
        <v>278</v>
      </c>
      <c r="L26" s="7">
        <v>1</v>
      </c>
      <c r="M26" s="7">
        <v>1</v>
      </c>
      <c r="N26" s="7" t="s">
        <v>248</v>
      </c>
      <c r="O26" s="7" t="s">
        <v>279</v>
      </c>
      <c r="P26" s="7" t="s">
        <v>280</v>
      </c>
      <c r="Q26" s="7"/>
      <c r="R26" s="12" t="s">
        <v>286</v>
      </c>
      <c r="S26" s="14" t="s">
        <v>286</v>
      </c>
      <c r="T26" s="7" t="s">
        <v>287</v>
      </c>
      <c r="U26" s="12" t="s">
        <v>19</v>
      </c>
      <c r="V26" s="12" t="s">
        <v>19</v>
      </c>
      <c r="W26" s="14" t="s">
        <v>19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19</v>
      </c>
      <c r="AD26" t="s">
        <v>6</v>
      </c>
      <c r="AE26" t="s">
        <v>288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289</v>
      </c>
      <c r="B27" s="6" t="s">
        <v>290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276</v>
      </c>
      <c r="H27" s="7" t="s">
        <v>277</v>
      </c>
      <c r="I27" s="7" t="s">
        <v>79</v>
      </c>
      <c r="J27" s="7" t="s">
        <v>2</v>
      </c>
      <c r="K27" s="7" t="s">
        <v>278</v>
      </c>
      <c r="L27" s="7">
        <v>1</v>
      </c>
      <c r="M27" s="7">
        <v>1</v>
      </c>
      <c r="N27" s="7" t="s">
        <v>248</v>
      </c>
      <c r="O27" s="7" t="s">
        <v>280</v>
      </c>
      <c r="P27" s="7" t="s">
        <v>291</v>
      </c>
      <c r="Q27" s="7"/>
      <c r="R27" s="12" t="s">
        <v>286</v>
      </c>
      <c r="S27" s="14" t="s">
        <v>286</v>
      </c>
      <c r="T27" s="7" t="s">
        <v>292</v>
      </c>
      <c r="U27" s="12" t="s">
        <v>19</v>
      </c>
      <c r="V27" s="12" t="s">
        <v>19</v>
      </c>
      <c r="W27" s="14" t="s">
        <v>19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19</v>
      </c>
      <c r="AD27" t="s">
        <v>6</v>
      </c>
      <c r="AE27" t="s">
        <v>288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293</v>
      </c>
      <c r="B28" s="6" t="s">
        <v>294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236</v>
      </c>
      <c r="H28" s="7" t="s">
        <v>237</v>
      </c>
      <c r="I28" s="7" t="s">
        <v>79</v>
      </c>
      <c r="J28" s="7" t="s">
        <v>2</v>
      </c>
      <c r="K28" s="7" t="s">
        <v>238</v>
      </c>
      <c r="L28" s="7">
        <v>1</v>
      </c>
      <c r="M28" s="7">
        <v>1</v>
      </c>
      <c r="N28" s="7" t="s">
        <v>167</v>
      </c>
      <c r="O28" s="7" t="s">
        <v>167</v>
      </c>
      <c r="P28" s="7" t="s">
        <v>248</v>
      </c>
      <c r="Q28" s="7"/>
      <c r="R28" s="12" t="s">
        <v>295</v>
      </c>
      <c r="S28" s="14" t="s">
        <v>19</v>
      </c>
      <c r="T28" s="7"/>
      <c r="U28" s="12" t="s">
        <v>19</v>
      </c>
      <c r="V28" s="12" t="s">
        <v>295</v>
      </c>
      <c r="W28" s="14" t="s">
        <v>240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160</v>
      </c>
      <c r="AD28" t="s">
        <v>6</v>
      </c>
      <c r="AE28" t="s">
        <v>242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296</v>
      </c>
      <c r="B29" s="6" t="s">
        <v>297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298</v>
      </c>
      <c r="H29" s="7" t="s">
        <v>299</v>
      </c>
      <c r="I29" s="7" t="s">
        <v>79</v>
      </c>
      <c r="J29" s="7" t="s">
        <v>2</v>
      </c>
      <c r="K29" s="7" t="s">
        <v>300</v>
      </c>
      <c r="L29" s="7">
        <v>1</v>
      </c>
      <c r="M29" s="7">
        <v>2</v>
      </c>
      <c r="N29" s="7" t="s">
        <v>103</v>
      </c>
      <c r="O29" s="7" t="s">
        <v>167</v>
      </c>
      <c r="P29" s="7" t="s">
        <v>301</v>
      </c>
      <c r="Q29" s="7"/>
      <c r="R29" s="12" t="s">
        <v>302</v>
      </c>
      <c r="S29" s="14" t="s">
        <v>19</v>
      </c>
      <c r="T29" s="7"/>
      <c r="U29" s="12" t="s">
        <v>19</v>
      </c>
      <c r="V29" s="12" t="s">
        <v>302</v>
      </c>
      <c r="W29" s="14" t="s">
        <v>303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304</v>
      </c>
      <c r="AD29" t="s">
        <v>6</v>
      </c>
      <c r="AE29" t="s">
        <v>305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306</v>
      </c>
      <c r="B30" s="6" t="s">
        <v>307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308</v>
      </c>
      <c r="H30" s="7" t="s">
        <v>309</v>
      </c>
      <c r="I30" s="7" t="s">
        <v>79</v>
      </c>
      <c r="J30" s="7" t="s">
        <v>2</v>
      </c>
      <c r="K30" s="7" t="s">
        <v>310</v>
      </c>
      <c r="L30" s="7">
        <v>1</v>
      </c>
      <c r="M30" s="7">
        <v>1</v>
      </c>
      <c r="N30" s="7" t="s">
        <v>178</v>
      </c>
      <c r="O30" s="7" t="s">
        <v>248</v>
      </c>
      <c r="P30" s="7" t="s">
        <v>301</v>
      </c>
      <c r="Q30" s="7"/>
      <c r="R30" s="12" t="s">
        <v>311</v>
      </c>
      <c r="S30" s="14" t="s">
        <v>19</v>
      </c>
      <c r="T30" s="7"/>
      <c r="U30" s="12" t="s">
        <v>19</v>
      </c>
      <c r="V30" s="12" t="s">
        <v>311</v>
      </c>
      <c r="W30" s="14" t="s">
        <v>132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312</v>
      </c>
      <c r="AD30" t="s">
        <v>6</v>
      </c>
      <c r="AE30" t="s">
        <v>313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314</v>
      </c>
      <c r="B31" s="6" t="s">
        <v>315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316</v>
      </c>
      <c r="H31" s="7" t="s">
        <v>317</v>
      </c>
      <c r="I31" s="7" t="s">
        <v>79</v>
      </c>
      <c r="J31" s="7" t="s">
        <v>2</v>
      </c>
      <c r="K31" s="7" t="s">
        <v>318</v>
      </c>
      <c r="L31" s="7">
        <v>1</v>
      </c>
      <c r="M31" s="7">
        <v>2</v>
      </c>
      <c r="N31" s="7" t="s">
        <v>103</v>
      </c>
      <c r="O31" s="7" t="s">
        <v>167</v>
      </c>
      <c r="P31" s="7" t="s">
        <v>301</v>
      </c>
      <c r="Q31" s="7"/>
      <c r="R31" s="12" t="s">
        <v>319</v>
      </c>
      <c r="S31" s="14" t="s">
        <v>19</v>
      </c>
      <c r="T31" s="7"/>
      <c r="U31" s="12" t="s">
        <v>19</v>
      </c>
      <c r="V31" s="12" t="s">
        <v>319</v>
      </c>
      <c r="W31" s="14" t="s">
        <v>320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321</v>
      </c>
      <c r="AD31" t="s">
        <v>6</v>
      </c>
      <c r="AE31" t="s">
        <v>322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323</v>
      </c>
      <c r="B32" s="6" t="s">
        <v>324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308</v>
      </c>
      <c r="H32" s="7" t="s">
        <v>309</v>
      </c>
      <c r="I32" s="7" t="s">
        <v>79</v>
      </c>
      <c r="J32" s="7" t="s">
        <v>2</v>
      </c>
      <c r="K32" s="7" t="s">
        <v>325</v>
      </c>
      <c r="L32" s="7">
        <v>1</v>
      </c>
      <c r="M32" s="7">
        <v>1</v>
      </c>
      <c r="N32" s="7" t="s">
        <v>167</v>
      </c>
      <c r="O32" s="7" t="s">
        <v>248</v>
      </c>
      <c r="P32" s="7" t="s">
        <v>301</v>
      </c>
      <c r="Q32" s="7"/>
      <c r="R32" s="12" t="s">
        <v>326</v>
      </c>
      <c r="S32" s="14" t="s">
        <v>19</v>
      </c>
      <c r="T32" s="7"/>
      <c r="U32" s="12" t="s">
        <v>19</v>
      </c>
      <c r="V32" s="12" t="s">
        <v>326</v>
      </c>
      <c r="W32" s="14" t="s">
        <v>327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328</v>
      </c>
      <c r="AD32" t="s">
        <v>6</v>
      </c>
      <c r="AE32" t="s">
        <v>329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330</v>
      </c>
      <c r="B33" s="6" t="s">
        <v>331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308</v>
      </c>
      <c r="H33" s="7" t="s">
        <v>309</v>
      </c>
      <c r="I33" s="7" t="s">
        <v>79</v>
      </c>
      <c r="J33" s="7" t="s">
        <v>2</v>
      </c>
      <c r="K33" s="7" t="s">
        <v>332</v>
      </c>
      <c r="L33" s="7">
        <v>2</v>
      </c>
      <c r="M33" s="7">
        <v>1</v>
      </c>
      <c r="N33" s="7" t="s">
        <v>248</v>
      </c>
      <c r="O33" s="7" t="s">
        <v>248</v>
      </c>
      <c r="P33" s="7" t="s">
        <v>301</v>
      </c>
      <c r="Q33" s="7"/>
      <c r="R33" s="12" t="s">
        <v>333</v>
      </c>
      <c r="S33" s="14" t="s">
        <v>19</v>
      </c>
      <c r="T33" s="7"/>
      <c r="U33" s="12" t="s">
        <v>19</v>
      </c>
      <c r="V33" s="12" t="s">
        <v>333</v>
      </c>
      <c r="W33" s="14" t="s">
        <v>334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335</v>
      </c>
      <c r="AD33" t="s">
        <v>6</v>
      </c>
      <c r="AE33" t="s">
        <v>329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336</v>
      </c>
      <c r="B34" s="6" t="s">
        <v>337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212</v>
      </c>
      <c r="H34" s="7" t="s">
        <v>213</v>
      </c>
      <c r="I34" s="7" t="s">
        <v>79</v>
      </c>
      <c r="J34" s="7" t="s">
        <v>2</v>
      </c>
      <c r="K34" s="7" t="s">
        <v>214</v>
      </c>
      <c r="L34" s="7">
        <v>1</v>
      </c>
      <c r="M34" s="7">
        <v>1</v>
      </c>
      <c r="N34" s="7" t="s">
        <v>248</v>
      </c>
      <c r="O34" s="7" t="s">
        <v>248</v>
      </c>
      <c r="P34" s="7" t="s">
        <v>301</v>
      </c>
      <c r="Q34" s="7"/>
      <c r="R34" s="12" t="s">
        <v>338</v>
      </c>
      <c r="S34" s="14" t="s">
        <v>19</v>
      </c>
      <c r="T34" s="7"/>
      <c r="U34" s="12" t="s">
        <v>19</v>
      </c>
      <c r="V34" s="12" t="s">
        <v>338</v>
      </c>
      <c r="W34" s="14" t="s">
        <v>339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340</v>
      </c>
      <c r="AD34" t="s">
        <v>6</v>
      </c>
      <c r="AE34" t="s">
        <v>218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341</v>
      </c>
      <c r="B35" s="6" t="s">
        <v>342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236</v>
      </c>
      <c r="H35" s="7" t="s">
        <v>237</v>
      </c>
      <c r="I35" s="7" t="s">
        <v>79</v>
      </c>
      <c r="J35" s="7" t="s">
        <v>2</v>
      </c>
      <c r="K35" s="7" t="s">
        <v>238</v>
      </c>
      <c r="L35" s="7">
        <v>1</v>
      </c>
      <c r="M35" s="7">
        <v>1</v>
      </c>
      <c r="N35" s="7" t="s">
        <v>248</v>
      </c>
      <c r="O35" s="7" t="s">
        <v>248</v>
      </c>
      <c r="P35" s="7" t="s">
        <v>301</v>
      </c>
      <c r="Q35" s="7"/>
      <c r="R35" s="12" t="s">
        <v>343</v>
      </c>
      <c r="S35" s="14" t="s">
        <v>19</v>
      </c>
      <c r="T35" s="7"/>
      <c r="U35" s="12" t="s">
        <v>19</v>
      </c>
      <c r="V35" s="12" t="s">
        <v>343</v>
      </c>
      <c r="W35" s="14" t="s">
        <v>240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344</v>
      </c>
      <c r="AD35" t="s">
        <v>6</v>
      </c>
      <c r="AE35" t="s">
        <v>242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345</v>
      </c>
      <c r="B36" s="6" t="s">
        <v>346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137</v>
      </c>
      <c r="H36" s="7" t="s">
        <v>138</v>
      </c>
      <c r="I36" s="7" t="s">
        <v>79</v>
      </c>
      <c r="J36" s="7" t="s">
        <v>2</v>
      </c>
      <c r="K36" s="7" t="s">
        <v>347</v>
      </c>
      <c r="L36" s="7">
        <v>1</v>
      </c>
      <c r="M36" s="7">
        <v>1</v>
      </c>
      <c r="N36" s="7" t="s">
        <v>301</v>
      </c>
      <c r="O36" s="7" t="s">
        <v>301</v>
      </c>
      <c r="P36" s="7" t="s">
        <v>168</v>
      </c>
      <c r="Q36" s="7"/>
      <c r="R36" s="12" t="s">
        <v>348</v>
      </c>
      <c r="S36" s="14" t="s">
        <v>348</v>
      </c>
      <c r="T36" s="7" t="s">
        <v>349</v>
      </c>
      <c r="U36" s="12" t="s">
        <v>19</v>
      </c>
      <c r="V36" s="12" t="s">
        <v>19</v>
      </c>
      <c r="W36" s="14" t="s">
        <v>19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19</v>
      </c>
      <c r="AD36" t="s">
        <v>6</v>
      </c>
      <c r="AE36" t="s">
        <v>350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351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352</v>
      </c>
      <c r="H37" s="7" t="s">
        <v>353</v>
      </c>
      <c r="I37" s="7" t="s">
        <v>79</v>
      </c>
      <c r="J37" s="7" t="s">
        <v>2</v>
      </c>
      <c r="K37" s="7" t="s">
        <v>354</v>
      </c>
      <c r="L37" s="7">
        <v>3</v>
      </c>
      <c r="M37" s="7">
        <v>3</v>
      </c>
      <c r="N37" s="7" t="s">
        <v>301</v>
      </c>
      <c r="O37" s="7" t="s">
        <v>355</v>
      </c>
      <c r="P37" s="7" t="s">
        <v>356</v>
      </c>
      <c r="Q37" s="7"/>
      <c r="R37" s="12" t="s">
        <v>357</v>
      </c>
      <c r="S37" s="14" t="s">
        <v>357</v>
      </c>
      <c r="T37" s="7" t="s">
        <v>358</v>
      </c>
      <c r="U37" s="12" t="s">
        <v>19</v>
      </c>
      <c r="V37" s="12" t="s">
        <v>19</v>
      </c>
      <c r="W37" s="14" t="s">
        <v>19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19</v>
      </c>
      <c r="AD37" t="s">
        <v>6</v>
      </c>
      <c r="AE37" t="s">
        <v>359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360</v>
      </c>
      <c r="B38" s="6" t="s">
        <v>361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362</v>
      </c>
      <c r="H38" s="7" t="s">
        <v>363</v>
      </c>
      <c r="I38" s="7" t="s">
        <v>79</v>
      </c>
      <c r="J38" s="7" t="s">
        <v>2</v>
      </c>
      <c r="K38" s="7" t="s">
        <v>364</v>
      </c>
      <c r="L38" s="7">
        <v>1</v>
      </c>
      <c r="M38" s="7">
        <v>1</v>
      </c>
      <c r="N38" s="7" t="s">
        <v>83</v>
      </c>
      <c r="O38" s="7" t="s">
        <v>248</v>
      </c>
      <c r="P38" s="7" t="s">
        <v>301</v>
      </c>
      <c r="Q38" s="7"/>
      <c r="R38" s="12" t="s">
        <v>365</v>
      </c>
      <c r="S38" s="14" t="s">
        <v>19</v>
      </c>
      <c r="T38" s="7"/>
      <c r="U38" s="12" t="s">
        <v>19</v>
      </c>
      <c r="V38" s="12" t="s">
        <v>365</v>
      </c>
      <c r="W38" s="14" t="s">
        <v>366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367</v>
      </c>
      <c r="AD38" t="s">
        <v>6</v>
      </c>
      <c r="AE38" t="s">
        <v>368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369</v>
      </c>
      <c r="B39" s="6" t="s">
        <v>370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371</v>
      </c>
      <c r="H39" s="7" t="s">
        <v>372</v>
      </c>
      <c r="I39" s="7" t="s">
        <v>79</v>
      </c>
      <c r="J39" s="7" t="s">
        <v>2</v>
      </c>
      <c r="K39" s="7" t="s">
        <v>373</v>
      </c>
      <c r="L39" s="7">
        <v>1</v>
      </c>
      <c r="M39" s="7">
        <v>1</v>
      </c>
      <c r="N39" s="7" t="s">
        <v>168</v>
      </c>
      <c r="O39" s="7" t="s">
        <v>168</v>
      </c>
      <c r="P39" s="7" t="s">
        <v>374</v>
      </c>
      <c r="Q39" s="7"/>
      <c r="R39" s="12" t="s">
        <v>375</v>
      </c>
      <c r="S39" s="14" t="s">
        <v>375</v>
      </c>
      <c r="T39" s="7" t="s">
        <v>376</v>
      </c>
      <c r="U39" s="12" t="s">
        <v>19</v>
      </c>
      <c r="V39" s="12" t="s">
        <v>19</v>
      </c>
      <c r="W39" s="14" t="s">
        <v>19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19</v>
      </c>
      <c r="AD39" t="s">
        <v>6</v>
      </c>
      <c r="AE39" t="s">
        <v>377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378</v>
      </c>
      <c r="B40" s="6" t="s">
        <v>379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380</v>
      </c>
      <c r="H40" s="7" t="s">
        <v>381</v>
      </c>
      <c r="I40" s="7" t="s">
        <v>79</v>
      </c>
      <c r="J40" s="7" t="s">
        <v>2</v>
      </c>
      <c r="K40" s="7" t="s">
        <v>382</v>
      </c>
      <c r="L40" s="7">
        <v>1</v>
      </c>
      <c r="M40" s="7">
        <v>5</v>
      </c>
      <c r="N40" s="7" t="s">
        <v>103</v>
      </c>
      <c r="O40" s="7" t="s">
        <v>103</v>
      </c>
      <c r="P40" s="7" t="s">
        <v>168</v>
      </c>
      <c r="Q40" s="7"/>
      <c r="R40" s="12" t="s">
        <v>383</v>
      </c>
      <c r="S40" s="14" t="s">
        <v>19</v>
      </c>
      <c r="T40" s="7"/>
      <c r="U40" s="12" t="s">
        <v>19</v>
      </c>
      <c r="V40" s="12" t="s">
        <v>383</v>
      </c>
      <c r="W40" s="14" t="s">
        <v>384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385</v>
      </c>
      <c r="AD40" t="s">
        <v>6</v>
      </c>
      <c r="AE40" t="s">
        <v>116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386</v>
      </c>
      <c r="B41" s="6" t="s">
        <v>387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388</v>
      </c>
      <c r="H41" s="7" t="s">
        <v>389</v>
      </c>
      <c r="I41" s="7" t="s">
        <v>79</v>
      </c>
      <c r="J41" s="7" t="s">
        <v>2</v>
      </c>
      <c r="K41" s="7" t="s">
        <v>390</v>
      </c>
      <c r="L41" s="7">
        <v>1</v>
      </c>
      <c r="M41" s="7">
        <v>1</v>
      </c>
      <c r="N41" s="7" t="s">
        <v>301</v>
      </c>
      <c r="O41" s="7" t="s">
        <v>301</v>
      </c>
      <c r="P41" s="7" t="s">
        <v>168</v>
      </c>
      <c r="Q41" s="7"/>
      <c r="R41" s="12" t="s">
        <v>391</v>
      </c>
      <c r="S41" s="14" t="s">
        <v>19</v>
      </c>
      <c r="T41" s="7"/>
      <c r="U41" s="12" t="s">
        <v>19</v>
      </c>
      <c r="V41" s="12" t="s">
        <v>391</v>
      </c>
      <c r="W41" s="14" t="s">
        <v>159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392</v>
      </c>
      <c r="AD41" t="s">
        <v>6</v>
      </c>
      <c r="AE41" t="s">
        <v>125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393</v>
      </c>
      <c r="B42" s="6" t="s">
        <v>394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308</v>
      </c>
      <c r="H42" s="7" t="s">
        <v>309</v>
      </c>
      <c r="I42" s="7" t="s">
        <v>79</v>
      </c>
      <c r="J42" s="7" t="s">
        <v>2</v>
      </c>
      <c r="K42" s="7" t="s">
        <v>395</v>
      </c>
      <c r="L42" s="7">
        <v>1</v>
      </c>
      <c r="M42" s="7">
        <v>1</v>
      </c>
      <c r="N42" s="7" t="s">
        <v>301</v>
      </c>
      <c r="O42" s="7" t="s">
        <v>301</v>
      </c>
      <c r="P42" s="7" t="s">
        <v>168</v>
      </c>
      <c r="Q42" s="7"/>
      <c r="R42" s="12" t="s">
        <v>396</v>
      </c>
      <c r="S42" s="14" t="s">
        <v>19</v>
      </c>
      <c r="T42" s="7"/>
      <c r="U42" s="12" t="s">
        <v>19</v>
      </c>
      <c r="V42" s="12" t="s">
        <v>396</v>
      </c>
      <c r="W42" s="14" t="s">
        <v>327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397</v>
      </c>
      <c r="AD42" t="s">
        <v>6</v>
      </c>
      <c r="AE42" t="s">
        <v>329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398</v>
      </c>
      <c r="B43" s="6" t="s">
        <v>399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308</v>
      </c>
      <c r="H43" s="7" t="s">
        <v>309</v>
      </c>
      <c r="I43" s="7" t="s">
        <v>79</v>
      </c>
      <c r="J43" s="7" t="s">
        <v>2</v>
      </c>
      <c r="K43" s="7" t="s">
        <v>400</v>
      </c>
      <c r="L43" s="7">
        <v>1</v>
      </c>
      <c r="M43" s="7">
        <v>1</v>
      </c>
      <c r="N43" s="7" t="s">
        <v>248</v>
      </c>
      <c r="O43" s="7" t="s">
        <v>301</v>
      </c>
      <c r="P43" s="7" t="s">
        <v>168</v>
      </c>
      <c r="Q43" s="7"/>
      <c r="R43" s="12" t="s">
        <v>401</v>
      </c>
      <c r="S43" s="14" t="s">
        <v>19</v>
      </c>
      <c r="T43" s="7"/>
      <c r="U43" s="12" t="s">
        <v>19</v>
      </c>
      <c r="V43" s="12" t="s">
        <v>401</v>
      </c>
      <c r="W43" s="14" t="s">
        <v>327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402</v>
      </c>
      <c r="AD43" t="s">
        <v>6</v>
      </c>
      <c r="AE43" t="s">
        <v>329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403</v>
      </c>
      <c r="B44" s="6" t="s">
        <v>404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405</v>
      </c>
      <c r="H44" s="7" t="s">
        <v>406</v>
      </c>
      <c r="I44" s="7" t="s">
        <v>79</v>
      </c>
      <c r="J44" s="7" t="s">
        <v>2</v>
      </c>
      <c r="K44" s="7" t="s">
        <v>407</v>
      </c>
      <c r="L44" s="7">
        <v>1</v>
      </c>
      <c r="M44" s="7">
        <v>3</v>
      </c>
      <c r="N44" s="7" t="s">
        <v>408</v>
      </c>
      <c r="O44" s="7" t="s">
        <v>167</v>
      </c>
      <c r="P44" s="7" t="s">
        <v>168</v>
      </c>
      <c r="Q44" s="7"/>
      <c r="R44" s="12" t="s">
        <v>409</v>
      </c>
      <c r="S44" s="14" t="s">
        <v>19</v>
      </c>
      <c r="T44" s="7"/>
      <c r="U44" s="12" t="s">
        <v>19</v>
      </c>
      <c r="V44" s="12" t="s">
        <v>409</v>
      </c>
      <c r="W44" s="14" t="s">
        <v>410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411</v>
      </c>
      <c r="AD44" t="s">
        <v>6</v>
      </c>
      <c r="AE44" t="s">
        <v>305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412</v>
      </c>
      <c r="B45" s="6" t="s">
        <v>413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414</v>
      </c>
      <c r="H45" s="7" t="s">
        <v>415</v>
      </c>
      <c r="I45" s="7" t="s">
        <v>79</v>
      </c>
      <c r="J45" s="7" t="s">
        <v>2</v>
      </c>
      <c r="K45" s="7" t="s">
        <v>416</v>
      </c>
      <c r="L45" s="7">
        <v>1</v>
      </c>
      <c r="M45" s="7">
        <v>2</v>
      </c>
      <c r="N45" s="7" t="s">
        <v>83</v>
      </c>
      <c r="O45" s="7" t="s">
        <v>248</v>
      </c>
      <c r="P45" s="7" t="s">
        <v>168</v>
      </c>
      <c r="Q45" s="7"/>
      <c r="R45" s="12" t="s">
        <v>417</v>
      </c>
      <c r="S45" s="14" t="s">
        <v>19</v>
      </c>
      <c r="T45" s="7"/>
      <c r="U45" s="12" t="s">
        <v>19</v>
      </c>
      <c r="V45" s="12" t="s">
        <v>417</v>
      </c>
      <c r="W45" s="14" t="s">
        <v>418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113</v>
      </c>
      <c r="AD45" t="s">
        <v>6</v>
      </c>
      <c r="AE45" t="s">
        <v>419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420</v>
      </c>
      <c r="B46" s="6" t="s">
        <v>421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164</v>
      </c>
      <c r="H46" s="7" t="s">
        <v>165</v>
      </c>
      <c r="I46" s="7" t="s">
        <v>79</v>
      </c>
      <c r="J46" s="7" t="s">
        <v>2</v>
      </c>
      <c r="K46" s="7" t="s">
        <v>221</v>
      </c>
      <c r="L46" s="7">
        <v>1</v>
      </c>
      <c r="M46" s="7">
        <v>3</v>
      </c>
      <c r="N46" s="7" t="s">
        <v>83</v>
      </c>
      <c r="O46" s="7" t="s">
        <v>167</v>
      </c>
      <c r="P46" s="7" t="s">
        <v>168</v>
      </c>
      <c r="Q46" s="7"/>
      <c r="R46" s="12" t="s">
        <v>169</v>
      </c>
      <c r="S46" s="14" t="s">
        <v>19</v>
      </c>
      <c r="T46" s="7"/>
      <c r="U46" s="12" t="s">
        <v>19</v>
      </c>
      <c r="V46" s="12" t="s">
        <v>169</v>
      </c>
      <c r="W46" s="14" t="s">
        <v>208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209</v>
      </c>
      <c r="AD46" t="s">
        <v>6</v>
      </c>
      <c r="AE46" t="s">
        <v>171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422</v>
      </c>
      <c r="B47" s="6" t="s">
        <v>423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164</v>
      </c>
      <c r="H47" s="7" t="s">
        <v>165</v>
      </c>
      <c r="I47" s="7" t="s">
        <v>79</v>
      </c>
      <c r="J47" s="7" t="s">
        <v>2</v>
      </c>
      <c r="K47" s="7" t="s">
        <v>424</v>
      </c>
      <c r="L47" s="7">
        <v>1</v>
      </c>
      <c r="M47" s="7">
        <v>3</v>
      </c>
      <c r="N47" s="7" t="s">
        <v>83</v>
      </c>
      <c r="O47" s="7" t="s">
        <v>167</v>
      </c>
      <c r="P47" s="7" t="s">
        <v>168</v>
      </c>
      <c r="Q47" s="7"/>
      <c r="R47" s="12" t="s">
        <v>169</v>
      </c>
      <c r="S47" s="14" t="s">
        <v>19</v>
      </c>
      <c r="T47" s="7"/>
      <c r="U47" s="12" t="s">
        <v>19</v>
      </c>
      <c r="V47" s="12" t="s">
        <v>169</v>
      </c>
      <c r="W47" s="14" t="s">
        <v>208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209</v>
      </c>
      <c r="AD47" t="s">
        <v>6</v>
      </c>
      <c r="AE47" t="s">
        <v>171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425</v>
      </c>
      <c r="B48" s="6" t="s">
        <v>426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427</v>
      </c>
      <c r="H48" s="7" t="s">
        <v>428</v>
      </c>
      <c r="I48" s="7" t="s">
        <v>79</v>
      </c>
      <c r="J48" s="7" t="s">
        <v>2</v>
      </c>
      <c r="K48" s="7" t="s">
        <v>429</v>
      </c>
      <c r="L48" s="7">
        <v>1</v>
      </c>
      <c r="M48" s="7">
        <v>3</v>
      </c>
      <c r="N48" s="7" t="s">
        <v>83</v>
      </c>
      <c r="O48" s="7" t="s">
        <v>167</v>
      </c>
      <c r="P48" s="7" t="s">
        <v>168</v>
      </c>
      <c r="Q48" s="7"/>
      <c r="R48" s="12" t="s">
        <v>430</v>
      </c>
      <c r="S48" s="14" t="s">
        <v>19</v>
      </c>
      <c r="T48" s="7"/>
      <c r="U48" s="12" t="s">
        <v>19</v>
      </c>
      <c r="V48" s="12" t="s">
        <v>430</v>
      </c>
      <c r="W48" s="14" t="s">
        <v>431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432</v>
      </c>
      <c r="AD48" t="s">
        <v>6</v>
      </c>
      <c r="AE48" t="s">
        <v>433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434</v>
      </c>
      <c r="B49" s="6" t="s">
        <v>435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427</v>
      </c>
      <c r="H49" s="7" t="s">
        <v>428</v>
      </c>
      <c r="I49" s="7" t="s">
        <v>79</v>
      </c>
      <c r="J49" s="7" t="s">
        <v>2</v>
      </c>
      <c r="K49" s="7" t="s">
        <v>436</v>
      </c>
      <c r="L49" s="7">
        <v>1</v>
      </c>
      <c r="M49" s="7">
        <v>3</v>
      </c>
      <c r="N49" s="7" t="s">
        <v>83</v>
      </c>
      <c r="O49" s="7" t="s">
        <v>167</v>
      </c>
      <c r="P49" s="7" t="s">
        <v>168</v>
      </c>
      <c r="Q49" s="7"/>
      <c r="R49" s="12" t="s">
        <v>430</v>
      </c>
      <c r="S49" s="14" t="s">
        <v>19</v>
      </c>
      <c r="T49" s="7"/>
      <c r="U49" s="12" t="s">
        <v>19</v>
      </c>
      <c r="V49" s="12" t="s">
        <v>430</v>
      </c>
      <c r="W49" s="14" t="s">
        <v>431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432</v>
      </c>
      <c r="AD49" t="s">
        <v>6</v>
      </c>
      <c r="AE49" t="s">
        <v>433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437</v>
      </c>
      <c r="B50" s="6" t="s">
        <v>438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439</v>
      </c>
      <c r="H50" s="7" t="s">
        <v>440</v>
      </c>
      <c r="I50" s="7" t="s">
        <v>79</v>
      </c>
      <c r="J50" s="7" t="s">
        <v>2</v>
      </c>
      <c r="K50" s="7" t="s">
        <v>441</v>
      </c>
      <c r="L50" s="7">
        <v>1</v>
      </c>
      <c r="M50" s="7">
        <v>1</v>
      </c>
      <c r="N50" s="7" t="s">
        <v>248</v>
      </c>
      <c r="O50" s="7" t="s">
        <v>301</v>
      </c>
      <c r="P50" s="7" t="s">
        <v>168</v>
      </c>
      <c r="Q50" s="7"/>
      <c r="R50" s="12" t="s">
        <v>442</v>
      </c>
      <c r="S50" s="14" t="s">
        <v>19</v>
      </c>
      <c r="T50" s="7"/>
      <c r="U50" s="12" t="s">
        <v>19</v>
      </c>
      <c r="V50" s="12" t="s">
        <v>442</v>
      </c>
      <c r="W50" s="14" t="s">
        <v>443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444</v>
      </c>
      <c r="AD50" t="s">
        <v>6</v>
      </c>
      <c r="AE50" t="s">
        <v>445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446</v>
      </c>
      <c r="B51" s="6" t="s">
        <v>447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448</v>
      </c>
      <c r="H51" s="7" t="s">
        <v>449</v>
      </c>
      <c r="I51" s="7" t="s">
        <v>79</v>
      </c>
      <c r="J51" s="7" t="s">
        <v>2</v>
      </c>
      <c r="K51" s="7" t="s">
        <v>450</v>
      </c>
      <c r="L51" s="7">
        <v>1</v>
      </c>
      <c r="M51" s="7">
        <v>2</v>
      </c>
      <c r="N51" s="7" t="s">
        <v>248</v>
      </c>
      <c r="O51" s="7" t="s">
        <v>248</v>
      </c>
      <c r="P51" s="7" t="s">
        <v>168</v>
      </c>
      <c r="Q51" s="7"/>
      <c r="R51" s="12" t="s">
        <v>451</v>
      </c>
      <c r="S51" s="14" t="s">
        <v>19</v>
      </c>
      <c r="T51" s="7"/>
      <c r="U51" s="12" t="s">
        <v>19</v>
      </c>
      <c r="V51" s="12" t="s">
        <v>451</v>
      </c>
      <c r="W51" s="14" t="s">
        <v>384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452</v>
      </c>
      <c r="AD51" t="s">
        <v>6</v>
      </c>
      <c r="AE51" t="s">
        <v>453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454</v>
      </c>
      <c r="B52" s="6" t="s">
        <v>455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456</v>
      </c>
      <c r="H52" s="7" t="s">
        <v>457</v>
      </c>
      <c r="I52" s="7" t="s">
        <v>79</v>
      </c>
      <c r="J52" s="7" t="s">
        <v>2</v>
      </c>
      <c r="K52" s="7" t="s">
        <v>458</v>
      </c>
      <c r="L52" s="7">
        <v>1</v>
      </c>
      <c r="M52" s="7">
        <v>1</v>
      </c>
      <c r="N52" s="7" t="s">
        <v>301</v>
      </c>
      <c r="O52" s="7" t="s">
        <v>301</v>
      </c>
      <c r="P52" s="7" t="s">
        <v>168</v>
      </c>
      <c r="Q52" s="7"/>
      <c r="R52" s="12" t="s">
        <v>459</v>
      </c>
      <c r="S52" s="14" t="s">
        <v>19</v>
      </c>
      <c r="T52" s="7"/>
      <c r="U52" s="12" t="s">
        <v>19</v>
      </c>
      <c r="V52" s="12" t="s">
        <v>459</v>
      </c>
      <c r="W52" s="14" t="s">
        <v>460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461</v>
      </c>
      <c r="AD52" t="s">
        <v>6</v>
      </c>
      <c r="AE52" t="s">
        <v>125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462</v>
      </c>
      <c r="B53" s="6" t="s">
        <v>463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212</v>
      </c>
      <c r="H53" s="7" t="s">
        <v>213</v>
      </c>
      <c r="I53" s="7" t="s">
        <v>79</v>
      </c>
      <c r="J53" s="7" t="s">
        <v>2</v>
      </c>
      <c r="K53" s="7" t="s">
        <v>214</v>
      </c>
      <c r="L53" s="7">
        <v>1</v>
      </c>
      <c r="M53" s="7">
        <v>1</v>
      </c>
      <c r="N53" s="7" t="s">
        <v>301</v>
      </c>
      <c r="O53" s="7" t="s">
        <v>301</v>
      </c>
      <c r="P53" s="7" t="s">
        <v>168</v>
      </c>
      <c r="Q53" s="7"/>
      <c r="R53" s="12" t="s">
        <v>338</v>
      </c>
      <c r="S53" s="14" t="s">
        <v>19</v>
      </c>
      <c r="T53" s="7"/>
      <c r="U53" s="12" t="s">
        <v>19</v>
      </c>
      <c r="V53" s="12" t="s">
        <v>338</v>
      </c>
      <c r="W53" s="14" t="s">
        <v>339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340</v>
      </c>
      <c r="AD53" t="s">
        <v>6</v>
      </c>
      <c r="AE53" t="s">
        <v>218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464</v>
      </c>
      <c r="B54" s="6" t="s">
        <v>465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466</v>
      </c>
      <c r="H54" s="7" t="s">
        <v>467</v>
      </c>
      <c r="I54" s="7" t="s">
        <v>79</v>
      </c>
      <c r="J54" s="7" t="s">
        <v>2</v>
      </c>
      <c r="K54" s="7" t="s">
        <v>468</v>
      </c>
      <c r="L54" s="7">
        <v>1</v>
      </c>
      <c r="M54" s="7">
        <v>1</v>
      </c>
      <c r="N54" s="7" t="s">
        <v>301</v>
      </c>
      <c r="O54" s="7" t="s">
        <v>301</v>
      </c>
      <c r="P54" s="7" t="s">
        <v>168</v>
      </c>
      <c r="Q54" s="7"/>
      <c r="R54" s="12" t="s">
        <v>469</v>
      </c>
      <c r="S54" s="14" t="s">
        <v>19</v>
      </c>
      <c r="T54" s="7"/>
      <c r="U54" s="12" t="s">
        <v>19</v>
      </c>
      <c r="V54" s="12" t="s">
        <v>469</v>
      </c>
      <c r="W54" s="14" t="s">
        <v>470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471</v>
      </c>
      <c r="AD54" t="s">
        <v>6</v>
      </c>
      <c r="AE54" t="s">
        <v>359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472</v>
      </c>
      <c r="B55" s="6" t="s">
        <v>473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371</v>
      </c>
      <c r="H55" s="7" t="s">
        <v>372</v>
      </c>
      <c r="I55" s="7" t="s">
        <v>79</v>
      </c>
      <c r="J55" s="7" t="s">
        <v>2</v>
      </c>
      <c r="K55" s="7" t="s">
        <v>373</v>
      </c>
      <c r="L55" s="7">
        <v>1</v>
      </c>
      <c r="M55" s="7">
        <v>1</v>
      </c>
      <c r="N55" s="7" t="s">
        <v>301</v>
      </c>
      <c r="O55" s="7" t="s">
        <v>301</v>
      </c>
      <c r="P55" s="7" t="s">
        <v>168</v>
      </c>
      <c r="Q55" s="7"/>
      <c r="R55" s="12" t="s">
        <v>375</v>
      </c>
      <c r="S55" s="14" t="s">
        <v>19</v>
      </c>
      <c r="T55" s="7"/>
      <c r="U55" s="12" t="s">
        <v>19</v>
      </c>
      <c r="V55" s="12" t="s">
        <v>375</v>
      </c>
      <c r="W55" s="14" t="s">
        <v>474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475</v>
      </c>
      <c r="AD55" t="s">
        <v>6</v>
      </c>
      <c r="AE55" t="s">
        <v>377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476</v>
      </c>
      <c r="B56" s="6" t="s">
        <v>477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478</v>
      </c>
      <c r="H56" s="7" t="s">
        <v>479</v>
      </c>
      <c r="I56" s="7" t="s">
        <v>79</v>
      </c>
      <c r="J56" s="7" t="s">
        <v>2</v>
      </c>
      <c r="K56" s="7" t="s">
        <v>480</v>
      </c>
      <c r="L56" s="7">
        <v>1</v>
      </c>
      <c r="M56" s="7">
        <v>1</v>
      </c>
      <c r="N56" s="7" t="s">
        <v>168</v>
      </c>
      <c r="O56" s="7" t="s">
        <v>168</v>
      </c>
      <c r="P56" s="7" t="s">
        <v>374</v>
      </c>
      <c r="Q56" s="7"/>
      <c r="R56" s="12" t="s">
        <v>481</v>
      </c>
      <c r="S56" s="14" t="s">
        <v>481</v>
      </c>
      <c r="T56" s="7" t="s">
        <v>482</v>
      </c>
      <c r="U56" s="12" t="s">
        <v>19</v>
      </c>
      <c r="V56" s="12" t="s">
        <v>19</v>
      </c>
      <c r="W56" s="14" t="s">
        <v>19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19</v>
      </c>
      <c r="AD56" t="s">
        <v>6</v>
      </c>
      <c r="AE56" t="s">
        <v>483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484</v>
      </c>
      <c r="B57" s="6" t="s">
        <v>485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478</v>
      </c>
      <c r="H57" s="7" t="s">
        <v>479</v>
      </c>
      <c r="I57" s="7" t="s">
        <v>79</v>
      </c>
      <c r="J57" s="7" t="s">
        <v>2</v>
      </c>
      <c r="K57" s="7" t="s">
        <v>480</v>
      </c>
      <c r="L57" s="7">
        <v>1</v>
      </c>
      <c r="M57" s="7">
        <v>1</v>
      </c>
      <c r="N57" s="7" t="s">
        <v>168</v>
      </c>
      <c r="O57" s="7" t="s">
        <v>168</v>
      </c>
      <c r="P57" s="7" t="s">
        <v>374</v>
      </c>
      <c r="Q57" s="7"/>
      <c r="R57" s="12" t="s">
        <v>326</v>
      </c>
      <c r="S57" s="14" t="s">
        <v>326</v>
      </c>
      <c r="T57" s="7" t="s">
        <v>486</v>
      </c>
      <c r="U57" s="12" t="s">
        <v>19</v>
      </c>
      <c r="V57" s="12" t="s">
        <v>19</v>
      </c>
      <c r="W57" s="14" t="s">
        <v>19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19</v>
      </c>
      <c r="AD57" t="s">
        <v>6</v>
      </c>
      <c r="AE57" t="s">
        <v>487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488</v>
      </c>
      <c r="B58" s="6" t="s">
        <v>489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490</v>
      </c>
      <c r="H58" s="7" t="s">
        <v>491</v>
      </c>
      <c r="I58" s="7" t="s">
        <v>79</v>
      </c>
      <c r="J58" s="7" t="s">
        <v>2</v>
      </c>
      <c r="K58" s="7" t="s">
        <v>492</v>
      </c>
      <c r="L58" s="7">
        <v>1</v>
      </c>
      <c r="M58" s="7">
        <v>2</v>
      </c>
      <c r="N58" s="7" t="s">
        <v>493</v>
      </c>
      <c r="O58" s="7" t="s">
        <v>168</v>
      </c>
      <c r="P58" s="7" t="s">
        <v>249</v>
      </c>
      <c r="Q58" s="7"/>
      <c r="R58" s="12" t="s">
        <v>494</v>
      </c>
      <c r="S58" s="14" t="s">
        <v>494</v>
      </c>
      <c r="T58" s="7" t="s">
        <v>495</v>
      </c>
      <c r="U58" s="12" t="s">
        <v>19</v>
      </c>
      <c r="V58" s="12" t="s">
        <v>19</v>
      </c>
      <c r="W58" s="14" t="s">
        <v>19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19</v>
      </c>
      <c r="AD58" t="s">
        <v>6</v>
      </c>
      <c r="AE58" t="s">
        <v>496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497</v>
      </c>
      <c r="B59" s="6" t="s">
        <v>498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499</v>
      </c>
      <c r="H59" s="7" t="s">
        <v>500</v>
      </c>
      <c r="I59" s="7" t="s">
        <v>79</v>
      </c>
      <c r="J59" s="7" t="s">
        <v>2</v>
      </c>
      <c r="K59" s="7" t="s">
        <v>501</v>
      </c>
      <c r="L59" s="7">
        <v>1</v>
      </c>
      <c r="M59" s="7">
        <v>3</v>
      </c>
      <c r="N59" s="7" t="s">
        <v>248</v>
      </c>
      <c r="O59" s="7" t="s">
        <v>248</v>
      </c>
      <c r="P59" s="7" t="s">
        <v>374</v>
      </c>
      <c r="Q59" s="7"/>
      <c r="R59" s="12" t="s">
        <v>502</v>
      </c>
      <c r="S59" s="14" t="s">
        <v>19</v>
      </c>
      <c r="T59" s="7"/>
      <c r="U59" s="12" t="s">
        <v>19</v>
      </c>
      <c r="V59" s="12" t="s">
        <v>502</v>
      </c>
      <c r="W59" s="14" t="s">
        <v>503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504</v>
      </c>
      <c r="AD59" t="s">
        <v>6</v>
      </c>
      <c r="AE59" t="s">
        <v>505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506</v>
      </c>
      <c r="B60" s="6" t="s">
        <v>507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508</v>
      </c>
      <c r="H60" s="7" t="s">
        <v>509</v>
      </c>
      <c r="I60" s="7" t="s">
        <v>79</v>
      </c>
      <c r="J60" s="7" t="s">
        <v>2</v>
      </c>
      <c r="K60" s="7" t="s">
        <v>510</v>
      </c>
      <c r="L60" s="7">
        <v>1</v>
      </c>
      <c r="M60" s="7">
        <v>1</v>
      </c>
      <c r="N60" s="7" t="s">
        <v>168</v>
      </c>
      <c r="O60" s="7" t="s">
        <v>168</v>
      </c>
      <c r="P60" s="7" t="s">
        <v>374</v>
      </c>
      <c r="Q60" s="7"/>
      <c r="R60" s="12" t="s">
        <v>511</v>
      </c>
      <c r="S60" s="14" t="s">
        <v>19</v>
      </c>
      <c r="T60" s="7"/>
      <c r="U60" s="12" t="s">
        <v>19</v>
      </c>
      <c r="V60" s="12" t="s">
        <v>511</v>
      </c>
      <c r="W60" s="14" t="s">
        <v>512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513</v>
      </c>
      <c r="AD60" t="s">
        <v>6</v>
      </c>
      <c r="AE60" t="s">
        <v>514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515</v>
      </c>
      <c r="B61" s="6" t="s">
        <v>516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517</v>
      </c>
      <c r="H61" s="7" t="s">
        <v>518</v>
      </c>
      <c r="I61" s="7" t="s">
        <v>79</v>
      </c>
      <c r="J61" s="7" t="s">
        <v>2</v>
      </c>
      <c r="K61" s="7" t="s">
        <v>519</v>
      </c>
      <c r="L61" s="7">
        <v>1</v>
      </c>
      <c r="M61" s="7">
        <v>1</v>
      </c>
      <c r="N61" s="7" t="s">
        <v>168</v>
      </c>
      <c r="O61" s="7" t="s">
        <v>168</v>
      </c>
      <c r="P61" s="7" t="s">
        <v>374</v>
      </c>
      <c r="Q61" s="7"/>
      <c r="R61" s="12" t="s">
        <v>520</v>
      </c>
      <c r="S61" s="14" t="s">
        <v>19</v>
      </c>
      <c r="T61" s="7"/>
      <c r="U61" s="12" t="s">
        <v>19</v>
      </c>
      <c r="V61" s="12" t="s">
        <v>520</v>
      </c>
      <c r="W61" s="14" t="s">
        <v>521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522</v>
      </c>
      <c r="AD61" t="s">
        <v>6</v>
      </c>
      <c r="AE61" t="s">
        <v>523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524</v>
      </c>
      <c r="B62" s="6" t="s">
        <v>525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526</v>
      </c>
      <c r="H62" s="7" t="s">
        <v>527</v>
      </c>
      <c r="I62" s="7" t="s">
        <v>79</v>
      </c>
      <c r="J62" s="7" t="s">
        <v>2</v>
      </c>
      <c r="K62" s="7" t="s">
        <v>528</v>
      </c>
      <c r="L62" s="7">
        <v>1</v>
      </c>
      <c r="M62" s="7">
        <v>1</v>
      </c>
      <c r="N62" s="7" t="s">
        <v>168</v>
      </c>
      <c r="O62" s="7" t="s">
        <v>168</v>
      </c>
      <c r="P62" s="7" t="s">
        <v>374</v>
      </c>
      <c r="Q62" s="7"/>
      <c r="R62" s="12" t="s">
        <v>529</v>
      </c>
      <c r="S62" s="14" t="s">
        <v>19</v>
      </c>
      <c r="T62" s="7"/>
      <c r="U62" s="12" t="s">
        <v>19</v>
      </c>
      <c r="V62" s="12" t="s">
        <v>529</v>
      </c>
      <c r="W62" s="14" t="s">
        <v>530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531</v>
      </c>
      <c r="AD62" t="s">
        <v>6</v>
      </c>
      <c r="AE62" t="s">
        <v>532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533</v>
      </c>
      <c r="B63" s="6" t="s">
        <v>534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308</v>
      </c>
      <c r="H63" s="7" t="s">
        <v>309</v>
      </c>
      <c r="I63" s="7" t="s">
        <v>79</v>
      </c>
      <c r="J63" s="7" t="s">
        <v>2</v>
      </c>
      <c r="K63" s="7" t="s">
        <v>535</v>
      </c>
      <c r="L63" s="7">
        <v>1</v>
      </c>
      <c r="M63" s="7">
        <v>1</v>
      </c>
      <c r="N63" s="7" t="s">
        <v>168</v>
      </c>
      <c r="O63" s="7" t="s">
        <v>168</v>
      </c>
      <c r="P63" s="7" t="s">
        <v>374</v>
      </c>
      <c r="Q63" s="7"/>
      <c r="R63" s="12" t="s">
        <v>133</v>
      </c>
      <c r="S63" s="14" t="s">
        <v>19</v>
      </c>
      <c r="T63" s="7"/>
      <c r="U63" s="12" t="s">
        <v>19</v>
      </c>
      <c r="V63" s="12" t="s">
        <v>133</v>
      </c>
      <c r="W63" s="14" t="s">
        <v>536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537</v>
      </c>
      <c r="AD63" t="s">
        <v>6</v>
      </c>
      <c r="AE63" t="s">
        <v>419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538</v>
      </c>
      <c r="B64" s="6" t="s">
        <v>539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540</v>
      </c>
      <c r="H64" s="7" t="s">
        <v>541</v>
      </c>
      <c r="I64" s="7" t="s">
        <v>79</v>
      </c>
      <c r="J64" s="7" t="s">
        <v>2</v>
      </c>
      <c r="K64" s="7" t="s">
        <v>542</v>
      </c>
      <c r="L64" s="7">
        <v>1</v>
      </c>
      <c r="M64" s="7">
        <v>1</v>
      </c>
      <c r="N64" s="7" t="s">
        <v>493</v>
      </c>
      <c r="O64" s="7" t="s">
        <v>168</v>
      </c>
      <c r="P64" s="7" t="s">
        <v>374</v>
      </c>
      <c r="Q64" s="7"/>
      <c r="R64" s="12" t="s">
        <v>481</v>
      </c>
      <c r="S64" s="14" t="s">
        <v>19</v>
      </c>
      <c r="T64" s="7"/>
      <c r="U64" s="12" t="s">
        <v>19</v>
      </c>
      <c r="V64" s="12" t="s">
        <v>481</v>
      </c>
      <c r="W64" s="14" t="s">
        <v>418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543</v>
      </c>
      <c r="AD64" t="s">
        <v>6</v>
      </c>
      <c r="AE64" t="s">
        <v>544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545</v>
      </c>
      <c r="B65" s="6" t="s">
        <v>546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547</v>
      </c>
      <c r="H65" s="7" t="s">
        <v>548</v>
      </c>
      <c r="I65" s="7" t="s">
        <v>79</v>
      </c>
      <c r="J65" s="7" t="s">
        <v>2</v>
      </c>
      <c r="K65" s="7" t="s">
        <v>549</v>
      </c>
      <c r="L65" s="7">
        <v>1</v>
      </c>
      <c r="M65" s="7">
        <v>1</v>
      </c>
      <c r="N65" s="7" t="s">
        <v>248</v>
      </c>
      <c r="O65" s="7" t="s">
        <v>168</v>
      </c>
      <c r="P65" s="7" t="s">
        <v>374</v>
      </c>
      <c r="Q65" s="7"/>
      <c r="R65" s="12" t="s">
        <v>550</v>
      </c>
      <c r="S65" s="14" t="s">
        <v>19</v>
      </c>
      <c r="T65" s="7"/>
      <c r="U65" s="12" t="s">
        <v>19</v>
      </c>
      <c r="V65" s="12" t="s">
        <v>550</v>
      </c>
      <c r="W65" s="14" t="s">
        <v>114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551</v>
      </c>
      <c r="AD65" t="s">
        <v>6</v>
      </c>
      <c r="AE65" t="s">
        <v>552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553</v>
      </c>
      <c r="B66" s="6" t="s">
        <v>554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245</v>
      </c>
      <c r="H66" s="7" t="s">
        <v>246</v>
      </c>
      <c r="I66" s="7" t="s">
        <v>79</v>
      </c>
      <c r="J66" s="7" t="s">
        <v>2</v>
      </c>
      <c r="K66" s="7" t="s">
        <v>555</v>
      </c>
      <c r="L66" s="7">
        <v>1</v>
      </c>
      <c r="M66" s="7">
        <v>2</v>
      </c>
      <c r="N66" s="7" t="s">
        <v>167</v>
      </c>
      <c r="O66" s="7" t="s">
        <v>301</v>
      </c>
      <c r="P66" s="7" t="s">
        <v>374</v>
      </c>
      <c r="Q66" s="7"/>
      <c r="R66" s="12" t="s">
        <v>556</v>
      </c>
      <c r="S66" s="14" t="s">
        <v>19</v>
      </c>
      <c r="T66" s="7"/>
      <c r="U66" s="12" t="s">
        <v>19</v>
      </c>
      <c r="V66" s="12" t="s">
        <v>556</v>
      </c>
      <c r="W66" s="14" t="s">
        <v>557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558</v>
      </c>
      <c r="AD66" t="s">
        <v>6</v>
      </c>
      <c r="AE66" t="s">
        <v>252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559</v>
      </c>
      <c r="B67" s="6" t="s">
        <v>560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212</v>
      </c>
      <c r="H67" s="7" t="s">
        <v>213</v>
      </c>
      <c r="I67" s="7" t="s">
        <v>79</v>
      </c>
      <c r="J67" s="7" t="s">
        <v>2</v>
      </c>
      <c r="K67" s="7" t="s">
        <v>166</v>
      </c>
      <c r="L67" s="7">
        <v>1</v>
      </c>
      <c r="M67" s="7">
        <v>2</v>
      </c>
      <c r="N67" s="7" t="s">
        <v>301</v>
      </c>
      <c r="O67" s="7" t="s">
        <v>301</v>
      </c>
      <c r="P67" s="7" t="s">
        <v>374</v>
      </c>
      <c r="Q67" s="7"/>
      <c r="R67" s="12" t="s">
        <v>561</v>
      </c>
      <c r="S67" s="14" t="s">
        <v>19</v>
      </c>
      <c r="T67" s="7"/>
      <c r="U67" s="12" t="s">
        <v>19</v>
      </c>
      <c r="V67" s="12" t="s">
        <v>561</v>
      </c>
      <c r="W67" s="14" t="s">
        <v>562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563</v>
      </c>
      <c r="AD67" t="s">
        <v>6</v>
      </c>
      <c r="AE67" t="s">
        <v>218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564</v>
      </c>
      <c r="B68" s="6" t="s">
        <v>565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566</v>
      </c>
      <c r="H68" s="7" t="s">
        <v>567</v>
      </c>
      <c r="I68" s="7" t="s">
        <v>79</v>
      </c>
      <c r="J68" s="7" t="s">
        <v>2</v>
      </c>
      <c r="K68" s="7" t="s">
        <v>568</v>
      </c>
      <c r="L68" s="7">
        <v>1</v>
      </c>
      <c r="M68" s="7">
        <v>3</v>
      </c>
      <c r="N68" s="7" t="s">
        <v>167</v>
      </c>
      <c r="O68" s="7" t="s">
        <v>248</v>
      </c>
      <c r="P68" s="7" t="s">
        <v>374</v>
      </c>
      <c r="Q68" s="7"/>
      <c r="R68" s="12" t="s">
        <v>569</v>
      </c>
      <c r="S68" s="14" t="s">
        <v>19</v>
      </c>
      <c r="T68" s="7"/>
      <c r="U68" s="12" t="s">
        <v>19</v>
      </c>
      <c r="V68" s="12" t="s">
        <v>569</v>
      </c>
      <c r="W68" s="14" t="s">
        <v>570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571</v>
      </c>
      <c r="AD68" t="s">
        <v>6</v>
      </c>
      <c r="AE68" t="s">
        <v>572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573</v>
      </c>
      <c r="B69" s="6" t="s">
        <v>574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575</v>
      </c>
      <c r="H69" s="7" t="s">
        <v>576</v>
      </c>
      <c r="I69" s="7" t="s">
        <v>79</v>
      </c>
      <c r="J69" s="7" t="s">
        <v>2</v>
      </c>
      <c r="K69" s="7" t="s">
        <v>577</v>
      </c>
      <c r="L69" s="7">
        <v>1</v>
      </c>
      <c r="M69" s="7">
        <v>1</v>
      </c>
      <c r="N69" s="7" t="s">
        <v>301</v>
      </c>
      <c r="O69" s="7" t="s">
        <v>168</v>
      </c>
      <c r="P69" s="7" t="s">
        <v>374</v>
      </c>
      <c r="Q69" s="7"/>
      <c r="R69" s="12" t="s">
        <v>578</v>
      </c>
      <c r="S69" s="14" t="s">
        <v>19</v>
      </c>
      <c r="T69" s="7"/>
      <c r="U69" s="12" t="s">
        <v>19</v>
      </c>
      <c r="V69" s="12" t="s">
        <v>578</v>
      </c>
      <c r="W69" s="14" t="s">
        <v>132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579</v>
      </c>
      <c r="AD69" t="s">
        <v>6</v>
      </c>
      <c r="AE69" t="s">
        <v>580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581</v>
      </c>
      <c r="B70" s="6" t="s">
        <v>582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583</v>
      </c>
      <c r="H70" s="7" t="s">
        <v>584</v>
      </c>
      <c r="I70" s="7" t="s">
        <v>79</v>
      </c>
      <c r="J70" s="7" t="s">
        <v>2</v>
      </c>
      <c r="K70" s="7" t="s">
        <v>585</v>
      </c>
      <c r="L70" s="7">
        <v>1</v>
      </c>
      <c r="M70" s="7">
        <v>1</v>
      </c>
      <c r="N70" s="7" t="s">
        <v>168</v>
      </c>
      <c r="O70" s="7" t="s">
        <v>168</v>
      </c>
      <c r="P70" s="7" t="s">
        <v>374</v>
      </c>
      <c r="Q70" s="7"/>
      <c r="R70" s="12" t="s">
        <v>586</v>
      </c>
      <c r="S70" s="14" t="s">
        <v>19</v>
      </c>
      <c r="T70" s="7"/>
      <c r="U70" s="12" t="s">
        <v>19</v>
      </c>
      <c r="V70" s="12" t="s">
        <v>586</v>
      </c>
      <c r="W70" s="14" t="s">
        <v>231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587</v>
      </c>
      <c r="AD70" t="s">
        <v>6</v>
      </c>
      <c r="AE70" t="s">
        <v>588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589</v>
      </c>
      <c r="B71" s="6" t="s">
        <v>590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212</v>
      </c>
      <c r="H71" s="7" t="s">
        <v>213</v>
      </c>
      <c r="I71" s="7" t="s">
        <v>79</v>
      </c>
      <c r="J71" s="7" t="s">
        <v>2</v>
      </c>
      <c r="K71" s="7" t="s">
        <v>214</v>
      </c>
      <c r="L71" s="7">
        <v>1</v>
      </c>
      <c r="M71" s="7">
        <v>1</v>
      </c>
      <c r="N71" s="7" t="s">
        <v>168</v>
      </c>
      <c r="O71" s="7" t="s">
        <v>168</v>
      </c>
      <c r="P71" s="7" t="s">
        <v>374</v>
      </c>
      <c r="Q71" s="7"/>
      <c r="R71" s="12" t="s">
        <v>338</v>
      </c>
      <c r="S71" s="14" t="s">
        <v>19</v>
      </c>
      <c r="T71" s="7"/>
      <c r="U71" s="12" t="s">
        <v>19</v>
      </c>
      <c r="V71" s="12" t="s">
        <v>338</v>
      </c>
      <c r="W71" s="14" t="s">
        <v>339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340</v>
      </c>
      <c r="AD71" t="s">
        <v>6</v>
      </c>
      <c r="AE71" t="s">
        <v>218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591</v>
      </c>
      <c r="B72" s="6" t="s">
        <v>592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593</v>
      </c>
      <c r="H72" s="7" t="s">
        <v>594</v>
      </c>
      <c r="I72" s="7" t="s">
        <v>79</v>
      </c>
      <c r="J72" s="7" t="s">
        <v>2</v>
      </c>
      <c r="K72" s="7" t="s">
        <v>595</v>
      </c>
      <c r="L72" s="7">
        <v>1</v>
      </c>
      <c r="M72" s="7">
        <v>1</v>
      </c>
      <c r="N72" s="7" t="s">
        <v>168</v>
      </c>
      <c r="O72" s="7" t="s">
        <v>168</v>
      </c>
      <c r="P72" s="7" t="s">
        <v>374</v>
      </c>
      <c r="Q72" s="7"/>
      <c r="R72" s="12" t="s">
        <v>596</v>
      </c>
      <c r="S72" s="14" t="s">
        <v>19</v>
      </c>
      <c r="T72" s="7"/>
      <c r="U72" s="12" t="s">
        <v>19</v>
      </c>
      <c r="V72" s="12" t="s">
        <v>596</v>
      </c>
      <c r="W72" s="14" t="s">
        <v>597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598</v>
      </c>
      <c r="AD72" t="s">
        <v>6</v>
      </c>
      <c r="AE72" t="s">
        <v>599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600</v>
      </c>
      <c r="B73" s="6" t="s">
        <v>601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602</v>
      </c>
      <c r="H73" s="7" t="s">
        <v>603</v>
      </c>
      <c r="I73" s="7" t="s">
        <v>79</v>
      </c>
      <c r="J73" s="7" t="s">
        <v>2</v>
      </c>
      <c r="K73" s="7" t="s">
        <v>604</v>
      </c>
      <c r="L73" s="7">
        <v>2</v>
      </c>
      <c r="M73" s="7">
        <v>1</v>
      </c>
      <c r="N73" s="7" t="s">
        <v>301</v>
      </c>
      <c r="O73" s="7" t="s">
        <v>168</v>
      </c>
      <c r="P73" s="7" t="s">
        <v>374</v>
      </c>
      <c r="Q73" s="7"/>
      <c r="R73" s="12" t="s">
        <v>605</v>
      </c>
      <c r="S73" s="14" t="s">
        <v>19</v>
      </c>
      <c r="T73" s="7"/>
      <c r="U73" s="12" t="s">
        <v>19</v>
      </c>
      <c r="V73" s="12" t="s">
        <v>605</v>
      </c>
      <c r="W73" s="14" t="s">
        <v>606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230</v>
      </c>
      <c r="AD73" t="s">
        <v>6</v>
      </c>
      <c r="AE73" t="s">
        <v>359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607</v>
      </c>
      <c r="B74" s="6" t="s">
        <v>608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609</v>
      </c>
      <c r="H74" s="7" t="s">
        <v>610</v>
      </c>
      <c r="I74" s="7" t="s">
        <v>79</v>
      </c>
      <c r="J74" s="7" t="s">
        <v>2</v>
      </c>
      <c r="K74" s="7" t="s">
        <v>611</v>
      </c>
      <c r="L74" s="7">
        <v>2</v>
      </c>
      <c r="M74" s="7">
        <v>1</v>
      </c>
      <c r="N74" s="7" t="s">
        <v>178</v>
      </c>
      <c r="O74" s="7" t="s">
        <v>374</v>
      </c>
      <c r="P74" s="7" t="s">
        <v>249</v>
      </c>
      <c r="Q74" s="7"/>
      <c r="R74" s="12" t="s">
        <v>612</v>
      </c>
      <c r="S74" s="14" t="s">
        <v>19</v>
      </c>
      <c r="T74" s="7"/>
      <c r="U74" s="12" t="s">
        <v>19</v>
      </c>
      <c r="V74" s="12" t="s">
        <v>612</v>
      </c>
      <c r="W74" s="14" t="s">
        <v>613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614</v>
      </c>
      <c r="AD74" t="s">
        <v>6</v>
      </c>
      <c r="AE74" t="s">
        <v>419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615</v>
      </c>
      <c r="B75" s="6" t="s">
        <v>616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617</v>
      </c>
      <c r="H75" s="7" t="s">
        <v>618</v>
      </c>
      <c r="I75" s="7" t="s">
        <v>79</v>
      </c>
      <c r="J75" s="7" t="s">
        <v>2</v>
      </c>
      <c r="K75" s="7" t="s">
        <v>619</v>
      </c>
      <c r="L75" s="7">
        <v>1</v>
      </c>
      <c r="M75" s="7">
        <v>1</v>
      </c>
      <c r="N75" s="7" t="s">
        <v>248</v>
      </c>
      <c r="O75" s="7" t="s">
        <v>374</v>
      </c>
      <c r="P75" s="7" t="s">
        <v>249</v>
      </c>
      <c r="Q75" s="7"/>
      <c r="R75" s="12" t="s">
        <v>596</v>
      </c>
      <c r="S75" s="14" t="s">
        <v>19</v>
      </c>
      <c r="T75" s="7"/>
      <c r="U75" s="12" t="s">
        <v>19</v>
      </c>
      <c r="V75" s="12" t="s">
        <v>596</v>
      </c>
      <c r="W75" s="14" t="s">
        <v>620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621</v>
      </c>
      <c r="AD75" t="s">
        <v>6</v>
      </c>
      <c r="AE75" t="s">
        <v>622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623</v>
      </c>
      <c r="B76" s="6" t="s">
        <v>624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625</v>
      </c>
      <c r="H76" s="7" t="s">
        <v>626</v>
      </c>
      <c r="I76" s="7" t="s">
        <v>79</v>
      </c>
      <c r="J76" s="7" t="s">
        <v>2</v>
      </c>
      <c r="K76" s="7" t="s">
        <v>627</v>
      </c>
      <c r="L76" s="7">
        <v>1</v>
      </c>
      <c r="M76" s="7">
        <v>2</v>
      </c>
      <c r="N76" s="7" t="s">
        <v>168</v>
      </c>
      <c r="O76" s="7" t="s">
        <v>168</v>
      </c>
      <c r="P76" s="7" t="s">
        <v>249</v>
      </c>
      <c r="Q76" s="7"/>
      <c r="R76" s="12" t="s">
        <v>628</v>
      </c>
      <c r="S76" s="14" t="s">
        <v>19</v>
      </c>
      <c r="T76" s="7"/>
      <c r="U76" s="12" t="s">
        <v>19</v>
      </c>
      <c r="V76" s="12" t="s">
        <v>628</v>
      </c>
      <c r="W76" s="14" t="s">
        <v>629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630</v>
      </c>
      <c r="AD76" t="s">
        <v>6</v>
      </c>
      <c r="AE76" t="s">
        <v>631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632</v>
      </c>
      <c r="B77" s="6" t="s">
        <v>633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634</v>
      </c>
      <c r="H77" s="7" t="s">
        <v>635</v>
      </c>
      <c r="I77" s="7" t="s">
        <v>79</v>
      </c>
      <c r="J77" s="7" t="s">
        <v>2</v>
      </c>
      <c r="K77" s="7" t="s">
        <v>636</v>
      </c>
      <c r="L77" s="7">
        <v>1</v>
      </c>
      <c r="M77" s="7">
        <v>1</v>
      </c>
      <c r="N77" s="7" t="s">
        <v>374</v>
      </c>
      <c r="O77" s="7" t="s">
        <v>374</v>
      </c>
      <c r="P77" s="7" t="s">
        <v>249</v>
      </c>
      <c r="Q77" s="7"/>
      <c r="R77" s="12" t="s">
        <v>637</v>
      </c>
      <c r="S77" s="14" t="s">
        <v>19</v>
      </c>
      <c r="T77" s="7"/>
      <c r="U77" s="12" t="s">
        <v>19</v>
      </c>
      <c r="V77" s="12" t="s">
        <v>637</v>
      </c>
      <c r="W77" s="14" t="s">
        <v>638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639</v>
      </c>
      <c r="AD77" t="s">
        <v>6</v>
      </c>
      <c r="AE77" t="s">
        <v>359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640</v>
      </c>
      <c r="B78" s="6" t="s">
        <v>641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352</v>
      </c>
      <c r="H78" s="7" t="s">
        <v>353</v>
      </c>
      <c r="I78" s="7" t="s">
        <v>79</v>
      </c>
      <c r="J78" s="7" t="s">
        <v>2</v>
      </c>
      <c r="K78" s="7" t="s">
        <v>642</v>
      </c>
      <c r="L78" s="7">
        <v>1</v>
      </c>
      <c r="M78" s="7">
        <v>1</v>
      </c>
      <c r="N78" s="7" t="s">
        <v>374</v>
      </c>
      <c r="O78" s="7" t="s">
        <v>374</v>
      </c>
      <c r="P78" s="7" t="s">
        <v>249</v>
      </c>
      <c r="Q78" s="7"/>
      <c r="R78" s="12" t="s">
        <v>643</v>
      </c>
      <c r="S78" s="14" t="s">
        <v>19</v>
      </c>
      <c r="T78" s="7"/>
      <c r="U78" s="12" t="s">
        <v>19</v>
      </c>
      <c r="V78" s="12" t="s">
        <v>643</v>
      </c>
      <c r="W78" s="14" t="s">
        <v>644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396</v>
      </c>
      <c r="AD78" t="s">
        <v>6</v>
      </c>
      <c r="AE78" t="s">
        <v>645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646</v>
      </c>
      <c r="B79" s="6" t="s">
        <v>647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648</v>
      </c>
      <c r="H79" s="7" t="s">
        <v>649</v>
      </c>
      <c r="I79" s="7" t="s">
        <v>79</v>
      </c>
      <c r="J79" s="7" t="s">
        <v>2</v>
      </c>
      <c r="K79" s="7" t="s">
        <v>650</v>
      </c>
      <c r="L79" s="7">
        <v>1</v>
      </c>
      <c r="M79" s="7">
        <v>2</v>
      </c>
      <c r="N79" s="7" t="s">
        <v>651</v>
      </c>
      <c r="O79" s="7" t="s">
        <v>168</v>
      </c>
      <c r="P79" s="7" t="s">
        <v>249</v>
      </c>
      <c r="Q79" s="7"/>
      <c r="R79" s="12" t="s">
        <v>652</v>
      </c>
      <c r="S79" s="14" t="s">
        <v>19</v>
      </c>
      <c r="T79" s="7"/>
      <c r="U79" s="12" t="s">
        <v>19</v>
      </c>
      <c r="V79" s="12" t="s">
        <v>652</v>
      </c>
      <c r="W79" s="14" t="s">
        <v>653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654</v>
      </c>
      <c r="AD79" t="s">
        <v>6</v>
      </c>
      <c r="AE79" t="s">
        <v>655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656</v>
      </c>
      <c r="B80" s="6" t="s">
        <v>657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658</v>
      </c>
      <c r="H80" s="7" t="s">
        <v>659</v>
      </c>
      <c r="I80" s="7" t="s">
        <v>79</v>
      </c>
      <c r="J80" s="7" t="s">
        <v>2</v>
      </c>
      <c r="K80" s="7" t="s">
        <v>660</v>
      </c>
      <c r="L80" s="7">
        <v>1</v>
      </c>
      <c r="M80" s="7">
        <v>2</v>
      </c>
      <c r="N80" s="7" t="s">
        <v>301</v>
      </c>
      <c r="O80" s="7" t="s">
        <v>168</v>
      </c>
      <c r="P80" s="7" t="s">
        <v>249</v>
      </c>
      <c r="Q80" s="7"/>
      <c r="R80" s="12" t="s">
        <v>661</v>
      </c>
      <c r="S80" s="14" t="s">
        <v>19</v>
      </c>
      <c r="T80" s="7"/>
      <c r="U80" s="12" t="s">
        <v>19</v>
      </c>
      <c r="V80" s="12" t="s">
        <v>661</v>
      </c>
      <c r="W80" s="14" t="s">
        <v>662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663</v>
      </c>
      <c r="AD80" t="s">
        <v>6</v>
      </c>
      <c r="AE80" t="s">
        <v>664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665</v>
      </c>
      <c r="B81" s="6" t="s">
        <v>666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575</v>
      </c>
      <c r="H81" s="7" t="s">
        <v>576</v>
      </c>
      <c r="I81" s="7" t="s">
        <v>79</v>
      </c>
      <c r="J81" s="7" t="s">
        <v>2</v>
      </c>
      <c r="K81" s="7" t="s">
        <v>667</v>
      </c>
      <c r="L81" s="7">
        <v>1</v>
      </c>
      <c r="M81" s="7">
        <v>1</v>
      </c>
      <c r="N81" s="7" t="s">
        <v>168</v>
      </c>
      <c r="O81" s="7" t="s">
        <v>374</v>
      </c>
      <c r="P81" s="7" t="s">
        <v>249</v>
      </c>
      <c r="Q81" s="7"/>
      <c r="R81" s="12" t="s">
        <v>668</v>
      </c>
      <c r="S81" s="14" t="s">
        <v>19</v>
      </c>
      <c r="T81" s="7"/>
      <c r="U81" s="12" t="s">
        <v>19</v>
      </c>
      <c r="V81" s="12" t="s">
        <v>668</v>
      </c>
      <c r="W81" s="14" t="s">
        <v>132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669</v>
      </c>
      <c r="AD81" t="s">
        <v>6</v>
      </c>
      <c r="AE81" t="s">
        <v>580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670</v>
      </c>
      <c r="B82" s="6" t="s">
        <v>671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672</v>
      </c>
      <c r="H82" s="7" t="s">
        <v>673</v>
      </c>
      <c r="I82" s="7" t="s">
        <v>79</v>
      </c>
      <c r="J82" s="7" t="s">
        <v>2</v>
      </c>
      <c r="K82" s="7" t="s">
        <v>674</v>
      </c>
      <c r="L82" s="7">
        <v>1</v>
      </c>
      <c r="M82" s="7">
        <v>2</v>
      </c>
      <c r="N82" s="7" t="s">
        <v>301</v>
      </c>
      <c r="O82" s="7" t="s">
        <v>168</v>
      </c>
      <c r="P82" s="7" t="s">
        <v>249</v>
      </c>
      <c r="Q82" s="7"/>
      <c r="R82" s="12" t="s">
        <v>675</v>
      </c>
      <c r="S82" s="14" t="s">
        <v>19</v>
      </c>
      <c r="T82" s="7"/>
      <c r="U82" s="12" t="s">
        <v>19</v>
      </c>
      <c r="V82" s="12" t="s">
        <v>675</v>
      </c>
      <c r="W82" s="14" t="s">
        <v>676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677</v>
      </c>
      <c r="AD82" t="s">
        <v>6</v>
      </c>
      <c r="AE82" t="s">
        <v>678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679</v>
      </c>
      <c r="B83" s="6" t="s">
        <v>680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681</v>
      </c>
      <c r="H83" s="7" t="s">
        <v>682</v>
      </c>
      <c r="I83" s="7" t="s">
        <v>79</v>
      </c>
      <c r="J83" s="7" t="s">
        <v>2</v>
      </c>
      <c r="K83" s="7" t="s">
        <v>683</v>
      </c>
      <c r="L83" s="7">
        <v>1</v>
      </c>
      <c r="M83" s="7">
        <v>1</v>
      </c>
      <c r="N83" s="7" t="s">
        <v>374</v>
      </c>
      <c r="O83" s="7" t="s">
        <v>374</v>
      </c>
      <c r="P83" s="7" t="s">
        <v>249</v>
      </c>
      <c r="Q83" s="7"/>
      <c r="R83" s="12" t="s">
        <v>684</v>
      </c>
      <c r="S83" s="14" t="s">
        <v>19</v>
      </c>
      <c r="T83" s="7"/>
      <c r="U83" s="12" t="s">
        <v>19</v>
      </c>
      <c r="V83" s="12" t="s">
        <v>684</v>
      </c>
      <c r="W83" s="14" t="s">
        <v>536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685</v>
      </c>
      <c r="AD83" t="s">
        <v>6</v>
      </c>
      <c r="AE83" t="s">
        <v>125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686</v>
      </c>
      <c r="B84" s="6" t="s">
        <v>687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688</v>
      </c>
      <c r="H84" s="7" t="s">
        <v>689</v>
      </c>
      <c r="I84" s="7" t="s">
        <v>79</v>
      </c>
      <c r="J84" s="7" t="s">
        <v>2</v>
      </c>
      <c r="K84" s="7" t="s">
        <v>690</v>
      </c>
      <c r="L84" s="7">
        <v>1</v>
      </c>
      <c r="M84" s="7">
        <v>1</v>
      </c>
      <c r="N84" s="7" t="s">
        <v>374</v>
      </c>
      <c r="O84" s="7" t="s">
        <v>374</v>
      </c>
      <c r="P84" s="7" t="s">
        <v>249</v>
      </c>
      <c r="Q84" s="7"/>
      <c r="R84" s="12" t="s">
        <v>691</v>
      </c>
      <c r="S84" s="14" t="s">
        <v>19</v>
      </c>
      <c r="T84" s="7"/>
      <c r="U84" s="12" t="s">
        <v>19</v>
      </c>
      <c r="V84" s="12" t="s">
        <v>691</v>
      </c>
      <c r="W84" s="14" t="s">
        <v>692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693</v>
      </c>
      <c r="AD84" t="s">
        <v>6</v>
      </c>
      <c r="AE84" t="s">
        <v>694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695</v>
      </c>
      <c r="B85" s="6" t="s">
        <v>696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697</v>
      </c>
      <c r="H85" s="7" t="s">
        <v>698</v>
      </c>
      <c r="I85" s="7" t="s">
        <v>79</v>
      </c>
      <c r="J85" s="7" t="s">
        <v>2</v>
      </c>
      <c r="K85" s="7" t="s">
        <v>699</v>
      </c>
      <c r="L85" s="7">
        <v>1</v>
      </c>
      <c r="M85" s="7">
        <v>1</v>
      </c>
      <c r="N85" s="7" t="s">
        <v>374</v>
      </c>
      <c r="O85" s="7" t="s">
        <v>374</v>
      </c>
      <c r="P85" s="7" t="s">
        <v>249</v>
      </c>
      <c r="Q85" s="7"/>
      <c r="R85" s="12" t="s">
        <v>700</v>
      </c>
      <c r="S85" s="14" t="s">
        <v>19</v>
      </c>
      <c r="T85" s="7"/>
      <c r="U85" s="12" t="s">
        <v>19</v>
      </c>
      <c r="V85" s="12" t="s">
        <v>700</v>
      </c>
      <c r="W85" s="14" t="s">
        <v>701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702</v>
      </c>
      <c r="AD85" t="s">
        <v>6</v>
      </c>
      <c r="AE85" t="s">
        <v>703</v>
      </c>
      <c r="AF85" t="s">
        <v>88</v>
      </c>
      <c r="AG85" t="s">
        <v>75</v>
      </c>
      <c r="AH85" t="s">
        <v>19</v>
      </c>
    </row>
    <row r="86" customHeight="1" spans="1:32">
      <c r="A86" s="10" t="s">
        <v>704</v>
      </c>
      <c r="B86" s="10"/>
      <c r="C86" s="10" t="s">
        <v>705</v>
      </c>
      <c r="D86" s="10"/>
      <c r="E86" s="10"/>
      <c r="F86" s="10"/>
      <c r="G86" s="10" t="s">
        <v>705</v>
      </c>
      <c r="H86" s="10" t="s">
        <v>705</v>
      </c>
      <c r="I86" s="10" t="s">
        <v>705</v>
      </c>
      <c r="J86" s="10" t="s">
        <v>705</v>
      </c>
      <c r="K86" s="10" t="s">
        <v>705</v>
      </c>
      <c r="L86" s="10" t="s">
        <v>705</v>
      </c>
      <c r="M86" s="10" t="s">
        <v>705</v>
      </c>
      <c r="N86" s="10" t="s">
        <v>705</v>
      </c>
      <c r="O86" s="10" t="s">
        <v>705</v>
      </c>
      <c r="P86" s="10" t="s">
        <v>705</v>
      </c>
      <c r="Q86" s="10"/>
      <c r="R86" s="13" t="s">
        <v>20</v>
      </c>
      <c r="S86" s="13" t="s">
        <v>21</v>
      </c>
      <c r="T86" s="10" t="s">
        <v>705</v>
      </c>
      <c r="U86" s="13"/>
      <c r="V86" s="13" t="s">
        <v>706</v>
      </c>
      <c r="W86" s="13" t="s">
        <v>22</v>
      </c>
      <c r="X86" s="13"/>
      <c r="Y86" s="13"/>
      <c r="Z86" s="13"/>
      <c r="AA86" s="10"/>
      <c r="AB86" s="13"/>
      <c r="AC86" s="10"/>
      <c r="AD86" s="10" t="s">
        <v>705</v>
      </c>
      <c r="AE86" s="10"/>
      <c r="AF8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707</v>
      </c>
      <c r="B1" s="4" t="s">
        <v>708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709</v>
      </c>
      <c r="H1" s="4" t="s">
        <v>710</v>
      </c>
      <c r="I1" s="4" t="s">
        <v>13</v>
      </c>
      <c r="J1" s="4" t="s">
        <v>17</v>
      </c>
      <c r="K1" s="4" t="s">
        <v>18</v>
      </c>
      <c r="L1" s="11" t="s">
        <v>711</v>
      </c>
      <c r="M1" s="4" t="s">
        <v>712</v>
      </c>
      <c r="N1" s="4" t="s">
        <v>713</v>
      </c>
    </row>
    <row r="2" ht="14.25" customHeight="1" spans="1:256">
      <c r="A2" s="6" t="s">
        <v>714</v>
      </c>
      <c r="B2" s="7" t="s">
        <v>488</v>
      </c>
      <c r="C2" s="7" t="s">
        <v>715</v>
      </c>
      <c r="D2" s="7" t="s">
        <v>2</v>
      </c>
      <c r="E2" s="7" t="s">
        <v>76</v>
      </c>
      <c r="F2" s="7" t="s">
        <v>75</v>
      </c>
      <c r="G2" s="7" t="s">
        <v>168</v>
      </c>
      <c r="H2" s="7" t="s">
        <v>716</v>
      </c>
      <c r="I2" s="12" t="s">
        <v>23</v>
      </c>
      <c r="J2" s="12" t="s">
        <v>19</v>
      </c>
      <c r="K2" s="12" t="s">
        <v>23</v>
      </c>
      <c r="L2" s="7" t="s">
        <v>717</v>
      </c>
      <c r="M2" s="7" t="s">
        <v>718</v>
      </c>
      <c r="N2" s="7" t="s">
        <v>719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704</v>
      </c>
      <c r="B3" s="10" t="s">
        <v>705</v>
      </c>
      <c r="C3" s="10" t="s">
        <v>705</v>
      </c>
      <c r="D3" s="10" t="s">
        <v>705</v>
      </c>
      <c r="E3" s="10"/>
      <c r="F3" s="10"/>
      <c r="G3" s="10" t="s">
        <v>705</v>
      </c>
      <c r="H3" s="10" t="s">
        <v>705</v>
      </c>
      <c r="I3" s="13" t="s">
        <v>23</v>
      </c>
      <c r="J3" s="13"/>
      <c r="K3" s="13"/>
      <c r="L3" s="10"/>
      <c r="M3" s="10" t="s">
        <v>705</v>
      </c>
      <c r="N3" t="s">
        <v>705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720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"/>
  <sheetViews>
    <sheetView tabSelected="1" workbookViewId="0">
      <selection activeCell="A91" sqref="A91:C9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721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556</v>
      </c>
      <c r="E2" t="str">
        <f>VLOOKUP(A2,HOP!A:L,12,0)</f>
        <v>556.00</v>
      </c>
      <c r="F2" t="str">
        <f>VLOOKUP(A2,HOP!A:C,3,0)</f>
        <v>2673469</v>
      </c>
      <c r="G2">
        <f>D2-E2</f>
        <v>0</v>
      </c>
      <c r="H2" t="str">
        <f>$H$1&amp;F2</f>
        <v>，2673469</v>
      </c>
      <c r="I2" t="str">
        <f>VLOOKUP(A2,HOP!A:U,21,0)</f>
        <v>直采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860</v>
      </c>
      <c r="E3" t="str">
        <f>VLOOKUP(A3,HOP!A:L,12,0)</f>
        <v>860.00</v>
      </c>
      <c r="F3" t="str">
        <f>VLOOKUP(A3,HOP!A:C,3,0)</f>
        <v>2695316</v>
      </c>
      <c r="G3">
        <f t="shared" ref="G3:G34" si="0">D3-E3</f>
        <v>0</v>
      </c>
      <c r="H3" t="str">
        <f t="shared" ref="H3:H34" si="1">$H$1&amp;F3</f>
        <v>，2695316</v>
      </c>
      <c r="I3" t="str">
        <f>VLOOKUP(A3,HOP!A:U,21,0)</f>
        <v>直采</v>
      </c>
    </row>
    <row r="4" ht="14.25" hidden="1" customHeight="1" spans="1:9">
      <c r="A4" s="6" t="s">
        <v>98</v>
      </c>
      <c r="B4" s="7" t="s">
        <v>103</v>
      </c>
      <c r="C4" s="7" t="s">
        <v>83</v>
      </c>
      <c r="D4" s="3">
        <v>419</v>
      </c>
      <c r="E4" t="str">
        <f>VLOOKUP(A4,HOP!A:L,12,0)</f>
        <v>419.00</v>
      </c>
      <c r="F4" t="str">
        <f>VLOOKUP(A4,HOP!A:C,3,0)</f>
        <v>2695985</v>
      </c>
      <c r="G4">
        <f t="shared" si="0"/>
        <v>0</v>
      </c>
      <c r="H4" t="str">
        <f t="shared" si="1"/>
        <v>，2695985</v>
      </c>
      <c r="I4" t="str">
        <f>VLOOKUP(A4,HOP!A:U,21,0)</f>
        <v>直采</v>
      </c>
    </row>
    <row r="5" ht="14.25" hidden="1" customHeight="1" spans="1:9">
      <c r="A5" s="6" t="s">
        <v>108</v>
      </c>
      <c r="B5" s="7" t="s">
        <v>103</v>
      </c>
      <c r="C5" s="7" t="s">
        <v>83</v>
      </c>
      <c r="D5" s="3">
        <v>104</v>
      </c>
      <c r="E5" t="str">
        <f>VLOOKUP(A5,HOP!A:L,12,0)</f>
        <v>104.00</v>
      </c>
      <c r="F5" t="str">
        <f>VLOOKUP(A5,HOP!A:C,3,0)</f>
        <v>2697954</v>
      </c>
      <c r="G5">
        <f t="shared" si="0"/>
        <v>0</v>
      </c>
      <c r="H5" t="str">
        <f t="shared" si="1"/>
        <v>，2697954</v>
      </c>
      <c r="I5" t="str">
        <f>VLOOKUP(A5,HOP!A:U,21,0)</f>
        <v>直连</v>
      </c>
    </row>
    <row r="6" ht="14.25" hidden="1" customHeight="1" spans="1:9">
      <c r="A6" s="6" t="s">
        <v>117</v>
      </c>
      <c r="B6" s="7" t="s">
        <v>103</v>
      </c>
      <c r="C6" s="7" t="s">
        <v>83</v>
      </c>
      <c r="D6" s="3">
        <v>2076</v>
      </c>
      <c r="E6" t="str">
        <f>VLOOKUP(A6,HOP!A:L,12,0)</f>
        <v>2076.00</v>
      </c>
      <c r="F6" t="str">
        <f>VLOOKUP(A6,HOP!A:C,3,0)</f>
        <v>2697438</v>
      </c>
      <c r="G6">
        <f t="shared" si="0"/>
        <v>0</v>
      </c>
      <c r="H6" t="str">
        <f t="shared" si="1"/>
        <v>，2697438</v>
      </c>
      <c r="I6" t="str">
        <f>VLOOKUP(A6,HOP!A:U,21,0)</f>
        <v>直连</v>
      </c>
    </row>
    <row r="7" ht="14.25" hidden="1" customHeight="1" spans="1:9">
      <c r="A7" s="6" t="s">
        <v>126</v>
      </c>
      <c r="B7" s="7" t="s">
        <v>103</v>
      </c>
      <c r="C7" s="7" t="s">
        <v>83</v>
      </c>
      <c r="D7" s="3">
        <v>239</v>
      </c>
      <c r="E7" t="str">
        <f>VLOOKUP(A7,HOP!A:L,12,0)</f>
        <v>239.00</v>
      </c>
      <c r="F7" t="str">
        <f>VLOOKUP(A7,HOP!A:C,3,0)</f>
        <v>2697373</v>
      </c>
      <c r="G7">
        <f t="shared" si="0"/>
        <v>0</v>
      </c>
      <c r="H7" t="str">
        <f t="shared" si="1"/>
        <v>，2697373</v>
      </c>
      <c r="I7" t="str">
        <f>VLOOKUP(A7,HOP!A:U,21,0)</f>
        <v>直连</v>
      </c>
    </row>
    <row r="8" ht="14.25" hidden="1" customHeight="1" spans="1:9">
      <c r="A8" s="6" t="s">
        <v>135</v>
      </c>
      <c r="B8" s="7" t="s">
        <v>103</v>
      </c>
      <c r="C8" s="7" t="s">
        <v>83</v>
      </c>
      <c r="D8" s="3">
        <v>1501</v>
      </c>
      <c r="E8" t="str">
        <f>VLOOKUP(A8,HOP!A:L,12,0)</f>
        <v>1501.00</v>
      </c>
      <c r="F8" t="str">
        <f>VLOOKUP(A8,HOP!A:C,3,0)</f>
        <v>2695417</v>
      </c>
      <c r="G8">
        <f t="shared" si="0"/>
        <v>0</v>
      </c>
      <c r="H8" t="str">
        <f t="shared" si="1"/>
        <v>，2695417</v>
      </c>
      <c r="I8" t="str">
        <f>VLOOKUP(A8,HOP!A:U,21,0)</f>
        <v>直采</v>
      </c>
    </row>
    <row r="9" ht="14.25" hidden="1" customHeight="1" spans="1:9">
      <c r="A9" s="6" t="s">
        <v>144</v>
      </c>
      <c r="B9" s="7" t="s">
        <v>103</v>
      </c>
      <c r="C9" s="7" t="s">
        <v>83</v>
      </c>
      <c r="D9" s="3">
        <v>2641</v>
      </c>
      <c r="E9" t="str">
        <f>VLOOKUP(A9,HOP!A:L,12,0)</f>
        <v>2641.00</v>
      </c>
      <c r="F9" t="str">
        <f>VLOOKUP(A9,HOP!A:C,3,0)</f>
        <v>2696926</v>
      </c>
      <c r="G9">
        <f t="shared" si="0"/>
        <v>0</v>
      </c>
      <c r="H9" t="str">
        <f t="shared" si="1"/>
        <v>，2696926</v>
      </c>
      <c r="I9" t="str">
        <f>VLOOKUP(A9,HOP!A:U,21,0)</f>
        <v>直连</v>
      </c>
    </row>
    <row r="10" ht="14.25" hidden="1" customHeight="1" spans="1:9">
      <c r="A10" s="6" t="s">
        <v>153</v>
      </c>
      <c r="B10" s="7" t="s">
        <v>103</v>
      </c>
      <c r="C10" s="7" t="s">
        <v>83</v>
      </c>
      <c r="D10" s="3">
        <v>490</v>
      </c>
      <c r="E10" t="str">
        <f>VLOOKUP(A10,HOP!A:L,12,0)</f>
        <v>490.00</v>
      </c>
      <c r="F10" t="str">
        <f>VLOOKUP(A10,HOP!A:C,3,0)</f>
        <v>2697545</v>
      </c>
      <c r="G10">
        <f t="shared" si="0"/>
        <v>0</v>
      </c>
      <c r="H10" t="str">
        <f t="shared" si="1"/>
        <v>，2697545</v>
      </c>
      <c r="I10" t="str">
        <f>VLOOKUP(A10,HOP!A:U,21,0)</f>
        <v>直连</v>
      </c>
    </row>
    <row r="11" ht="14.25" hidden="1" customHeight="1" spans="1:9">
      <c r="A11" s="6" t="s">
        <v>162</v>
      </c>
      <c r="B11" s="7" t="s">
        <v>167</v>
      </c>
      <c r="C11" s="7" t="s">
        <v>168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172</v>
      </c>
      <c r="B12" s="7" t="s">
        <v>178</v>
      </c>
      <c r="C12" s="7" t="s">
        <v>167</v>
      </c>
      <c r="D12" s="3">
        <v>3824</v>
      </c>
      <c r="E12" t="str">
        <f>VLOOKUP(A12,HOP!A:L,12,0)</f>
        <v>3824.00</v>
      </c>
      <c r="F12" t="str">
        <f>VLOOKUP(A12,HOP!A:C,3,0)</f>
        <v>2686389</v>
      </c>
      <c r="G12">
        <f t="shared" si="0"/>
        <v>0</v>
      </c>
      <c r="H12" t="str">
        <f t="shared" si="1"/>
        <v>，2686389</v>
      </c>
      <c r="I12" t="str">
        <f>VLOOKUP(A12,HOP!A:U,21,0)</f>
        <v>直连</v>
      </c>
    </row>
    <row r="13" ht="14.25" hidden="1" customHeight="1" spans="1:9">
      <c r="A13" s="6" t="s">
        <v>183</v>
      </c>
      <c r="B13" s="7" t="s">
        <v>178</v>
      </c>
      <c r="C13" s="7" t="s">
        <v>167</v>
      </c>
      <c r="D13" s="3">
        <v>3464</v>
      </c>
      <c r="E13" t="str">
        <f>VLOOKUP(A13,HOP!A:L,12,0)</f>
        <v>3464.00</v>
      </c>
      <c r="F13" t="str">
        <f>VLOOKUP(A13,HOP!A:C,3,0)</f>
        <v>2686365</v>
      </c>
      <c r="G13">
        <f t="shared" si="0"/>
        <v>0</v>
      </c>
      <c r="H13" t="str">
        <f t="shared" si="1"/>
        <v>，2686365</v>
      </c>
      <c r="I13" t="str">
        <f>VLOOKUP(A13,HOP!A:U,21,0)</f>
        <v>直连</v>
      </c>
    </row>
    <row r="14" ht="14.25" hidden="1" customHeight="1" spans="1:9">
      <c r="A14" s="6" t="s">
        <v>190</v>
      </c>
      <c r="B14" s="7" t="s">
        <v>178</v>
      </c>
      <c r="C14" s="7" t="s">
        <v>167</v>
      </c>
      <c r="D14" s="3">
        <v>1587</v>
      </c>
      <c r="E14" t="str">
        <f>VLOOKUP(A14,HOP!A:L,12,0)</f>
        <v>1587.00</v>
      </c>
      <c r="F14" t="str">
        <f>VLOOKUP(A14,HOP!A:C,3,0)</f>
        <v>2693570</v>
      </c>
      <c r="G14">
        <f t="shared" si="0"/>
        <v>0</v>
      </c>
      <c r="H14" t="str">
        <f t="shared" si="1"/>
        <v>，2693570</v>
      </c>
      <c r="I14" t="str">
        <f>VLOOKUP(A14,HOP!A:U,21,0)</f>
        <v>直连</v>
      </c>
    </row>
    <row r="15" ht="14.25" hidden="1" customHeight="1" spans="1:9">
      <c r="A15" s="6" t="s">
        <v>199</v>
      </c>
      <c r="B15" s="7" t="s">
        <v>103</v>
      </c>
      <c r="C15" s="7" t="s">
        <v>167</v>
      </c>
      <c r="D15" s="3">
        <v>698</v>
      </c>
      <c r="E15" t="str">
        <f>VLOOKUP(A15,HOP!A:L,12,0)</f>
        <v>698.00</v>
      </c>
      <c r="F15" t="str">
        <f>VLOOKUP(A15,HOP!A:C,3,0)</f>
        <v>2697692</v>
      </c>
      <c r="G15">
        <f t="shared" si="0"/>
        <v>0</v>
      </c>
      <c r="H15" t="str">
        <f t="shared" si="1"/>
        <v>，2697692</v>
      </c>
      <c r="I15" t="str">
        <f>VLOOKUP(A15,HOP!A:U,21,0)</f>
        <v>直采</v>
      </c>
    </row>
    <row r="16" ht="14.25" hidden="1" customHeight="1" spans="1:9">
      <c r="A16" s="6" t="s">
        <v>205</v>
      </c>
      <c r="B16" s="7" t="s">
        <v>82</v>
      </c>
      <c r="C16" s="7" t="s">
        <v>167</v>
      </c>
      <c r="D16" s="3">
        <v>888</v>
      </c>
      <c r="E16" t="str">
        <f>VLOOKUP(A16,HOP!A:L,12,0)</f>
        <v>888.00</v>
      </c>
      <c r="F16" t="str">
        <f>VLOOKUP(A16,HOP!A:C,3,0)</f>
        <v>2695578</v>
      </c>
      <c r="G16">
        <f t="shared" si="0"/>
        <v>0</v>
      </c>
      <c r="H16" t="str">
        <f t="shared" si="1"/>
        <v>，2695578</v>
      </c>
      <c r="I16" t="str">
        <f>VLOOKUP(A16,HOP!A:U,21,0)</f>
        <v>直采</v>
      </c>
    </row>
    <row r="17" ht="14.25" hidden="1" customHeight="1" spans="1:9">
      <c r="A17" s="6" t="s">
        <v>210</v>
      </c>
      <c r="B17" s="7" t="s">
        <v>83</v>
      </c>
      <c r="C17" s="7" t="s">
        <v>167</v>
      </c>
      <c r="D17" s="3">
        <v>363</v>
      </c>
      <c r="E17" t="str">
        <f>VLOOKUP(A17,HOP!A:L,12,0)</f>
        <v>363.00</v>
      </c>
      <c r="F17" t="str">
        <f>VLOOKUP(A17,HOP!A:C,3,0)</f>
        <v>2698530</v>
      </c>
      <c r="G17">
        <f t="shared" si="0"/>
        <v>0</v>
      </c>
      <c r="H17" t="str">
        <f t="shared" si="1"/>
        <v>，2698530</v>
      </c>
      <c r="I17" t="str">
        <f>VLOOKUP(A17,HOP!A:U,21,0)</f>
        <v>直采</v>
      </c>
    </row>
    <row r="18" ht="14.25" hidden="1" customHeight="1" spans="1:9">
      <c r="A18" s="6" t="s">
        <v>219</v>
      </c>
      <c r="B18" s="7" t="s">
        <v>103</v>
      </c>
      <c r="C18" s="7" t="s">
        <v>167</v>
      </c>
      <c r="D18" s="3">
        <v>592</v>
      </c>
      <c r="E18" t="str">
        <f>VLOOKUP(A18,HOP!A:L,12,0)</f>
        <v>592.00</v>
      </c>
      <c r="F18" t="str">
        <f>VLOOKUP(A18,HOP!A:C,3,0)</f>
        <v>2697252</v>
      </c>
      <c r="G18">
        <f t="shared" si="0"/>
        <v>0</v>
      </c>
      <c r="H18" t="str">
        <f t="shared" si="1"/>
        <v>，2697252</v>
      </c>
      <c r="I18" t="str">
        <f>VLOOKUP(A18,HOP!A:U,21,0)</f>
        <v>直采</v>
      </c>
    </row>
    <row r="19" ht="14.25" hidden="1" customHeight="1" spans="1:9">
      <c r="A19" s="6" t="s">
        <v>225</v>
      </c>
      <c r="B19" s="7" t="s">
        <v>83</v>
      </c>
      <c r="C19" s="7" t="s">
        <v>167</v>
      </c>
      <c r="D19" s="3">
        <v>497</v>
      </c>
      <c r="E19" t="str">
        <f>VLOOKUP(A19,HOP!A:L,12,0)</f>
        <v>497.00</v>
      </c>
      <c r="F19" t="str">
        <f>VLOOKUP(A19,HOP!A:C,3,0)</f>
        <v>2697881</v>
      </c>
      <c r="G19">
        <f t="shared" si="0"/>
        <v>0</v>
      </c>
      <c r="H19" t="str">
        <f t="shared" si="1"/>
        <v>，2697881</v>
      </c>
      <c r="I19" t="str">
        <f>VLOOKUP(A19,HOP!A:U,21,0)</f>
        <v>直采</v>
      </c>
    </row>
    <row r="20" ht="14.25" hidden="1" customHeight="1" spans="1:9">
      <c r="A20" s="6" t="s">
        <v>234</v>
      </c>
      <c r="B20" s="7" t="s">
        <v>83</v>
      </c>
      <c r="C20" s="7" t="s">
        <v>167</v>
      </c>
      <c r="D20" s="3">
        <v>488</v>
      </c>
      <c r="E20" t="str">
        <f>VLOOKUP(A20,HOP!A:L,12,0)</f>
        <v>488.00</v>
      </c>
      <c r="F20" t="str">
        <f>VLOOKUP(A20,HOP!A:C,3,0)</f>
        <v>2698658</v>
      </c>
      <c r="G20">
        <f t="shared" si="0"/>
        <v>0</v>
      </c>
      <c r="H20" t="str">
        <f t="shared" si="1"/>
        <v>，2698658</v>
      </c>
      <c r="I20" t="str">
        <f>VLOOKUP(A20,HOP!A:U,21,0)</f>
        <v>直连</v>
      </c>
    </row>
    <row r="21" ht="14.25" hidden="1" customHeight="1" spans="1:9">
      <c r="A21" s="6" t="s">
        <v>243</v>
      </c>
      <c r="B21" s="7" t="s">
        <v>168</v>
      </c>
      <c r="C21" s="7" t="s">
        <v>249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6" t="s">
        <v>253</v>
      </c>
      <c r="B22" s="7" t="s">
        <v>82</v>
      </c>
      <c r="C22" s="7" t="s">
        <v>248</v>
      </c>
      <c r="D22" s="3">
        <v>3408</v>
      </c>
      <c r="E22" t="str">
        <f>VLOOKUP(A22,HOP!A:L,12,0)</f>
        <v>3408.00</v>
      </c>
      <c r="F22" t="str">
        <f>VLOOKUP(A22,HOP!A:C,3,0)</f>
        <v>2672457</v>
      </c>
      <c r="G22">
        <f t="shared" si="0"/>
        <v>0</v>
      </c>
      <c r="H22" t="str">
        <f t="shared" si="1"/>
        <v>，2672457</v>
      </c>
      <c r="I22" t="str">
        <f>VLOOKUP(A22,HOP!A:U,21,0)</f>
        <v>直采</v>
      </c>
    </row>
    <row r="23" ht="14.25" hidden="1" customHeight="1" spans="1:9">
      <c r="A23" s="6" t="s">
        <v>263</v>
      </c>
      <c r="B23" s="7" t="s">
        <v>167</v>
      </c>
      <c r="C23" s="7" t="s">
        <v>248</v>
      </c>
      <c r="D23" s="3">
        <v>440</v>
      </c>
      <c r="E23" t="str">
        <f>VLOOKUP(A23,HOP!A:L,12,0)</f>
        <v>440.00</v>
      </c>
      <c r="F23" t="str">
        <f>VLOOKUP(A23,HOP!A:C,3,0)</f>
        <v>2700157</v>
      </c>
      <c r="G23">
        <f t="shared" si="0"/>
        <v>0</v>
      </c>
      <c r="H23" t="str">
        <f t="shared" si="1"/>
        <v>，2700157</v>
      </c>
      <c r="I23" t="str">
        <f>VLOOKUP(A23,HOP!A:U,21,0)</f>
        <v>直采</v>
      </c>
    </row>
    <row r="24" ht="14.25" hidden="1" customHeight="1" spans="1:9">
      <c r="A24" s="6" t="s">
        <v>268</v>
      </c>
      <c r="B24" s="7" t="s">
        <v>167</v>
      </c>
      <c r="C24" s="7" t="s">
        <v>248</v>
      </c>
      <c r="D24" s="3">
        <v>880</v>
      </c>
      <c r="E24" t="str">
        <f>VLOOKUP(A24,HOP!A:L,12,0)</f>
        <v>880.00</v>
      </c>
      <c r="F24" t="str">
        <f>VLOOKUP(A24,HOP!A:C,3,0)</f>
        <v>2699889</v>
      </c>
      <c r="G24">
        <f t="shared" si="0"/>
        <v>0</v>
      </c>
      <c r="H24" t="str">
        <f t="shared" si="1"/>
        <v>，2699889</v>
      </c>
      <c r="I24" t="str">
        <f>VLOOKUP(A24,HOP!A:U,21,0)</f>
        <v>直采</v>
      </c>
    </row>
    <row r="25" ht="14.25" hidden="1" customHeight="1" spans="1:9">
      <c r="A25" s="6" t="s">
        <v>274</v>
      </c>
      <c r="B25" s="7" t="s">
        <v>279</v>
      </c>
      <c r="C25" s="7" t="s">
        <v>280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284</v>
      </c>
      <c r="B26" s="7" t="s">
        <v>279</v>
      </c>
      <c r="C26" s="7" t="s">
        <v>280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289</v>
      </c>
      <c r="B27" s="7" t="s">
        <v>280</v>
      </c>
      <c r="C27" s="7" t="s">
        <v>291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6" t="s">
        <v>293</v>
      </c>
      <c r="B28" s="7" t="s">
        <v>167</v>
      </c>
      <c r="C28" s="7" t="s">
        <v>248</v>
      </c>
      <c r="D28" s="3">
        <v>490</v>
      </c>
      <c r="E28" t="str">
        <f>VLOOKUP(A28,HOP!A:L,12,0)</f>
        <v>490.00</v>
      </c>
      <c r="F28" t="str">
        <f>VLOOKUP(A28,HOP!A:C,3,0)</f>
        <v>2700337</v>
      </c>
      <c r="G28">
        <f t="shared" si="0"/>
        <v>0</v>
      </c>
      <c r="H28" t="str">
        <f t="shared" si="1"/>
        <v>，2700337</v>
      </c>
      <c r="I28" t="str">
        <f>VLOOKUP(A28,HOP!A:U,21,0)</f>
        <v>直连</v>
      </c>
    </row>
    <row r="29" ht="14.25" hidden="1" customHeight="1" spans="1:9">
      <c r="A29" s="6" t="s">
        <v>296</v>
      </c>
      <c r="B29" s="7" t="s">
        <v>167</v>
      </c>
      <c r="C29" s="7" t="s">
        <v>301</v>
      </c>
      <c r="D29" s="3">
        <v>1474</v>
      </c>
      <c r="E29" t="str">
        <f>VLOOKUP(A29,HOP!A:L,12,0)</f>
        <v>1474.00</v>
      </c>
      <c r="F29" t="str">
        <f>VLOOKUP(A29,HOP!A:C,3,0)</f>
        <v>2697752</v>
      </c>
      <c r="G29">
        <f t="shared" si="0"/>
        <v>0</v>
      </c>
      <c r="H29" t="str">
        <f t="shared" si="1"/>
        <v>，2697752</v>
      </c>
      <c r="I29" t="str">
        <f>VLOOKUP(A29,HOP!A:U,21,0)</f>
        <v>直连</v>
      </c>
    </row>
    <row r="30" ht="14.25" hidden="1" customHeight="1" spans="1:9">
      <c r="A30" s="6" t="s">
        <v>306</v>
      </c>
      <c r="B30" s="7" t="s">
        <v>248</v>
      </c>
      <c r="C30" s="7" t="s">
        <v>301</v>
      </c>
      <c r="D30" s="3">
        <v>243</v>
      </c>
      <c r="E30" t="str">
        <f>VLOOKUP(A30,HOP!A:L,12,0)</f>
        <v>243.00</v>
      </c>
      <c r="F30" t="str">
        <f>VLOOKUP(A30,HOP!A:C,3,0)</f>
        <v>2694749</v>
      </c>
      <c r="G30">
        <f t="shared" si="0"/>
        <v>0</v>
      </c>
      <c r="H30" t="str">
        <f t="shared" si="1"/>
        <v>，2694749</v>
      </c>
      <c r="I30" t="str">
        <f>VLOOKUP(A30,HOP!A:U,21,0)</f>
        <v>直连</v>
      </c>
    </row>
    <row r="31" ht="14.25" hidden="1" customHeight="1" spans="1:9">
      <c r="A31" s="6" t="s">
        <v>314</v>
      </c>
      <c r="B31" s="7" t="s">
        <v>167</v>
      </c>
      <c r="C31" s="7" t="s">
        <v>301</v>
      </c>
      <c r="D31" s="3">
        <v>2296</v>
      </c>
      <c r="E31" t="str">
        <f>VLOOKUP(A31,HOP!A:L,12,0)</f>
        <v>2296.00</v>
      </c>
      <c r="F31" t="str">
        <f>VLOOKUP(A31,HOP!A:C,3,0)</f>
        <v>2696805</v>
      </c>
      <c r="G31">
        <f t="shared" si="0"/>
        <v>0</v>
      </c>
      <c r="H31" t="str">
        <f t="shared" si="1"/>
        <v>，2696805</v>
      </c>
      <c r="I31" t="str">
        <f>VLOOKUP(A31,HOP!A:U,21,0)</f>
        <v>直采</v>
      </c>
    </row>
    <row r="32" ht="14.25" hidden="1" customHeight="1" spans="1:9">
      <c r="A32" s="6" t="s">
        <v>323</v>
      </c>
      <c r="B32" s="7" t="s">
        <v>248</v>
      </c>
      <c r="C32" s="7" t="s">
        <v>301</v>
      </c>
      <c r="D32" s="3">
        <v>175</v>
      </c>
      <c r="E32" t="str">
        <f>VLOOKUP(A32,HOP!A:L,12,0)</f>
        <v>175.00</v>
      </c>
      <c r="F32" t="str">
        <f>VLOOKUP(A32,HOP!A:C,3,0)</f>
        <v>2700812</v>
      </c>
      <c r="G32">
        <f t="shared" si="0"/>
        <v>0</v>
      </c>
      <c r="H32" t="str">
        <f t="shared" si="1"/>
        <v>，2700812</v>
      </c>
      <c r="I32" t="str">
        <f>VLOOKUP(A32,HOP!A:U,21,0)</f>
        <v>直连</v>
      </c>
    </row>
    <row r="33" ht="14.25" hidden="1" customHeight="1" spans="1:9">
      <c r="A33" s="6" t="s">
        <v>330</v>
      </c>
      <c r="B33" s="7" t="s">
        <v>248</v>
      </c>
      <c r="C33" s="7" t="s">
        <v>301</v>
      </c>
      <c r="D33" s="3">
        <v>590</v>
      </c>
      <c r="E33" t="str">
        <f>VLOOKUP(A33,HOP!A:L,12,0)</f>
        <v>590.00</v>
      </c>
      <c r="F33" t="str">
        <f>VLOOKUP(A33,HOP!A:C,3,0)</f>
        <v>2702317</v>
      </c>
      <c r="G33">
        <f t="shared" si="0"/>
        <v>0</v>
      </c>
      <c r="H33" t="str">
        <f t="shared" si="1"/>
        <v>，2702317</v>
      </c>
      <c r="I33" t="str">
        <f>VLOOKUP(A33,HOP!A:U,21,0)</f>
        <v>直连</v>
      </c>
    </row>
    <row r="34" ht="14.25" hidden="1" customHeight="1" spans="1:9">
      <c r="A34" s="6" t="s">
        <v>336</v>
      </c>
      <c r="B34" s="7" t="s">
        <v>248</v>
      </c>
      <c r="C34" s="7" t="s">
        <v>301</v>
      </c>
      <c r="D34" s="3">
        <v>353</v>
      </c>
      <c r="E34" t="str">
        <f>VLOOKUP(A34,HOP!A:L,12,0)</f>
        <v>353.00</v>
      </c>
      <c r="F34" t="str">
        <f>VLOOKUP(A34,HOP!A:C,3,0)</f>
        <v>2701763</v>
      </c>
      <c r="G34">
        <f t="shared" si="0"/>
        <v>0</v>
      </c>
      <c r="H34" t="str">
        <f t="shared" si="1"/>
        <v>，2701763</v>
      </c>
      <c r="I34" t="str">
        <f>VLOOKUP(A34,HOP!A:U,21,0)</f>
        <v>直采</v>
      </c>
    </row>
    <row r="35" ht="14.25" hidden="1" customHeight="1" spans="1:9">
      <c r="A35" s="6" t="s">
        <v>341</v>
      </c>
      <c r="B35" s="7" t="s">
        <v>248</v>
      </c>
      <c r="C35" s="7" t="s">
        <v>301</v>
      </c>
      <c r="D35" s="3">
        <v>491</v>
      </c>
      <c r="E35" t="str">
        <f>VLOOKUP(A35,HOP!A:L,12,0)</f>
        <v>491.00</v>
      </c>
      <c r="F35" t="str">
        <f>VLOOKUP(A35,HOP!A:C,3,0)</f>
        <v>2701794</v>
      </c>
      <c r="G35">
        <f t="shared" ref="G35:G66" si="2">D35-E35</f>
        <v>0</v>
      </c>
      <c r="H35" t="str">
        <f t="shared" ref="H35:H66" si="3">$H$1&amp;F35</f>
        <v>，2701794</v>
      </c>
      <c r="I35" t="str">
        <f>VLOOKUP(A35,HOP!A:U,21,0)</f>
        <v>直连</v>
      </c>
    </row>
    <row r="36" ht="14.25" hidden="1" customHeight="1" spans="1:9">
      <c r="A36" s="6" t="s">
        <v>345</v>
      </c>
      <c r="B36" s="7" t="s">
        <v>301</v>
      </c>
      <c r="C36" s="7" t="s">
        <v>168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6" t="s">
        <v>351</v>
      </c>
      <c r="B37" s="7" t="s">
        <v>355</v>
      </c>
      <c r="C37" s="7" t="s">
        <v>356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2"/>
        <v>#N/A</v>
      </c>
      <c r="H37" t="e">
        <f t="shared" si="3"/>
        <v>#N/A</v>
      </c>
      <c r="I37" t="e">
        <f>VLOOKUP(A37,HOP!A:U,21,0)</f>
        <v>#N/A</v>
      </c>
    </row>
    <row r="38" ht="14.25" hidden="1" customHeight="1" spans="1:9">
      <c r="A38" s="6" t="s">
        <v>360</v>
      </c>
      <c r="B38" s="7" t="s">
        <v>248</v>
      </c>
      <c r="C38" s="7" t="s">
        <v>301</v>
      </c>
      <c r="D38" s="3">
        <v>1209</v>
      </c>
      <c r="E38" t="str">
        <f>VLOOKUP(A38,HOP!A:L,12,0)</f>
        <v>1209.00</v>
      </c>
      <c r="F38" t="str">
        <f>VLOOKUP(A38,HOP!A:C,3,0)</f>
        <v>2698219</v>
      </c>
      <c r="G38">
        <f t="shared" si="2"/>
        <v>0</v>
      </c>
      <c r="H38" t="str">
        <f t="shared" si="3"/>
        <v>，2698219</v>
      </c>
      <c r="I38" t="str">
        <f>VLOOKUP(A38,HOP!A:U,21,0)</f>
        <v>直连</v>
      </c>
    </row>
    <row r="39" ht="14.25" hidden="1" customHeight="1" spans="1:9">
      <c r="A39" s="6" t="s">
        <v>369</v>
      </c>
      <c r="B39" s="7" t="s">
        <v>168</v>
      </c>
      <c r="C39" s="7" t="s">
        <v>374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2"/>
        <v>#N/A</v>
      </c>
      <c r="H39" t="e">
        <f t="shared" si="3"/>
        <v>#N/A</v>
      </c>
      <c r="I39" t="e">
        <f>VLOOKUP(A39,HOP!A:U,21,0)</f>
        <v>#N/A</v>
      </c>
    </row>
    <row r="40" ht="14.25" hidden="1" customHeight="1" spans="1:9">
      <c r="A40" s="6" t="s">
        <v>378</v>
      </c>
      <c r="B40" s="7" t="s">
        <v>103</v>
      </c>
      <c r="C40" s="7" t="s">
        <v>168</v>
      </c>
      <c r="D40" s="3">
        <v>554</v>
      </c>
      <c r="E40" t="str">
        <f>VLOOKUP(A40,HOP!A:L,12,0)</f>
        <v>554.00</v>
      </c>
      <c r="F40" t="str">
        <f>VLOOKUP(A40,HOP!A:C,3,0)</f>
        <v>2697754</v>
      </c>
      <c r="G40">
        <f t="shared" si="2"/>
        <v>0</v>
      </c>
      <c r="H40" t="str">
        <f t="shared" si="3"/>
        <v>，2697754</v>
      </c>
      <c r="I40" t="str">
        <f>VLOOKUP(A40,HOP!A:U,21,0)</f>
        <v>直连</v>
      </c>
    </row>
    <row r="41" ht="14.25" hidden="1" customHeight="1" spans="1:9">
      <c r="A41" s="6" t="s">
        <v>386</v>
      </c>
      <c r="B41" s="7" t="s">
        <v>301</v>
      </c>
      <c r="C41" s="7" t="s">
        <v>168</v>
      </c>
      <c r="D41" s="3">
        <v>411</v>
      </c>
      <c r="E41" t="str">
        <f>VLOOKUP(A41,HOP!A:L,12,0)</f>
        <v>411.00</v>
      </c>
      <c r="F41" t="str">
        <f>VLOOKUP(A41,HOP!A:C,3,0)</f>
        <v>2703125</v>
      </c>
      <c r="G41">
        <f t="shared" si="2"/>
        <v>0</v>
      </c>
      <c r="H41" t="str">
        <f t="shared" si="3"/>
        <v>，2703125</v>
      </c>
      <c r="I41" t="str">
        <f>VLOOKUP(A41,HOP!A:U,21,0)</f>
        <v>直采</v>
      </c>
    </row>
    <row r="42" ht="14.25" hidden="1" customHeight="1" spans="1:9">
      <c r="A42" s="6" t="s">
        <v>393</v>
      </c>
      <c r="B42" s="7" t="s">
        <v>301</v>
      </c>
      <c r="C42" s="7" t="s">
        <v>168</v>
      </c>
      <c r="D42" s="3">
        <v>167</v>
      </c>
      <c r="E42" t="str">
        <f>VLOOKUP(A42,HOP!A:L,12,0)</f>
        <v>167.00</v>
      </c>
      <c r="F42" t="str">
        <f>VLOOKUP(A42,HOP!A:C,3,0)</f>
        <v>2702794</v>
      </c>
      <c r="G42">
        <f t="shared" si="2"/>
        <v>0</v>
      </c>
      <c r="H42" t="str">
        <f t="shared" si="3"/>
        <v>，2702794</v>
      </c>
      <c r="I42" t="str">
        <f>VLOOKUP(A42,HOP!A:U,21,0)</f>
        <v>直连</v>
      </c>
    </row>
    <row r="43" ht="14.25" hidden="1" customHeight="1" spans="1:9">
      <c r="A43" s="6" t="s">
        <v>398</v>
      </c>
      <c r="B43" s="7" t="s">
        <v>301</v>
      </c>
      <c r="C43" s="7" t="s">
        <v>168</v>
      </c>
      <c r="D43" s="3">
        <v>166</v>
      </c>
      <c r="E43" t="str">
        <f>VLOOKUP(A43,HOP!A:L,12,0)</f>
        <v>166.00</v>
      </c>
      <c r="F43" t="str">
        <f>VLOOKUP(A43,HOP!A:C,3,0)</f>
        <v>2702095</v>
      </c>
      <c r="G43">
        <f t="shared" si="2"/>
        <v>0</v>
      </c>
      <c r="H43" t="str">
        <f t="shared" si="3"/>
        <v>，2702095</v>
      </c>
      <c r="I43" t="str">
        <f>VLOOKUP(A43,HOP!A:U,21,0)</f>
        <v>直连</v>
      </c>
    </row>
    <row r="44" ht="14.25" hidden="1" customHeight="1" spans="1:9">
      <c r="A44" s="6" t="s">
        <v>403</v>
      </c>
      <c r="B44" s="7" t="s">
        <v>167</v>
      </c>
      <c r="C44" s="7" t="s">
        <v>168</v>
      </c>
      <c r="D44" s="3">
        <v>843</v>
      </c>
      <c r="E44" t="str">
        <f>VLOOKUP(A44,HOP!A:L,12,0)</f>
        <v>843.00</v>
      </c>
      <c r="F44" t="str">
        <f>VLOOKUP(A44,HOP!A:C,3,0)</f>
        <v>2690601</v>
      </c>
      <c r="G44">
        <f t="shared" si="2"/>
        <v>0</v>
      </c>
      <c r="H44" t="str">
        <f t="shared" si="3"/>
        <v>，2690601</v>
      </c>
      <c r="I44" t="str">
        <f>VLOOKUP(A44,HOP!A:U,21,0)</f>
        <v>直采</v>
      </c>
    </row>
    <row r="45" ht="14.25" hidden="1" customHeight="1" spans="1:9">
      <c r="A45" s="6" t="s">
        <v>412</v>
      </c>
      <c r="B45" s="7" t="s">
        <v>248</v>
      </c>
      <c r="C45" s="7" t="s">
        <v>168</v>
      </c>
      <c r="D45" s="3">
        <v>116</v>
      </c>
      <c r="E45" t="str">
        <f>VLOOKUP(A45,HOP!A:L,12,0)</f>
        <v>116.00</v>
      </c>
      <c r="F45" t="str">
        <f>VLOOKUP(A45,HOP!A:C,3,0)</f>
        <v>2698427</v>
      </c>
      <c r="G45">
        <f t="shared" si="2"/>
        <v>0</v>
      </c>
      <c r="H45" t="str">
        <f t="shared" si="3"/>
        <v>，2698427</v>
      </c>
      <c r="I45" t="str">
        <f>VLOOKUP(A45,HOP!A:U,21,0)</f>
        <v>直连</v>
      </c>
    </row>
    <row r="46" ht="14.25" hidden="1" customHeight="1" spans="1:9">
      <c r="A46" s="6" t="s">
        <v>420</v>
      </c>
      <c r="B46" s="7" t="s">
        <v>167</v>
      </c>
      <c r="C46" s="7" t="s">
        <v>168</v>
      </c>
      <c r="D46" s="3">
        <v>888</v>
      </c>
      <c r="E46" t="str">
        <f>VLOOKUP(A46,HOP!A:L,12,0)</f>
        <v>888.00</v>
      </c>
      <c r="F46" t="str">
        <f>VLOOKUP(A46,HOP!A:C,3,0)</f>
        <v>2699063</v>
      </c>
      <c r="G46">
        <f t="shared" si="2"/>
        <v>0</v>
      </c>
      <c r="H46" t="str">
        <f t="shared" si="3"/>
        <v>，2699063</v>
      </c>
      <c r="I46" t="str">
        <f>VLOOKUP(A46,HOP!A:U,21,0)</f>
        <v>直采</v>
      </c>
    </row>
    <row r="47" ht="14.25" hidden="1" customHeight="1" spans="1:9">
      <c r="A47" s="6" t="s">
        <v>422</v>
      </c>
      <c r="B47" s="7" t="s">
        <v>167</v>
      </c>
      <c r="C47" s="7" t="s">
        <v>168</v>
      </c>
      <c r="D47" s="3">
        <v>888</v>
      </c>
      <c r="E47" t="str">
        <f>VLOOKUP(A47,HOP!A:L,12,0)</f>
        <v>888.00</v>
      </c>
      <c r="F47" t="str">
        <f>VLOOKUP(A47,HOP!A:C,3,0)</f>
        <v>2699062</v>
      </c>
      <c r="G47">
        <f t="shared" si="2"/>
        <v>0</v>
      </c>
      <c r="H47" t="str">
        <f t="shared" si="3"/>
        <v>，2699062</v>
      </c>
      <c r="I47" t="str">
        <f>VLOOKUP(A47,HOP!A:U,21,0)</f>
        <v>直采</v>
      </c>
    </row>
    <row r="48" ht="14.25" hidden="1" customHeight="1" spans="1:9">
      <c r="A48" s="6" t="s">
        <v>425</v>
      </c>
      <c r="B48" s="7" t="s">
        <v>167</v>
      </c>
      <c r="C48" s="7" t="s">
        <v>168</v>
      </c>
      <c r="D48" s="3">
        <v>585</v>
      </c>
      <c r="E48" t="str">
        <f>VLOOKUP(A48,HOP!A:L,12,0)</f>
        <v>585.00</v>
      </c>
      <c r="F48" t="str">
        <f>VLOOKUP(A48,HOP!A:C,3,0)</f>
        <v>2699425</v>
      </c>
      <c r="G48">
        <f t="shared" si="2"/>
        <v>0</v>
      </c>
      <c r="H48" t="str">
        <f t="shared" si="3"/>
        <v>，2699425</v>
      </c>
      <c r="I48" t="str">
        <f>VLOOKUP(A48,HOP!A:U,21,0)</f>
        <v>直连</v>
      </c>
    </row>
    <row r="49" ht="14.25" hidden="1" customHeight="1" spans="1:9">
      <c r="A49" s="6" t="s">
        <v>434</v>
      </c>
      <c r="B49" s="7" t="s">
        <v>167</v>
      </c>
      <c r="C49" s="7" t="s">
        <v>168</v>
      </c>
      <c r="D49" s="3">
        <v>585</v>
      </c>
      <c r="E49" t="str">
        <f>VLOOKUP(A49,HOP!A:L,12,0)</f>
        <v>585.00</v>
      </c>
      <c r="F49" t="str">
        <f>VLOOKUP(A49,HOP!A:C,3,0)</f>
        <v>2699403</v>
      </c>
      <c r="G49">
        <f t="shared" si="2"/>
        <v>0</v>
      </c>
      <c r="H49" t="str">
        <f t="shared" si="3"/>
        <v>，2699403</v>
      </c>
      <c r="I49" t="str">
        <f>VLOOKUP(A49,HOP!A:U,21,0)</f>
        <v>直连</v>
      </c>
    </row>
    <row r="50" ht="14.25" hidden="1" customHeight="1" spans="1:9">
      <c r="A50" s="6" t="s">
        <v>437</v>
      </c>
      <c r="B50" s="7" t="s">
        <v>301</v>
      </c>
      <c r="C50" s="7" t="s">
        <v>168</v>
      </c>
      <c r="D50" s="3">
        <v>1226</v>
      </c>
      <c r="E50" t="str">
        <f>VLOOKUP(A50,HOP!A:L,12,0)</f>
        <v>1226.00</v>
      </c>
      <c r="F50" t="str">
        <f>VLOOKUP(A50,HOP!A:C,3,0)</f>
        <v>2701746</v>
      </c>
      <c r="G50">
        <f t="shared" si="2"/>
        <v>0</v>
      </c>
      <c r="H50" t="str">
        <f t="shared" si="3"/>
        <v>，2701746</v>
      </c>
      <c r="I50" t="str">
        <f>VLOOKUP(A50,HOP!A:U,21,0)</f>
        <v>直采</v>
      </c>
    </row>
    <row r="51" ht="14.25" hidden="1" customHeight="1" spans="1:9">
      <c r="A51" s="6" t="s">
        <v>446</v>
      </c>
      <c r="B51" s="7" t="s">
        <v>248</v>
      </c>
      <c r="C51" s="7" t="s">
        <v>168</v>
      </c>
      <c r="D51" s="3">
        <v>582</v>
      </c>
      <c r="E51" t="str">
        <f>VLOOKUP(A51,HOP!A:L,12,0)</f>
        <v>582.00</v>
      </c>
      <c r="F51" t="str">
        <f>VLOOKUP(A51,HOP!A:C,3,0)</f>
        <v>2701713</v>
      </c>
      <c r="G51">
        <f t="shared" si="2"/>
        <v>0</v>
      </c>
      <c r="H51" t="str">
        <f t="shared" si="3"/>
        <v>，2701713</v>
      </c>
      <c r="I51" t="str">
        <f>VLOOKUP(A51,HOP!A:U,21,0)</f>
        <v>直连</v>
      </c>
    </row>
    <row r="52" ht="14.25" hidden="1" customHeight="1" spans="1:9">
      <c r="A52" s="6" t="s">
        <v>454</v>
      </c>
      <c r="B52" s="7" t="s">
        <v>301</v>
      </c>
      <c r="C52" s="7" t="s">
        <v>168</v>
      </c>
      <c r="D52" s="3">
        <v>224</v>
      </c>
      <c r="E52" t="str">
        <f>VLOOKUP(A52,HOP!A:L,12,0)</f>
        <v>224.00</v>
      </c>
      <c r="F52" t="str">
        <f>VLOOKUP(A52,HOP!A:C,3,0)</f>
        <v>2702815</v>
      </c>
      <c r="G52">
        <f t="shared" si="2"/>
        <v>0</v>
      </c>
      <c r="H52" t="str">
        <f t="shared" si="3"/>
        <v>，2702815</v>
      </c>
      <c r="I52" t="str">
        <f>VLOOKUP(A52,HOP!A:U,21,0)</f>
        <v>直连</v>
      </c>
    </row>
    <row r="53" ht="14.25" hidden="1" customHeight="1" spans="1:9">
      <c r="A53" s="6" t="s">
        <v>462</v>
      </c>
      <c r="B53" s="7" t="s">
        <v>301</v>
      </c>
      <c r="C53" s="7" t="s">
        <v>168</v>
      </c>
      <c r="D53" s="3">
        <v>353</v>
      </c>
      <c r="E53" t="str">
        <f>VLOOKUP(A53,HOP!A:L,12,0)</f>
        <v>353.00</v>
      </c>
      <c r="F53" t="str">
        <f>VLOOKUP(A53,HOP!A:C,3,0)</f>
        <v>2702916</v>
      </c>
      <c r="G53">
        <f t="shared" si="2"/>
        <v>0</v>
      </c>
      <c r="H53" t="str">
        <f t="shared" si="3"/>
        <v>，2702916</v>
      </c>
      <c r="I53" t="str">
        <f>VLOOKUP(A53,HOP!A:U,21,0)</f>
        <v>直采</v>
      </c>
    </row>
    <row r="54" ht="14.25" hidden="1" customHeight="1" spans="1:9">
      <c r="A54" s="6" t="s">
        <v>464</v>
      </c>
      <c r="B54" s="7" t="s">
        <v>301</v>
      </c>
      <c r="C54" s="7" t="s">
        <v>168</v>
      </c>
      <c r="D54" s="3">
        <v>248</v>
      </c>
      <c r="E54" t="str">
        <f>VLOOKUP(A54,HOP!A:L,12,0)</f>
        <v>248.00</v>
      </c>
      <c r="F54" t="str">
        <f>VLOOKUP(A54,HOP!A:C,3,0)</f>
        <v>2704058</v>
      </c>
      <c r="G54">
        <f t="shared" si="2"/>
        <v>0</v>
      </c>
      <c r="H54" t="str">
        <f t="shared" si="3"/>
        <v>，2704058</v>
      </c>
      <c r="I54" t="str">
        <f>VLOOKUP(A54,HOP!A:U,21,0)</f>
        <v>直连</v>
      </c>
    </row>
    <row r="55" ht="14.25" hidden="1" customHeight="1" spans="1:9">
      <c r="A55" s="6" t="s">
        <v>472</v>
      </c>
      <c r="B55" s="7" t="s">
        <v>301</v>
      </c>
      <c r="C55" s="7" t="s">
        <v>168</v>
      </c>
      <c r="D55" s="3">
        <v>701</v>
      </c>
      <c r="E55" t="str">
        <f>VLOOKUP(A55,HOP!A:L,12,0)</f>
        <v>701.00</v>
      </c>
      <c r="F55" t="str">
        <f>VLOOKUP(A55,HOP!A:C,3,0)</f>
        <v>2702592</v>
      </c>
      <c r="G55">
        <f t="shared" si="2"/>
        <v>0</v>
      </c>
      <c r="H55" t="str">
        <f t="shared" si="3"/>
        <v>，2702592</v>
      </c>
      <c r="I55" t="str">
        <f>VLOOKUP(A55,HOP!A:U,21,0)</f>
        <v>直采</v>
      </c>
    </row>
    <row r="56" ht="14.25" hidden="1" customHeight="1" spans="1:9">
      <c r="A56" s="6" t="s">
        <v>476</v>
      </c>
      <c r="B56" s="7" t="s">
        <v>168</v>
      </c>
      <c r="C56" s="7" t="s">
        <v>374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6" t="s">
        <v>484</v>
      </c>
      <c r="B57" s="7" t="s">
        <v>168</v>
      </c>
      <c r="C57" s="7" t="s">
        <v>374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t="14.25" customHeight="1" spans="1:9">
      <c r="A58" s="6" t="s">
        <v>497</v>
      </c>
      <c r="B58" s="7" t="s">
        <v>248</v>
      </c>
      <c r="C58" s="7" t="s">
        <v>374</v>
      </c>
      <c r="D58" s="3">
        <v>1628</v>
      </c>
      <c r="E58" t="str">
        <f>VLOOKUP(A58,HOP!A:L,12,0)</f>
        <v>1628.01</v>
      </c>
      <c r="F58" t="str">
        <f>VLOOKUP(A58,HOP!A:C,3,0)</f>
        <v>2701332</v>
      </c>
      <c r="G58">
        <f t="shared" si="2"/>
        <v>-0.00999999999999091</v>
      </c>
      <c r="H58" t="str">
        <f t="shared" si="3"/>
        <v>，2701332</v>
      </c>
      <c r="I58" t="str">
        <f>VLOOKUP(A58,HOP!A:U,21,0)</f>
        <v>直连</v>
      </c>
    </row>
    <row r="59" ht="14.25" hidden="1" customHeight="1" spans="1:9">
      <c r="A59" s="6" t="s">
        <v>506</v>
      </c>
      <c r="B59" s="7" t="s">
        <v>168</v>
      </c>
      <c r="C59" s="7" t="s">
        <v>374</v>
      </c>
      <c r="D59" s="3">
        <v>996</v>
      </c>
      <c r="E59" t="str">
        <f>VLOOKUP(A59,HOP!A:L,12,0)</f>
        <v>996.00</v>
      </c>
      <c r="F59" t="str">
        <f>VLOOKUP(A59,HOP!A:C,3,0)</f>
        <v>2704748</v>
      </c>
      <c r="G59">
        <f t="shared" si="2"/>
        <v>0</v>
      </c>
      <c r="H59" t="str">
        <f t="shared" si="3"/>
        <v>，2704748</v>
      </c>
      <c r="I59" t="str">
        <f>VLOOKUP(A59,HOP!A:U,21,0)</f>
        <v>直采</v>
      </c>
    </row>
    <row r="60" ht="14.25" hidden="1" customHeight="1" spans="1:9">
      <c r="A60" s="6" t="s">
        <v>515</v>
      </c>
      <c r="B60" s="7" t="s">
        <v>168</v>
      </c>
      <c r="C60" s="7" t="s">
        <v>374</v>
      </c>
      <c r="D60" s="3">
        <v>1531</v>
      </c>
      <c r="E60" t="str">
        <f>VLOOKUP(A60,HOP!A:L,12,0)</f>
        <v>1531.00</v>
      </c>
      <c r="F60" t="str">
        <f>VLOOKUP(A60,HOP!A:C,3,0)</f>
        <v>2704709</v>
      </c>
      <c r="G60">
        <f t="shared" si="2"/>
        <v>0</v>
      </c>
      <c r="H60" t="str">
        <f t="shared" si="3"/>
        <v>，2704709</v>
      </c>
      <c r="I60" t="str">
        <f>VLOOKUP(A60,HOP!A:U,21,0)</f>
        <v>直采</v>
      </c>
    </row>
    <row r="61" ht="14.25" hidden="1" customHeight="1" spans="1:9">
      <c r="A61" s="6" t="s">
        <v>524</v>
      </c>
      <c r="B61" s="7" t="s">
        <v>168</v>
      </c>
      <c r="C61" s="7" t="s">
        <v>374</v>
      </c>
      <c r="D61" s="3">
        <v>4112</v>
      </c>
      <c r="E61" t="str">
        <f>VLOOKUP(A61,HOP!A:L,12,0)</f>
        <v>4112.00</v>
      </c>
      <c r="F61" t="str">
        <f>VLOOKUP(A61,HOP!A:C,3,0)</f>
        <v>2705113</v>
      </c>
      <c r="G61">
        <f t="shared" si="2"/>
        <v>0</v>
      </c>
      <c r="H61" t="str">
        <f t="shared" si="3"/>
        <v>，2705113</v>
      </c>
      <c r="I61" t="str">
        <f>VLOOKUP(A61,HOP!A:U,21,0)</f>
        <v>直连</v>
      </c>
    </row>
    <row r="62" ht="14.25" hidden="1" customHeight="1" spans="1:9">
      <c r="A62" s="6" t="s">
        <v>533</v>
      </c>
      <c r="B62" s="7" t="s">
        <v>168</v>
      </c>
      <c r="C62" s="7" t="s">
        <v>374</v>
      </c>
      <c r="D62" s="3">
        <v>216</v>
      </c>
      <c r="E62" t="str">
        <f>VLOOKUP(A62,HOP!A:L,12,0)</f>
        <v>216.00</v>
      </c>
      <c r="F62" t="str">
        <f>VLOOKUP(A62,HOP!A:C,3,0)</f>
        <v>2705818</v>
      </c>
      <c r="G62">
        <f t="shared" si="2"/>
        <v>0</v>
      </c>
      <c r="H62" t="str">
        <f t="shared" si="3"/>
        <v>，2705818</v>
      </c>
      <c r="I62" t="str">
        <f>VLOOKUP(A62,HOP!A:U,21,0)</f>
        <v>直连</v>
      </c>
    </row>
    <row r="63" ht="14.25" hidden="1" customHeight="1" spans="1:9">
      <c r="A63" s="6" t="s">
        <v>538</v>
      </c>
      <c r="B63" s="7" t="s">
        <v>168</v>
      </c>
      <c r="C63" s="7" t="s">
        <v>374</v>
      </c>
      <c r="D63" s="3">
        <v>149</v>
      </c>
      <c r="E63" t="str">
        <f>VLOOKUP(A63,HOP!A:L,12,0)</f>
        <v>149.00</v>
      </c>
      <c r="F63" t="str">
        <f>VLOOKUP(A63,HOP!A:C,3,0)</f>
        <v>2692988</v>
      </c>
      <c r="G63">
        <f t="shared" si="2"/>
        <v>0</v>
      </c>
      <c r="H63" t="str">
        <f t="shared" si="3"/>
        <v>，2692988</v>
      </c>
      <c r="I63" t="str">
        <f>VLOOKUP(A63,HOP!A:U,21,0)</f>
        <v>直连</v>
      </c>
    </row>
    <row r="64" ht="14.25" hidden="1" customHeight="1" spans="1:9">
      <c r="A64" s="6" t="s">
        <v>545</v>
      </c>
      <c r="B64" s="7" t="s">
        <v>168</v>
      </c>
      <c r="C64" s="7" t="s">
        <v>374</v>
      </c>
      <c r="D64" s="3">
        <v>117</v>
      </c>
      <c r="E64" t="str">
        <f>VLOOKUP(A64,HOP!A:L,12,0)</f>
        <v>117.00</v>
      </c>
      <c r="F64" t="str">
        <f>VLOOKUP(A64,HOP!A:C,3,0)</f>
        <v>2702046</v>
      </c>
      <c r="G64">
        <f t="shared" si="2"/>
        <v>0</v>
      </c>
      <c r="H64" t="str">
        <f t="shared" si="3"/>
        <v>，2702046</v>
      </c>
      <c r="I64" t="str">
        <f>VLOOKUP(A64,HOP!A:U,21,0)</f>
        <v>直连</v>
      </c>
    </row>
    <row r="65" ht="14.25" hidden="1" customHeight="1" spans="1:9">
      <c r="A65" s="6" t="s">
        <v>553</v>
      </c>
      <c r="B65" s="7" t="s">
        <v>301</v>
      </c>
      <c r="C65" s="7" t="s">
        <v>374</v>
      </c>
      <c r="D65" s="3">
        <v>822</v>
      </c>
      <c r="E65" t="str">
        <f>VLOOKUP(A65,HOP!A:L,12,0)</f>
        <v>822.00</v>
      </c>
      <c r="F65" t="str">
        <f>VLOOKUP(A65,HOP!A:C,3,0)</f>
        <v>2700583</v>
      </c>
      <c r="G65">
        <f t="shared" si="2"/>
        <v>0</v>
      </c>
      <c r="H65" t="str">
        <f t="shared" si="3"/>
        <v>，2700583</v>
      </c>
      <c r="I65" t="str">
        <f>VLOOKUP(A65,HOP!A:U,21,0)</f>
        <v>直采</v>
      </c>
    </row>
    <row r="66" ht="14.25" hidden="1" customHeight="1" spans="1:9">
      <c r="A66" s="6" t="s">
        <v>559</v>
      </c>
      <c r="B66" s="7" t="s">
        <v>301</v>
      </c>
      <c r="C66" s="7" t="s">
        <v>374</v>
      </c>
      <c r="D66" s="3">
        <v>624</v>
      </c>
      <c r="E66" t="str">
        <f>VLOOKUP(A66,HOP!A:L,12,0)</f>
        <v>624.00</v>
      </c>
      <c r="F66" t="str">
        <f>VLOOKUP(A66,HOP!A:C,3,0)</f>
        <v>2702547</v>
      </c>
      <c r="G66">
        <f t="shared" si="2"/>
        <v>0</v>
      </c>
      <c r="H66" t="str">
        <f t="shared" si="3"/>
        <v>，2702547</v>
      </c>
      <c r="I66" t="str">
        <f>VLOOKUP(A66,HOP!A:U,21,0)</f>
        <v>直采</v>
      </c>
    </row>
    <row r="67" ht="14.25" hidden="1" customHeight="1" spans="1:9">
      <c r="A67" s="6" t="s">
        <v>564</v>
      </c>
      <c r="B67" s="7" t="s">
        <v>248</v>
      </c>
      <c r="C67" s="7" t="s">
        <v>374</v>
      </c>
      <c r="D67" s="3">
        <v>312</v>
      </c>
      <c r="E67" t="str">
        <f>VLOOKUP(A67,HOP!A:L,12,0)</f>
        <v>312.00</v>
      </c>
      <c r="F67" t="str">
        <f>VLOOKUP(A67,HOP!A:C,3,0)</f>
        <v>2699965</v>
      </c>
      <c r="G67">
        <f t="shared" ref="G67:G85" si="4">D67-E67</f>
        <v>0</v>
      </c>
      <c r="H67" t="str">
        <f t="shared" ref="H67:H85" si="5">$H$1&amp;F67</f>
        <v>，2699965</v>
      </c>
      <c r="I67" t="str">
        <f>VLOOKUP(A67,HOP!A:U,21,0)</f>
        <v>直连</v>
      </c>
    </row>
    <row r="68" ht="14.25" hidden="1" customHeight="1" spans="1:9">
      <c r="A68" s="6" t="s">
        <v>573</v>
      </c>
      <c r="B68" s="7" t="s">
        <v>168</v>
      </c>
      <c r="C68" s="7" t="s">
        <v>374</v>
      </c>
      <c r="D68" s="3">
        <v>244</v>
      </c>
      <c r="E68" t="str">
        <f>VLOOKUP(A68,HOP!A:L,12,0)</f>
        <v>244.00</v>
      </c>
      <c r="F68" t="str">
        <f>VLOOKUP(A68,HOP!A:C,3,0)</f>
        <v>2703287</v>
      </c>
      <c r="G68">
        <f t="shared" si="4"/>
        <v>0</v>
      </c>
      <c r="H68" t="str">
        <f t="shared" si="5"/>
        <v>，2703287</v>
      </c>
      <c r="I68" t="str">
        <f>VLOOKUP(A68,HOP!A:U,21,0)</f>
        <v>直连</v>
      </c>
    </row>
    <row r="69" ht="14.25" hidden="1" customHeight="1" spans="1:9">
      <c r="A69" s="6" t="s">
        <v>581</v>
      </c>
      <c r="B69" s="7" t="s">
        <v>168</v>
      </c>
      <c r="C69" s="7" t="s">
        <v>374</v>
      </c>
      <c r="D69" s="3">
        <v>506</v>
      </c>
      <c r="E69" t="str">
        <f>VLOOKUP(A69,HOP!A:L,12,0)</f>
        <v>506.00</v>
      </c>
      <c r="F69" t="str">
        <f>VLOOKUP(A69,HOP!A:C,3,0)</f>
        <v>2704990</v>
      </c>
      <c r="G69">
        <f t="shared" si="4"/>
        <v>0</v>
      </c>
      <c r="H69" t="str">
        <f t="shared" si="5"/>
        <v>，2704990</v>
      </c>
      <c r="I69" t="str">
        <f>VLOOKUP(A69,HOP!A:U,21,0)</f>
        <v>直连</v>
      </c>
    </row>
    <row r="70" ht="14.25" hidden="1" customHeight="1" spans="1:9">
      <c r="A70" s="6" t="s">
        <v>589</v>
      </c>
      <c r="B70" s="7" t="s">
        <v>168</v>
      </c>
      <c r="C70" s="7" t="s">
        <v>374</v>
      </c>
      <c r="D70" s="3">
        <v>353</v>
      </c>
      <c r="E70" t="str">
        <f>VLOOKUP(A70,HOP!A:L,12,0)</f>
        <v>353.00</v>
      </c>
      <c r="F70" t="str">
        <f>VLOOKUP(A70,HOP!A:C,3,0)</f>
        <v>2704614</v>
      </c>
      <c r="G70">
        <f t="shared" si="4"/>
        <v>0</v>
      </c>
      <c r="H70" t="str">
        <f t="shared" si="5"/>
        <v>，2704614</v>
      </c>
      <c r="I70" t="str">
        <f>VLOOKUP(A70,HOP!A:U,21,0)</f>
        <v>直采</v>
      </c>
    </row>
    <row r="71" ht="14.25" hidden="1" customHeight="1" spans="1:9">
      <c r="A71" s="6" t="s">
        <v>591</v>
      </c>
      <c r="B71" s="7" t="s">
        <v>168</v>
      </c>
      <c r="C71" s="7" t="s">
        <v>374</v>
      </c>
      <c r="D71" s="3">
        <v>401</v>
      </c>
      <c r="E71" t="str">
        <f>VLOOKUP(A71,HOP!A:L,12,0)</f>
        <v>401.00</v>
      </c>
      <c r="F71" t="str">
        <f>VLOOKUP(A71,HOP!A:C,3,0)</f>
        <v>2704931</v>
      </c>
      <c r="G71">
        <f t="shared" si="4"/>
        <v>0</v>
      </c>
      <c r="H71" t="str">
        <f t="shared" si="5"/>
        <v>，2704931</v>
      </c>
      <c r="I71" t="str">
        <f>VLOOKUP(A71,HOP!A:U,21,0)</f>
        <v>直连</v>
      </c>
    </row>
    <row r="72" ht="14.25" hidden="1" customHeight="1" spans="1:9">
      <c r="A72" s="6" t="s">
        <v>600</v>
      </c>
      <c r="B72" s="7" t="s">
        <v>168</v>
      </c>
      <c r="C72" s="7" t="s">
        <v>374</v>
      </c>
      <c r="D72" s="3">
        <v>552</v>
      </c>
      <c r="E72" t="str">
        <f>VLOOKUP(A72,HOP!A:L,12,0)</f>
        <v>552.00</v>
      </c>
      <c r="F72" t="str">
        <f>VLOOKUP(A72,HOP!A:C,3,0)</f>
        <v>2703919</v>
      </c>
      <c r="G72">
        <f t="shared" si="4"/>
        <v>0</v>
      </c>
      <c r="H72" t="str">
        <f t="shared" si="5"/>
        <v>，2703919</v>
      </c>
      <c r="I72" t="str">
        <f>VLOOKUP(A72,HOP!A:U,21,0)</f>
        <v>直采</v>
      </c>
    </row>
    <row r="73" ht="14.25" hidden="1" customHeight="1" spans="1:9">
      <c r="A73" s="6" t="s">
        <v>607</v>
      </c>
      <c r="B73" s="7" t="s">
        <v>374</v>
      </c>
      <c r="C73" s="7" t="s">
        <v>249</v>
      </c>
      <c r="D73" s="3">
        <v>632</v>
      </c>
      <c r="E73" t="str">
        <f>VLOOKUP(A73,HOP!A:L,12,0)</f>
        <v>632.00</v>
      </c>
      <c r="F73" t="str">
        <f>VLOOKUP(A73,HOP!A:C,3,0)</f>
        <v>2693597</v>
      </c>
      <c r="G73">
        <f t="shared" si="4"/>
        <v>0</v>
      </c>
      <c r="H73" t="str">
        <f t="shared" si="5"/>
        <v>，2693597</v>
      </c>
      <c r="I73" t="str">
        <f>VLOOKUP(A73,HOP!A:U,21,0)</f>
        <v>直连</v>
      </c>
    </row>
    <row r="74" ht="14.25" hidden="1" customHeight="1" spans="1:9">
      <c r="A74" s="6" t="s">
        <v>615</v>
      </c>
      <c r="B74" s="7" t="s">
        <v>374</v>
      </c>
      <c r="C74" s="7" t="s">
        <v>249</v>
      </c>
      <c r="D74" s="3">
        <v>395</v>
      </c>
      <c r="E74" t="str">
        <f>VLOOKUP(A74,HOP!A:L,12,0)</f>
        <v>395.00</v>
      </c>
      <c r="F74" t="str">
        <f>VLOOKUP(A74,HOP!A:C,3,0)</f>
        <v>2701609</v>
      </c>
      <c r="G74">
        <f t="shared" si="4"/>
        <v>0</v>
      </c>
      <c r="H74" t="str">
        <f t="shared" si="5"/>
        <v>，2701609</v>
      </c>
      <c r="I74" t="str">
        <f>VLOOKUP(A74,HOP!A:U,21,0)</f>
        <v>直采</v>
      </c>
    </row>
    <row r="75" ht="14.25" hidden="1" customHeight="1" spans="1:9">
      <c r="A75" s="6" t="s">
        <v>623</v>
      </c>
      <c r="B75" s="7" t="s">
        <v>168</v>
      </c>
      <c r="C75" s="7" t="s">
        <v>249</v>
      </c>
      <c r="D75" s="3">
        <v>3908</v>
      </c>
      <c r="E75" t="str">
        <f>VLOOKUP(A75,HOP!A:L,12,0)</f>
        <v>3908.00</v>
      </c>
      <c r="F75" t="str">
        <f>VLOOKUP(A75,HOP!A:C,3,0)</f>
        <v>2704226</v>
      </c>
      <c r="G75">
        <f t="shared" si="4"/>
        <v>0</v>
      </c>
      <c r="H75" t="str">
        <f t="shared" si="5"/>
        <v>，2704226</v>
      </c>
      <c r="I75" t="str">
        <f>VLOOKUP(A75,HOP!A:U,21,0)</f>
        <v>直采</v>
      </c>
    </row>
    <row r="76" ht="14.25" hidden="1" customHeight="1" spans="1:9">
      <c r="A76" s="6" t="s">
        <v>632</v>
      </c>
      <c r="B76" s="7" t="s">
        <v>374</v>
      </c>
      <c r="C76" s="7" t="s">
        <v>249</v>
      </c>
      <c r="D76" s="3">
        <v>209</v>
      </c>
      <c r="E76" t="str">
        <f>VLOOKUP(A76,HOP!A:L,12,0)</f>
        <v>209.00</v>
      </c>
      <c r="F76" t="str">
        <f>VLOOKUP(A76,HOP!A:C,3,0)</f>
        <v>2707120</v>
      </c>
      <c r="G76">
        <f t="shared" si="4"/>
        <v>0</v>
      </c>
      <c r="H76" t="str">
        <f t="shared" si="5"/>
        <v>，2707120</v>
      </c>
      <c r="I76" t="str">
        <f>VLOOKUP(A76,HOP!A:U,21,0)</f>
        <v>直连</v>
      </c>
    </row>
    <row r="77" ht="14.25" hidden="1" customHeight="1" spans="1:9">
      <c r="A77" s="6" t="s">
        <v>640</v>
      </c>
      <c r="B77" s="7" t="s">
        <v>374</v>
      </c>
      <c r="C77" s="7" t="s">
        <v>249</v>
      </c>
      <c r="D77" s="3">
        <v>185</v>
      </c>
      <c r="E77" t="str">
        <f>VLOOKUP(A77,HOP!A:L,12,0)</f>
        <v>185.00</v>
      </c>
      <c r="F77" t="str">
        <f>VLOOKUP(A77,HOP!A:C,3,0)</f>
        <v>2707055</v>
      </c>
      <c r="G77">
        <f t="shared" si="4"/>
        <v>0</v>
      </c>
      <c r="H77" t="str">
        <f t="shared" si="5"/>
        <v>，2707055</v>
      </c>
      <c r="I77" t="str">
        <f>VLOOKUP(A77,HOP!A:U,21,0)</f>
        <v>直连</v>
      </c>
    </row>
    <row r="78" ht="14.25" hidden="1" customHeight="1" spans="1:9">
      <c r="A78" s="6" t="s">
        <v>646</v>
      </c>
      <c r="B78" s="7" t="s">
        <v>168</v>
      </c>
      <c r="C78" s="7" t="s">
        <v>249</v>
      </c>
      <c r="D78" s="3">
        <v>2462</v>
      </c>
      <c r="E78" t="str">
        <f>VLOOKUP(A78,HOP!A:L,12,0)</f>
        <v>2462.00</v>
      </c>
      <c r="F78" t="str">
        <f>VLOOKUP(A78,HOP!A:C,3,0)</f>
        <v>2691550</v>
      </c>
      <c r="G78">
        <f t="shared" si="4"/>
        <v>0</v>
      </c>
      <c r="H78" t="str">
        <f t="shared" si="5"/>
        <v>，2691550</v>
      </c>
      <c r="I78" t="str">
        <f>VLOOKUP(A78,HOP!A:U,21,0)</f>
        <v>直采</v>
      </c>
    </row>
    <row r="79" ht="14.25" hidden="1" customHeight="1" spans="1:9">
      <c r="A79" s="6" t="s">
        <v>656</v>
      </c>
      <c r="B79" s="7" t="s">
        <v>168</v>
      </c>
      <c r="C79" s="7" t="s">
        <v>249</v>
      </c>
      <c r="D79" s="3">
        <v>1382</v>
      </c>
      <c r="E79" t="str">
        <f>VLOOKUP(A79,HOP!A:L,12,0)</f>
        <v>1382.00</v>
      </c>
      <c r="F79" t="str">
        <f>VLOOKUP(A79,HOP!A:C,3,0)</f>
        <v>2703484</v>
      </c>
      <c r="G79">
        <f t="shared" si="4"/>
        <v>0</v>
      </c>
      <c r="H79" t="str">
        <f t="shared" si="5"/>
        <v>，2703484</v>
      </c>
      <c r="I79" t="str">
        <f>VLOOKUP(A79,HOP!A:U,21,0)</f>
        <v>直采</v>
      </c>
    </row>
    <row r="80" ht="14.25" hidden="1" customHeight="1" spans="1:9">
      <c r="A80" s="6" t="s">
        <v>665</v>
      </c>
      <c r="B80" s="7" t="s">
        <v>374</v>
      </c>
      <c r="C80" s="7" t="s">
        <v>249</v>
      </c>
      <c r="D80" s="3">
        <v>240</v>
      </c>
      <c r="E80" t="str">
        <f>VLOOKUP(A80,HOP!A:L,12,0)</f>
        <v>240.00</v>
      </c>
      <c r="F80" t="str">
        <f>VLOOKUP(A80,HOP!A:C,3,0)</f>
        <v>2705724</v>
      </c>
      <c r="G80">
        <f t="shared" si="4"/>
        <v>0</v>
      </c>
      <c r="H80" t="str">
        <f t="shared" si="5"/>
        <v>，2705724</v>
      </c>
      <c r="I80" t="str">
        <f>VLOOKUP(A80,HOP!A:U,21,0)</f>
        <v>直连</v>
      </c>
    </row>
    <row r="81" ht="14.25" hidden="1" customHeight="1" spans="1:9">
      <c r="A81" s="6" t="s">
        <v>670</v>
      </c>
      <c r="B81" s="7" t="s">
        <v>168</v>
      </c>
      <c r="C81" s="7" t="s">
        <v>249</v>
      </c>
      <c r="D81" s="3">
        <v>622</v>
      </c>
      <c r="E81" t="str">
        <f>VLOOKUP(A81,HOP!A:L,12,0)</f>
        <v>622.00</v>
      </c>
      <c r="F81" t="str">
        <f>VLOOKUP(A81,HOP!A:C,3,0)</f>
        <v>2703645</v>
      </c>
      <c r="G81">
        <f t="shared" si="4"/>
        <v>0</v>
      </c>
      <c r="H81" t="str">
        <f t="shared" si="5"/>
        <v>，2703645</v>
      </c>
      <c r="I81" t="str">
        <f>VLOOKUP(A81,HOP!A:U,21,0)</f>
        <v>直采</v>
      </c>
    </row>
    <row r="82" ht="14.25" hidden="1" customHeight="1" spans="1:9">
      <c r="A82" s="6" t="s">
        <v>679</v>
      </c>
      <c r="B82" s="7" t="s">
        <v>374</v>
      </c>
      <c r="C82" s="7" t="s">
        <v>249</v>
      </c>
      <c r="D82" s="3">
        <v>213</v>
      </c>
      <c r="E82" t="str">
        <f>VLOOKUP(A82,HOP!A:L,12,0)</f>
        <v>213.00</v>
      </c>
      <c r="F82" t="str">
        <f>VLOOKUP(A82,HOP!A:C,3,0)</f>
        <v>2706703</v>
      </c>
      <c r="G82">
        <f t="shared" si="4"/>
        <v>0</v>
      </c>
      <c r="H82" t="str">
        <f t="shared" si="5"/>
        <v>，2706703</v>
      </c>
      <c r="I82" t="str">
        <f>VLOOKUP(A82,HOP!A:U,21,0)</f>
        <v>直连</v>
      </c>
    </row>
    <row r="83" ht="14.25" hidden="1" customHeight="1" spans="1:9">
      <c r="A83" s="6" t="s">
        <v>686</v>
      </c>
      <c r="B83" s="7" t="s">
        <v>374</v>
      </c>
      <c r="C83" s="7" t="s">
        <v>249</v>
      </c>
      <c r="D83" s="3">
        <v>872</v>
      </c>
      <c r="E83" t="str">
        <f>VLOOKUP(A83,HOP!A:L,12,0)</f>
        <v>872.00</v>
      </c>
      <c r="F83" t="str">
        <f>VLOOKUP(A83,HOP!A:C,3,0)</f>
        <v>2707385</v>
      </c>
      <c r="G83">
        <f t="shared" si="4"/>
        <v>0</v>
      </c>
      <c r="H83" t="str">
        <f t="shared" si="5"/>
        <v>，2707385</v>
      </c>
      <c r="I83" t="str">
        <f>VLOOKUP(A83,HOP!A:U,21,0)</f>
        <v>直连</v>
      </c>
    </row>
    <row r="84" ht="14.25" hidden="1" customHeight="1" spans="1:9">
      <c r="A84" s="6" t="s">
        <v>695</v>
      </c>
      <c r="B84" s="7" t="s">
        <v>374</v>
      </c>
      <c r="C84" s="7" t="s">
        <v>249</v>
      </c>
      <c r="D84" s="3">
        <v>295</v>
      </c>
      <c r="E84" t="str">
        <f>VLOOKUP(A84,HOP!A:L,12,0)</f>
        <v>295.00</v>
      </c>
      <c r="F84" t="str">
        <f>VLOOKUP(A84,HOP!A:C,3,0)</f>
        <v>2706337</v>
      </c>
      <c r="G84">
        <f t="shared" si="4"/>
        <v>0</v>
      </c>
      <c r="H84" t="str">
        <f t="shared" si="5"/>
        <v>，2706337</v>
      </c>
      <c r="I84" t="str">
        <f>VLOOKUP(A84,HOP!A:U,21,0)</f>
        <v>直连</v>
      </c>
    </row>
    <row r="85" spans="1:10">
      <c r="A85" s="43" t="s">
        <v>488</v>
      </c>
      <c r="D85" s="8">
        <v>-1162</v>
      </c>
      <c r="E85" t="str">
        <f>VLOOKUP(A85,HOP!A:L,12,0)</f>
        <v>0.00</v>
      </c>
      <c r="F85" t="str">
        <f>VLOOKUP(A85,HOP!A:C,3,0)</f>
        <v>2692566</v>
      </c>
      <c r="G85">
        <f t="shared" si="4"/>
        <v>-1162</v>
      </c>
      <c r="H85" t="str">
        <f t="shared" si="5"/>
        <v>，2692566</v>
      </c>
      <c r="I85" t="str">
        <f>VLOOKUP(A85,HOP!A:U,21,0)</f>
        <v>直采</v>
      </c>
      <c r="J85" s="5" t="s">
        <v>722</v>
      </c>
    </row>
    <row r="87" spans="4:4">
      <c r="D87" s="3">
        <f>SUM(D2:D86)</f>
        <v>64689</v>
      </c>
    </row>
    <row r="88" ht="14.25" spans="4:4">
      <c r="D88" s="9" t="s">
        <v>24</v>
      </c>
    </row>
    <row r="91" spans="1:3">
      <c r="A91" t="s">
        <v>723</v>
      </c>
      <c r="C91">
        <v>31546</v>
      </c>
    </row>
    <row r="92" spans="1:3">
      <c r="A92" t="s">
        <v>724</v>
      </c>
      <c r="C92">
        <v>33143</v>
      </c>
    </row>
    <row r="93" spans="1:3">
      <c r="A93" s="5" t="s">
        <v>725</v>
      </c>
      <c r="C93">
        <f>SUBTOTAL(9,C91:C92)</f>
        <v>64689</v>
      </c>
    </row>
  </sheetData>
  <autoFilter ref="A1:I85">
    <filterColumn colId="3">
      <filters>
        <filter val="-1,162.00"/>
        <filter val="1,209.00"/>
        <filter val="1,226.00"/>
        <filter val="1,382.00"/>
        <filter val="1,474.00"/>
        <filter val="1,501.00"/>
        <filter val="1,531.00"/>
        <filter val="1,587.00"/>
        <filter val="1,628.00"/>
        <filter val="104.00"/>
        <filter val="116.00"/>
        <filter val="117.00"/>
        <filter val="149.00"/>
        <filter val="166.00"/>
        <filter val="167.00"/>
        <filter val="175.00"/>
        <filter val="185.00"/>
        <filter val="209.00"/>
        <filter val="213.00"/>
        <filter val="216.00"/>
        <filter val="224.00"/>
        <filter val="239.00"/>
        <filter val="240.00"/>
        <filter val="243.00"/>
        <filter val="244.00"/>
        <filter val="248.00"/>
        <filter val="295.00"/>
        <filter val="312.00"/>
        <filter val="353.00"/>
        <filter val="363.00"/>
        <filter val="395.00"/>
        <filter val="401.00"/>
        <filter val="411.00"/>
        <filter val="419.00"/>
        <filter val="440.00"/>
        <filter val="488.00"/>
        <filter val="490.00"/>
        <filter val="491.00"/>
        <filter val="497.00"/>
        <filter val="506.00"/>
        <filter val="552.00"/>
        <filter val="554.00"/>
        <filter val="556.00"/>
        <filter val="582.00"/>
        <filter val="585.00"/>
        <filter val="590.00"/>
        <filter val="592.00"/>
        <filter val="622.00"/>
        <filter val="624.00"/>
        <filter val="632.00"/>
        <filter val="698.00"/>
        <filter val="701.00"/>
        <filter val="822.00"/>
        <filter val="843.00"/>
        <filter val="860.00"/>
        <filter val="872.00"/>
        <filter val="880.00"/>
        <filter val="888.00"/>
        <filter val="996.00"/>
        <filter val="4,112.00"/>
        <filter val="3,408.00"/>
        <filter val="3,464.00"/>
        <filter val="3,824.00"/>
        <filter val="3,908.00"/>
        <filter val="2,076.00"/>
        <filter val="2,296.00"/>
        <filter val="2,462.00"/>
        <filter val="2,641.00"/>
      </filters>
    </filterColumn>
    <filterColumn colId="6">
      <filters>
        <filter val="-0.01"/>
        <filter val="-116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"/>
  <sheetViews>
    <sheetView workbookViewId="0">
      <selection activeCell="D1" sqref="D$1:D$1048576"/>
    </sheetView>
  </sheetViews>
  <sheetFormatPr defaultColWidth="9.14285714285714" defaultRowHeight="12.75"/>
  <cols>
    <col min="1" max="2" width="9.14285714285714" style="1"/>
    <col min="3" max="3" width="9.28571428571429" style="1" customWidth="1"/>
    <col min="4" max="16383" width="9.14285714285714" style="1"/>
  </cols>
  <sheetData>
    <row r="1" s="1" customFormat="1" spans="1:22">
      <c r="A1" s="2" t="s">
        <v>726</v>
      </c>
      <c r="B1" s="2" t="s">
        <v>727</v>
      </c>
      <c r="C1" s="2" t="s">
        <v>728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729</v>
      </c>
      <c r="I1" s="2" t="s">
        <v>730</v>
      </c>
      <c r="J1" s="2" t="s">
        <v>731</v>
      </c>
      <c r="K1" s="2" t="s">
        <v>732</v>
      </c>
      <c r="L1" s="2" t="s">
        <v>733</v>
      </c>
      <c r="M1" s="2" t="s">
        <v>734</v>
      </c>
      <c r="N1" s="2" t="s">
        <v>735</v>
      </c>
      <c r="O1" s="2" t="s">
        <v>736</v>
      </c>
      <c r="P1" s="2" t="s">
        <v>737</v>
      </c>
      <c r="Q1" s="2" t="s">
        <v>738</v>
      </c>
      <c r="R1" s="2" t="s">
        <v>739</v>
      </c>
      <c r="S1" s="2" t="s">
        <v>740</v>
      </c>
      <c r="T1" s="2" t="s">
        <v>741</v>
      </c>
      <c r="U1" s="2" t="s">
        <v>742</v>
      </c>
      <c r="V1" s="2" t="s">
        <v>743</v>
      </c>
    </row>
    <row r="2" s="1" customFormat="1" spans="1:22">
      <c r="A2" s="1" t="s">
        <v>686</v>
      </c>
      <c r="B2" s="1" t="s">
        <v>374</v>
      </c>
      <c r="C2" s="1" t="s">
        <v>687</v>
      </c>
      <c r="D2" s="1" t="s">
        <v>744</v>
      </c>
      <c r="E2" s="1" t="s">
        <v>745</v>
      </c>
      <c r="F2" s="1" t="s">
        <v>374</v>
      </c>
      <c r="G2" s="1" t="s">
        <v>249</v>
      </c>
      <c r="H2" s="1" t="s">
        <v>746</v>
      </c>
      <c r="I2" s="1" t="s">
        <v>747</v>
      </c>
      <c r="J2" s="1" t="s">
        <v>748</v>
      </c>
      <c r="K2" s="1" t="s">
        <v>747</v>
      </c>
      <c r="L2" s="1" t="s">
        <v>747</v>
      </c>
      <c r="M2" s="1" t="s">
        <v>749</v>
      </c>
      <c r="N2" s="1" t="s">
        <v>749</v>
      </c>
      <c r="O2" s="1" t="s">
        <v>750</v>
      </c>
      <c r="P2" s="1" t="s">
        <v>751</v>
      </c>
      <c r="Q2" s="1" t="s">
        <v>752</v>
      </c>
      <c r="R2" s="1" t="s">
        <v>753</v>
      </c>
      <c r="S2" s="1" t="s">
        <v>75</v>
      </c>
      <c r="T2" s="1" t="s">
        <v>754</v>
      </c>
      <c r="U2" s="1" t="s">
        <v>755</v>
      </c>
      <c r="V2" s="1" t="s">
        <v>756</v>
      </c>
    </row>
    <row r="3" s="1" customFormat="1" spans="1:22">
      <c r="A3" s="1" t="s">
        <v>632</v>
      </c>
      <c r="B3" s="1" t="s">
        <v>374</v>
      </c>
      <c r="C3" s="1" t="s">
        <v>633</v>
      </c>
      <c r="D3" s="1" t="s">
        <v>635</v>
      </c>
      <c r="E3" s="1" t="s">
        <v>757</v>
      </c>
      <c r="F3" s="1" t="s">
        <v>374</v>
      </c>
      <c r="G3" s="1" t="s">
        <v>249</v>
      </c>
      <c r="H3" s="1" t="s">
        <v>746</v>
      </c>
      <c r="I3" s="1" t="s">
        <v>758</v>
      </c>
      <c r="J3" s="1" t="s">
        <v>748</v>
      </c>
      <c r="K3" s="1" t="s">
        <v>758</v>
      </c>
      <c r="L3" s="1" t="s">
        <v>758</v>
      </c>
      <c r="M3" s="1" t="s">
        <v>749</v>
      </c>
      <c r="N3" s="1" t="s">
        <v>749</v>
      </c>
      <c r="O3" s="1" t="s">
        <v>750</v>
      </c>
      <c r="P3" s="1" t="s">
        <v>751</v>
      </c>
      <c r="Q3" s="1" t="s">
        <v>752</v>
      </c>
      <c r="R3" s="1" t="s">
        <v>759</v>
      </c>
      <c r="S3" s="1" t="s">
        <v>75</v>
      </c>
      <c r="T3" s="1" t="s">
        <v>754</v>
      </c>
      <c r="U3" s="1" t="s">
        <v>755</v>
      </c>
      <c r="V3" s="1" t="s">
        <v>760</v>
      </c>
    </row>
    <row r="4" s="1" customFormat="1" spans="1:22">
      <c r="A4" s="1" t="s">
        <v>640</v>
      </c>
      <c r="B4" s="1" t="s">
        <v>374</v>
      </c>
      <c r="C4" s="1" t="s">
        <v>641</v>
      </c>
      <c r="D4" s="1" t="s">
        <v>353</v>
      </c>
      <c r="E4" s="1" t="s">
        <v>761</v>
      </c>
      <c r="F4" s="1" t="s">
        <v>374</v>
      </c>
      <c r="G4" s="1" t="s">
        <v>249</v>
      </c>
      <c r="H4" s="1" t="s">
        <v>746</v>
      </c>
      <c r="I4" s="1" t="s">
        <v>762</v>
      </c>
      <c r="J4" s="1" t="s">
        <v>748</v>
      </c>
      <c r="K4" s="1" t="s">
        <v>762</v>
      </c>
      <c r="L4" s="1" t="s">
        <v>762</v>
      </c>
      <c r="M4" s="1" t="s">
        <v>749</v>
      </c>
      <c r="N4" s="1" t="s">
        <v>749</v>
      </c>
      <c r="O4" s="1" t="s">
        <v>750</v>
      </c>
      <c r="P4" s="1" t="s">
        <v>751</v>
      </c>
      <c r="Q4" s="1" t="s">
        <v>752</v>
      </c>
      <c r="R4" s="1" t="s">
        <v>763</v>
      </c>
      <c r="S4" s="1" t="s">
        <v>75</v>
      </c>
      <c r="T4" s="1" t="s">
        <v>754</v>
      </c>
      <c r="U4" s="1" t="s">
        <v>755</v>
      </c>
      <c r="V4" s="1" t="s">
        <v>760</v>
      </c>
    </row>
    <row r="5" s="1" customFormat="1" spans="1:22">
      <c r="A5" s="1" t="s">
        <v>679</v>
      </c>
      <c r="B5" s="1" t="s">
        <v>374</v>
      </c>
      <c r="C5" s="1" t="s">
        <v>680</v>
      </c>
      <c r="D5" s="1" t="s">
        <v>682</v>
      </c>
      <c r="E5" s="1" t="s">
        <v>764</v>
      </c>
      <c r="F5" s="1" t="s">
        <v>374</v>
      </c>
      <c r="G5" s="1" t="s">
        <v>249</v>
      </c>
      <c r="H5" s="1" t="s">
        <v>746</v>
      </c>
      <c r="I5" s="1" t="s">
        <v>765</v>
      </c>
      <c r="J5" s="1" t="s">
        <v>748</v>
      </c>
      <c r="K5" s="1" t="s">
        <v>765</v>
      </c>
      <c r="L5" s="1" t="s">
        <v>765</v>
      </c>
      <c r="M5" s="1" t="s">
        <v>749</v>
      </c>
      <c r="N5" s="1" t="s">
        <v>749</v>
      </c>
      <c r="O5" s="1" t="s">
        <v>750</v>
      </c>
      <c r="P5" s="1" t="s">
        <v>751</v>
      </c>
      <c r="Q5" s="1" t="s">
        <v>752</v>
      </c>
      <c r="R5" s="1" t="s">
        <v>766</v>
      </c>
      <c r="S5" s="1" t="s">
        <v>75</v>
      </c>
      <c r="T5" s="1" t="s">
        <v>754</v>
      </c>
      <c r="U5" s="1" t="s">
        <v>755</v>
      </c>
      <c r="V5" s="1" t="s">
        <v>756</v>
      </c>
    </row>
    <row r="6" s="1" customFormat="1" spans="1:22">
      <c r="A6" s="1" t="s">
        <v>695</v>
      </c>
      <c r="B6" s="1" t="s">
        <v>374</v>
      </c>
      <c r="C6" s="1" t="s">
        <v>696</v>
      </c>
      <c r="D6" s="1" t="s">
        <v>698</v>
      </c>
      <c r="E6" s="1" t="s">
        <v>767</v>
      </c>
      <c r="F6" s="1" t="s">
        <v>374</v>
      </c>
      <c r="G6" s="1" t="s">
        <v>249</v>
      </c>
      <c r="H6" s="1" t="s">
        <v>746</v>
      </c>
      <c r="I6" s="1" t="s">
        <v>768</v>
      </c>
      <c r="J6" s="1" t="s">
        <v>748</v>
      </c>
      <c r="K6" s="1" t="s">
        <v>768</v>
      </c>
      <c r="L6" s="1" t="s">
        <v>768</v>
      </c>
      <c r="M6" s="1" t="s">
        <v>749</v>
      </c>
      <c r="N6" s="1" t="s">
        <v>749</v>
      </c>
      <c r="O6" s="1" t="s">
        <v>750</v>
      </c>
      <c r="P6" s="1" t="s">
        <v>751</v>
      </c>
      <c r="Q6" s="1" t="s">
        <v>752</v>
      </c>
      <c r="R6" s="1" t="s">
        <v>769</v>
      </c>
      <c r="S6" s="1" t="s">
        <v>75</v>
      </c>
      <c r="T6" s="1" t="s">
        <v>754</v>
      </c>
      <c r="U6" s="1" t="s">
        <v>755</v>
      </c>
      <c r="V6" s="1" t="s">
        <v>770</v>
      </c>
    </row>
    <row r="7" s="1" customFormat="1" spans="1:22">
      <c r="A7" s="1" t="s">
        <v>533</v>
      </c>
      <c r="B7" s="1" t="s">
        <v>168</v>
      </c>
      <c r="C7" s="1" t="s">
        <v>534</v>
      </c>
      <c r="D7" s="1" t="s">
        <v>309</v>
      </c>
      <c r="E7" s="1" t="s">
        <v>771</v>
      </c>
      <c r="F7" s="1" t="s">
        <v>168</v>
      </c>
      <c r="G7" s="1" t="s">
        <v>374</v>
      </c>
      <c r="H7" s="1" t="s">
        <v>746</v>
      </c>
      <c r="I7" s="1" t="s">
        <v>772</v>
      </c>
      <c r="J7" s="1" t="s">
        <v>748</v>
      </c>
      <c r="K7" s="1" t="s">
        <v>772</v>
      </c>
      <c r="L7" s="1" t="s">
        <v>772</v>
      </c>
      <c r="M7" s="1" t="s">
        <v>749</v>
      </c>
      <c r="N7" s="1" t="s">
        <v>749</v>
      </c>
      <c r="O7" s="1" t="s">
        <v>750</v>
      </c>
      <c r="P7" s="1" t="s">
        <v>751</v>
      </c>
      <c r="Q7" s="1" t="s">
        <v>752</v>
      </c>
      <c r="R7" s="1" t="s">
        <v>773</v>
      </c>
      <c r="S7" s="1" t="s">
        <v>75</v>
      </c>
      <c r="T7" s="1" t="s">
        <v>754</v>
      </c>
      <c r="U7" s="1" t="s">
        <v>755</v>
      </c>
      <c r="V7" s="1" t="s">
        <v>760</v>
      </c>
    </row>
    <row r="8" s="1" customFormat="1" spans="1:22">
      <c r="A8" s="1" t="s">
        <v>665</v>
      </c>
      <c r="B8" s="1" t="s">
        <v>168</v>
      </c>
      <c r="C8" s="1" t="s">
        <v>666</v>
      </c>
      <c r="D8" s="1" t="s">
        <v>576</v>
      </c>
      <c r="E8" s="1" t="s">
        <v>774</v>
      </c>
      <c r="F8" s="1" t="s">
        <v>374</v>
      </c>
      <c r="G8" s="1" t="s">
        <v>249</v>
      </c>
      <c r="H8" s="1" t="s">
        <v>746</v>
      </c>
      <c r="I8" s="1" t="s">
        <v>775</v>
      </c>
      <c r="J8" s="1" t="s">
        <v>748</v>
      </c>
      <c r="K8" s="1" t="s">
        <v>775</v>
      </c>
      <c r="L8" s="1" t="s">
        <v>775</v>
      </c>
      <c r="M8" s="1" t="s">
        <v>749</v>
      </c>
      <c r="N8" s="1" t="s">
        <v>749</v>
      </c>
      <c r="O8" s="1" t="s">
        <v>750</v>
      </c>
      <c r="P8" s="1" t="s">
        <v>751</v>
      </c>
      <c r="Q8" s="1" t="s">
        <v>752</v>
      </c>
      <c r="R8" s="1" t="s">
        <v>776</v>
      </c>
      <c r="S8" s="1" t="s">
        <v>75</v>
      </c>
      <c r="T8" s="1" t="s">
        <v>754</v>
      </c>
      <c r="U8" s="1" t="s">
        <v>755</v>
      </c>
      <c r="V8" s="1" t="s">
        <v>756</v>
      </c>
    </row>
    <row r="9" s="1" customFormat="1" spans="1:22">
      <c r="A9" s="1" t="s">
        <v>524</v>
      </c>
      <c r="B9" s="1" t="s">
        <v>168</v>
      </c>
      <c r="C9" s="1" t="s">
        <v>525</v>
      </c>
      <c r="D9" s="1" t="s">
        <v>527</v>
      </c>
      <c r="E9" s="1" t="s">
        <v>777</v>
      </c>
      <c r="F9" s="1" t="s">
        <v>168</v>
      </c>
      <c r="G9" s="1" t="s">
        <v>374</v>
      </c>
      <c r="H9" s="1" t="s">
        <v>746</v>
      </c>
      <c r="I9" s="1" t="s">
        <v>778</v>
      </c>
      <c r="J9" s="1" t="s">
        <v>748</v>
      </c>
      <c r="K9" s="1" t="s">
        <v>778</v>
      </c>
      <c r="L9" s="1" t="s">
        <v>778</v>
      </c>
      <c r="M9" s="1" t="s">
        <v>749</v>
      </c>
      <c r="N9" s="1" t="s">
        <v>749</v>
      </c>
      <c r="O9" s="1" t="s">
        <v>750</v>
      </c>
      <c r="P9" s="1" t="s">
        <v>751</v>
      </c>
      <c r="Q9" s="1" t="s">
        <v>752</v>
      </c>
      <c r="R9" s="1" t="s">
        <v>779</v>
      </c>
      <c r="S9" s="1" t="s">
        <v>75</v>
      </c>
      <c r="T9" s="1" t="s">
        <v>754</v>
      </c>
      <c r="U9" s="1" t="s">
        <v>755</v>
      </c>
      <c r="V9" s="1" t="s">
        <v>780</v>
      </c>
    </row>
    <row r="10" s="1" customFormat="1" spans="1:22">
      <c r="A10" s="1" t="s">
        <v>581</v>
      </c>
      <c r="B10" s="1" t="s">
        <v>168</v>
      </c>
      <c r="C10" s="1" t="s">
        <v>582</v>
      </c>
      <c r="D10" s="1" t="s">
        <v>781</v>
      </c>
      <c r="E10" s="1" t="s">
        <v>782</v>
      </c>
      <c r="F10" s="1" t="s">
        <v>168</v>
      </c>
      <c r="G10" s="1" t="s">
        <v>374</v>
      </c>
      <c r="H10" s="1" t="s">
        <v>746</v>
      </c>
      <c r="I10" s="1" t="s">
        <v>783</v>
      </c>
      <c r="J10" s="1" t="s">
        <v>748</v>
      </c>
      <c r="K10" s="1" t="s">
        <v>783</v>
      </c>
      <c r="L10" s="1" t="s">
        <v>783</v>
      </c>
      <c r="M10" s="1" t="s">
        <v>749</v>
      </c>
      <c r="N10" s="1" t="s">
        <v>749</v>
      </c>
      <c r="O10" s="1" t="s">
        <v>750</v>
      </c>
      <c r="P10" s="1" t="s">
        <v>751</v>
      </c>
      <c r="Q10" s="1" t="s">
        <v>752</v>
      </c>
      <c r="R10" s="1" t="s">
        <v>784</v>
      </c>
      <c r="S10" s="1" t="s">
        <v>75</v>
      </c>
      <c r="T10" s="1" t="s">
        <v>754</v>
      </c>
      <c r="U10" s="1" t="s">
        <v>755</v>
      </c>
      <c r="V10" s="1" t="s">
        <v>756</v>
      </c>
    </row>
    <row r="11" s="1" customFormat="1" spans="1:22">
      <c r="A11" s="1" t="s">
        <v>591</v>
      </c>
      <c r="B11" s="1" t="s">
        <v>168</v>
      </c>
      <c r="C11" s="1" t="s">
        <v>592</v>
      </c>
      <c r="D11" s="1" t="s">
        <v>785</v>
      </c>
      <c r="E11" s="1" t="s">
        <v>786</v>
      </c>
      <c r="F11" s="1" t="s">
        <v>168</v>
      </c>
      <c r="G11" s="1" t="s">
        <v>374</v>
      </c>
      <c r="H11" s="1" t="s">
        <v>746</v>
      </c>
      <c r="I11" s="1" t="s">
        <v>787</v>
      </c>
      <c r="J11" s="1" t="s">
        <v>748</v>
      </c>
      <c r="K11" s="1" t="s">
        <v>787</v>
      </c>
      <c r="L11" s="1" t="s">
        <v>787</v>
      </c>
      <c r="M11" s="1" t="s">
        <v>749</v>
      </c>
      <c r="N11" s="1" t="s">
        <v>749</v>
      </c>
      <c r="O11" s="1" t="s">
        <v>750</v>
      </c>
      <c r="P11" s="1" t="s">
        <v>751</v>
      </c>
      <c r="Q11" s="1" t="s">
        <v>752</v>
      </c>
      <c r="R11" s="1" t="s">
        <v>788</v>
      </c>
      <c r="S11" s="1" t="s">
        <v>75</v>
      </c>
      <c r="T11" s="1" t="s">
        <v>754</v>
      </c>
      <c r="U11" s="1" t="s">
        <v>755</v>
      </c>
      <c r="V11" s="1" t="s">
        <v>756</v>
      </c>
    </row>
    <row r="12" s="1" customFormat="1" spans="1:22">
      <c r="A12" s="1" t="s">
        <v>506</v>
      </c>
      <c r="B12" s="1" t="s">
        <v>168</v>
      </c>
      <c r="C12" s="1" t="s">
        <v>507</v>
      </c>
      <c r="D12" s="1" t="s">
        <v>509</v>
      </c>
      <c r="E12" s="1" t="s">
        <v>789</v>
      </c>
      <c r="F12" s="1" t="s">
        <v>168</v>
      </c>
      <c r="G12" s="1" t="s">
        <v>374</v>
      </c>
      <c r="H12" s="1" t="s">
        <v>746</v>
      </c>
      <c r="I12" s="1" t="s">
        <v>790</v>
      </c>
      <c r="J12" s="1" t="s">
        <v>748</v>
      </c>
      <c r="K12" s="1" t="s">
        <v>790</v>
      </c>
      <c r="L12" s="1" t="s">
        <v>790</v>
      </c>
      <c r="M12" s="1" t="s">
        <v>749</v>
      </c>
      <c r="N12" s="1" t="s">
        <v>749</v>
      </c>
      <c r="O12" s="1" t="s">
        <v>750</v>
      </c>
      <c r="P12" s="1" t="s">
        <v>751</v>
      </c>
      <c r="Q12" s="1" t="s">
        <v>752</v>
      </c>
      <c r="R12" s="1" t="s">
        <v>791</v>
      </c>
      <c r="S12" s="1" t="s">
        <v>75</v>
      </c>
      <c r="T12" s="1" t="s">
        <v>754</v>
      </c>
      <c r="U12" s="1" t="s">
        <v>792</v>
      </c>
      <c r="V12" s="1" t="s">
        <v>793</v>
      </c>
    </row>
    <row r="13" s="1" customFormat="1" spans="1:22">
      <c r="A13" s="1" t="s">
        <v>515</v>
      </c>
      <c r="B13" s="1" t="s">
        <v>168</v>
      </c>
      <c r="C13" s="1" t="s">
        <v>516</v>
      </c>
      <c r="D13" s="1" t="s">
        <v>518</v>
      </c>
      <c r="E13" s="1" t="s">
        <v>794</v>
      </c>
      <c r="F13" s="1" t="s">
        <v>168</v>
      </c>
      <c r="G13" s="1" t="s">
        <v>374</v>
      </c>
      <c r="H13" s="1" t="s">
        <v>746</v>
      </c>
      <c r="I13" s="1" t="s">
        <v>795</v>
      </c>
      <c r="J13" s="1" t="s">
        <v>748</v>
      </c>
      <c r="K13" s="1" t="s">
        <v>795</v>
      </c>
      <c r="L13" s="1" t="s">
        <v>795</v>
      </c>
      <c r="M13" s="1" t="s">
        <v>749</v>
      </c>
      <c r="N13" s="1" t="s">
        <v>749</v>
      </c>
      <c r="O13" s="1" t="s">
        <v>750</v>
      </c>
      <c r="P13" s="1" t="s">
        <v>751</v>
      </c>
      <c r="Q13" s="1" t="s">
        <v>752</v>
      </c>
      <c r="R13" s="1" t="s">
        <v>796</v>
      </c>
      <c r="S13" s="1" t="s">
        <v>75</v>
      </c>
      <c r="T13" s="1" t="s">
        <v>754</v>
      </c>
      <c r="U13" s="1" t="s">
        <v>792</v>
      </c>
      <c r="V13" s="1" t="s">
        <v>793</v>
      </c>
    </row>
    <row r="14" s="1" customFormat="1" spans="1:22">
      <c r="A14" s="1" t="s">
        <v>589</v>
      </c>
      <c r="B14" s="1" t="s">
        <v>168</v>
      </c>
      <c r="C14" s="1" t="s">
        <v>590</v>
      </c>
      <c r="D14" s="1" t="s">
        <v>213</v>
      </c>
      <c r="E14" s="1" t="s">
        <v>797</v>
      </c>
      <c r="F14" s="1" t="s">
        <v>168</v>
      </c>
      <c r="G14" s="1" t="s">
        <v>374</v>
      </c>
      <c r="H14" s="1" t="s">
        <v>746</v>
      </c>
      <c r="I14" s="1" t="s">
        <v>798</v>
      </c>
      <c r="J14" s="1" t="s">
        <v>748</v>
      </c>
      <c r="K14" s="1" t="s">
        <v>798</v>
      </c>
      <c r="L14" s="1" t="s">
        <v>798</v>
      </c>
      <c r="M14" s="1" t="s">
        <v>749</v>
      </c>
      <c r="N14" s="1" t="s">
        <v>749</v>
      </c>
      <c r="O14" s="1" t="s">
        <v>750</v>
      </c>
      <c r="P14" s="1" t="s">
        <v>751</v>
      </c>
      <c r="Q14" s="1" t="s">
        <v>752</v>
      </c>
      <c r="R14" s="1" t="s">
        <v>799</v>
      </c>
      <c r="S14" s="1" t="s">
        <v>75</v>
      </c>
      <c r="T14" s="1" t="s">
        <v>754</v>
      </c>
      <c r="U14" s="1" t="s">
        <v>792</v>
      </c>
      <c r="V14" s="1" t="s">
        <v>756</v>
      </c>
    </row>
    <row r="15" s="1" customFormat="1" spans="1:22">
      <c r="A15" s="1" t="s">
        <v>623</v>
      </c>
      <c r="B15" s="1" t="s">
        <v>168</v>
      </c>
      <c r="C15" s="1" t="s">
        <v>624</v>
      </c>
      <c r="D15" s="1" t="s">
        <v>626</v>
      </c>
      <c r="E15" s="1" t="s">
        <v>800</v>
      </c>
      <c r="F15" s="1" t="s">
        <v>168</v>
      </c>
      <c r="G15" s="1" t="s">
        <v>249</v>
      </c>
      <c r="H15" s="1" t="s">
        <v>746</v>
      </c>
      <c r="I15" s="1" t="s">
        <v>801</v>
      </c>
      <c r="J15" s="1" t="s">
        <v>748</v>
      </c>
      <c r="K15" s="1" t="s">
        <v>801</v>
      </c>
      <c r="L15" s="1" t="s">
        <v>801</v>
      </c>
      <c r="M15" s="1" t="s">
        <v>749</v>
      </c>
      <c r="N15" s="1" t="s">
        <v>749</v>
      </c>
      <c r="O15" s="1" t="s">
        <v>750</v>
      </c>
      <c r="P15" s="1" t="s">
        <v>751</v>
      </c>
      <c r="Q15" s="1" t="s">
        <v>752</v>
      </c>
      <c r="R15" s="1" t="s">
        <v>802</v>
      </c>
      <c r="S15" s="1" t="s">
        <v>75</v>
      </c>
      <c r="T15" s="1" t="s">
        <v>754</v>
      </c>
      <c r="U15" s="1" t="s">
        <v>792</v>
      </c>
      <c r="V15" s="1" t="s">
        <v>793</v>
      </c>
    </row>
    <row r="16" s="1" customFormat="1" spans="1:22">
      <c r="A16" s="1" t="s">
        <v>464</v>
      </c>
      <c r="B16" s="1" t="s">
        <v>301</v>
      </c>
      <c r="C16" s="1" t="s">
        <v>465</v>
      </c>
      <c r="D16" s="1" t="s">
        <v>467</v>
      </c>
      <c r="E16" s="1" t="s">
        <v>803</v>
      </c>
      <c r="F16" s="1" t="s">
        <v>301</v>
      </c>
      <c r="G16" s="1" t="s">
        <v>168</v>
      </c>
      <c r="H16" s="1" t="s">
        <v>746</v>
      </c>
      <c r="I16" s="1" t="s">
        <v>804</v>
      </c>
      <c r="J16" s="1" t="s">
        <v>748</v>
      </c>
      <c r="K16" s="1" t="s">
        <v>804</v>
      </c>
      <c r="L16" s="1" t="s">
        <v>804</v>
      </c>
      <c r="M16" s="1" t="s">
        <v>749</v>
      </c>
      <c r="N16" s="1" t="s">
        <v>749</v>
      </c>
      <c r="O16" s="1" t="s">
        <v>750</v>
      </c>
      <c r="P16" s="1" t="s">
        <v>751</v>
      </c>
      <c r="Q16" s="1" t="s">
        <v>752</v>
      </c>
      <c r="R16" s="1" t="s">
        <v>805</v>
      </c>
      <c r="S16" s="1" t="s">
        <v>75</v>
      </c>
      <c r="T16" s="1" t="s">
        <v>754</v>
      </c>
      <c r="U16" s="1" t="s">
        <v>755</v>
      </c>
      <c r="V16" s="1" t="s">
        <v>770</v>
      </c>
    </row>
    <row r="17" s="1" customFormat="1" spans="1:22">
      <c r="A17" s="1" t="s">
        <v>600</v>
      </c>
      <c r="B17" s="1" t="s">
        <v>301</v>
      </c>
      <c r="C17" s="1" t="s">
        <v>601</v>
      </c>
      <c r="D17" s="1" t="s">
        <v>603</v>
      </c>
      <c r="E17" s="1" t="s">
        <v>806</v>
      </c>
      <c r="F17" s="1" t="s">
        <v>168</v>
      </c>
      <c r="G17" s="1" t="s">
        <v>374</v>
      </c>
      <c r="H17" s="1" t="s">
        <v>746</v>
      </c>
      <c r="I17" s="1" t="s">
        <v>807</v>
      </c>
      <c r="J17" s="1" t="s">
        <v>748</v>
      </c>
      <c r="K17" s="1" t="s">
        <v>807</v>
      </c>
      <c r="L17" s="1" t="s">
        <v>807</v>
      </c>
      <c r="M17" s="1" t="s">
        <v>749</v>
      </c>
      <c r="N17" s="1" t="s">
        <v>749</v>
      </c>
      <c r="O17" s="1" t="s">
        <v>750</v>
      </c>
      <c r="P17" s="1" t="s">
        <v>751</v>
      </c>
      <c r="Q17" s="1" t="s">
        <v>752</v>
      </c>
      <c r="R17" s="1" t="s">
        <v>808</v>
      </c>
      <c r="S17" s="1" t="s">
        <v>75</v>
      </c>
      <c r="T17" s="1" t="s">
        <v>754</v>
      </c>
      <c r="U17" s="1" t="s">
        <v>792</v>
      </c>
      <c r="V17" s="1" t="s">
        <v>756</v>
      </c>
    </row>
    <row r="18" s="1" customFormat="1" spans="1:22">
      <c r="A18" s="1" t="s">
        <v>670</v>
      </c>
      <c r="B18" s="1" t="s">
        <v>301</v>
      </c>
      <c r="C18" s="1" t="s">
        <v>671</v>
      </c>
      <c r="D18" s="1" t="s">
        <v>673</v>
      </c>
      <c r="E18" s="1" t="s">
        <v>809</v>
      </c>
      <c r="F18" s="1" t="s">
        <v>168</v>
      </c>
      <c r="G18" s="1" t="s">
        <v>249</v>
      </c>
      <c r="H18" s="1" t="s">
        <v>746</v>
      </c>
      <c r="I18" s="1" t="s">
        <v>810</v>
      </c>
      <c r="J18" s="1" t="s">
        <v>748</v>
      </c>
      <c r="K18" s="1" t="s">
        <v>810</v>
      </c>
      <c r="L18" s="1" t="s">
        <v>810</v>
      </c>
      <c r="M18" s="1" t="s">
        <v>749</v>
      </c>
      <c r="N18" s="1" t="s">
        <v>749</v>
      </c>
      <c r="O18" s="1" t="s">
        <v>750</v>
      </c>
      <c r="P18" s="1" t="s">
        <v>751</v>
      </c>
      <c r="Q18" s="1" t="s">
        <v>752</v>
      </c>
      <c r="R18" s="1" t="s">
        <v>717</v>
      </c>
      <c r="S18" s="1" t="s">
        <v>75</v>
      </c>
      <c r="T18" s="1" t="s">
        <v>754</v>
      </c>
      <c r="U18" s="1" t="s">
        <v>792</v>
      </c>
      <c r="V18" s="1" t="s">
        <v>756</v>
      </c>
    </row>
    <row r="19" s="1" customFormat="1" spans="1:22">
      <c r="A19" s="1" t="s">
        <v>656</v>
      </c>
      <c r="B19" s="1" t="s">
        <v>301</v>
      </c>
      <c r="C19" s="1" t="s">
        <v>657</v>
      </c>
      <c r="D19" s="1" t="s">
        <v>811</v>
      </c>
      <c r="E19" s="1" t="s">
        <v>812</v>
      </c>
      <c r="F19" s="1" t="s">
        <v>168</v>
      </c>
      <c r="G19" s="1" t="s">
        <v>249</v>
      </c>
      <c r="H19" s="1" t="s">
        <v>746</v>
      </c>
      <c r="I19" s="1" t="s">
        <v>813</v>
      </c>
      <c r="J19" s="1" t="s">
        <v>748</v>
      </c>
      <c r="K19" s="1" t="s">
        <v>813</v>
      </c>
      <c r="L19" s="1" t="s">
        <v>813</v>
      </c>
      <c r="M19" s="1" t="s">
        <v>749</v>
      </c>
      <c r="N19" s="1" t="s">
        <v>749</v>
      </c>
      <c r="O19" s="1" t="s">
        <v>750</v>
      </c>
      <c r="P19" s="1" t="s">
        <v>751</v>
      </c>
      <c r="Q19" s="1" t="s">
        <v>752</v>
      </c>
      <c r="R19" s="1" t="s">
        <v>814</v>
      </c>
      <c r="S19" s="1" t="s">
        <v>75</v>
      </c>
      <c r="T19" s="1" t="s">
        <v>754</v>
      </c>
      <c r="U19" s="1" t="s">
        <v>792</v>
      </c>
      <c r="V19" s="1" t="s">
        <v>756</v>
      </c>
    </row>
    <row r="20" s="1" customFormat="1" spans="1:22">
      <c r="A20" s="1" t="s">
        <v>573</v>
      </c>
      <c r="B20" s="1" t="s">
        <v>301</v>
      </c>
      <c r="C20" s="1" t="s">
        <v>574</v>
      </c>
      <c r="D20" s="1" t="s">
        <v>576</v>
      </c>
      <c r="E20" s="1" t="s">
        <v>815</v>
      </c>
      <c r="F20" s="1" t="s">
        <v>168</v>
      </c>
      <c r="G20" s="1" t="s">
        <v>374</v>
      </c>
      <c r="H20" s="1" t="s">
        <v>746</v>
      </c>
      <c r="I20" s="1" t="s">
        <v>816</v>
      </c>
      <c r="J20" s="1" t="s">
        <v>748</v>
      </c>
      <c r="K20" s="1" t="s">
        <v>816</v>
      </c>
      <c r="L20" s="1" t="s">
        <v>816</v>
      </c>
      <c r="M20" s="1" t="s">
        <v>749</v>
      </c>
      <c r="N20" s="1" t="s">
        <v>749</v>
      </c>
      <c r="O20" s="1" t="s">
        <v>750</v>
      </c>
      <c r="P20" s="1" t="s">
        <v>751</v>
      </c>
      <c r="Q20" s="1" t="s">
        <v>752</v>
      </c>
      <c r="R20" s="1" t="s">
        <v>817</v>
      </c>
      <c r="S20" s="1" t="s">
        <v>75</v>
      </c>
      <c r="T20" s="1" t="s">
        <v>754</v>
      </c>
      <c r="U20" s="1" t="s">
        <v>755</v>
      </c>
      <c r="V20" s="1" t="s">
        <v>756</v>
      </c>
    </row>
    <row r="21" s="1" customFormat="1" spans="1:22">
      <c r="A21" s="1" t="s">
        <v>386</v>
      </c>
      <c r="B21" s="1" t="s">
        <v>301</v>
      </c>
      <c r="C21" s="1" t="s">
        <v>387</v>
      </c>
      <c r="D21" s="1" t="s">
        <v>389</v>
      </c>
      <c r="E21" s="1" t="s">
        <v>818</v>
      </c>
      <c r="F21" s="1" t="s">
        <v>301</v>
      </c>
      <c r="G21" s="1" t="s">
        <v>168</v>
      </c>
      <c r="H21" s="1" t="s">
        <v>746</v>
      </c>
      <c r="I21" s="1" t="s">
        <v>819</v>
      </c>
      <c r="J21" s="1" t="s">
        <v>748</v>
      </c>
      <c r="K21" s="1" t="s">
        <v>819</v>
      </c>
      <c r="L21" s="1" t="s">
        <v>819</v>
      </c>
      <c r="M21" s="1" t="s">
        <v>749</v>
      </c>
      <c r="N21" s="1" t="s">
        <v>749</v>
      </c>
      <c r="O21" s="1" t="s">
        <v>750</v>
      </c>
      <c r="P21" s="1" t="s">
        <v>751</v>
      </c>
      <c r="Q21" s="1" t="s">
        <v>752</v>
      </c>
      <c r="R21" s="1" t="s">
        <v>820</v>
      </c>
      <c r="S21" s="1" t="s">
        <v>75</v>
      </c>
      <c r="T21" s="1" t="s">
        <v>754</v>
      </c>
      <c r="U21" s="1" t="s">
        <v>792</v>
      </c>
      <c r="V21" s="1" t="s">
        <v>821</v>
      </c>
    </row>
    <row r="22" s="1" customFormat="1" spans="1:22">
      <c r="A22" s="1" t="s">
        <v>462</v>
      </c>
      <c r="B22" s="1" t="s">
        <v>301</v>
      </c>
      <c r="C22" s="1" t="s">
        <v>463</v>
      </c>
      <c r="D22" s="1" t="s">
        <v>213</v>
      </c>
      <c r="E22" s="1" t="s">
        <v>797</v>
      </c>
      <c r="F22" s="1" t="s">
        <v>301</v>
      </c>
      <c r="G22" s="1" t="s">
        <v>168</v>
      </c>
      <c r="H22" s="1" t="s">
        <v>746</v>
      </c>
      <c r="I22" s="1" t="s">
        <v>798</v>
      </c>
      <c r="J22" s="1" t="s">
        <v>748</v>
      </c>
      <c r="K22" s="1" t="s">
        <v>798</v>
      </c>
      <c r="L22" s="1" t="s">
        <v>798</v>
      </c>
      <c r="M22" s="1" t="s">
        <v>749</v>
      </c>
      <c r="N22" s="1" t="s">
        <v>749</v>
      </c>
      <c r="O22" s="1" t="s">
        <v>750</v>
      </c>
      <c r="P22" s="1" t="s">
        <v>751</v>
      </c>
      <c r="Q22" s="1" t="s">
        <v>752</v>
      </c>
      <c r="R22" s="1" t="s">
        <v>822</v>
      </c>
      <c r="S22" s="1" t="s">
        <v>75</v>
      </c>
      <c r="T22" s="1" t="s">
        <v>754</v>
      </c>
      <c r="U22" s="1" t="s">
        <v>792</v>
      </c>
      <c r="V22" s="1" t="s">
        <v>756</v>
      </c>
    </row>
    <row r="23" s="1" customFormat="1" spans="1:22">
      <c r="A23" s="1" t="s">
        <v>454</v>
      </c>
      <c r="B23" s="1" t="s">
        <v>301</v>
      </c>
      <c r="C23" s="1" t="s">
        <v>455</v>
      </c>
      <c r="D23" s="1" t="s">
        <v>457</v>
      </c>
      <c r="E23" s="1" t="s">
        <v>823</v>
      </c>
      <c r="F23" s="1" t="s">
        <v>301</v>
      </c>
      <c r="G23" s="1" t="s">
        <v>168</v>
      </c>
      <c r="H23" s="1" t="s">
        <v>746</v>
      </c>
      <c r="I23" s="1" t="s">
        <v>824</v>
      </c>
      <c r="J23" s="1" t="s">
        <v>748</v>
      </c>
      <c r="K23" s="1" t="s">
        <v>824</v>
      </c>
      <c r="L23" s="1" t="s">
        <v>824</v>
      </c>
      <c r="M23" s="1" t="s">
        <v>749</v>
      </c>
      <c r="N23" s="1" t="s">
        <v>749</v>
      </c>
      <c r="O23" s="1" t="s">
        <v>750</v>
      </c>
      <c r="P23" s="1" t="s">
        <v>751</v>
      </c>
      <c r="Q23" s="1" t="s">
        <v>752</v>
      </c>
      <c r="R23" s="1" t="s">
        <v>825</v>
      </c>
      <c r="S23" s="1" t="s">
        <v>75</v>
      </c>
      <c r="T23" s="1" t="s">
        <v>754</v>
      </c>
      <c r="U23" s="1" t="s">
        <v>755</v>
      </c>
      <c r="V23" s="1" t="s">
        <v>756</v>
      </c>
    </row>
    <row r="24" s="1" customFormat="1" spans="1:22">
      <c r="A24" s="1" t="s">
        <v>393</v>
      </c>
      <c r="B24" s="1" t="s">
        <v>301</v>
      </c>
      <c r="C24" s="1" t="s">
        <v>394</v>
      </c>
      <c r="D24" s="1" t="s">
        <v>309</v>
      </c>
      <c r="E24" s="1" t="s">
        <v>826</v>
      </c>
      <c r="F24" s="1" t="s">
        <v>301</v>
      </c>
      <c r="G24" s="1" t="s">
        <v>168</v>
      </c>
      <c r="H24" s="1" t="s">
        <v>746</v>
      </c>
      <c r="I24" s="1" t="s">
        <v>827</v>
      </c>
      <c r="J24" s="1" t="s">
        <v>748</v>
      </c>
      <c r="K24" s="1" t="s">
        <v>827</v>
      </c>
      <c r="L24" s="1" t="s">
        <v>827</v>
      </c>
      <c r="M24" s="1" t="s">
        <v>749</v>
      </c>
      <c r="N24" s="1" t="s">
        <v>749</v>
      </c>
      <c r="O24" s="1" t="s">
        <v>750</v>
      </c>
      <c r="P24" s="1" t="s">
        <v>751</v>
      </c>
      <c r="Q24" s="1" t="s">
        <v>752</v>
      </c>
      <c r="R24" s="1" t="s">
        <v>828</v>
      </c>
      <c r="S24" s="1" t="s">
        <v>75</v>
      </c>
      <c r="T24" s="1" t="s">
        <v>754</v>
      </c>
      <c r="U24" s="1" t="s">
        <v>755</v>
      </c>
      <c r="V24" s="1" t="s">
        <v>760</v>
      </c>
    </row>
    <row r="25" s="1" customFormat="1" spans="1:22">
      <c r="A25" s="1" t="s">
        <v>472</v>
      </c>
      <c r="B25" s="1" t="s">
        <v>301</v>
      </c>
      <c r="C25" s="1" t="s">
        <v>473</v>
      </c>
      <c r="D25" s="1" t="s">
        <v>372</v>
      </c>
      <c r="E25" s="1" t="s">
        <v>829</v>
      </c>
      <c r="F25" s="1" t="s">
        <v>301</v>
      </c>
      <c r="G25" s="1" t="s">
        <v>168</v>
      </c>
      <c r="H25" s="1" t="s">
        <v>746</v>
      </c>
      <c r="I25" s="1" t="s">
        <v>830</v>
      </c>
      <c r="J25" s="1" t="s">
        <v>748</v>
      </c>
      <c r="K25" s="1" t="s">
        <v>830</v>
      </c>
      <c r="L25" s="1" t="s">
        <v>830</v>
      </c>
      <c r="M25" s="1" t="s">
        <v>749</v>
      </c>
      <c r="N25" s="1" t="s">
        <v>749</v>
      </c>
      <c r="O25" s="1" t="s">
        <v>750</v>
      </c>
      <c r="P25" s="1" t="s">
        <v>751</v>
      </c>
      <c r="Q25" s="1" t="s">
        <v>752</v>
      </c>
      <c r="R25" s="1" t="s">
        <v>831</v>
      </c>
      <c r="S25" s="1" t="s">
        <v>75</v>
      </c>
      <c r="T25" s="1" t="s">
        <v>754</v>
      </c>
      <c r="U25" s="1" t="s">
        <v>792</v>
      </c>
      <c r="V25" s="1" t="s">
        <v>770</v>
      </c>
    </row>
    <row r="26" s="1" customFormat="1" spans="1:22">
      <c r="A26" s="1" t="s">
        <v>559</v>
      </c>
      <c r="B26" s="1" t="s">
        <v>301</v>
      </c>
      <c r="C26" s="1" t="s">
        <v>560</v>
      </c>
      <c r="D26" s="1" t="s">
        <v>213</v>
      </c>
      <c r="E26" s="1" t="s">
        <v>832</v>
      </c>
      <c r="F26" s="1" t="s">
        <v>301</v>
      </c>
      <c r="G26" s="1" t="s">
        <v>374</v>
      </c>
      <c r="H26" s="1" t="s">
        <v>746</v>
      </c>
      <c r="I26" s="1" t="s">
        <v>833</v>
      </c>
      <c r="J26" s="1" t="s">
        <v>748</v>
      </c>
      <c r="K26" s="1" t="s">
        <v>833</v>
      </c>
      <c r="L26" s="1" t="s">
        <v>833</v>
      </c>
      <c r="M26" s="1" t="s">
        <v>749</v>
      </c>
      <c r="N26" s="1" t="s">
        <v>749</v>
      </c>
      <c r="O26" s="1" t="s">
        <v>750</v>
      </c>
      <c r="P26" s="1" t="s">
        <v>751</v>
      </c>
      <c r="Q26" s="1" t="s">
        <v>752</v>
      </c>
      <c r="R26" s="1" t="s">
        <v>834</v>
      </c>
      <c r="S26" s="1" t="s">
        <v>75</v>
      </c>
      <c r="T26" s="1" t="s">
        <v>754</v>
      </c>
      <c r="U26" s="1" t="s">
        <v>792</v>
      </c>
      <c r="V26" s="1" t="s">
        <v>756</v>
      </c>
    </row>
    <row r="27" s="1" customFormat="1" spans="1:22">
      <c r="A27" s="1" t="s">
        <v>330</v>
      </c>
      <c r="B27" s="1" t="s">
        <v>248</v>
      </c>
      <c r="C27" s="1" t="s">
        <v>331</v>
      </c>
      <c r="D27" s="1" t="s">
        <v>309</v>
      </c>
      <c r="E27" s="1" t="s">
        <v>835</v>
      </c>
      <c r="F27" s="1" t="s">
        <v>248</v>
      </c>
      <c r="G27" s="1" t="s">
        <v>301</v>
      </c>
      <c r="H27" s="1" t="s">
        <v>746</v>
      </c>
      <c r="I27" s="1" t="s">
        <v>836</v>
      </c>
      <c r="J27" s="1" t="s">
        <v>748</v>
      </c>
      <c r="K27" s="1" t="s">
        <v>836</v>
      </c>
      <c r="L27" s="1" t="s">
        <v>836</v>
      </c>
      <c r="M27" s="1" t="s">
        <v>749</v>
      </c>
      <c r="N27" s="1" t="s">
        <v>749</v>
      </c>
      <c r="O27" s="1" t="s">
        <v>750</v>
      </c>
      <c r="P27" s="1" t="s">
        <v>751</v>
      </c>
      <c r="Q27" s="1" t="s">
        <v>752</v>
      </c>
      <c r="R27" s="1" t="s">
        <v>837</v>
      </c>
      <c r="S27" s="1" t="s">
        <v>75</v>
      </c>
      <c r="T27" s="1" t="s">
        <v>754</v>
      </c>
      <c r="U27" s="1" t="s">
        <v>755</v>
      </c>
      <c r="V27" s="1" t="s">
        <v>760</v>
      </c>
    </row>
    <row r="28" s="1" customFormat="1" spans="1:22">
      <c r="A28" s="1" t="s">
        <v>398</v>
      </c>
      <c r="B28" s="1" t="s">
        <v>248</v>
      </c>
      <c r="C28" s="1" t="s">
        <v>399</v>
      </c>
      <c r="D28" s="1" t="s">
        <v>309</v>
      </c>
      <c r="E28" s="1" t="s">
        <v>838</v>
      </c>
      <c r="F28" s="1" t="s">
        <v>301</v>
      </c>
      <c r="G28" s="1" t="s">
        <v>168</v>
      </c>
      <c r="H28" s="1" t="s">
        <v>746</v>
      </c>
      <c r="I28" s="1" t="s">
        <v>839</v>
      </c>
      <c r="J28" s="1" t="s">
        <v>748</v>
      </c>
      <c r="K28" s="1" t="s">
        <v>839</v>
      </c>
      <c r="L28" s="1" t="s">
        <v>839</v>
      </c>
      <c r="M28" s="1" t="s">
        <v>749</v>
      </c>
      <c r="N28" s="1" t="s">
        <v>749</v>
      </c>
      <c r="O28" s="1" t="s">
        <v>750</v>
      </c>
      <c r="P28" s="1" t="s">
        <v>751</v>
      </c>
      <c r="Q28" s="1" t="s">
        <v>752</v>
      </c>
      <c r="R28" s="1" t="s">
        <v>840</v>
      </c>
      <c r="S28" s="1" t="s">
        <v>75</v>
      </c>
      <c r="T28" s="1" t="s">
        <v>754</v>
      </c>
      <c r="U28" s="1" t="s">
        <v>755</v>
      </c>
      <c r="V28" s="1" t="s">
        <v>760</v>
      </c>
    </row>
    <row r="29" s="1" customFormat="1" spans="1:22">
      <c r="A29" s="1" t="s">
        <v>545</v>
      </c>
      <c r="B29" s="1" t="s">
        <v>248</v>
      </c>
      <c r="C29" s="1" t="s">
        <v>546</v>
      </c>
      <c r="D29" s="1" t="s">
        <v>548</v>
      </c>
      <c r="E29" s="1" t="s">
        <v>841</v>
      </c>
      <c r="F29" s="1" t="s">
        <v>168</v>
      </c>
      <c r="G29" s="1" t="s">
        <v>374</v>
      </c>
      <c r="H29" s="1" t="s">
        <v>746</v>
      </c>
      <c r="I29" s="1" t="s">
        <v>842</v>
      </c>
      <c r="J29" s="1" t="s">
        <v>748</v>
      </c>
      <c r="K29" s="1" t="s">
        <v>842</v>
      </c>
      <c r="L29" s="1" t="s">
        <v>842</v>
      </c>
      <c r="M29" s="1" t="s">
        <v>749</v>
      </c>
      <c r="N29" s="1" t="s">
        <v>749</v>
      </c>
      <c r="O29" s="1" t="s">
        <v>750</v>
      </c>
      <c r="P29" s="1" t="s">
        <v>751</v>
      </c>
      <c r="Q29" s="1" t="s">
        <v>752</v>
      </c>
      <c r="R29" s="1" t="s">
        <v>843</v>
      </c>
      <c r="S29" s="1" t="s">
        <v>75</v>
      </c>
      <c r="T29" s="1" t="s">
        <v>754</v>
      </c>
      <c r="U29" s="1" t="s">
        <v>755</v>
      </c>
      <c r="V29" s="1" t="s">
        <v>756</v>
      </c>
    </row>
    <row r="30" s="1" customFormat="1" spans="1:22">
      <c r="A30" s="1" t="s">
        <v>607</v>
      </c>
      <c r="B30" s="1" t="s">
        <v>178</v>
      </c>
      <c r="C30" s="1" t="s">
        <v>608</v>
      </c>
      <c r="D30" s="1" t="s">
        <v>610</v>
      </c>
      <c r="E30" s="1" t="s">
        <v>844</v>
      </c>
      <c r="F30" s="1" t="s">
        <v>374</v>
      </c>
      <c r="G30" s="1" t="s">
        <v>249</v>
      </c>
      <c r="H30" s="1" t="s">
        <v>746</v>
      </c>
      <c r="I30" s="1" t="s">
        <v>845</v>
      </c>
      <c r="J30" s="1" t="s">
        <v>748</v>
      </c>
      <c r="K30" s="1" t="s">
        <v>845</v>
      </c>
      <c r="L30" s="1" t="s">
        <v>845</v>
      </c>
      <c r="M30" s="1" t="s">
        <v>749</v>
      </c>
      <c r="N30" s="1" t="s">
        <v>749</v>
      </c>
      <c r="O30" s="1" t="s">
        <v>750</v>
      </c>
      <c r="P30" s="1" t="s">
        <v>751</v>
      </c>
      <c r="Q30" s="1" t="s">
        <v>752</v>
      </c>
      <c r="R30" s="1" t="s">
        <v>846</v>
      </c>
      <c r="S30" s="1" t="s">
        <v>75</v>
      </c>
      <c r="T30" s="1" t="s">
        <v>754</v>
      </c>
      <c r="U30" s="1" t="s">
        <v>755</v>
      </c>
      <c r="V30" s="1" t="s">
        <v>760</v>
      </c>
    </row>
    <row r="31" s="1" customFormat="1" spans="1:22">
      <c r="A31" s="1" t="s">
        <v>378</v>
      </c>
      <c r="B31" s="1" t="s">
        <v>103</v>
      </c>
      <c r="C31" s="1" t="s">
        <v>379</v>
      </c>
      <c r="D31" s="1" t="s">
        <v>381</v>
      </c>
      <c r="E31" s="1" t="s">
        <v>847</v>
      </c>
      <c r="F31" s="1" t="s">
        <v>103</v>
      </c>
      <c r="G31" s="1" t="s">
        <v>168</v>
      </c>
      <c r="H31" s="1" t="s">
        <v>746</v>
      </c>
      <c r="I31" s="1" t="s">
        <v>848</v>
      </c>
      <c r="J31" s="1" t="s">
        <v>748</v>
      </c>
      <c r="K31" s="1" t="s">
        <v>848</v>
      </c>
      <c r="L31" s="1" t="s">
        <v>848</v>
      </c>
      <c r="M31" s="1" t="s">
        <v>749</v>
      </c>
      <c r="N31" s="1" t="s">
        <v>749</v>
      </c>
      <c r="O31" s="1" t="s">
        <v>750</v>
      </c>
      <c r="P31" s="1" t="s">
        <v>751</v>
      </c>
      <c r="Q31" s="1" t="s">
        <v>752</v>
      </c>
      <c r="R31" s="1" t="s">
        <v>849</v>
      </c>
      <c r="S31" s="1" t="s">
        <v>75</v>
      </c>
      <c r="T31" s="1" t="s">
        <v>754</v>
      </c>
      <c r="U31" s="1" t="s">
        <v>755</v>
      </c>
      <c r="V31" s="1" t="s">
        <v>760</v>
      </c>
    </row>
    <row r="32" s="1" customFormat="1" spans="1:22">
      <c r="A32" s="1" t="s">
        <v>323</v>
      </c>
      <c r="B32" s="1" t="s">
        <v>167</v>
      </c>
      <c r="C32" s="1" t="s">
        <v>324</v>
      </c>
      <c r="D32" s="1" t="s">
        <v>309</v>
      </c>
      <c r="E32" s="1" t="s">
        <v>850</v>
      </c>
      <c r="F32" s="1" t="s">
        <v>248</v>
      </c>
      <c r="G32" s="1" t="s">
        <v>301</v>
      </c>
      <c r="H32" s="1" t="s">
        <v>746</v>
      </c>
      <c r="I32" s="1" t="s">
        <v>851</v>
      </c>
      <c r="J32" s="1" t="s">
        <v>748</v>
      </c>
      <c r="K32" s="1" t="s">
        <v>851</v>
      </c>
      <c r="L32" s="1" t="s">
        <v>851</v>
      </c>
      <c r="M32" s="1" t="s">
        <v>749</v>
      </c>
      <c r="N32" s="1" t="s">
        <v>749</v>
      </c>
      <c r="O32" s="1" t="s">
        <v>750</v>
      </c>
      <c r="P32" s="1" t="s">
        <v>751</v>
      </c>
      <c r="Q32" s="1" t="s">
        <v>752</v>
      </c>
      <c r="R32" s="1" t="s">
        <v>852</v>
      </c>
      <c r="S32" s="1" t="s">
        <v>75</v>
      </c>
      <c r="T32" s="1" t="s">
        <v>754</v>
      </c>
      <c r="U32" s="1" t="s">
        <v>755</v>
      </c>
      <c r="V32" s="1" t="s">
        <v>760</v>
      </c>
    </row>
    <row r="33" s="1" customFormat="1" spans="1:22">
      <c r="A33" s="1" t="s">
        <v>306</v>
      </c>
      <c r="B33" s="1" t="s">
        <v>178</v>
      </c>
      <c r="C33" s="1" t="s">
        <v>307</v>
      </c>
      <c r="D33" s="1" t="s">
        <v>309</v>
      </c>
      <c r="E33" s="1" t="s">
        <v>853</v>
      </c>
      <c r="F33" s="1" t="s">
        <v>248</v>
      </c>
      <c r="G33" s="1" t="s">
        <v>301</v>
      </c>
      <c r="H33" s="1" t="s">
        <v>746</v>
      </c>
      <c r="I33" s="1" t="s">
        <v>854</v>
      </c>
      <c r="J33" s="1" t="s">
        <v>748</v>
      </c>
      <c r="K33" s="1" t="s">
        <v>854</v>
      </c>
      <c r="L33" s="1" t="s">
        <v>854</v>
      </c>
      <c r="M33" s="1" t="s">
        <v>749</v>
      </c>
      <c r="N33" s="1" t="s">
        <v>749</v>
      </c>
      <c r="O33" s="1" t="s">
        <v>750</v>
      </c>
      <c r="P33" s="1" t="s">
        <v>751</v>
      </c>
      <c r="Q33" s="1" t="s">
        <v>752</v>
      </c>
      <c r="R33" s="1" t="s">
        <v>855</v>
      </c>
      <c r="S33" s="1" t="s">
        <v>75</v>
      </c>
      <c r="T33" s="1" t="s">
        <v>754</v>
      </c>
      <c r="U33" s="1" t="s">
        <v>755</v>
      </c>
      <c r="V33" s="1" t="s">
        <v>760</v>
      </c>
    </row>
    <row r="34" s="1" customFormat="1" spans="1:22">
      <c r="A34" s="1" t="s">
        <v>172</v>
      </c>
      <c r="B34" s="1" t="s">
        <v>177</v>
      </c>
      <c r="C34" s="1" t="s">
        <v>173</v>
      </c>
      <c r="D34" s="1" t="s">
        <v>175</v>
      </c>
      <c r="E34" s="1" t="s">
        <v>856</v>
      </c>
      <c r="F34" s="1" t="s">
        <v>178</v>
      </c>
      <c r="G34" s="1" t="s">
        <v>167</v>
      </c>
      <c r="H34" s="1" t="s">
        <v>746</v>
      </c>
      <c r="I34" s="1" t="s">
        <v>857</v>
      </c>
      <c r="J34" s="1" t="s">
        <v>748</v>
      </c>
      <c r="K34" s="1" t="s">
        <v>857</v>
      </c>
      <c r="L34" s="1" t="s">
        <v>857</v>
      </c>
      <c r="M34" s="1" t="s">
        <v>749</v>
      </c>
      <c r="N34" s="1" t="s">
        <v>749</v>
      </c>
      <c r="O34" s="1" t="s">
        <v>750</v>
      </c>
      <c r="P34" s="1" t="s">
        <v>751</v>
      </c>
      <c r="Q34" s="1" t="s">
        <v>752</v>
      </c>
      <c r="R34" s="1" t="s">
        <v>858</v>
      </c>
      <c r="S34" s="1" t="s">
        <v>75</v>
      </c>
      <c r="T34" s="1" t="s">
        <v>754</v>
      </c>
      <c r="U34" s="1" t="s">
        <v>755</v>
      </c>
      <c r="V34" s="1" t="s">
        <v>756</v>
      </c>
    </row>
    <row r="35" s="1" customFormat="1" spans="1:22">
      <c r="A35" s="1" t="s">
        <v>183</v>
      </c>
      <c r="B35" s="1" t="s">
        <v>177</v>
      </c>
      <c r="C35" s="1" t="s">
        <v>184</v>
      </c>
      <c r="D35" s="1" t="s">
        <v>175</v>
      </c>
      <c r="E35" s="1" t="s">
        <v>859</v>
      </c>
      <c r="F35" s="1" t="s">
        <v>178</v>
      </c>
      <c r="G35" s="1" t="s">
        <v>167</v>
      </c>
      <c r="H35" s="1" t="s">
        <v>746</v>
      </c>
      <c r="I35" s="1" t="s">
        <v>860</v>
      </c>
      <c r="J35" s="1" t="s">
        <v>748</v>
      </c>
      <c r="K35" s="1" t="s">
        <v>860</v>
      </c>
      <c r="L35" s="1" t="s">
        <v>860</v>
      </c>
      <c r="M35" s="1" t="s">
        <v>749</v>
      </c>
      <c r="N35" s="1" t="s">
        <v>749</v>
      </c>
      <c r="O35" s="1" t="s">
        <v>750</v>
      </c>
      <c r="P35" s="1" t="s">
        <v>751</v>
      </c>
      <c r="Q35" s="1" t="s">
        <v>752</v>
      </c>
      <c r="R35" s="1" t="s">
        <v>861</v>
      </c>
      <c r="S35" s="1" t="s">
        <v>75</v>
      </c>
      <c r="T35" s="1" t="s">
        <v>754</v>
      </c>
      <c r="U35" s="1" t="s">
        <v>755</v>
      </c>
      <c r="V35" s="1" t="s">
        <v>756</v>
      </c>
    </row>
    <row r="36" s="1" customFormat="1" spans="1:22">
      <c r="A36" s="1" t="s">
        <v>98</v>
      </c>
      <c r="B36" s="1" t="s">
        <v>82</v>
      </c>
      <c r="C36" s="1" t="s">
        <v>99</v>
      </c>
      <c r="D36" s="1" t="s">
        <v>862</v>
      </c>
      <c r="E36" s="1" t="s">
        <v>863</v>
      </c>
      <c r="F36" s="1" t="s">
        <v>103</v>
      </c>
      <c r="G36" s="1" t="s">
        <v>83</v>
      </c>
      <c r="H36" s="1" t="s">
        <v>746</v>
      </c>
      <c r="I36" s="1" t="s">
        <v>864</v>
      </c>
      <c r="J36" s="1" t="s">
        <v>748</v>
      </c>
      <c r="K36" s="1" t="s">
        <v>864</v>
      </c>
      <c r="L36" s="1" t="s">
        <v>864</v>
      </c>
      <c r="M36" s="1" t="s">
        <v>749</v>
      </c>
      <c r="N36" s="1" t="s">
        <v>749</v>
      </c>
      <c r="O36" s="1" t="s">
        <v>750</v>
      </c>
      <c r="P36" s="1" t="s">
        <v>751</v>
      </c>
      <c r="Q36" s="1" t="s">
        <v>752</v>
      </c>
      <c r="R36" s="1" t="s">
        <v>865</v>
      </c>
      <c r="S36" s="1" t="s">
        <v>75</v>
      </c>
      <c r="T36" s="1" t="s">
        <v>754</v>
      </c>
      <c r="U36" s="1" t="s">
        <v>792</v>
      </c>
      <c r="V36" s="1" t="s">
        <v>756</v>
      </c>
    </row>
    <row r="37" s="1" customFormat="1" spans="1:22">
      <c r="A37" s="1" t="s">
        <v>205</v>
      </c>
      <c r="B37" s="1" t="s">
        <v>82</v>
      </c>
      <c r="C37" s="1" t="s">
        <v>206</v>
      </c>
      <c r="D37" s="1" t="s">
        <v>165</v>
      </c>
      <c r="E37" s="1" t="s">
        <v>866</v>
      </c>
      <c r="F37" s="1" t="s">
        <v>82</v>
      </c>
      <c r="G37" s="1" t="s">
        <v>167</v>
      </c>
      <c r="H37" s="1" t="s">
        <v>746</v>
      </c>
      <c r="I37" s="1" t="s">
        <v>867</v>
      </c>
      <c r="J37" s="1" t="s">
        <v>748</v>
      </c>
      <c r="K37" s="1" t="s">
        <v>867</v>
      </c>
      <c r="L37" s="1" t="s">
        <v>867</v>
      </c>
      <c r="M37" s="1" t="s">
        <v>749</v>
      </c>
      <c r="N37" s="1" t="s">
        <v>749</v>
      </c>
      <c r="O37" s="1" t="s">
        <v>750</v>
      </c>
      <c r="P37" s="1" t="s">
        <v>751</v>
      </c>
      <c r="Q37" s="1" t="s">
        <v>752</v>
      </c>
      <c r="R37" s="1" t="s">
        <v>868</v>
      </c>
      <c r="S37" s="1" t="s">
        <v>75</v>
      </c>
      <c r="T37" s="1" t="s">
        <v>754</v>
      </c>
      <c r="U37" s="1" t="s">
        <v>792</v>
      </c>
      <c r="V37" s="1" t="s">
        <v>756</v>
      </c>
    </row>
    <row r="38" s="1" customFormat="1" spans="1:22">
      <c r="A38" s="1" t="s">
        <v>219</v>
      </c>
      <c r="B38" s="1" t="s">
        <v>103</v>
      </c>
      <c r="C38" s="1" t="s">
        <v>220</v>
      </c>
      <c r="D38" s="1" t="s">
        <v>165</v>
      </c>
      <c r="E38" s="1" t="s">
        <v>869</v>
      </c>
      <c r="F38" s="1" t="s">
        <v>103</v>
      </c>
      <c r="G38" s="1" t="s">
        <v>167</v>
      </c>
      <c r="H38" s="1" t="s">
        <v>746</v>
      </c>
      <c r="I38" s="1" t="s">
        <v>870</v>
      </c>
      <c r="J38" s="1" t="s">
        <v>748</v>
      </c>
      <c r="K38" s="1" t="s">
        <v>870</v>
      </c>
      <c r="L38" s="1" t="s">
        <v>870</v>
      </c>
      <c r="M38" s="1" t="s">
        <v>749</v>
      </c>
      <c r="N38" s="1" t="s">
        <v>749</v>
      </c>
      <c r="O38" s="1" t="s">
        <v>750</v>
      </c>
      <c r="P38" s="1" t="s">
        <v>751</v>
      </c>
      <c r="Q38" s="1" t="s">
        <v>752</v>
      </c>
      <c r="R38" s="1" t="s">
        <v>871</v>
      </c>
      <c r="S38" s="1" t="s">
        <v>75</v>
      </c>
      <c r="T38" s="1" t="s">
        <v>754</v>
      </c>
      <c r="U38" s="1" t="s">
        <v>792</v>
      </c>
      <c r="V38" s="1" t="s">
        <v>756</v>
      </c>
    </row>
    <row r="39" s="1" customFormat="1" spans="1:22">
      <c r="A39" s="1" t="s">
        <v>199</v>
      </c>
      <c r="B39" s="1" t="s">
        <v>103</v>
      </c>
      <c r="C39" s="1" t="s">
        <v>200</v>
      </c>
      <c r="D39" s="1" t="s">
        <v>165</v>
      </c>
      <c r="E39" s="1" t="s">
        <v>872</v>
      </c>
      <c r="F39" s="1" t="s">
        <v>103</v>
      </c>
      <c r="G39" s="1" t="s">
        <v>167</v>
      </c>
      <c r="H39" s="1" t="s">
        <v>746</v>
      </c>
      <c r="I39" s="1" t="s">
        <v>873</v>
      </c>
      <c r="J39" s="1" t="s">
        <v>748</v>
      </c>
      <c r="K39" s="1" t="s">
        <v>873</v>
      </c>
      <c r="L39" s="1" t="s">
        <v>873</v>
      </c>
      <c r="M39" s="1" t="s">
        <v>749</v>
      </c>
      <c r="N39" s="1" t="s">
        <v>749</v>
      </c>
      <c r="O39" s="1" t="s">
        <v>750</v>
      </c>
      <c r="P39" s="1" t="s">
        <v>751</v>
      </c>
      <c r="Q39" s="1" t="s">
        <v>752</v>
      </c>
      <c r="R39" s="1" t="s">
        <v>874</v>
      </c>
      <c r="S39" s="1" t="s">
        <v>75</v>
      </c>
      <c r="T39" s="1" t="s">
        <v>754</v>
      </c>
      <c r="U39" s="1" t="s">
        <v>792</v>
      </c>
      <c r="V39" s="1" t="s">
        <v>756</v>
      </c>
    </row>
    <row r="40" s="1" customFormat="1" spans="1:22">
      <c r="A40" s="1" t="s">
        <v>420</v>
      </c>
      <c r="B40" s="1" t="s">
        <v>83</v>
      </c>
      <c r="C40" s="1" t="s">
        <v>421</v>
      </c>
      <c r="D40" s="1" t="s">
        <v>165</v>
      </c>
      <c r="E40" s="1" t="s">
        <v>869</v>
      </c>
      <c r="F40" s="1" t="s">
        <v>167</v>
      </c>
      <c r="G40" s="1" t="s">
        <v>168</v>
      </c>
      <c r="H40" s="1" t="s">
        <v>746</v>
      </c>
      <c r="I40" s="1" t="s">
        <v>867</v>
      </c>
      <c r="J40" s="1" t="s">
        <v>748</v>
      </c>
      <c r="K40" s="1" t="s">
        <v>867</v>
      </c>
      <c r="L40" s="1" t="s">
        <v>867</v>
      </c>
      <c r="M40" s="1" t="s">
        <v>749</v>
      </c>
      <c r="N40" s="1" t="s">
        <v>749</v>
      </c>
      <c r="O40" s="1" t="s">
        <v>750</v>
      </c>
      <c r="P40" s="1" t="s">
        <v>751</v>
      </c>
      <c r="Q40" s="1" t="s">
        <v>752</v>
      </c>
      <c r="R40" s="1" t="s">
        <v>875</v>
      </c>
      <c r="S40" s="1" t="s">
        <v>75</v>
      </c>
      <c r="T40" s="1" t="s">
        <v>754</v>
      </c>
      <c r="U40" s="1" t="s">
        <v>792</v>
      </c>
      <c r="V40" s="1" t="s">
        <v>756</v>
      </c>
    </row>
    <row r="41" s="1" customFormat="1" spans="1:22">
      <c r="A41" s="1" t="s">
        <v>422</v>
      </c>
      <c r="B41" s="1" t="s">
        <v>83</v>
      </c>
      <c r="C41" s="1" t="s">
        <v>423</v>
      </c>
      <c r="D41" s="1" t="s">
        <v>165</v>
      </c>
      <c r="E41" s="1" t="s">
        <v>876</v>
      </c>
      <c r="F41" s="1" t="s">
        <v>167</v>
      </c>
      <c r="G41" s="1" t="s">
        <v>168</v>
      </c>
      <c r="H41" s="1" t="s">
        <v>746</v>
      </c>
      <c r="I41" s="1" t="s">
        <v>867</v>
      </c>
      <c r="J41" s="1" t="s">
        <v>748</v>
      </c>
      <c r="K41" s="1" t="s">
        <v>867</v>
      </c>
      <c r="L41" s="1" t="s">
        <v>867</v>
      </c>
      <c r="M41" s="1" t="s">
        <v>749</v>
      </c>
      <c r="N41" s="1" t="s">
        <v>749</v>
      </c>
      <c r="O41" s="1" t="s">
        <v>750</v>
      </c>
      <c r="P41" s="1" t="s">
        <v>751</v>
      </c>
      <c r="Q41" s="1" t="s">
        <v>752</v>
      </c>
      <c r="R41" s="1" t="s">
        <v>877</v>
      </c>
      <c r="S41" s="1" t="s">
        <v>75</v>
      </c>
      <c r="T41" s="1" t="s">
        <v>754</v>
      </c>
      <c r="U41" s="1" t="s">
        <v>792</v>
      </c>
      <c r="V41" s="1" t="s">
        <v>756</v>
      </c>
    </row>
    <row r="42" s="1" customFormat="1" spans="1:22">
      <c r="A42" s="1" t="s">
        <v>437</v>
      </c>
      <c r="B42" s="1" t="s">
        <v>248</v>
      </c>
      <c r="C42" s="1" t="s">
        <v>438</v>
      </c>
      <c r="D42" s="1" t="s">
        <v>878</v>
      </c>
      <c r="E42" s="1" t="s">
        <v>879</v>
      </c>
      <c r="F42" s="1" t="s">
        <v>301</v>
      </c>
      <c r="G42" s="1" t="s">
        <v>168</v>
      </c>
      <c r="H42" s="1" t="s">
        <v>746</v>
      </c>
      <c r="I42" s="1" t="s">
        <v>880</v>
      </c>
      <c r="J42" s="1" t="s">
        <v>748</v>
      </c>
      <c r="K42" s="1" t="s">
        <v>880</v>
      </c>
      <c r="L42" s="1" t="s">
        <v>880</v>
      </c>
      <c r="M42" s="1" t="s">
        <v>749</v>
      </c>
      <c r="N42" s="1" t="s">
        <v>749</v>
      </c>
      <c r="O42" s="1" t="s">
        <v>750</v>
      </c>
      <c r="P42" s="1" t="s">
        <v>751</v>
      </c>
      <c r="Q42" s="1" t="s">
        <v>752</v>
      </c>
      <c r="R42" s="1" t="s">
        <v>881</v>
      </c>
      <c r="S42" s="1" t="s">
        <v>75</v>
      </c>
      <c r="T42" s="1" t="s">
        <v>754</v>
      </c>
      <c r="U42" s="1" t="s">
        <v>792</v>
      </c>
      <c r="V42" s="1" t="s">
        <v>756</v>
      </c>
    </row>
    <row r="43" s="1" customFormat="1" spans="1:22">
      <c r="A43" s="1" t="s">
        <v>538</v>
      </c>
      <c r="B43" s="1" t="s">
        <v>493</v>
      </c>
      <c r="C43" s="1" t="s">
        <v>539</v>
      </c>
      <c r="D43" s="1" t="s">
        <v>541</v>
      </c>
      <c r="E43" s="1" t="s">
        <v>882</v>
      </c>
      <c r="F43" s="1" t="s">
        <v>168</v>
      </c>
      <c r="G43" s="1" t="s">
        <v>374</v>
      </c>
      <c r="H43" s="1" t="s">
        <v>746</v>
      </c>
      <c r="I43" s="1" t="s">
        <v>883</v>
      </c>
      <c r="J43" s="1" t="s">
        <v>748</v>
      </c>
      <c r="K43" s="1" t="s">
        <v>883</v>
      </c>
      <c r="L43" s="1" t="s">
        <v>883</v>
      </c>
      <c r="M43" s="1" t="s">
        <v>749</v>
      </c>
      <c r="N43" s="1" t="s">
        <v>749</v>
      </c>
      <c r="O43" s="1" t="s">
        <v>750</v>
      </c>
      <c r="P43" s="1" t="s">
        <v>751</v>
      </c>
      <c r="Q43" s="1" t="s">
        <v>752</v>
      </c>
      <c r="R43" s="1" t="s">
        <v>884</v>
      </c>
      <c r="S43" s="1" t="s">
        <v>75</v>
      </c>
      <c r="T43" s="1" t="s">
        <v>754</v>
      </c>
      <c r="U43" s="1" t="s">
        <v>755</v>
      </c>
      <c r="V43" s="1" t="s">
        <v>756</v>
      </c>
    </row>
    <row r="44" s="1" customFormat="1" spans="1:22">
      <c r="A44" s="1" t="s">
        <v>336</v>
      </c>
      <c r="B44" s="1" t="s">
        <v>248</v>
      </c>
      <c r="C44" s="1" t="s">
        <v>337</v>
      </c>
      <c r="D44" s="1" t="s">
        <v>213</v>
      </c>
      <c r="E44" s="1" t="s">
        <v>797</v>
      </c>
      <c r="F44" s="1" t="s">
        <v>248</v>
      </c>
      <c r="G44" s="1" t="s">
        <v>301</v>
      </c>
      <c r="H44" s="1" t="s">
        <v>746</v>
      </c>
      <c r="I44" s="1" t="s">
        <v>798</v>
      </c>
      <c r="J44" s="1" t="s">
        <v>748</v>
      </c>
      <c r="K44" s="1" t="s">
        <v>798</v>
      </c>
      <c r="L44" s="1" t="s">
        <v>798</v>
      </c>
      <c r="M44" s="1" t="s">
        <v>749</v>
      </c>
      <c r="N44" s="1" t="s">
        <v>749</v>
      </c>
      <c r="O44" s="1" t="s">
        <v>750</v>
      </c>
      <c r="P44" s="1" t="s">
        <v>751</v>
      </c>
      <c r="Q44" s="1" t="s">
        <v>752</v>
      </c>
      <c r="R44" s="1" t="s">
        <v>885</v>
      </c>
      <c r="S44" s="1" t="s">
        <v>75</v>
      </c>
      <c r="T44" s="1" t="s">
        <v>754</v>
      </c>
      <c r="U44" s="1" t="s">
        <v>792</v>
      </c>
      <c r="V44" s="1" t="s">
        <v>756</v>
      </c>
    </row>
    <row r="45" s="1" customFormat="1" spans="1:22">
      <c r="A45" s="1" t="s">
        <v>210</v>
      </c>
      <c r="B45" s="1" t="s">
        <v>83</v>
      </c>
      <c r="C45" s="1" t="s">
        <v>211</v>
      </c>
      <c r="D45" s="1" t="s">
        <v>213</v>
      </c>
      <c r="E45" s="1" t="s">
        <v>797</v>
      </c>
      <c r="F45" s="1" t="s">
        <v>83</v>
      </c>
      <c r="G45" s="1" t="s">
        <v>167</v>
      </c>
      <c r="H45" s="1" t="s">
        <v>746</v>
      </c>
      <c r="I45" s="1" t="s">
        <v>886</v>
      </c>
      <c r="J45" s="1" t="s">
        <v>748</v>
      </c>
      <c r="K45" s="1" t="s">
        <v>886</v>
      </c>
      <c r="L45" s="1" t="s">
        <v>886</v>
      </c>
      <c r="M45" s="1" t="s">
        <v>749</v>
      </c>
      <c r="N45" s="1" t="s">
        <v>749</v>
      </c>
      <c r="O45" s="1" t="s">
        <v>750</v>
      </c>
      <c r="P45" s="1" t="s">
        <v>751</v>
      </c>
      <c r="Q45" s="1" t="s">
        <v>752</v>
      </c>
      <c r="R45" s="1" t="s">
        <v>887</v>
      </c>
      <c r="S45" s="1" t="s">
        <v>75</v>
      </c>
      <c r="T45" s="1" t="s">
        <v>754</v>
      </c>
      <c r="U45" s="1" t="s">
        <v>792</v>
      </c>
      <c r="V45" s="1" t="s">
        <v>756</v>
      </c>
    </row>
    <row r="46" s="1" customFormat="1" spans="1:22">
      <c r="A46" s="1" t="s">
        <v>126</v>
      </c>
      <c r="B46" s="1" t="s">
        <v>103</v>
      </c>
      <c r="C46" s="1" t="s">
        <v>127</v>
      </c>
      <c r="D46" s="1" t="s">
        <v>129</v>
      </c>
      <c r="E46" s="1" t="s">
        <v>888</v>
      </c>
      <c r="F46" s="1" t="s">
        <v>103</v>
      </c>
      <c r="G46" s="1" t="s">
        <v>83</v>
      </c>
      <c r="H46" s="1" t="s">
        <v>746</v>
      </c>
      <c r="I46" s="1" t="s">
        <v>889</v>
      </c>
      <c r="J46" s="1" t="s">
        <v>748</v>
      </c>
      <c r="K46" s="1" t="s">
        <v>889</v>
      </c>
      <c r="L46" s="1" t="s">
        <v>889</v>
      </c>
      <c r="M46" s="1" t="s">
        <v>749</v>
      </c>
      <c r="N46" s="1" t="s">
        <v>749</v>
      </c>
      <c r="O46" s="1" t="s">
        <v>750</v>
      </c>
      <c r="P46" s="1" t="s">
        <v>751</v>
      </c>
      <c r="Q46" s="1" t="s">
        <v>752</v>
      </c>
      <c r="R46" s="1" t="s">
        <v>890</v>
      </c>
      <c r="S46" s="1" t="s">
        <v>75</v>
      </c>
      <c r="T46" s="1" t="s">
        <v>754</v>
      </c>
      <c r="U46" s="1" t="s">
        <v>755</v>
      </c>
      <c r="V46" s="1" t="s">
        <v>756</v>
      </c>
    </row>
    <row r="47" s="1" customFormat="1" spans="1:22">
      <c r="A47" s="1" t="s">
        <v>488</v>
      </c>
      <c r="B47" s="1" t="s">
        <v>493</v>
      </c>
      <c r="C47" s="1" t="s">
        <v>489</v>
      </c>
      <c r="D47" s="1" t="s">
        <v>491</v>
      </c>
      <c r="E47" s="1" t="s">
        <v>891</v>
      </c>
      <c r="F47" s="1" t="s">
        <v>168</v>
      </c>
      <c r="G47" s="1" t="s">
        <v>249</v>
      </c>
      <c r="H47" s="1" t="s">
        <v>746</v>
      </c>
      <c r="I47" s="1" t="s">
        <v>892</v>
      </c>
      <c r="J47" s="1" t="s">
        <v>748</v>
      </c>
      <c r="K47" s="1" t="s">
        <v>892</v>
      </c>
      <c r="L47" s="1" t="s">
        <v>750</v>
      </c>
      <c r="M47" s="1" t="s">
        <v>893</v>
      </c>
      <c r="N47" s="1" t="s">
        <v>893</v>
      </c>
      <c r="O47" s="1" t="s">
        <v>750</v>
      </c>
      <c r="P47" s="1" t="s">
        <v>751</v>
      </c>
      <c r="Q47" s="1" t="s">
        <v>752</v>
      </c>
      <c r="R47" s="1" t="s">
        <v>894</v>
      </c>
      <c r="S47" s="1" t="s">
        <v>75</v>
      </c>
      <c r="T47" s="1" t="s">
        <v>754</v>
      </c>
      <c r="U47" s="1" t="s">
        <v>792</v>
      </c>
      <c r="V47" s="1" t="s">
        <v>895</v>
      </c>
    </row>
    <row r="48" s="1" customFormat="1" spans="1:22">
      <c r="A48" s="1" t="s">
        <v>72</v>
      </c>
      <c r="B48" s="1" t="s">
        <v>81</v>
      </c>
      <c r="C48" s="1" t="s">
        <v>73</v>
      </c>
      <c r="D48" s="1" t="s">
        <v>896</v>
      </c>
      <c r="E48" s="1" t="s">
        <v>897</v>
      </c>
      <c r="F48" s="1" t="s">
        <v>82</v>
      </c>
      <c r="G48" s="1" t="s">
        <v>83</v>
      </c>
      <c r="H48" s="1" t="s">
        <v>746</v>
      </c>
      <c r="I48" s="1" t="s">
        <v>898</v>
      </c>
      <c r="J48" s="1" t="s">
        <v>748</v>
      </c>
      <c r="K48" s="1" t="s">
        <v>898</v>
      </c>
      <c r="L48" s="1" t="s">
        <v>898</v>
      </c>
      <c r="M48" s="1" t="s">
        <v>749</v>
      </c>
      <c r="N48" s="1" t="s">
        <v>749</v>
      </c>
      <c r="O48" s="1" t="s">
        <v>750</v>
      </c>
      <c r="P48" s="1" t="s">
        <v>751</v>
      </c>
      <c r="Q48" s="1" t="s">
        <v>752</v>
      </c>
      <c r="R48" s="1" t="s">
        <v>899</v>
      </c>
      <c r="S48" s="1" t="s">
        <v>75</v>
      </c>
      <c r="T48" s="1" t="s">
        <v>754</v>
      </c>
      <c r="U48" s="1" t="s">
        <v>792</v>
      </c>
      <c r="V48" s="1" t="s">
        <v>756</v>
      </c>
    </row>
    <row r="49" s="1" customFormat="1" spans="1:22">
      <c r="A49" s="1" t="s">
        <v>497</v>
      </c>
      <c r="B49" s="1" t="s">
        <v>248</v>
      </c>
      <c r="C49" s="1" t="s">
        <v>498</v>
      </c>
      <c r="D49" s="1" t="s">
        <v>500</v>
      </c>
      <c r="E49" s="1" t="s">
        <v>900</v>
      </c>
      <c r="F49" s="1" t="s">
        <v>248</v>
      </c>
      <c r="G49" s="1" t="s">
        <v>374</v>
      </c>
      <c r="H49" s="1" t="s">
        <v>746</v>
      </c>
      <c r="I49" s="1" t="s">
        <v>901</v>
      </c>
      <c r="J49" s="1" t="s">
        <v>748</v>
      </c>
      <c r="K49" s="1" t="s">
        <v>901</v>
      </c>
      <c r="L49" s="1" t="s">
        <v>901</v>
      </c>
      <c r="M49" s="1" t="s">
        <v>749</v>
      </c>
      <c r="N49" s="1" t="s">
        <v>749</v>
      </c>
      <c r="O49" s="1" t="s">
        <v>750</v>
      </c>
      <c r="P49" s="1" t="s">
        <v>751</v>
      </c>
      <c r="Q49" s="1" t="s">
        <v>752</v>
      </c>
      <c r="R49" s="1" t="s">
        <v>902</v>
      </c>
      <c r="S49" s="1" t="s">
        <v>75</v>
      </c>
      <c r="T49" s="1" t="s">
        <v>754</v>
      </c>
      <c r="U49" s="1" t="s">
        <v>755</v>
      </c>
      <c r="V49" s="1" t="s">
        <v>760</v>
      </c>
    </row>
    <row r="50" s="1" customFormat="1" spans="1:22">
      <c r="A50" s="1" t="s">
        <v>263</v>
      </c>
      <c r="B50" s="1" t="s">
        <v>167</v>
      </c>
      <c r="C50" s="1" t="s">
        <v>264</v>
      </c>
      <c r="D50" s="1" t="s">
        <v>228</v>
      </c>
      <c r="E50" s="1" t="s">
        <v>903</v>
      </c>
      <c r="F50" s="1" t="s">
        <v>167</v>
      </c>
      <c r="G50" s="1" t="s">
        <v>248</v>
      </c>
      <c r="H50" s="1" t="s">
        <v>746</v>
      </c>
      <c r="I50" s="1" t="s">
        <v>904</v>
      </c>
      <c r="J50" s="1" t="s">
        <v>748</v>
      </c>
      <c r="K50" s="1" t="s">
        <v>904</v>
      </c>
      <c r="L50" s="1" t="s">
        <v>904</v>
      </c>
      <c r="M50" s="1" t="s">
        <v>749</v>
      </c>
      <c r="N50" s="1" t="s">
        <v>749</v>
      </c>
      <c r="O50" s="1" t="s">
        <v>750</v>
      </c>
      <c r="P50" s="1" t="s">
        <v>751</v>
      </c>
      <c r="Q50" s="1" t="s">
        <v>752</v>
      </c>
      <c r="R50" s="1" t="s">
        <v>905</v>
      </c>
      <c r="S50" s="1" t="s">
        <v>75</v>
      </c>
      <c r="T50" s="1" t="s">
        <v>754</v>
      </c>
      <c r="U50" s="1" t="s">
        <v>792</v>
      </c>
      <c r="V50" s="1" t="s">
        <v>756</v>
      </c>
    </row>
    <row r="51" s="1" customFormat="1" spans="1:22">
      <c r="A51" s="1" t="s">
        <v>268</v>
      </c>
      <c r="B51" s="1" t="s">
        <v>167</v>
      </c>
      <c r="C51" s="1" t="s">
        <v>269</v>
      </c>
      <c r="D51" s="1" t="s">
        <v>228</v>
      </c>
      <c r="E51" s="1" t="s">
        <v>906</v>
      </c>
      <c r="F51" s="1" t="s">
        <v>167</v>
      </c>
      <c r="G51" s="1" t="s">
        <v>248</v>
      </c>
      <c r="H51" s="1" t="s">
        <v>746</v>
      </c>
      <c r="I51" s="1" t="s">
        <v>907</v>
      </c>
      <c r="J51" s="1" t="s">
        <v>748</v>
      </c>
      <c r="K51" s="1" t="s">
        <v>907</v>
      </c>
      <c r="L51" s="1" t="s">
        <v>907</v>
      </c>
      <c r="M51" s="1" t="s">
        <v>749</v>
      </c>
      <c r="N51" s="1" t="s">
        <v>749</v>
      </c>
      <c r="O51" s="1" t="s">
        <v>750</v>
      </c>
      <c r="P51" s="1" t="s">
        <v>751</v>
      </c>
      <c r="Q51" s="1" t="s">
        <v>752</v>
      </c>
      <c r="R51" s="1" t="s">
        <v>908</v>
      </c>
      <c r="S51" s="1" t="s">
        <v>75</v>
      </c>
      <c r="T51" s="1" t="s">
        <v>754</v>
      </c>
      <c r="U51" s="1" t="s">
        <v>792</v>
      </c>
      <c r="V51" s="1" t="s">
        <v>756</v>
      </c>
    </row>
    <row r="52" s="1" customFormat="1" spans="1:22">
      <c r="A52" s="1" t="s">
        <v>225</v>
      </c>
      <c r="B52" s="1" t="s">
        <v>103</v>
      </c>
      <c r="C52" s="1" t="s">
        <v>226</v>
      </c>
      <c r="D52" s="1" t="s">
        <v>228</v>
      </c>
      <c r="E52" s="1" t="s">
        <v>909</v>
      </c>
      <c r="F52" s="1" t="s">
        <v>83</v>
      </c>
      <c r="G52" s="1" t="s">
        <v>167</v>
      </c>
      <c r="H52" s="1" t="s">
        <v>746</v>
      </c>
      <c r="I52" s="1" t="s">
        <v>910</v>
      </c>
      <c r="J52" s="1" t="s">
        <v>748</v>
      </c>
      <c r="K52" s="1" t="s">
        <v>910</v>
      </c>
      <c r="L52" s="1" t="s">
        <v>910</v>
      </c>
      <c r="M52" s="1" t="s">
        <v>749</v>
      </c>
      <c r="N52" s="1" t="s">
        <v>749</v>
      </c>
      <c r="O52" s="1" t="s">
        <v>750</v>
      </c>
      <c r="P52" s="1" t="s">
        <v>751</v>
      </c>
      <c r="Q52" s="1" t="s">
        <v>752</v>
      </c>
      <c r="R52" s="1" t="s">
        <v>911</v>
      </c>
      <c r="S52" s="1" t="s">
        <v>75</v>
      </c>
      <c r="T52" s="1" t="s">
        <v>754</v>
      </c>
      <c r="U52" s="1" t="s">
        <v>792</v>
      </c>
      <c r="V52" s="1" t="s">
        <v>756</v>
      </c>
    </row>
    <row r="53" s="1" customFormat="1" spans="1:22">
      <c r="A53" s="1" t="s">
        <v>190</v>
      </c>
      <c r="B53" s="1" t="s">
        <v>178</v>
      </c>
      <c r="C53" s="1" t="s">
        <v>191</v>
      </c>
      <c r="D53" s="1" t="s">
        <v>193</v>
      </c>
      <c r="E53" s="1" t="s">
        <v>912</v>
      </c>
      <c r="F53" s="1" t="s">
        <v>178</v>
      </c>
      <c r="G53" s="1" t="s">
        <v>167</v>
      </c>
      <c r="H53" s="1" t="s">
        <v>746</v>
      </c>
      <c r="I53" s="1" t="s">
        <v>913</v>
      </c>
      <c r="J53" s="1" t="s">
        <v>748</v>
      </c>
      <c r="K53" s="1" t="s">
        <v>913</v>
      </c>
      <c r="L53" s="1" t="s">
        <v>913</v>
      </c>
      <c r="M53" s="1" t="s">
        <v>749</v>
      </c>
      <c r="N53" s="1" t="s">
        <v>749</v>
      </c>
      <c r="O53" s="1" t="s">
        <v>750</v>
      </c>
      <c r="P53" s="1" t="s">
        <v>751</v>
      </c>
      <c r="Q53" s="1" t="s">
        <v>752</v>
      </c>
      <c r="R53" s="1" t="s">
        <v>914</v>
      </c>
      <c r="S53" s="1" t="s">
        <v>75</v>
      </c>
      <c r="T53" s="1" t="s">
        <v>754</v>
      </c>
      <c r="U53" s="1" t="s">
        <v>755</v>
      </c>
      <c r="V53" s="1" t="s">
        <v>756</v>
      </c>
    </row>
    <row r="54" s="1" customFormat="1" spans="1:22">
      <c r="A54" s="1" t="s">
        <v>553</v>
      </c>
      <c r="B54" s="1" t="s">
        <v>167</v>
      </c>
      <c r="C54" s="1" t="s">
        <v>554</v>
      </c>
      <c r="D54" s="1" t="s">
        <v>915</v>
      </c>
      <c r="E54" s="1" t="s">
        <v>916</v>
      </c>
      <c r="F54" s="1" t="s">
        <v>301</v>
      </c>
      <c r="G54" s="1" t="s">
        <v>374</v>
      </c>
      <c r="H54" s="1" t="s">
        <v>746</v>
      </c>
      <c r="I54" s="1" t="s">
        <v>917</v>
      </c>
      <c r="J54" s="1" t="s">
        <v>748</v>
      </c>
      <c r="K54" s="1" t="s">
        <v>917</v>
      </c>
      <c r="L54" s="1" t="s">
        <v>917</v>
      </c>
      <c r="M54" s="1" t="s">
        <v>749</v>
      </c>
      <c r="N54" s="1" t="s">
        <v>749</v>
      </c>
      <c r="O54" s="1" t="s">
        <v>750</v>
      </c>
      <c r="P54" s="1" t="s">
        <v>751</v>
      </c>
      <c r="Q54" s="1" t="s">
        <v>752</v>
      </c>
      <c r="R54" s="1" t="s">
        <v>918</v>
      </c>
      <c r="S54" s="1" t="s">
        <v>75</v>
      </c>
      <c r="T54" s="1" t="s">
        <v>754</v>
      </c>
      <c r="U54" s="1" t="s">
        <v>792</v>
      </c>
      <c r="V54" s="1" t="s">
        <v>756</v>
      </c>
    </row>
    <row r="55" s="1" customFormat="1" spans="1:22">
      <c r="A55" s="1" t="s">
        <v>615</v>
      </c>
      <c r="B55" s="1" t="s">
        <v>248</v>
      </c>
      <c r="C55" s="1" t="s">
        <v>616</v>
      </c>
      <c r="D55" s="1" t="s">
        <v>618</v>
      </c>
      <c r="E55" s="1" t="s">
        <v>919</v>
      </c>
      <c r="F55" s="1" t="s">
        <v>374</v>
      </c>
      <c r="G55" s="1" t="s">
        <v>249</v>
      </c>
      <c r="H55" s="1" t="s">
        <v>746</v>
      </c>
      <c r="I55" s="1" t="s">
        <v>920</v>
      </c>
      <c r="J55" s="1" t="s">
        <v>748</v>
      </c>
      <c r="K55" s="1" t="s">
        <v>920</v>
      </c>
      <c r="L55" s="1" t="s">
        <v>920</v>
      </c>
      <c r="M55" s="1" t="s">
        <v>749</v>
      </c>
      <c r="N55" s="1" t="s">
        <v>749</v>
      </c>
      <c r="O55" s="1" t="s">
        <v>750</v>
      </c>
      <c r="P55" s="1" t="s">
        <v>751</v>
      </c>
      <c r="Q55" s="1" t="s">
        <v>752</v>
      </c>
      <c r="R55" s="1" t="s">
        <v>921</v>
      </c>
      <c r="S55" s="1" t="s">
        <v>75</v>
      </c>
      <c r="T55" s="1" t="s">
        <v>754</v>
      </c>
      <c r="U55" s="1" t="s">
        <v>792</v>
      </c>
      <c r="V55" s="1" t="s">
        <v>922</v>
      </c>
    </row>
    <row r="56" s="1" customFormat="1" spans="1:22">
      <c r="A56" s="1" t="s">
        <v>360</v>
      </c>
      <c r="B56" s="1" t="s">
        <v>83</v>
      </c>
      <c r="C56" s="1" t="s">
        <v>361</v>
      </c>
      <c r="D56" s="1" t="s">
        <v>363</v>
      </c>
      <c r="E56" s="1" t="s">
        <v>923</v>
      </c>
      <c r="F56" s="1" t="s">
        <v>248</v>
      </c>
      <c r="G56" s="1" t="s">
        <v>301</v>
      </c>
      <c r="H56" s="1" t="s">
        <v>746</v>
      </c>
      <c r="I56" s="1" t="s">
        <v>924</v>
      </c>
      <c r="J56" s="1" t="s">
        <v>748</v>
      </c>
      <c r="K56" s="1" t="s">
        <v>924</v>
      </c>
      <c r="L56" s="1" t="s">
        <v>924</v>
      </c>
      <c r="M56" s="1" t="s">
        <v>749</v>
      </c>
      <c r="N56" s="1" t="s">
        <v>749</v>
      </c>
      <c r="O56" s="1" t="s">
        <v>750</v>
      </c>
      <c r="P56" s="1" t="s">
        <v>751</v>
      </c>
      <c r="Q56" s="1" t="s">
        <v>752</v>
      </c>
      <c r="R56" s="1" t="s">
        <v>925</v>
      </c>
      <c r="S56" s="1" t="s">
        <v>75</v>
      </c>
      <c r="T56" s="1" t="s">
        <v>754</v>
      </c>
      <c r="U56" s="1" t="s">
        <v>755</v>
      </c>
      <c r="V56" s="1" t="s">
        <v>926</v>
      </c>
    </row>
    <row r="57" s="1" customFormat="1" spans="1:22">
      <c r="A57" s="1" t="s">
        <v>117</v>
      </c>
      <c r="B57" s="1" t="s">
        <v>103</v>
      </c>
      <c r="C57" s="1" t="s">
        <v>118</v>
      </c>
      <c r="D57" s="1" t="s">
        <v>120</v>
      </c>
      <c r="E57" s="1" t="s">
        <v>927</v>
      </c>
      <c r="F57" s="1" t="s">
        <v>103</v>
      </c>
      <c r="G57" s="1" t="s">
        <v>83</v>
      </c>
      <c r="H57" s="1" t="s">
        <v>746</v>
      </c>
      <c r="I57" s="1" t="s">
        <v>928</v>
      </c>
      <c r="J57" s="1" t="s">
        <v>748</v>
      </c>
      <c r="K57" s="1" t="s">
        <v>928</v>
      </c>
      <c r="L57" s="1" t="s">
        <v>928</v>
      </c>
      <c r="M57" s="1" t="s">
        <v>749</v>
      </c>
      <c r="N57" s="1" t="s">
        <v>749</v>
      </c>
      <c r="O57" s="1" t="s">
        <v>750</v>
      </c>
      <c r="P57" s="1" t="s">
        <v>751</v>
      </c>
      <c r="Q57" s="1" t="s">
        <v>752</v>
      </c>
      <c r="R57" s="1" t="s">
        <v>929</v>
      </c>
      <c r="S57" s="1" t="s">
        <v>75</v>
      </c>
      <c r="T57" s="1" t="s">
        <v>754</v>
      </c>
      <c r="U57" s="1" t="s">
        <v>755</v>
      </c>
      <c r="V57" s="1" t="s">
        <v>756</v>
      </c>
    </row>
    <row r="58" s="1" customFormat="1" spans="1:22">
      <c r="A58" s="1" t="s">
        <v>425</v>
      </c>
      <c r="B58" s="1" t="s">
        <v>83</v>
      </c>
      <c r="C58" s="1" t="s">
        <v>426</v>
      </c>
      <c r="D58" s="1" t="s">
        <v>428</v>
      </c>
      <c r="E58" s="1" t="s">
        <v>930</v>
      </c>
      <c r="F58" s="1" t="s">
        <v>167</v>
      </c>
      <c r="G58" s="1" t="s">
        <v>168</v>
      </c>
      <c r="H58" s="1" t="s">
        <v>746</v>
      </c>
      <c r="I58" s="1" t="s">
        <v>931</v>
      </c>
      <c r="J58" s="1" t="s">
        <v>748</v>
      </c>
      <c r="K58" s="1" t="s">
        <v>931</v>
      </c>
      <c r="L58" s="1" t="s">
        <v>931</v>
      </c>
      <c r="M58" s="1" t="s">
        <v>749</v>
      </c>
      <c r="N58" s="1" t="s">
        <v>749</v>
      </c>
      <c r="O58" s="1" t="s">
        <v>750</v>
      </c>
      <c r="P58" s="1" t="s">
        <v>751</v>
      </c>
      <c r="Q58" s="1" t="s">
        <v>752</v>
      </c>
      <c r="R58" s="1" t="s">
        <v>932</v>
      </c>
      <c r="S58" s="1" t="s">
        <v>75</v>
      </c>
      <c r="T58" s="1" t="s">
        <v>754</v>
      </c>
      <c r="U58" s="1" t="s">
        <v>755</v>
      </c>
      <c r="V58" s="1" t="s">
        <v>756</v>
      </c>
    </row>
    <row r="59" s="1" customFormat="1" spans="1:22">
      <c r="A59" s="1" t="s">
        <v>434</v>
      </c>
      <c r="B59" s="1" t="s">
        <v>83</v>
      </c>
      <c r="C59" s="1" t="s">
        <v>435</v>
      </c>
      <c r="D59" s="1" t="s">
        <v>428</v>
      </c>
      <c r="E59" s="1" t="s">
        <v>933</v>
      </c>
      <c r="F59" s="1" t="s">
        <v>167</v>
      </c>
      <c r="G59" s="1" t="s">
        <v>168</v>
      </c>
      <c r="H59" s="1" t="s">
        <v>746</v>
      </c>
      <c r="I59" s="1" t="s">
        <v>931</v>
      </c>
      <c r="J59" s="1" t="s">
        <v>748</v>
      </c>
      <c r="K59" s="1" t="s">
        <v>931</v>
      </c>
      <c r="L59" s="1" t="s">
        <v>931</v>
      </c>
      <c r="M59" s="1" t="s">
        <v>749</v>
      </c>
      <c r="N59" s="1" t="s">
        <v>749</v>
      </c>
      <c r="O59" s="1" t="s">
        <v>750</v>
      </c>
      <c r="P59" s="1" t="s">
        <v>751</v>
      </c>
      <c r="Q59" s="1" t="s">
        <v>752</v>
      </c>
      <c r="R59" s="1" t="s">
        <v>934</v>
      </c>
      <c r="S59" s="1" t="s">
        <v>75</v>
      </c>
      <c r="T59" s="1" t="s">
        <v>754</v>
      </c>
      <c r="U59" s="1" t="s">
        <v>755</v>
      </c>
      <c r="V59" s="1" t="s">
        <v>756</v>
      </c>
    </row>
    <row r="60" s="1" customFormat="1" spans="1:22">
      <c r="A60" s="1" t="s">
        <v>253</v>
      </c>
      <c r="B60" s="1" t="s">
        <v>258</v>
      </c>
      <c r="C60" s="1" t="s">
        <v>254</v>
      </c>
      <c r="D60" s="1" t="s">
        <v>256</v>
      </c>
      <c r="E60" s="1" t="s">
        <v>935</v>
      </c>
      <c r="F60" s="1" t="s">
        <v>82</v>
      </c>
      <c r="G60" s="1" t="s">
        <v>248</v>
      </c>
      <c r="H60" s="1" t="s">
        <v>746</v>
      </c>
      <c r="I60" s="1" t="s">
        <v>936</v>
      </c>
      <c r="J60" s="1" t="s">
        <v>748</v>
      </c>
      <c r="K60" s="1" t="s">
        <v>936</v>
      </c>
      <c r="L60" s="1" t="s">
        <v>936</v>
      </c>
      <c r="M60" s="1" t="s">
        <v>749</v>
      </c>
      <c r="N60" s="1" t="s">
        <v>749</v>
      </c>
      <c r="O60" s="1" t="s">
        <v>750</v>
      </c>
      <c r="P60" s="1" t="s">
        <v>751</v>
      </c>
      <c r="Q60" s="1" t="s">
        <v>752</v>
      </c>
      <c r="R60" s="1" t="s">
        <v>937</v>
      </c>
      <c r="S60" s="1" t="s">
        <v>75</v>
      </c>
      <c r="T60" s="1" t="s">
        <v>754</v>
      </c>
      <c r="U60" s="1" t="s">
        <v>792</v>
      </c>
      <c r="V60" s="1" t="s">
        <v>756</v>
      </c>
    </row>
    <row r="61" s="1" customFormat="1" spans="1:22">
      <c r="A61" s="1" t="s">
        <v>144</v>
      </c>
      <c r="B61" s="1" t="s">
        <v>103</v>
      </c>
      <c r="C61" s="1" t="s">
        <v>145</v>
      </c>
      <c r="D61" s="1" t="s">
        <v>147</v>
      </c>
      <c r="E61" s="1" t="s">
        <v>938</v>
      </c>
      <c r="F61" s="1" t="s">
        <v>103</v>
      </c>
      <c r="G61" s="1" t="s">
        <v>83</v>
      </c>
      <c r="H61" s="1" t="s">
        <v>746</v>
      </c>
      <c r="I61" s="1" t="s">
        <v>939</v>
      </c>
      <c r="J61" s="1" t="s">
        <v>748</v>
      </c>
      <c r="K61" s="1" t="s">
        <v>939</v>
      </c>
      <c r="L61" s="1" t="s">
        <v>939</v>
      </c>
      <c r="M61" s="1" t="s">
        <v>749</v>
      </c>
      <c r="N61" s="1" t="s">
        <v>749</v>
      </c>
      <c r="O61" s="1" t="s">
        <v>750</v>
      </c>
      <c r="P61" s="1" t="s">
        <v>751</v>
      </c>
      <c r="Q61" s="1" t="s">
        <v>752</v>
      </c>
      <c r="R61" s="1" t="s">
        <v>940</v>
      </c>
      <c r="S61" s="1" t="s">
        <v>75</v>
      </c>
      <c r="T61" s="1" t="s">
        <v>754</v>
      </c>
      <c r="U61" s="1" t="s">
        <v>755</v>
      </c>
      <c r="V61" s="1" t="s">
        <v>926</v>
      </c>
    </row>
    <row r="62" s="1" customFormat="1" spans="1:22">
      <c r="A62" s="1" t="s">
        <v>314</v>
      </c>
      <c r="B62" s="1" t="s">
        <v>103</v>
      </c>
      <c r="C62" s="1" t="s">
        <v>315</v>
      </c>
      <c r="D62" s="1" t="s">
        <v>941</v>
      </c>
      <c r="E62" s="1" t="s">
        <v>942</v>
      </c>
      <c r="F62" s="1" t="s">
        <v>167</v>
      </c>
      <c r="G62" s="1" t="s">
        <v>301</v>
      </c>
      <c r="H62" s="1" t="s">
        <v>746</v>
      </c>
      <c r="I62" s="1" t="s">
        <v>943</v>
      </c>
      <c r="J62" s="1" t="s">
        <v>748</v>
      </c>
      <c r="K62" s="1" t="s">
        <v>943</v>
      </c>
      <c r="L62" s="1" t="s">
        <v>943</v>
      </c>
      <c r="M62" s="1" t="s">
        <v>749</v>
      </c>
      <c r="N62" s="1" t="s">
        <v>749</v>
      </c>
      <c r="O62" s="1" t="s">
        <v>750</v>
      </c>
      <c r="P62" s="1" t="s">
        <v>751</v>
      </c>
      <c r="Q62" s="1" t="s">
        <v>752</v>
      </c>
      <c r="R62" s="1" t="s">
        <v>944</v>
      </c>
      <c r="S62" s="1" t="s">
        <v>75</v>
      </c>
      <c r="T62" s="1" t="s">
        <v>754</v>
      </c>
      <c r="U62" s="1" t="s">
        <v>792</v>
      </c>
      <c r="V62" s="1" t="s">
        <v>793</v>
      </c>
    </row>
    <row r="63" s="1" customFormat="1" spans="1:22">
      <c r="A63" s="1" t="s">
        <v>403</v>
      </c>
      <c r="B63" s="1" t="s">
        <v>408</v>
      </c>
      <c r="C63" s="1" t="s">
        <v>404</v>
      </c>
      <c r="D63" s="1" t="s">
        <v>945</v>
      </c>
      <c r="E63" s="1" t="s">
        <v>946</v>
      </c>
      <c r="F63" s="1" t="s">
        <v>167</v>
      </c>
      <c r="G63" s="1" t="s">
        <v>168</v>
      </c>
      <c r="H63" s="1" t="s">
        <v>746</v>
      </c>
      <c r="I63" s="1" t="s">
        <v>947</v>
      </c>
      <c r="J63" s="1" t="s">
        <v>748</v>
      </c>
      <c r="K63" s="1" t="s">
        <v>947</v>
      </c>
      <c r="L63" s="1" t="s">
        <v>947</v>
      </c>
      <c r="M63" s="1" t="s">
        <v>749</v>
      </c>
      <c r="N63" s="1" t="s">
        <v>749</v>
      </c>
      <c r="O63" s="1" t="s">
        <v>750</v>
      </c>
      <c r="P63" s="1" t="s">
        <v>751</v>
      </c>
      <c r="Q63" s="1" t="s">
        <v>752</v>
      </c>
      <c r="R63" s="1" t="s">
        <v>948</v>
      </c>
      <c r="S63" s="1" t="s">
        <v>75</v>
      </c>
      <c r="T63" s="1" t="s">
        <v>754</v>
      </c>
      <c r="U63" s="1" t="s">
        <v>792</v>
      </c>
      <c r="V63" s="1" t="s">
        <v>756</v>
      </c>
    </row>
    <row r="64" s="1" customFormat="1" spans="1:22">
      <c r="A64" s="1" t="s">
        <v>108</v>
      </c>
      <c r="B64" s="1" t="s">
        <v>103</v>
      </c>
      <c r="C64" s="1" t="s">
        <v>109</v>
      </c>
      <c r="D64" s="1" t="s">
        <v>111</v>
      </c>
      <c r="E64" s="1" t="s">
        <v>949</v>
      </c>
      <c r="F64" s="1" t="s">
        <v>103</v>
      </c>
      <c r="G64" s="1" t="s">
        <v>83</v>
      </c>
      <c r="H64" s="1" t="s">
        <v>746</v>
      </c>
      <c r="I64" s="1" t="s">
        <v>950</v>
      </c>
      <c r="J64" s="1" t="s">
        <v>748</v>
      </c>
      <c r="K64" s="1" t="s">
        <v>950</v>
      </c>
      <c r="L64" s="1" t="s">
        <v>950</v>
      </c>
      <c r="M64" s="1" t="s">
        <v>749</v>
      </c>
      <c r="N64" s="1" t="s">
        <v>749</v>
      </c>
      <c r="O64" s="1" t="s">
        <v>750</v>
      </c>
      <c r="P64" s="1" t="s">
        <v>751</v>
      </c>
      <c r="Q64" s="1" t="s">
        <v>752</v>
      </c>
      <c r="R64" s="1" t="s">
        <v>951</v>
      </c>
      <c r="S64" s="1" t="s">
        <v>75</v>
      </c>
      <c r="T64" s="1" t="s">
        <v>754</v>
      </c>
      <c r="U64" s="1" t="s">
        <v>755</v>
      </c>
      <c r="V64" s="1" t="s">
        <v>780</v>
      </c>
    </row>
    <row r="65" s="1" customFormat="1" spans="1:22">
      <c r="A65" s="1" t="s">
        <v>89</v>
      </c>
      <c r="B65" s="1" t="s">
        <v>82</v>
      </c>
      <c r="C65" s="1" t="s">
        <v>90</v>
      </c>
      <c r="D65" s="1" t="s">
        <v>952</v>
      </c>
      <c r="E65" s="1" t="s">
        <v>953</v>
      </c>
      <c r="F65" s="1" t="s">
        <v>82</v>
      </c>
      <c r="G65" s="1" t="s">
        <v>83</v>
      </c>
      <c r="H65" s="1" t="s">
        <v>746</v>
      </c>
      <c r="I65" s="1" t="s">
        <v>954</v>
      </c>
      <c r="J65" s="1" t="s">
        <v>748</v>
      </c>
      <c r="K65" s="1" t="s">
        <v>954</v>
      </c>
      <c r="L65" s="1" t="s">
        <v>954</v>
      </c>
      <c r="M65" s="1" t="s">
        <v>749</v>
      </c>
      <c r="N65" s="1" t="s">
        <v>749</v>
      </c>
      <c r="O65" s="1" t="s">
        <v>750</v>
      </c>
      <c r="P65" s="1" t="s">
        <v>751</v>
      </c>
      <c r="Q65" s="1" t="s">
        <v>752</v>
      </c>
      <c r="R65" s="1" t="s">
        <v>955</v>
      </c>
      <c r="S65" s="1" t="s">
        <v>75</v>
      </c>
      <c r="T65" s="1" t="s">
        <v>754</v>
      </c>
      <c r="U65" s="1" t="s">
        <v>792</v>
      </c>
      <c r="V65" s="1" t="s">
        <v>756</v>
      </c>
    </row>
    <row r="66" s="1" customFormat="1" spans="1:22">
      <c r="A66" s="1" t="s">
        <v>234</v>
      </c>
      <c r="B66" s="1" t="s">
        <v>83</v>
      </c>
      <c r="C66" s="1" t="s">
        <v>235</v>
      </c>
      <c r="D66" s="1" t="s">
        <v>237</v>
      </c>
      <c r="E66" s="1" t="s">
        <v>956</v>
      </c>
      <c r="F66" s="1" t="s">
        <v>83</v>
      </c>
      <c r="G66" s="1" t="s">
        <v>167</v>
      </c>
      <c r="H66" s="1" t="s">
        <v>746</v>
      </c>
      <c r="I66" s="1" t="s">
        <v>957</v>
      </c>
      <c r="J66" s="1" t="s">
        <v>748</v>
      </c>
      <c r="K66" s="1" t="s">
        <v>957</v>
      </c>
      <c r="L66" s="1" t="s">
        <v>957</v>
      </c>
      <c r="M66" s="1" t="s">
        <v>749</v>
      </c>
      <c r="N66" s="1" t="s">
        <v>749</v>
      </c>
      <c r="O66" s="1" t="s">
        <v>750</v>
      </c>
      <c r="P66" s="1" t="s">
        <v>751</v>
      </c>
      <c r="Q66" s="1" t="s">
        <v>752</v>
      </c>
      <c r="R66" s="1" t="s">
        <v>958</v>
      </c>
      <c r="S66" s="1" t="s">
        <v>75</v>
      </c>
      <c r="T66" s="1" t="s">
        <v>754</v>
      </c>
      <c r="U66" s="1" t="s">
        <v>755</v>
      </c>
      <c r="V66" s="1" t="s">
        <v>770</v>
      </c>
    </row>
    <row r="67" s="1" customFormat="1" spans="1:22">
      <c r="A67" s="1" t="s">
        <v>293</v>
      </c>
      <c r="B67" s="1" t="s">
        <v>167</v>
      </c>
      <c r="C67" s="1" t="s">
        <v>294</v>
      </c>
      <c r="D67" s="1" t="s">
        <v>237</v>
      </c>
      <c r="E67" s="1" t="s">
        <v>956</v>
      </c>
      <c r="F67" s="1" t="s">
        <v>167</v>
      </c>
      <c r="G67" s="1" t="s">
        <v>248</v>
      </c>
      <c r="H67" s="1" t="s">
        <v>746</v>
      </c>
      <c r="I67" s="1" t="s">
        <v>959</v>
      </c>
      <c r="J67" s="1" t="s">
        <v>748</v>
      </c>
      <c r="K67" s="1" t="s">
        <v>959</v>
      </c>
      <c r="L67" s="1" t="s">
        <v>959</v>
      </c>
      <c r="M67" s="1" t="s">
        <v>749</v>
      </c>
      <c r="N67" s="1" t="s">
        <v>749</v>
      </c>
      <c r="O67" s="1" t="s">
        <v>750</v>
      </c>
      <c r="P67" s="1" t="s">
        <v>751</v>
      </c>
      <c r="Q67" s="1" t="s">
        <v>752</v>
      </c>
      <c r="R67" s="1" t="s">
        <v>960</v>
      </c>
      <c r="S67" s="1" t="s">
        <v>75</v>
      </c>
      <c r="T67" s="1" t="s">
        <v>754</v>
      </c>
      <c r="U67" s="1" t="s">
        <v>755</v>
      </c>
      <c r="V67" s="1" t="s">
        <v>770</v>
      </c>
    </row>
    <row r="68" s="1" customFormat="1" spans="1:22">
      <c r="A68" s="1" t="s">
        <v>341</v>
      </c>
      <c r="B68" s="1" t="s">
        <v>248</v>
      </c>
      <c r="C68" s="1" t="s">
        <v>342</v>
      </c>
      <c r="D68" s="1" t="s">
        <v>237</v>
      </c>
      <c r="E68" s="1" t="s">
        <v>956</v>
      </c>
      <c r="F68" s="1" t="s">
        <v>248</v>
      </c>
      <c r="G68" s="1" t="s">
        <v>301</v>
      </c>
      <c r="H68" s="1" t="s">
        <v>746</v>
      </c>
      <c r="I68" s="1" t="s">
        <v>961</v>
      </c>
      <c r="J68" s="1" t="s">
        <v>748</v>
      </c>
      <c r="K68" s="1" t="s">
        <v>961</v>
      </c>
      <c r="L68" s="1" t="s">
        <v>961</v>
      </c>
      <c r="M68" s="1" t="s">
        <v>749</v>
      </c>
      <c r="N68" s="1" t="s">
        <v>749</v>
      </c>
      <c r="O68" s="1" t="s">
        <v>750</v>
      </c>
      <c r="P68" s="1" t="s">
        <v>751</v>
      </c>
      <c r="Q68" s="1" t="s">
        <v>752</v>
      </c>
      <c r="R68" s="1" t="s">
        <v>962</v>
      </c>
      <c r="S68" s="1" t="s">
        <v>75</v>
      </c>
      <c r="T68" s="1" t="s">
        <v>754</v>
      </c>
      <c r="U68" s="1" t="s">
        <v>755</v>
      </c>
      <c r="V68" s="1" t="s">
        <v>770</v>
      </c>
    </row>
    <row r="69" s="1" customFormat="1" spans="1:22">
      <c r="A69" s="1" t="s">
        <v>564</v>
      </c>
      <c r="B69" s="1" t="s">
        <v>167</v>
      </c>
      <c r="C69" s="1" t="s">
        <v>565</v>
      </c>
      <c r="D69" s="1" t="s">
        <v>567</v>
      </c>
      <c r="E69" s="1" t="s">
        <v>963</v>
      </c>
      <c r="F69" s="1" t="s">
        <v>248</v>
      </c>
      <c r="G69" s="1" t="s">
        <v>374</v>
      </c>
      <c r="H69" s="1" t="s">
        <v>746</v>
      </c>
      <c r="I69" s="1" t="s">
        <v>964</v>
      </c>
      <c r="J69" s="1" t="s">
        <v>748</v>
      </c>
      <c r="K69" s="1" t="s">
        <v>964</v>
      </c>
      <c r="L69" s="1" t="s">
        <v>964</v>
      </c>
      <c r="M69" s="1" t="s">
        <v>749</v>
      </c>
      <c r="N69" s="1" t="s">
        <v>749</v>
      </c>
      <c r="O69" s="1" t="s">
        <v>750</v>
      </c>
      <c r="P69" s="1" t="s">
        <v>751</v>
      </c>
      <c r="Q69" s="1" t="s">
        <v>752</v>
      </c>
      <c r="R69" s="1" t="s">
        <v>965</v>
      </c>
      <c r="S69" s="1" t="s">
        <v>75</v>
      </c>
      <c r="T69" s="1" t="s">
        <v>754</v>
      </c>
      <c r="U69" s="1" t="s">
        <v>755</v>
      </c>
      <c r="V69" s="1" t="s">
        <v>756</v>
      </c>
    </row>
    <row r="70" s="1" customFormat="1" spans="1:22">
      <c r="A70" s="1" t="s">
        <v>153</v>
      </c>
      <c r="B70" s="1" t="s">
        <v>103</v>
      </c>
      <c r="C70" s="1" t="s">
        <v>154</v>
      </c>
      <c r="D70" s="1" t="s">
        <v>156</v>
      </c>
      <c r="E70" s="1" t="s">
        <v>966</v>
      </c>
      <c r="F70" s="1" t="s">
        <v>103</v>
      </c>
      <c r="G70" s="1" t="s">
        <v>83</v>
      </c>
      <c r="H70" s="1" t="s">
        <v>746</v>
      </c>
      <c r="I70" s="1" t="s">
        <v>959</v>
      </c>
      <c r="J70" s="1" t="s">
        <v>748</v>
      </c>
      <c r="K70" s="1" t="s">
        <v>959</v>
      </c>
      <c r="L70" s="1" t="s">
        <v>959</v>
      </c>
      <c r="M70" s="1" t="s">
        <v>749</v>
      </c>
      <c r="N70" s="1" t="s">
        <v>749</v>
      </c>
      <c r="O70" s="1" t="s">
        <v>750</v>
      </c>
      <c r="P70" s="1" t="s">
        <v>751</v>
      </c>
      <c r="Q70" s="1" t="s">
        <v>752</v>
      </c>
      <c r="R70" s="1" t="s">
        <v>967</v>
      </c>
      <c r="S70" s="1" t="s">
        <v>75</v>
      </c>
      <c r="T70" s="1" t="s">
        <v>754</v>
      </c>
      <c r="U70" s="1" t="s">
        <v>755</v>
      </c>
      <c r="V70" s="1" t="s">
        <v>926</v>
      </c>
    </row>
    <row r="71" s="1" customFormat="1" spans="1:22">
      <c r="A71" s="1" t="s">
        <v>296</v>
      </c>
      <c r="B71" s="1" t="s">
        <v>103</v>
      </c>
      <c r="C71" s="1" t="s">
        <v>297</v>
      </c>
      <c r="D71" s="1" t="s">
        <v>299</v>
      </c>
      <c r="E71" s="1" t="s">
        <v>968</v>
      </c>
      <c r="F71" s="1" t="s">
        <v>167</v>
      </c>
      <c r="G71" s="1" t="s">
        <v>301</v>
      </c>
      <c r="H71" s="1" t="s">
        <v>746</v>
      </c>
      <c r="I71" s="1" t="s">
        <v>969</v>
      </c>
      <c r="J71" s="1" t="s">
        <v>748</v>
      </c>
      <c r="K71" s="1" t="s">
        <v>969</v>
      </c>
      <c r="L71" s="1" t="s">
        <v>969</v>
      </c>
      <c r="M71" s="1" t="s">
        <v>749</v>
      </c>
      <c r="N71" s="1" t="s">
        <v>749</v>
      </c>
      <c r="O71" s="1" t="s">
        <v>750</v>
      </c>
      <c r="P71" s="1" t="s">
        <v>751</v>
      </c>
      <c r="Q71" s="1" t="s">
        <v>752</v>
      </c>
      <c r="R71" s="1" t="s">
        <v>970</v>
      </c>
      <c r="S71" s="1" t="s">
        <v>75</v>
      </c>
      <c r="T71" s="1" t="s">
        <v>754</v>
      </c>
      <c r="U71" s="1" t="s">
        <v>755</v>
      </c>
      <c r="V71" s="1" t="s">
        <v>971</v>
      </c>
    </row>
    <row r="72" s="1" customFormat="1" spans="1:22">
      <c r="A72" s="1" t="s">
        <v>446</v>
      </c>
      <c r="B72" s="1" t="s">
        <v>248</v>
      </c>
      <c r="C72" s="1" t="s">
        <v>447</v>
      </c>
      <c r="D72" s="1" t="s">
        <v>972</v>
      </c>
      <c r="E72" s="1" t="s">
        <v>973</v>
      </c>
      <c r="F72" s="1" t="s">
        <v>248</v>
      </c>
      <c r="G72" s="1" t="s">
        <v>168</v>
      </c>
      <c r="H72" s="1" t="s">
        <v>746</v>
      </c>
      <c r="I72" s="1" t="s">
        <v>974</v>
      </c>
      <c r="J72" s="1" t="s">
        <v>748</v>
      </c>
      <c r="K72" s="1" t="s">
        <v>974</v>
      </c>
      <c r="L72" s="1" t="s">
        <v>974</v>
      </c>
      <c r="M72" s="1" t="s">
        <v>749</v>
      </c>
      <c r="N72" s="1" t="s">
        <v>749</v>
      </c>
      <c r="O72" s="1" t="s">
        <v>750</v>
      </c>
      <c r="P72" s="1" t="s">
        <v>751</v>
      </c>
      <c r="Q72" s="1" t="s">
        <v>752</v>
      </c>
      <c r="R72" s="1" t="s">
        <v>975</v>
      </c>
      <c r="S72" s="1" t="s">
        <v>75</v>
      </c>
      <c r="T72" s="1" t="s">
        <v>754</v>
      </c>
      <c r="U72" s="1" t="s">
        <v>755</v>
      </c>
      <c r="V72" s="1" t="s">
        <v>756</v>
      </c>
    </row>
    <row r="73" s="1" customFormat="1" spans="1:22">
      <c r="A73" s="1" t="s">
        <v>412</v>
      </c>
      <c r="B73" s="1" t="s">
        <v>83</v>
      </c>
      <c r="C73" s="1" t="s">
        <v>413</v>
      </c>
      <c r="D73" s="1" t="s">
        <v>976</v>
      </c>
      <c r="E73" s="1" t="s">
        <v>977</v>
      </c>
      <c r="F73" s="1" t="s">
        <v>248</v>
      </c>
      <c r="G73" s="1" t="s">
        <v>168</v>
      </c>
      <c r="H73" s="1" t="s">
        <v>746</v>
      </c>
      <c r="I73" s="1" t="s">
        <v>978</v>
      </c>
      <c r="J73" s="1" t="s">
        <v>748</v>
      </c>
      <c r="K73" s="1" t="s">
        <v>978</v>
      </c>
      <c r="L73" s="1" t="s">
        <v>978</v>
      </c>
      <c r="M73" s="1" t="s">
        <v>749</v>
      </c>
      <c r="N73" s="1" t="s">
        <v>749</v>
      </c>
      <c r="O73" s="1" t="s">
        <v>750</v>
      </c>
      <c r="P73" s="1" t="s">
        <v>751</v>
      </c>
      <c r="Q73" s="1" t="s">
        <v>752</v>
      </c>
      <c r="R73" s="1" t="s">
        <v>979</v>
      </c>
      <c r="S73" s="1" t="s">
        <v>75</v>
      </c>
      <c r="T73" s="1" t="s">
        <v>754</v>
      </c>
      <c r="U73" s="1" t="s">
        <v>755</v>
      </c>
      <c r="V73" s="1" t="s">
        <v>780</v>
      </c>
    </row>
    <row r="74" s="1" customFormat="1" spans="1:22">
      <c r="A74" s="1" t="s">
        <v>646</v>
      </c>
      <c r="B74" s="1" t="s">
        <v>651</v>
      </c>
      <c r="C74" s="1" t="s">
        <v>647</v>
      </c>
      <c r="D74" s="1" t="s">
        <v>649</v>
      </c>
      <c r="E74" s="1" t="s">
        <v>980</v>
      </c>
      <c r="F74" s="1" t="s">
        <v>168</v>
      </c>
      <c r="G74" s="1" t="s">
        <v>249</v>
      </c>
      <c r="H74" s="1" t="s">
        <v>746</v>
      </c>
      <c r="I74" s="1" t="s">
        <v>981</v>
      </c>
      <c r="J74" s="1" t="s">
        <v>748</v>
      </c>
      <c r="K74" s="1" t="s">
        <v>981</v>
      </c>
      <c r="L74" s="1" t="s">
        <v>981</v>
      </c>
      <c r="M74" s="1" t="s">
        <v>749</v>
      </c>
      <c r="N74" s="1" t="s">
        <v>749</v>
      </c>
      <c r="O74" s="1" t="s">
        <v>750</v>
      </c>
      <c r="P74" s="1" t="s">
        <v>751</v>
      </c>
      <c r="Q74" s="1" t="s">
        <v>752</v>
      </c>
      <c r="R74" s="1" t="s">
        <v>982</v>
      </c>
      <c r="S74" s="1" t="s">
        <v>75</v>
      </c>
      <c r="T74" s="1" t="s">
        <v>754</v>
      </c>
      <c r="U74" s="1" t="s">
        <v>792</v>
      </c>
      <c r="V74" s="1" t="s">
        <v>756</v>
      </c>
    </row>
    <row r="75" s="1" customFormat="1" spans="1:22">
      <c r="A75" s="1" t="s">
        <v>135</v>
      </c>
      <c r="B75" s="1" t="s">
        <v>82</v>
      </c>
      <c r="C75" s="1" t="s">
        <v>136</v>
      </c>
      <c r="D75" s="1" t="s">
        <v>138</v>
      </c>
      <c r="E75" s="1" t="s">
        <v>983</v>
      </c>
      <c r="F75" s="1" t="s">
        <v>103</v>
      </c>
      <c r="G75" s="1" t="s">
        <v>83</v>
      </c>
      <c r="H75" s="1" t="s">
        <v>746</v>
      </c>
      <c r="I75" s="1" t="s">
        <v>984</v>
      </c>
      <c r="J75" s="1" t="s">
        <v>748</v>
      </c>
      <c r="K75" s="1" t="s">
        <v>984</v>
      </c>
      <c r="L75" s="1" t="s">
        <v>984</v>
      </c>
      <c r="M75" s="1" t="s">
        <v>749</v>
      </c>
      <c r="N75" s="1" t="s">
        <v>749</v>
      </c>
      <c r="O75" s="1" t="s">
        <v>750</v>
      </c>
      <c r="P75" s="1" t="s">
        <v>751</v>
      </c>
      <c r="Q75" s="1" t="s">
        <v>752</v>
      </c>
      <c r="R75" s="1" t="s">
        <v>985</v>
      </c>
      <c r="S75" s="1" t="s">
        <v>75</v>
      </c>
      <c r="T75" s="1" t="s">
        <v>754</v>
      </c>
      <c r="U75" s="1" t="s">
        <v>792</v>
      </c>
      <c r="V75" s="1" t="s">
        <v>770</v>
      </c>
    </row>
    <row r="76" s="1" customFormat="1" spans="1:22">
      <c r="A76" s="1" t="s">
        <v>986</v>
      </c>
      <c r="B76" s="1" t="s">
        <v>651</v>
      </c>
      <c r="C76" s="1" t="s">
        <v>987</v>
      </c>
      <c r="D76" s="1" t="s">
        <v>988</v>
      </c>
      <c r="E76" s="1" t="s">
        <v>989</v>
      </c>
      <c r="F76" s="1" t="s">
        <v>374</v>
      </c>
      <c r="G76" s="1" t="s">
        <v>249</v>
      </c>
      <c r="H76" s="1" t="s">
        <v>746</v>
      </c>
      <c r="I76" s="1" t="s">
        <v>750</v>
      </c>
      <c r="J76" s="1" t="s">
        <v>748</v>
      </c>
      <c r="K76" s="1" t="s">
        <v>750</v>
      </c>
      <c r="L76" s="1" t="s">
        <v>750</v>
      </c>
      <c r="M76" s="1" t="s">
        <v>749</v>
      </c>
      <c r="N76" s="1" t="s">
        <v>749</v>
      </c>
      <c r="O76" s="1" t="s">
        <v>750</v>
      </c>
      <c r="P76" s="1" t="s">
        <v>751</v>
      </c>
      <c r="Q76" s="1" t="s">
        <v>752</v>
      </c>
      <c r="R76" s="1" t="s">
        <v>990</v>
      </c>
      <c r="S76" s="1" t="s">
        <v>75</v>
      </c>
      <c r="T76" s="1" t="s">
        <v>754</v>
      </c>
      <c r="U76" s="1" t="s">
        <v>792</v>
      </c>
      <c r="V76" s="1" t="s">
        <v>756</v>
      </c>
    </row>
    <row r="77" s="1" customFormat="1" spans="1:22">
      <c r="A77" s="1" t="s">
        <v>991</v>
      </c>
      <c r="B77" s="1" t="s">
        <v>493</v>
      </c>
      <c r="C77" s="1" t="s">
        <v>992</v>
      </c>
      <c r="D77" s="1" t="s">
        <v>389</v>
      </c>
      <c r="E77" s="1" t="s">
        <v>818</v>
      </c>
      <c r="F77" s="1" t="s">
        <v>301</v>
      </c>
      <c r="G77" s="1" t="s">
        <v>168</v>
      </c>
      <c r="H77" s="1" t="s">
        <v>746</v>
      </c>
      <c r="I77" s="1" t="s">
        <v>750</v>
      </c>
      <c r="J77" s="1" t="s">
        <v>748</v>
      </c>
      <c r="K77" s="1" t="s">
        <v>750</v>
      </c>
      <c r="L77" s="1" t="s">
        <v>750</v>
      </c>
      <c r="M77" s="1" t="s">
        <v>749</v>
      </c>
      <c r="N77" s="1" t="s">
        <v>749</v>
      </c>
      <c r="O77" s="1" t="s">
        <v>750</v>
      </c>
      <c r="P77" s="1" t="s">
        <v>751</v>
      </c>
      <c r="Q77" s="1" t="s">
        <v>752</v>
      </c>
      <c r="R77" s="1" t="s">
        <v>993</v>
      </c>
      <c r="S77" s="1" t="s">
        <v>75</v>
      </c>
      <c r="T77" s="1" t="s">
        <v>754</v>
      </c>
      <c r="U77" s="1" t="s">
        <v>792</v>
      </c>
      <c r="V77" s="1" t="s">
        <v>821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2022-09-27T03:05:05Z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9859063C465F4C1F95D79E9C29263D4E</vt:lpwstr>
  </property>
</Properties>
</file>