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对账!$A$1:$X$101</definedName>
  </definedNames>
  <calcPr calcId="144525"/>
</workbook>
</file>

<file path=xl/sharedStrings.xml><?xml version="1.0" encoding="utf-8"?>
<sst xmlns="http://schemas.openxmlformats.org/spreadsheetml/2006/main" count="3333" uniqueCount="1043">
  <si>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</si>
  <si>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</si>
  <si>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</si>
  <si>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</si>
  <si>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</si>
  <si>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</si>
  <si>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</si>
  <si>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</si>
  <si>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</si>
  <si>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</si>
  <si>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</si>
  <si>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</si>
  <si>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</si>
  <si>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</si>
  <si>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</si>
  <si>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</si>
  <si>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</si>
  <si>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</si>
  <si>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</si>
  <si>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</si>
  <si>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</si>
  <si>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</si>
  <si>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</si>
  <si>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</si>
  <si>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</si>
  <si>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18583408806	</t>
  </si>
  <si>
    <t>Ctrip</t>
  </si>
  <si>
    <t>正常</t>
  </si>
  <si>
    <t>[曼谷]曼谷香格里拉大酒店 (SHA Extra Plus)(Shangri-La Bangkok)(3243791)</t>
  </si>
  <si>
    <t>香格里拉楼豪华河景特大床房&lt;双人入住&gt;&lt;双早&gt;</t>
  </si>
  <si>
    <t>CNY</t>
  </si>
  <si>
    <t>yoo/heejung</t>
  </si>
  <si>
    <t>CA2019220927CNY</t>
  </si>
  <si>
    <t>未提现</t>
  </si>
  <si>
    <t>携程开票</t>
  </si>
  <si>
    <t xml:space="preserve">2639647	</t>
  </si>
  <si>
    <t xml:space="preserve">11425077	</t>
  </si>
  <si>
    <t xml:space="preserve">18733295618	</t>
  </si>
  <si>
    <t>[曼谷]曼谷万怡酒店(Courtyard by Marriott Bangkok)(5211729)</t>
  </si>
  <si>
    <t>翻新豪华双床房(至少连住2晚及以上)&lt;双人入住&gt;&lt;双早&gt;</t>
  </si>
  <si>
    <t>ONG/WEI JING MAY</t>
  </si>
  <si>
    <t xml:space="preserve">2653408	</t>
  </si>
  <si>
    <t xml:space="preserve">98381212	</t>
  </si>
  <si>
    <t xml:space="preserve">18733424229	</t>
  </si>
  <si>
    <t>翻新豪华特大床房(至少连住2晚及以上)&lt;双人入住&gt;&lt;双早&gt;</t>
  </si>
  <si>
    <t>TAN/RACHEL</t>
  </si>
  <si>
    <t xml:space="preserve">2653433	</t>
  </si>
  <si>
    <t xml:space="preserve">98394607	</t>
  </si>
  <si>
    <t xml:space="preserve">18748047426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</si>
  <si>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</si>
  <si>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</si>
  <si>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Lee/Sze Sze</t>
  </si>
  <si>
    <t xml:space="preserve">2655032	</t>
  </si>
  <si>
    <t xml:space="preserve">204437893	</t>
  </si>
  <si>
    <t xml:space="preserve">18751121522	</t>
  </si>
  <si>
    <t>[芭堤雅]达拉海角渡假村(Cape Dara Resort)(5470678)</t>
  </si>
  <si>
    <t>豪华拐角房&lt;双人入住&gt;&lt;不适用泰国/印度次大陆客人&gt;&lt;双早&gt;</t>
  </si>
  <si>
    <t>KIM/HAYEONG</t>
  </si>
  <si>
    <t xml:space="preserve">2655111	</t>
  </si>
  <si>
    <t xml:space="preserve">464975	</t>
  </si>
  <si>
    <t xml:space="preserve">18827240474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</si>
  <si>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</si>
  <si>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</si>
  <si>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CHONG/HUI XIN PRISCILLA,THAI/MELANIE</t>
  </si>
  <si>
    <t xml:space="preserve">2662446	</t>
  </si>
  <si>
    <t xml:space="preserve">227059	</t>
  </si>
  <si>
    <t xml:space="preserve">18829939832	</t>
  </si>
  <si>
    <t>[曼谷]曼谷气魄酒店(Hotel Verve Bangkok)(93875682)</t>
  </si>
  <si>
    <t>豪华房(连住5晚及以上)&lt;超值特惠&gt;&lt;双人入住&gt;&lt;无早&gt;</t>
  </si>
  <si>
    <t>SHIGEKAWA/HIDEO</t>
  </si>
  <si>
    <t xml:space="preserve">2662816	</t>
  </si>
  <si>
    <t xml:space="preserve">18850361762	</t>
  </si>
  <si>
    <t>[Batu Buruk]报春花海滩酒店(Primula Beach Hotel)(89000989)</t>
  </si>
  <si>
    <t>豪华房(至少连住2晚及以上)&lt;双人入住&gt;&lt;特价&gt;&lt;双早&gt;</t>
  </si>
  <si>
    <t>Ong/XinWei</t>
  </si>
  <si>
    <t xml:space="preserve">2664915	</t>
  </si>
  <si>
    <t xml:space="preserve">113018	</t>
  </si>
  <si>
    <t xml:space="preserve">18861541960	</t>
  </si>
  <si>
    <t>[兰卡威]兰卡威大洋湾豪华度假村酒店(Dayang Bay Resort Langkawi)(28528622)</t>
  </si>
  <si>
    <t>家庭一室套房&lt;四人入住&gt;&lt;早餐&gt;</t>
  </si>
  <si>
    <t>AMAN/RUHAYA BTE,MOHDSALLEH/SAFFUAN BIN,AMAN/SALURA BTE</t>
  </si>
  <si>
    <t xml:space="preserve">2666317	</t>
  </si>
  <si>
    <t xml:space="preserve">18970	</t>
  </si>
  <si>
    <t xml:space="preserve">18900956623	</t>
  </si>
  <si>
    <t>[梳邦再也]双威金字塔酒店(Sunway Pyramid Hotel)(17055173)</t>
  </si>
  <si>
    <t>豪华房&lt;特惠房&gt;&lt;双人入住&gt;&lt;无早&gt;</t>
  </si>
  <si>
    <t>Goh/Wan Ting</t>
  </si>
  <si>
    <t xml:space="preserve">2671422	</t>
  </si>
  <si>
    <t xml:space="preserve">208516889	</t>
  </si>
  <si>
    <t xml:space="preserve">18901489145	</t>
  </si>
  <si>
    <t>[长滩岛]水晶沙海滩度假酒店(Henann Crystal Sands Resort)(13178583)</t>
  </si>
  <si>
    <t>豪华房(至少连住2晚及以上)&lt;特价大促销&gt;&lt;三人入住&gt;&lt;早餐&gt;</t>
  </si>
  <si>
    <t>Nakar/Zenaida,Nakar/Zenaida,Nakar/Zenaida</t>
  </si>
  <si>
    <t xml:space="preserve">2671495	</t>
  </si>
  <si>
    <t xml:space="preserve">HCS307-0092	</t>
  </si>
  <si>
    <t xml:space="preserve">18917831657	</t>
  </si>
  <si>
    <t>[碧瑶]碧瑶小木屋(Chalet Baguio)(28476949)</t>
  </si>
  <si>
    <t>高级双人间&lt;三人入住&gt;&lt;早餐&gt;</t>
  </si>
  <si>
    <t>Tomas/Aaron,Tomas/Aaron,Tomas/Aaron</t>
  </si>
  <si>
    <t xml:space="preserve">2678076	</t>
  </si>
  <si>
    <t xml:space="preserve">	</t>
  </si>
  <si>
    <t xml:space="preserve">18918342912	</t>
  </si>
  <si>
    <t>[釜山]阿瓦尼中央酒店 釜山(Avani Central Busan)(97086698)</t>
  </si>
  <si>
    <t>城景豪华双床房&lt;双人入住&gt;&lt;无早&gt;</t>
  </si>
  <si>
    <t>Odumo/Brian Omondi</t>
  </si>
  <si>
    <t xml:space="preserve">2678425	</t>
  </si>
  <si>
    <t xml:space="preserve">382495	</t>
  </si>
  <si>
    <t xml:space="preserve">18918554269	</t>
  </si>
  <si>
    <t>[乔治市]槟城长荣桂冠酒店 (槟城对抗新冠肺炎认证)(Evergreen Laurel Hotel Penang (PenangFightCovid-19 Certified))(28528115)</t>
  </si>
  <si>
    <t>海景豪华双床房&lt;双人入住&gt;&lt;双早&gt;</t>
  </si>
  <si>
    <t>SHAFIE/DATO MOHAMMAD HISHAM</t>
  </si>
  <si>
    <t xml:space="preserve">2678605	</t>
  </si>
  <si>
    <t xml:space="preserve">22090452855	</t>
  </si>
  <si>
    <t xml:space="preserve">18918559027	</t>
  </si>
  <si>
    <t>[曼谷]曼谷素坤逸 15 瑞享饭店 (SHA Plus+)(Mövenpick Hotel Sukhumvit 15 Bangkok (SHA Plus+))(5281523)</t>
  </si>
  <si>
    <t>经典房&lt;双人入住&gt;&lt;预付&gt;&lt;无早&gt;</t>
  </si>
  <si>
    <t>Lim/Yue Tow Joey</t>
  </si>
  <si>
    <t>取消</t>
  </si>
  <si>
    <t xml:space="preserve">18924016463	</t>
  </si>
  <si>
    <t>豪华房&lt;特惠&gt;&lt;双人入住&gt;&lt;双早&gt;</t>
  </si>
  <si>
    <t>Beegam/Prinsiyabhanu,Beegam/Prinsiyabhanu</t>
  </si>
  <si>
    <t xml:space="preserve">2680958	</t>
  </si>
  <si>
    <t xml:space="preserve">210755722	</t>
  </si>
  <si>
    <t xml:space="preserve">18928315575	</t>
  </si>
  <si>
    <t>[曼谷]曼谷铂尔曼G酒店 （SHA Extra Plus）(Pullman Bangkok Hotel G（SHA Extra Plus）)(2497067)</t>
  </si>
  <si>
    <t>G豪华房(至少连住2晚及以上)&lt;双人入住&gt;&lt;双早&gt;</t>
  </si>
  <si>
    <t>CHAN/BUIHONG</t>
  </si>
  <si>
    <t xml:space="preserve">2681807	</t>
  </si>
  <si>
    <t xml:space="preserve">909583	</t>
  </si>
  <si>
    <t xml:space="preserve">18946150261	</t>
  </si>
  <si>
    <t>[曼谷]艺术酒店 (SHA Plus+)(Arte Hotel (SHA Plus+))(12802273)</t>
  </si>
  <si>
    <t>豪华特大床房&lt;特价大促销&gt;&lt;双人入住&gt;&lt;无早&gt;</t>
  </si>
  <si>
    <t>BAN/JUNHYEUK</t>
  </si>
  <si>
    <t xml:space="preserve">2685213	</t>
  </si>
  <si>
    <t xml:space="preserve">21152	</t>
  </si>
  <si>
    <t xml:space="preserve">18951852151	</t>
  </si>
  <si>
    <t>[苏梅岛]诺拉布里温泉度假酒店 (SHA Plus+)(Nora Buri Resort &amp; Spa (SHA Plus+))(3668073)</t>
  </si>
  <si>
    <t>海景山坡豪华房 1张双人床&lt;双人入住&gt;&lt;双早&gt;</t>
  </si>
  <si>
    <t>SUGIHARA/KAORI,SUGIHARA/KAORI</t>
  </si>
  <si>
    <t xml:space="preserve">2688046	</t>
  </si>
  <si>
    <t xml:space="preserve">66134	</t>
  </si>
  <si>
    <t xml:space="preserve">18951896135	</t>
  </si>
  <si>
    <t>[曼谷]盛泰澜曼谷拉普崂中央广场酒店 (SHA Plus+)(Centara Grand at Central Plaza Ladprao Bangkok)(4955368)</t>
  </si>
  <si>
    <t>KIM/KYOUNGHO</t>
  </si>
  <si>
    <t xml:space="preserve">2688073	</t>
  </si>
  <si>
    <t xml:space="preserve">34991SE078537	</t>
  </si>
  <si>
    <t xml:space="preserve">18954185743	</t>
  </si>
  <si>
    <t>豪华特大床房&lt;双人入住&gt;&lt;无早&gt;</t>
  </si>
  <si>
    <t>Lau/Irene,Lau/Irene,Lau/Irene</t>
  </si>
  <si>
    <t xml:space="preserve">2689193	</t>
  </si>
  <si>
    <t xml:space="preserve"> 212456445	</t>
  </si>
  <si>
    <t xml:space="preserve">18957682080	</t>
  </si>
  <si>
    <t>[曼谷]曼谷京华大酒店 (SHA Plus+)(Hotel Royal Bangkok@Chinatown)(17263358)</t>
  </si>
  <si>
    <t>高级房(无窗)&lt;双人入住&gt;&lt;无早&gt;</t>
  </si>
  <si>
    <t>sathyan/abhina,sathyan/abhina</t>
  </si>
  <si>
    <t xml:space="preserve">2690783	</t>
  </si>
  <si>
    <t xml:space="preserve">308599	</t>
  </si>
  <si>
    <t xml:space="preserve">18958895687	</t>
  </si>
  <si>
    <t>[新山]新山凯贝丽酒店式服务公寓(Capri by Fraser Johor Bahru)(90558946)</t>
  </si>
  <si>
    <t>豪华双床一室房&lt;双人入住&gt;&lt;双早&gt;</t>
  </si>
  <si>
    <t>TAY/GEOK KHOON,Tay/Christina</t>
  </si>
  <si>
    <t xml:space="preserve">2691273	</t>
  </si>
  <si>
    <t>76052642-1</t>
  </si>
  <si>
    <t xml:space="preserve">51585132-1	</t>
  </si>
  <si>
    <t xml:space="preserve">18959002469	</t>
  </si>
  <si>
    <t>[清迈]清迈美利亚酒店(Melia Chiang Mai)(83963022)</t>
  </si>
  <si>
    <t>美利亚房(连住3晚及以上)&lt;今日特价 &gt;&lt;双人入住&gt;&lt;双早&gt;&lt;新酒店礼盒&gt;</t>
  </si>
  <si>
    <t>ZHANG/YINING</t>
  </si>
  <si>
    <t xml:space="preserve">2691313	</t>
  </si>
  <si>
    <t xml:space="preserve">37040	</t>
  </si>
  <si>
    <t xml:space="preserve">21001229808	</t>
  </si>
  <si>
    <t>[曼谷]曼谷金普顿马濑酒店 (SHA Extra Plus)(Kimpton Maa-Lai Bangkok, an IHG Hotel (SHA Extra Plus))(96323531)</t>
  </si>
  <si>
    <t>绿色景观马濑特大床套房(至少连住2晚及以上)&lt;特惠专享&gt;&lt;双人入住&gt;&lt;双早&gt;</t>
  </si>
  <si>
    <t>CHAN/WILLIAM</t>
  </si>
  <si>
    <t xml:space="preserve">2691532	</t>
  </si>
  <si>
    <t xml:space="preserve">48192747	</t>
  </si>
  <si>
    <t xml:space="preserve">21004235504	</t>
  </si>
  <si>
    <t>[普吉岛]佐利图德别墅度假酒店(SHA Extra Plus)(Villa Zolitude Resort &amp; Spa(SHA Extra Plus))(6253803)</t>
  </si>
  <si>
    <t>热带泳池别墅&lt;特惠专享&gt;&lt;三人入住&gt;&lt;早餐&gt;</t>
  </si>
  <si>
    <t>Acharya/Himani,Acharya/Himani,Acharya/Himani</t>
  </si>
  <si>
    <t xml:space="preserve">2691604	</t>
  </si>
  <si>
    <t xml:space="preserve">50801	</t>
  </si>
  <si>
    <t xml:space="preserve">21010247481	</t>
  </si>
  <si>
    <t>至尊豪华房&lt;三人入住&gt;&lt;无早&gt;</t>
  </si>
  <si>
    <t>XU/JIAYI,Zheng/Jiaxin,Guo/Qianrong</t>
  </si>
  <si>
    <t xml:space="preserve">2691969	</t>
  </si>
  <si>
    <t xml:space="preserve">21011345941	</t>
  </si>
  <si>
    <t>[梳邦再也]双威豪华度假酒店(Sunway Resort)(5995432)</t>
  </si>
  <si>
    <t>至尊豪华房&lt;双人入住&gt;&lt;双早&gt;</t>
  </si>
  <si>
    <t>MAHMOUD PANTIGAS/ABDURRAHMAN,MAHMOUD PANTIGAS/ABDURRAHMAN</t>
  </si>
  <si>
    <t xml:space="preserve">2692146	</t>
  </si>
  <si>
    <t xml:space="preserve">213420489	</t>
  </si>
  <si>
    <t xml:space="preserve">21015864367	</t>
  </si>
  <si>
    <t>豪华房(连住3晚及以上)&lt;双人入住&gt;&lt;双早&gt;</t>
  </si>
  <si>
    <t>HE/ZHONGSHAN</t>
  </si>
  <si>
    <t xml:space="preserve">2692686	</t>
  </si>
  <si>
    <t xml:space="preserve">213360717	</t>
  </si>
  <si>
    <t xml:space="preserve">21016091908	</t>
  </si>
  <si>
    <t>豪华双床房&lt;双人入住&gt;&lt;无早&gt;</t>
  </si>
  <si>
    <t>FOO/FONG MING</t>
  </si>
  <si>
    <t xml:space="preserve">2692708	</t>
  </si>
  <si>
    <t xml:space="preserve">213424558	</t>
  </si>
  <si>
    <t xml:space="preserve">21019652768	</t>
  </si>
  <si>
    <t>[罗马]锡拉库萨瑞伊里酒店(Raeli Hotel Siracusa)(98316954)</t>
  </si>
  <si>
    <t>标准双人或双床间&lt;双人入住&gt;&lt;无早&gt;</t>
  </si>
  <si>
    <t>BASILE/PASQUALE</t>
  </si>
  <si>
    <t xml:space="preserve">2693060	</t>
  </si>
  <si>
    <t xml:space="preserve">21020292102	</t>
  </si>
  <si>
    <t>[新山]KSL度假酒店(KSL Hotel &amp; Resort)(5243104)</t>
  </si>
  <si>
    <t>高级大床房&lt;双人入住&gt;&lt;预付&gt;&lt;双早&gt;</t>
  </si>
  <si>
    <t>MOHDALBAZLINIZAM/NUR ALMIRA HAZREEN</t>
  </si>
  <si>
    <t xml:space="preserve">2693147	</t>
  </si>
  <si>
    <t xml:space="preserve">21025791645	</t>
  </si>
  <si>
    <t>尊享豪华双人床房(至少连住2晚及以上)&lt;双人入住&gt;&lt;适用于非中国/菲律宾客人&gt;&lt;双早&gt;</t>
  </si>
  <si>
    <t>LAU/HONCHUVINCENT</t>
  </si>
  <si>
    <t xml:space="preserve">2694058	</t>
  </si>
  <si>
    <t xml:space="preserve">911848	</t>
  </si>
  <si>
    <t xml:space="preserve">21026824471	</t>
  </si>
  <si>
    <t>[普吉岛]卡塔岩石酒店 (SHA Plus+)(Kata Rocks (SHA Plus+))(3802266)</t>
  </si>
  <si>
    <t>一卧室天际泳池别墅(连住3晚及以上)&lt;今日特价 &gt;&lt;双人入住&gt;&lt;双早&gt;&lt;新酒店礼盒&gt;</t>
  </si>
  <si>
    <t>HUANG/KAI MING,YANG/YUAN SIN</t>
  </si>
  <si>
    <t xml:space="preserve">2694249	</t>
  </si>
  <si>
    <t xml:space="preserve">167813	</t>
  </si>
  <si>
    <t xml:space="preserve">21040072663	</t>
  </si>
  <si>
    <t>[清迈]皇后奢华大酒店 (SHA Extra Plus)(Empress Premier Hotel Chiang Mai (SHA Extra Plus))(44546698)</t>
  </si>
  <si>
    <t>至尊房&lt;限量特价&gt;&lt;双人入住&gt;&lt;双早&gt;</t>
  </si>
  <si>
    <t>Saenkhomor/Sompong,Saenkhomor/Sompong</t>
  </si>
  <si>
    <t xml:space="preserve">21040931393	</t>
  </si>
  <si>
    <t>[普吉岛]纳普芭东酒店(Nap Patong)(1597714)</t>
  </si>
  <si>
    <t>日光房&lt;特惠&gt;&lt;三人入住&gt;&lt;早餐&gt;</t>
  </si>
  <si>
    <t>Yihan/wang,Yihan/wang,Yihan/wang</t>
  </si>
  <si>
    <t xml:space="preserve">2696829	</t>
  </si>
  <si>
    <t xml:space="preserve">38891	</t>
  </si>
  <si>
    <t xml:space="preserve">21041431800	</t>
  </si>
  <si>
    <t>[合艾]合艾盛泰乐酒店(SHA Extra Plus)(Centara Hotel Hat Yai(SHA Extra Plus))(5535789)</t>
  </si>
  <si>
    <t>豪华双床房&lt;今日特价 &gt;&lt;双人入住&gt;&lt;适用于除泰国的亚洲客人&gt;&lt;双早&gt;</t>
  </si>
  <si>
    <t>LIM/GEK THOR</t>
  </si>
  <si>
    <t xml:space="preserve">2696954	</t>
  </si>
  <si>
    <t xml:space="preserve">213146404	</t>
  </si>
  <si>
    <t xml:space="preserve">21044042005	</t>
  </si>
  <si>
    <t>[曼谷]曼谷铂尔曼皇权酒店 (SHA Plus+)(Pullman Bangkok King Power)(1586177)</t>
  </si>
  <si>
    <t>高级房&lt;今日特价 &gt;&lt;双人入住&gt;&lt;不适用泰国客人&gt;&lt;无早&gt;</t>
  </si>
  <si>
    <t>ITO /TAKAAKI</t>
  </si>
  <si>
    <t xml:space="preserve">2697460	</t>
  </si>
  <si>
    <t xml:space="preserve">1143358	</t>
  </si>
  <si>
    <t xml:space="preserve">21046187587	</t>
  </si>
  <si>
    <t>翻新豪华双床房(至少连住2晚及以上)&lt;单人入住&gt;&lt;单早&gt;</t>
  </si>
  <si>
    <t>SHUI/WEN</t>
  </si>
  <si>
    <t xml:space="preserve">2697934	</t>
  </si>
  <si>
    <t xml:space="preserve">80727395	</t>
  </si>
  <si>
    <t xml:space="preserve">21060982276	</t>
  </si>
  <si>
    <t>[吉隆坡]吉隆坡市中心玛雅酒店(Hotel Maya Kuala Lumpur)(28528339)</t>
  </si>
  <si>
    <t>一室房(住3晚或3晚的倍数)&lt;双人入住&gt;&lt;双早&gt;</t>
  </si>
  <si>
    <t>Alamarawi/Ahmed Mohammed Abdulkareem</t>
  </si>
  <si>
    <t xml:space="preserve">2697991	</t>
  </si>
  <si>
    <t xml:space="preserve">251862	</t>
  </si>
  <si>
    <t xml:space="preserve">21061078408	</t>
  </si>
  <si>
    <t>TAN/ANGEL</t>
  </si>
  <si>
    <t xml:space="preserve">2698005	</t>
  </si>
  <si>
    <t xml:space="preserve">213424560	</t>
  </si>
  <si>
    <t xml:space="preserve">21067672199	</t>
  </si>
  <si>
    <t>[首尔]三井酒店(Hotel Samjung)(28525707)</t>
  </si>
  <si>
    <t>双人床房&lt;双人入住&gt;&lt;无早&gt;</t>
  </si>
  <si>
    <t>HEO/JUNYOUNG</t>
  </si>
  <si>
    <t xml:space="preserve">2698376	</t>
  </si>
  <si>
    <t xml:space="preserve">22021948	</t>
  </si>
  <si>
    <t xml:space="preserve">21070164901	</t>
  </si>
  <si>
    <t>Tamin/Mohammad Afnie Bin,Zainal/Mohammad Khairul Ikhwan Bin,Sabirin/Rohaizad Bin</t>
  </si>
  <si>
    <t xml:space="preserve">2698465	</t>
  </si>
  <si>
    <t xml:space="preserve">213347526	</t>
  </si>
  <si>
    <t xml:space="preserve">21071402654	</t>
  </si>
  <si>
    <t>[吉隆坡]铂尔曼吉隆坡城市中心大酒店(Pullman Kuala Lumpur City Centre Hotel &amp; Residences)(5073220)</t>
  </si>
  <si>
    <t>尊享豪华特大床房&lt;双人入住&gt;&lt;双早&gt;</t>
  </si>
  <si>
    <t>NORDIN /JOHARI</t>
  </si>
  <si>
    <t xml:space="preserve">2698526	</t>
  </si>
  <si>
    <t xml:space="preserve">868096	</t>
  </si>
  <si>
    <t xml:space="preserve">21074037983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</si>
  <si>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</si>
  <si>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</si>
  <si>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NONG/CUI</t>
  </si>
  <si>
    <t xml:space="preserve">2698687	</t>
  </si>
  <si>
    <t xml:space="preserve">53458441	</t>
  </si>
  <si>
    <t xml:space="preserve">21076173810	</t>
  </si>
  <si>
    <t>[曼谷]曼谷湄南河四季酒店 (SHA Plus+)(Four Seasons Hotel Bangkok at Chao Phraya River (SHA Plus+))(57171815)</t>
  </si>
  <si>
    <t>豪华特大床房(至少连住2晚及以上)&lt;双人入住&gt;&lt;双早&gt;</t>
  </si>
  <si>
    <t>GAO/YUJIN,WU/ZHENYU</t>
  </si>
  <si>
    <t xml:space="preserve">2698802	</t>
  </si>
  <si>
    <t xml:space="preserve"> 121518	</t>
  </si>
  <si>
    <t xml:space="preserve">21076311333	</t>
  </si>
  <si>
    <t>an/sinae</t>
  </si>
  <si>
    <t xml:space="preserve">2698816	</t>
  </si>
  <si>
    <t xml:space="preserve">22021989	</t>
  </si>
  <si>
    <t xml:space="preserve">21083671945	</t>
  </si>
  <si>
    <t>[曼谷]曼谷苏阁索酒店 (SHA Plus+)(The Sukosol Hotel Bangkok (SHA Plus+))(3627909)</t>
  </si>
  <si>
    <t>豪华房&lt;双人入住&gt;&lt;不适用泰国客人&gt;&lt;双早&gt;</t>
  </si>
  <si>
    <t>LIU/SHIYA,HUANG/AIXIAOSHAN</t>
  </si>
  <si>
    <t xml:space="preserve">2699262	</t>
  </si>
  <si>
    <t xml:space="preserve">2544804	</t>
  </si>
  <si>
    <t xml:space="preserve">21088324175	</t>
  </si>
  <si>
    <t>HU/KAICHUN,ZHENG/HUALING</t>
  </si>
  <si>
    <t xml:space="preserve">2699623	</t>
  </si>
  <si>
    <t xml:space="preserve">2544775	</t>
  </si>
  <si>
    <t xml:space="preserve">21088592784	</t>
  </si>
  <si>
    <t>Wei/Xijia</t>
  </si>
  <si>
    <t xml:space="preserve">2699664	</t>
  </si>
  <si>
    <t xml:space="preserve">11442603	</t>
  </si>
  <si>
    <t xml:space="preserve">21089577009	</t>
  </si>
  <si>
    <t>yoo/gayoung,yoo/gayoung</t>
  </si>
  <si>
    <t xml:space="preserve">2699804	</t>
  </si>
  <si>
    <t xml:space="preserve">22022048	</t>
  </si>
  <si>
    <t xml:space="preserve">21089531213	</t>
  </si>
  <si>
    <t>FEITSHANS/ERIK</t>
  </si>
  <si>
    <t xml:space="preserve">2699799	</t>
  </si>
  <si>
    <t xml:space="preserve">22022047	</t>
  </si>
  <si>
    <t xml:space="preserve">21092733554	</t>
  </si>
  <si>
    <t>[哥打京那巴鲁]哥打京那巴鲁元明大酒店(Ming Garden Hotel &amp; Residences Kota Kinabalu)(5281385)</t>
  </si>
  <si>
    <t>高级房&lt;双人入住&gt;&lt;双早&gt;</t>
  </si>
  <si>
    <t>ABDULLAH/MARYAM JAMEELAH,Adap /Jamaludin Adap</t>
  </si>
  <si>
    <t xml:space="preserve">2700020	</t>
  </si>
  <si>
    <t xml:space="preserve">8554675	</t>
  </si>
  <si>
    <t xml:space="preserve">21096528571	</t>
  </si>
  <si>
    <t>FARAH MD RASYID/NUR,FARAH MD RASYID/NUR</t>
  </si>
  <si>
    <t xml:space="preserve">2700316	</t>
  </si>
  <si>
    <t xml:space="preserve">214030602	</t>
  </si>
  <si>
    <t xml:space="preserve">21098739090	</t>
  </si>
  <si>
    <t>[吉隆坡]吉隆坡千禧大酒店(Grand Millennium Kuala Lumpur)(5411063)</t>
  </si>
  <si>
    <t>豪华特大床房(至少连住2晚及以上)&lt;双人入住&gt;&lt;无早&gt;</t>
  </si>
  <si>
    <t>LAU/THAI MING</t>
  </si>
  <si>
    <t xml:space="preserve">2700535	</t>
  </si>
  <si>
    <t xml:space="preserve">25955695	</t>
  </si>
  <si>
    <t xml:space="preserve">21099090667	</t>
  </si>
  <si>
    <t>[曼谷]素坤逸通罗一号拉珀蒂特莎丽尔酒店(La Petite Salil Sukhumvit Thonglor 1)(95470595)</t>
  </si>
  <si>
    <t>尊贵房（带阳台）&lt;双人入住&gt;&lt;无早&gt;</t>
  </si>
  <si>
    <t>Zlochevskyi/Mikhail</t>
  </si>
  <si>
    <t xml:space="preserve">2700563	</t>
  </si>
  <si>
    <t xml:space="preserve">73691	</t>
  </si>
  <si>
    <t xml:space="preserve">21099653996	</t>
  </si>
  <si>
    <t>[曼谷]康帕斯酒店集团曼谷欧陆酒店(The Continent Hotel Bangkok by Compass Hospitality)(28689891)</t>
  </si>
  <si>
    <t>豪华房(至少连住2晚及以上)&lt;特惠专享&gt;&lt;双人入住&gt;&lt;无早&gt;</t>
  </si>
  <si>
    <t>Maeda/Masaharu</t>
  </si>
  <si>
    <t xml:space="preserve">2700598	</t>
  </si>
  <si>
    <t xml:space="preserve">TCH006883/1	</t>
  </si>
  <si>
    <t xml:space="preserve">21102576325	</t>
  </si>
  <si>
    <t>Razak/Syahirah,Razak/Syahirah</t>
  </si>
  <si>
    <t xml:space="preserve">2700794	</t>
  </si>
  <si>
    <t xml:space="preserve">214027869	</t>
  </si>
  <si>
    <t xml:space="preserve">21107214108	</t>
  </si>
  <si>
    <t>[曼谷]于拉查达阿曼塔酒店(Amanta Hotel &amp; Residence Ratchada)(28679148)</t>
  </si>
  <si>
    <t>一卧室城景豪华套房(连住3晚及以上)&lt;双人入住&gt;&lt;无早&gt;</t>
  </si>
  <si>
    <t>LEE /DONGHA ,LEE /DONGHA</t>
  </si>
  <si>
    <t xml:space="preserve">2701472	</t>
  </si>
  <si>
    <t xml:space="preserve">202878	</t>
  </si>
  <si>
    <t xml:space="preserve">21110154345	</t>
  </si>
  <si>
    <t>[芭堤雅]大海沙滩阳光度假酒店 (SHA Plus+)(Sea Sand Sun Resort and Villas  (SHA Plus+))(24007368)</t>
  </si>
  <si>
    <t>豪华凉亭别墅&lt;今日特价 &gt;&lt;双人入住&gt;&lt;双早&gt;</t>
  </si>
  <si>
    <t>Zemer/Maxim,Zemer/Maxim</t>
  </si>
  <si>
    <t xml:space="preserve">2701883	</t>
  </si>
  <si>
    <t xml:space="preserve">148388	</t>
  </si>
  <si>
    <t xml:space="preserve">21110711169	</t>
  </si>
  <si>
    <t>[新加坡]81酒店(优质星)(Staycation Approved)(Hotel 81 Premier Star(Staycation Approved))(4036886)</t>
  </si>
  <si>
    <t>高级大床房&lt;双人入住&gt;&lt;无早&gt;</t>
  </si>
  <si>
    <t>TAN/MIEN LING</t>
  </si>
  <si>
    <t xml:space="preserve">2701939	</t>
  </si>
  <si>
    <t xml:space="preserve">R22/0921/175035887	</t>
  </si>
  <si>
    <t xml:space="preserve">21112841452	</t>
  </si>
  <si>
    <t>[吉隆坡]吉隆坡·觅酒店，傲途格精选(Hotel Stripes Kuala Lumpur, Autograph Collection)(9243083)</t>
  </si>
  <si>
    <t>豪华双床房&lt;双人入住&gt;&lt;双早&gt;</t>
  </si>
  <si>
    <t>WEN/ROUYOU</t>
  </si>
  <si>
    <t xml:space="preserve">2702259	</t>
  </si>
  <si>
    <t xml:space="preserve">162348132	</t>
  </si>
  <si>
    <t xml:space="preserve">21114780089	</t>
  </si>
  <si>
    <t>[普吉岛]萨瓦蒂芭东渡假村酒店 (SHA Extra Plus)(Sawaddi Patong Resort &amp; Spa (SHA Extra Plus))(3799848)</t>
  </si>
  <si>
    <t>高级房&lt;特惠专享&gt;&lt;双人入住&gt;&lt;无早&gt;</t>
  </si>
  <si>
    <t>biton/adel,biton/adel</t>
  </si>
  <si>
    <t xml:space="preserve">2702524	</t>
  </si>
  <si>
    <t xml:space="preserve">103980	</t>
  </si>
  <si>
    <t xml:space="preserve">21114835421	</t>
  </si>
  <si>
    <t>[新加坡]新加坡吉真宾乐雅酒店 (Staycation Approved)(PARKROYAL on Kitchener Road, Singapore (Staycation Approved))(28561559)</t>
  </si>
  <si>
    <t>高级特大床房&lt;今日特价 &gt;&lt;双人入住&gt;&lt;双早&gt;</t>
  </si>
  <si>
    <t>Li/Daniel,Li/Daniel</t>
  </si>
  <si>
    <t xml:space="preserve">2702536	</t>
  </si>
  <si>
    <t xml:space="preserve">112708735	</t>
  </si>
  <si>
    <t xml:space="preserve">21115036510	</t>
  </si>
  <si>
    <t>[普吉岛]普吉岛芭东彩灯度假村 (SHA Extra Plus)(The Lantern Resorts Patong Phuket (SHA Extra Plus))(28689957)</t>
  </si>
  <si>
    <t>四人房&lt;四人入住&gt;&lt;无早&gt;</t>
  </si>
  <si>
    <t>harari/adi</t>
  </si>
  <si>
    <t xml:space="preserve">2702578	</t>
  </si>
  <si>
    <t xml:space="preserve">78091	</t>
  </si>
  <si>
    <t xml:space="preserve">21115541670	</t>
  </si>
  <si>
    <t>[韦尔]维尔万年青旅馆(Evergreen Lodge at Vail)(98308118)</t>
  </si>
  <si>
    <t>带2张大号床的大号床间 - 享有山谷景致&lt;双人入住&gt;&lt;预付&gt;&lt;无早&gt;</t>
  </si>
  <si>
    <t>Prakash/Ankit</t>
  </si>
  <si>
    <t xml:space="preserve">2702717	</t>
  </si>
  <si>
    <t xml:space="preserve">710922653	</t>
  </si>
  <si>
    <t xml:space="preserve">21116088326	</t>
  </si>
  <si>
    <t>[吉隆坡]吉隆玻京华酒店(Hotel Royal Kuala Lumpur)(25219037)</t>
  </si>
  <si>
    <t>豪华房&lt;双人入住&gt;&lt;双早&gt;</t>
  </si>
  <si>
    <t>SUHAILI/NADIA SUHAILI</t>
  </si>
  <si>
    <t xml:space="preserve">2702801	</t>
  </si>
  <si>
    <t xml:space="preserve">1834898	</t>
  </si>
  <si>
    <t xml:space="preserve">21118315123	</t>
  </si>
  <si>
    <t>[曼谷]曼谷利特酒店 (SHA Extra Plus)(LiT BANGKOK Hotel)(3799511)</t>
  </si>
  <si>
    <t>不同温度特大床房&lt;特惠专享&gt;&lt;双人入住&gt;&lt;双早&gt;</t>
  </si>
  <si>
    <t>Ozel/Avitboul Yehudit,Ozel/Avitboul Yehudit</t>
  </si>
  <si>
    <t xml:space="preserve">2703165	</t>
  </si>
  <si>
    <t xml:space="preserve">21118550803	</t>
  </si>
  <si>
    <t>[曼谷]曼谷素坤逸十一酒店 (SHA Extra Plus)(Eleven Hotel Bangkok Sukhumvit 11 (SHA Extra Plus))(96059687)</t>
  </si>
  <si>
    <t>CHENG/HAOWEN</t>
  </si>
  <si>
    <t xml:space="preserve">2703188	</t>
  </si>
  <si>
    <t xml:space="preserve">27372	</t>
  </si>
  <si>
    <t xml:space="preserve">21120617717	</t>
  </si>
  <si>
    <t>[普吉岛]普吉岛阿玛瑞酒店(SHA Extra Plus)(Amari Phuket (SHA Extra Plus))(4308716)</t>
  </si>
  <si>
    <t>海景一卧室套房(至少连住2晚及以上)&lt;今日特价 &gt;&lt;双人入住&gt;&lt;双早&gt;</t>
  </si>
  <si>
    <t>ZHU/QING</t>
  </si>
  <si>
    <t xml:space="preserve">21120710275	</t>
  </si>
  <si>
    <t>景观三人房&lt;三人入住&gt;&lt;无早&gt;</t>
  </si>
  <si>
    <t>Gat/Inon</t>
  </si>
  <si>
    <t xml:space="preserve">2703496	</t>
  </si>
  <si>
    <t xml:space="preserve">78102	</t>
  </si>
  <si>
    <t xml:space="preserve">21120855216	</t>
  </si>
  <si>
    <t>Chong/Delbert,Thun/Lee Nee</t>
  </si>
  <si>
    <t xml:space="preserve">2703526	</t>
  </si>
  <si>
    <t xml:space="preserve">2546117	</t>
  </si>
  <si>
    <t xml:space="preserve">21121871378	</t>
  </si>
  <si>
    <t>不同温度特大床房&lt;特惠专享&gt;&lt;双人入住&gt;&lt;无早&gt;</t>
  </si>
  <si>
    <t>Boto Fernande/David,Boto Fernande/David</t>
  </si>
  <si>
    <t xml:space="preserve">2703677	</t>
  </si>
  <si>
    <t xml:space="preserve">5159	</t>
  </si>
  <si>
    <t xml:space="preserve">21122593672	</t>
  </si>
  <si>
    <t>不同程度房&lt;特惠&gt;&lt;双人入住&gt;&lt;无早&gt;</t>
  </si>
  <si>
    <t>Virojtakulchai/Ray</t>
  </si>
  <si>
    <t xml:space="preserve">2703777	</t>
  </si>
  <si>
    <t xml:space="preserve">5171	</t>
  </si>
  <si>
    <t xml:space="preserve">21123188142	</t>
  </si>
  <si>
    <t>WEI/JING HAI</t>
  </si>
  <si>
    <t xml:space="preserve">2703865	</t>
  </si>
  <si>
    <t xml:space="preserve">18510	</t>
  </si>
  <si>
    <t xml:space="preserve">21125569746	</t>
  </si>
  <si>
    <t>高级双人床房&lt;双人入住&gt;&lt;双早&gt;</t>
  </si>
  <si>
    <t>TIWARI/BENVALEE,TIWARI/BENVALEE</t>
  </si>
  <si>
    <t xml:space="preserve">2704270	</t>
  </si>
  <si>
    <t xml:space="preserve">73755	</t>
  </si>
  <si>
    <t xml:space="preserve">21125676204	</t>
  </si>
  <si>
    <t>[曼谷]曼谷美人鱼酒店(Hotel Mermaid Bangkok)(85397474)</t>
  </si>
  <si>
    <t>一室公寓大号床间&lt;今日特价 &gt;&lt;双人入住&gt;&lt;无早&gt;</t>
  </si>
  <si>
    <t>Oud/Willem,Oud/Willem</t>
  </si>
  <si>
    <t xml:space="preserve">2704298	</t>
  </si>
  <si>
    <t xml:space="preserve">59206	</t>
  </si>
  <si>
    <t xml:space="preserve">21125768073	</t>
  </si>
  <si>
    <t>CHEN/JIANJIN,chueng/kityee</t>
  </si>
  <si>
    <t xml:space="preserve">2704322	</t>
  </si>
  <si>
    <t xml:space="preserve">2546418	</t>
  </si>
  <si>
    <t xml:space="preserve">21125800542	</t>
  </si>
  <si>
    <t>高级特大床房&lt;双人入住&gt;&lt;不适用泰国客人&gt;&lt;无早&gt;</t>
  </si>
  <si>
    <t>WANG/MINGHAO</t>
  </si>
  <si>
    <t xml:space="preserve">2704335	</t>
  </si>
  <si>
    <t xml:space="preserve">1145202	</t>
  </si>
  <si>
    <t xml:space="preserve">21125800671	</t>
  </si>
  <si>
    <t>LIU/WENCHENG</t>
  </si>
  <si>
    <t xml:space="preserve">2704336	</t>
  </si>
  <si>
    <t xml:space="preserve">1145200	</t>
  </si>
  <si>
    <t xml:space="preserve">21126206356	</t>
  </si>
  <si>
    <t xml:space="preserve">2704398	</t>
  </si>
  <si>
    <t xml:space="preserve">73759	</t>
  </si>
  <si>
    <t xml:space="preserve">21126227644	</t>
  </si>
  <si>
    <t>高级房&lt;双人入住&gt;&lt;无早&gt;</t>
  </si>
  <si>
    <t>Kham/Saima,Kham/Saima</t>
  </si>
  <si>
    <t xml:space="preserve">2704417	</t>
  </si>
  <si>
    <t xml:space="preserve">73757	</t>
  </si>
  <si>
    <t xml:space="preserve">21126300658	</t>
  </si>
  <si>
    <t xml:space="preserve">2704451	</t>
  </si>
  <si>
    <t xml:space="preserve">73758	</t>
  </si>
  <si>
    <t xml:space="preserve">21126343930	</t>
  </si>
  <si>
    <t>[马六甲]马六甲峇峇家(Baba House Melaka)(99731513)</t>
  </si>
  <si>
    <t>Salehhudin/Syuhadah</t>
  </si>
  <si>
    <t xml:space="preserve">2704465	</t>
  </si>
  <si>
    <t xml:space="preserve">101304	</t>
  </si>
  <si>
    <t xml:space="preserve">21125450897	</t>
  </si>
  <si>
    <t>[吉隆坡]吉隆坡四季酒店(Four Seasons Hotel Kuala Lumpur)(17496902)</t>
  </si>
  <si>
    <t>园景俱乐部尊贵特大床房&lt;双人入住&gt;&lt;双早&gt;</t>
  </si>
  <si>
    <t>Ho/Wen Yan</t>
  </si>
  <si>
    <t xml:space="preserve">2704247	</t>
  </si>
  <si>
    <t xml:space="preserve">3160737	</t>
  </si>
  <si>
    <t xml:space="preserve">21124985191	</t>
  </si>
  <si>
    <t>TOO/LI TING</t>
  </si>
  <si>
    <t xml:space="preserve">2704165	</t>
  </si>
  <si>
    <t xml:space="preserve">112715505	</t>
  </si>
  <si>
    <t xml:space="preserve">21127626508	</t>
  </si>
  <si>
    <t>TAY/AUDREY</t>
  </si>
  <si>
    <t xml:space="preserve">2704638	</t>
  </si>
  <si>
    <t xml:space="preserve">112716008	</t>
  </si>
  <si>
    <t xml:space="preserve">21127669652	</t>
  </si>
  <si>
    <t>[曼谷]曼谷班达拉套房酒店(Bandara Suites Silom, Bangkok)(90808448)</t>
  </si>
  <si>
    <t>一卧室套房&lt;特惠专享&gt;&lt;双人入住&gt;&lt;双早&gt;</t>
  </si>
  <si>
    <t>ZHANG/JINRUI</t>
  </si>
  <si>
    <t xml:space="preserve">2704645	</t>
  </si>
  <si>
    <t xml:space="preserve">186722	</t>
  </si>
  <si>
    <t xml:space="preserve">21128508195	</t>
  </si>
  <si>
    <t>豪华特大床房&lt;今日特价 &gt;&lt;双早&gt;</t>
  </si>
  <si>
    <t>Simcic/Joseph</t>
  </si>
  <si>
    <t xml:space="preserve">2704795	</t>
  </si>
  <si>
    <t xml:space="preserve">112716227	</t>
  </si>
  <si>
    <t xml:space="preserve">21128244661	</t>
  </si>
  <si>
    <t>Shikin/Nora</t>
  </si>
  <si>
    <t xml:space="preserve">2704747	</t>
  </si>
  <si>
    <t xml:space="preserve">112716221	</t>
  </si>
  <si>
    <t xml:space="preserve">21128578406	</t>
  </si>
  <si>
    <t>Setiawan/Carolina</t>
  </si>
  <si>
    <t xml:space="preserve">2704802	</t>
  </si>
  <si>
    <t xml:space="preserve">112716321	</t>
  </si>
  <si>
    <t xml:space="preserve">21128728499	</t>
  </si>
  <si>
    <t>[芭堤雅]芭堤雅SN优佳酒店 (SHA Plus+)(SN Plus Hotel - SHA Plus)(6204550)</t>
  </si>
  <si>
    <t>CHIRAWATTANANAN/CHIRATHA</t>
  </si>
  <si>
    <t xml:space="preserve">2704825	</t>
  </si>
  <si>
    <t xml:space="preserve">91200	</t>
  </si>
  <si>
    <t xml:space="preserve">21128788347	</t>
  </si>
  <si>
    <t>Vayani/Wasim,Vayani/Wasim,Vayani/Wasim</t>
  </si>
  <si>
    <t xml:space="preserve">2704828	</t>
  </si>
  <si>
    <t xml:space="preserve"> 112716642	</t>
  </si>
  <si>
    <t xml:space="preserve">21129824083	</t>
  </si>
  <si>
    <t>豪华双床房&lt;今日特价 &gt;&lt;双人入住&gt;&lt;双早&gt;</t>
  </si>
  <si>
    <t>YAO/JUN</t>
  </si>
  <si>
    <t xml:space="preserve">2705059	</t>
  </si>
  <si>
    <t xml:space="preserve">112717581	</t>
  </si>
  <si>
    <t xml:space="preserve">21130387081	</t>
  </si>
  <si>
    <t>TAN/JOLENE</t>
  </si>
  <si>
    <t xml:space="preserve">2705133	</t>
  </si>
  <si>
    <t xml:space="preserve">112717669	</t>
  </si>
  <si>
    <t xml:space="preserve">21130525931	</t>
  </si>
  <si>
    <t>[吉隆坡]吉隆坡太平洋酒店(Grand Pacific Kuala Lumpur)(21544072)</t>
  </si>
  <si>
    <t>高级房&lt;双人入住&gt;&lt;预付&gt;&lt;无早&gt;</t>
  </si>
  <si>
    <t>Hakim/Muhammad lokmanul hakim</t>
  </si>
  <si>
    <t xml:space="preserve">2705155	</t>
  </si>
  <si>
    <t xml:space="preserve">21130406445	</t>
  </si>
  <si>
    <t>Chio/Jojo</t>
  </si>
  <si>
    <t xml:space="preserve">2705136	</t>
  </si>
  <si>
    <t xml:space="preserve">112717690	</t>
  </si>
  <si>
    <t xml:space="preserve">21131884029	</t>
  </si>
  <si>
    <t>FANG/BUZHENG</t>
  </si>
  <si>
    <t xml:space="preserve">2705465	</t>
  </si>
  <si>
    <t xml:space="preserve">acknowledge	</t>
  </si>
  <si>
    <t xml:space="preserve">21131898463	</t>
  </si>
  <si>
    <t>Subrammaniam/Mogan</t>
  </si>
  <si>
    <t xml:space="preserve">2705474	</t>
  </si>
  <si>
    <t xml:space="preserve">112718868	</t>
  </si>
  <si>
    <t xml:space="preserve">21131388287	</t>
  </si>
  <si>
    <t>SOH/NICHOLAS ZHUO EN</t>
  </si>
  <si>
    <t xml:space="preserve">2705366	</t>
  </si>
  <si>
    <t xml:space="preserve">112718612	</t>
  </si>
  <si>
    <t>，</t>
  </si>
  <si>
    <t>原单21114506420补款单21120617717</t>
  </si>
  <si>
    <t>本期扣款16192元</t>
  </si>
  <si>
    <t>A220927145950481</t>
  </si>
  <si>
    <t>A220927150139481</t>
  </si>
  <si>
    <t>CNY / HKD 当前参考汇率: 1.096122212</t>
  </si>
  <si>
    <t>总计：142242.31 CNY/
155914.96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</si>
  <si>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</si>
  <si>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</si>
  <si>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</si>
  <si>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</si>
  <si>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</si>
  <si>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</si>
  <si>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</si>
  <si>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</si>
  <si>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</si>
  <si>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</si>
  <si>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</si>
  <si>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</si>
  <si>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</si>
  <si>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</si>
  <si>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</si>
  <si>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</si>
  <si>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</si>
  <si>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</si>
  <si>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</si>
  <si>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2022-09-23</t>
  </si>
  <si>
    <t>2705474</t>
  </si>
  <si>
    <t>新加坡吉真宾乐雅酒店</t>
  </si>
  <si>
    <t>Subrammaniam Mogan</t>
  </si>
  <si>
    <t>2022-09-24</t>
  </si>
  <si>
    <t>退房日周结</t>
  </si>
  <si>
    <t>1303.00</t>
  </si>
  <si>
    <t>RMB</t>
  </si>
  <si>
    <t>0</t>
  </si>
  <si>
    <t>0.00</t>
  </si>
  <si>
    <t>携程国际直连(DD)</t>
  </si>
  <si>
    <t>01.011174</t>
  </si>
  <si>
    <t>2022-09-23 18:17:25</t>
  </si>
  <si>
    <t>否</t>
  </si>
  <si>
    <t>汇智国际旅游发展有限公司</t>
  </si>
  <si>
    <t>直采</t>
  </si>
  <si>
    <t>新加坡</t>
  </si>
  <si>
    <t>2705465</t>
  </si>
  <si>
    <t>曼谷利特酒店</t>
  </si>
  <si>
    <t>FANG BUZHENG</t>
  </si>
  <si>
    <t>358.00</t>
  </si>
  <si>
    <t>2022-09-23 17:41:16</t>
  </si>
  <si>
    <t>泰国</t>
  </si>
  <si>
    <t>2705366</t>
  </si>
  <si>
    <t>SOH NICHOLAS ZHUO EN</t>
  </si>
  <si>
    <t>1255.00</t>
  </si>
  <si>
    <t>2022-09-23 18:20:42</t>
  </si>
  <si>
    <t>2705155</t>
  </si>
  <si>
    <t>吉隆坡太平洋酒店</t>
  </si>
  <si>
    <t>Hakim Muhammad lokmanul hakim</t>
  </si>
  <si>
    <t>121.45</t>
  </si>
  <si>
    <t>2022-09-23 15:12:03</t>
  </si>
  <si>
    <t>直连</t>
  </si>
  <si>
    <t>马来西亚</t>
  </si>
  <si>
    <t>2705136</t>
  </si>
  <si>
    <t>Chio Jojo</t>
  </si>
  <si>
    <t>1200.00</t>
  </si>
  <si>
    <t>2022-09-23 15:19:25</t>
  </si>
  <si>
    <t>2705133</t>
  </si>
  <si>
    <t>TAN JOLENE</t>
  </si>
  <si>
    <t>2022-09-23 15:14:52</t>
  </si>
  <si>
    <t>2705059</t>
  </si>
  <si>
    <t>YAO JUN</t>
  </si>
  <si>
    <t>2022-09-23 14:57:42</t>
  </si>
  <si>
    <t>2704828</t>
  </si>
  <si>
    <t>Vayani Wasim,Vayani Wasim,Vayani Wasim</t>
  </si>
  <si>
    <t>3519.00</t>
  </si>
  <si>
    <t>2022-09-23 13:00:58</t>
  </si>
  <si>
    <t>2704825</t>
  </si>
  <si>
    <t>芭堤雅SN优佳酒店 (SHA 认证)</t>
  </si>
  <si>
    <t>CHIRAWATTANANAN CHIRATHA</t>
  </si>
  <si>
    <t>213.00</t>
  </si>
  <si>
    <t>2022-09-23 14:01:02</t>
  </si>
  <si>
    <t>2704802</t>
  </si>
  <si>
    <t>Setiawan Carolina</t>
  </si>
  <si>
    <t>1173.00</t>
  </si>
  <si>
    <t>2022-09-23 12:30:54</t>
  </si>
  <si>
    <t>2704795</t>
  </si>
  <si>
    <t>Simcic Joseph</t>
  </si>
  <si>
    <t>1187.00</t>
  </si>
  <si>
    <t>2022-09-23 12:10:28</t>
  </si>
  <si>
    <t>2704747</t>
  </si>
  <si>
    <t>Shikin Nora</t>
  </si>
  <si>
    <t>2022-09-23 12:08:22</t>
  </si>
  <si>
    <t>2704645</t>
  </si>
  <si>
    <t>曼谷班达拉套房酒店</t>
  </si>
  <si>
    <t>ZHANG JINRUI</t>
  </si>
  <si>
    <t>352.00</t>
  </si>
  <si>
    <t>2022-09-23 12:42:38</t>
  </si>
  <si>
    <t>2704638</t>
  </si>
  <si>
    <t>TAY AUDREY</t>
  </si>
  <si>
    <t>2022-09-23 10:57:12</t>
  </si>
  <si>
    <t>2704465</t>
  </si>
  <si>
    <t>马六甲峇峇家</t>
  </si>
  <si>
    <t>Salehhudin Syuhadah</t>
  </si>
  <si>
    <t>400.00</t>
  </si>
  <si>
    <t>2022-09-23 10:11:04</t>
  </si>
  <si>
    <t>2704451</t>
  </si>
  <si>
    <t>素坤逸通罗一号拉珀蒂特莎丽尔酒店</t>
  </si>
  <si>
    <t>TIWARI BENVALEE,TIWARI BENVALEE</t>
  </si>
  <si>
    <t>226.00</t>
  </si>
  <si>
    <t>2022-09-23 10:21:12</t>
  </si>
  <si>
    <t>2704417</t>
  </si>
  <si>
    <t>Kham Saima,Kham Saima</t>
  </si>
  <si>
    <t>186.00</t>
  </si>
  <si>
    <t>2022-09-23 10:19:03</t>
  </si>
  <si>
    <t>2704398</t>
  </si>
  <si>
    <t>2022-09-23 10:24:39</t>
  </si>
  <si>
    <t>2704336</t>
  </si>
  <si>
    <t>曼谷铂尔曼皇权酒店</t>
  </si>
  <si>
    <t>LIU WENCHENG</t>
  </si>
  <si>
    <t>430.00</t>
  </si>
  <si>
    <t>2022-09-23 09:25:01</t>
  </si>
  <si>
    <t>2704335</t>
  </si>
  <si>
    <t>WANG MINGHAO</t>
  </si>
  <si>
    <t>2022-09-23 10:17:11</t>
  </si>
  <si>
    <t>2704322</t>
  </si>
  <si>
    <t>曼谷苏阁索酒店</t>
  </si>
  <si>
    <t>CHEN JIANJIN,chueng kityee</t>
  </si>
  <si>
    <t>416.00</t>
  </si>
  <si>
    <t>2022-09-23 10:08:47</t>
  </si>
  <si>
    <t>2704298</t>
  </si>
  <si>
    <t>曼谷美人鱼酒店</t>
  </si>
  <si>
    <t>Oud Willem,Oud Willem</t>
  </si>
  <si>
    <t>237.00</t>
  </si>
  <si>
    <t>2022-09-23 09:04:16</t>
  </si>
  <si>
    <t>2704270</t>
  </si>
  <si>
    <t>2022-09-23 10:10:12</t>
  </si>
  <si>
    <t>2704247</t>
  </si>
  <si>
    <t>吉隆坡四季酒店</t>
  </si>
  <si>
    <t>Ho Wen Yan</t>
  </si>
  <si>
    <t>1953.00</t>
  </si>
  <si>
    <t>2022-09-23 11:30:19</t>
  </si>
  <si>
    <t>2022-09-22</t>
  </si>
  <si>
    <t>2704165</t>
  </si>
  <si>
    <t>TOO LI TING</t>
  </si>
  <si>
    <t>2022-09-23 09:53:16</t>
  </si>
  <si>
    <t>2703865</t>
  </si>
  <si>
    <t>皇后奢华大酒店</t>
  </si>
  <si>
    <t>WEI JING HAI</t>
  </si>
  <si>
    <t>324.00</t>
  </si>
  <si>
    <t>2022-09-23 10:00:23</t>
  </si>
  <si>
    <t>2703777</t>
  </si>
  <si>
    <t>Virojtakulchai Ray</t>
  </si>
  <si>
    <t>359.00</t>
  </si>
  <si>
    <t>2022-09-23 09:11:12</t>
  </si>
  <si>
    <t>2703677</t>
  </si>
  <si>
    <t>Boto Fernande David,Boto Fernande David</t>
  </si>
  <si>
    <t>2022-09-22 19:13:02</t>
  </si>
  <si>
    <t>2022-09-11</t>
  </si>
  <si>
    <t>2688046</t>
  </si>
  <si>
    <t>诺拉布里温泉度假酒店 (SHA Plus+)</t>
  </si>
  <si>
    <t>SUGIHARA KAORI,SUGIHARA KAORI</t>
  </si>
  <si>
    <t>2022-09-21</t>
  </si>
  <si>
    <t>1608.00</t>
  </si>
  <si>
    <t>2022-09-13 17:02:33</t>
  </si>
  <si>
    <t>2022-09-14</t>
  </si>
  <si>
    <t>2691604</t>
  </si>
  <si>
    <t>佐利图德别墅度假酒店(SHA Extra Plus)</t>
  </si>
  <si>
    <t>Acharya Himani,Acharya Himani,Acharya Himani</t>
  </si>
  <si>
    <t>1074.00</t>
  </si>
  <si>
    <t>2022-09-14 21:04:09</t>
  </si>
  <si>
    <t>2703526</t>
  </si>
  <si>
    <t>Chong Delbert,Thun Lee Nee</t>
  </si>
  <si>
    <t>2022-09-22 17:13:27</t>
  </si>
  <si>
    <t>2022-09-20</t>
  </si>
  <si>
    <t>2699623</t>
  </si>
  <si>
    <t>HU KAICHUN,ZHENG HUALING</t>
  </si>
  <si>
    <t>1664.00</t>
  </si>
  <si>
    <t>2022-09-20 09:29:43</t>
  </si>
  <si>
    <t>2022-09-19</t>
  </si>
  <si>
    <t>2699262</t>
  </si>
  <si>
    <t>LIU SHIYA,HUANG AIXIAOSHAN</t>
  </si>
  <si>
    <t>832.00</t>
  </si>
  <si>
    <t>2022-09-20 10:18:24</t>
  </si>
  <si>
    <t>2702524</t>
  </si>
  <si>
    <t>萨瓦迪芭东水疗度假村</t>
  </si>
  <si>
    <t>biton adel,biton adel</t>
  </si>
  <si>
    <t>292.00</t>
  </si>
  <si>
    <t>2022-09-22 09:44:05</t>
  </si>
  <si>
    <t>2022-09-18</t>
  </si>
  <si>
    <t>2696829</t>
  </si>
  <si>
    <t>纳普芭东酒店</t>
  </si>
  <si>
    <t>Yihan wang,Yihan wang,Yihan wang</t>
  </si>
  <si>
    <t>1544.00</t>
  </si>
  <si>
    <t>2022-09-18 09:39:21</t>
  </si>
  <si>
    <t>2697460</t>
  </si>
  <si>
    <t>ITO TAKAAKI</t>
  </si>
  <si>
    <t>415.00</t>
  </si>
  <si>
    <t>2022-09-18 15:16:01</t>
  </si>
  <si>
    <t>2700020</t>
  </si>
  <si>
    <t>哥打京那巴鲁元明大酒店</t>
  </si>
  <si>
    <t>ABDULLAH MARYAM JAMEELAH,Adap Jamaludin Adap</t>
  </si>
  <si>
    <t>256.00</t>
  </si>
  <si>
    <t>2022-09-20 14:50:03</t>
  </si>
  <si>
    <t>2022-09-16</t>
  </si>
  <si>
    <t>2694249</t>
  </si>
  <si>
    <t>普吉岛卡塔磐石度假村</t>
  </si>
  <si>
    <t>HUANG KAI MING,YANG YUAN SIN</t>
  </si>
  <si>
    <t>12352.00</t>
  </si>
  <si>
    <t>2022-09-16 14:19:08</t>
  </si>
  <si>
    <t>2699664</t>
  </si>
  <si>
    <t>曼谷香格里拉大酒店</t>
  </si>
  <si>
    <t>Wei Xijia</t>
  </si>
  <si>
    <t>2220.00</t>
  </si>
  <si>
    <t>2022-09-20 09:59:52</t>
  </si>
  <si>
    <t>2698526</t>
  </si>
  <si>
    <t>铂尔曼吉隆坡城市中心大酒店</t>
  </si>
  <si>
    <t>NORDIN JOHARI</t>
  </si>
  <si>
    <t>1196.00</t>
  </si>
  <si>
    <t>2022-09-19 11:35:48</t>
  </si>
  <si>
    <t>2700794</t>
  </si>
  <si>
    <t>吉隆坡双威豪华度假酒店</t>
  </si>
  <si>
    <t>Razak Syahirah,Razak Syahirah</t>
  </si>
  <si>
    <t>1333.00</t>
  </si>
  <si>
    <t>2022-09-21 19:10:42</t>
  </si>
  <si>
    <t>2022-09-15</t>
  </si>
  <si>
    <t>2692146</t>
  </si>
  <si>
    <t>MAHMOUD PANTIGAS ABDURRAHMAN,MAHMOUD PANTIGAS ABDURRAHMAN</t>
  </si>
  <si>
    <t>1343.00</t>
  </si>
  <si>
    <t>2022-09-19 16:17:19</t>
  </si>
  <si>
    <t>2022-09-09</t>
  </si>
  <si>
    <t>2685213</t>
  </si>
  <si>
    <t>曼谷阿特酒店</t>
  </si>
  <si>
    <t>BAN JUNHYEUK</t>
  </si>
  <si>
    <t>1328.00</t>
  </si>
  <si>
    <t>2022-09-09 22:42:20</t>
  </si>
  <si>
    <t>2701472</t>
  </si>
  <si>
    <t>曼谷拉查达阿曼达酒店和公寓</t>
  </si>
  <si>
    <t>LEE DONGHA,LEE DONGHA</t>
  </si>
  <si>
    <t>1206.00</t>
  </si>
  <si>
    <t>2022-09-21 12:22:13</t>
  </si>
  <si>
    <t>2700535</t>
  </si>
  <si>
    <t>吉隆坡千禧大酒店</t>
  </si>
  <si>
    <t>LAU THAI MING</t>
  </si>
  <si>
    <t>1114.00</t>
  </si>
  <si>
    <t>2022-09-21 11:40:41</t>
  </si>
  <si>
    <t>2697934</t>
  </si>
  <si>
    <t>曼谷万怡酒店 - SHA Extra Plus 认证</t>
  </si>
  <si>
    <t>SHUI WEN</t>
  </si>
  <si>
    <t>1712.00</t>
  </si>
  <si>
    <t>2022-09-19 10:53:58</t>
  </si>
  <si>
    <t>2701883</t>
  </si>
  <si>
    <t>大海沙滩阳光度假酒店</t>
  </si>
  <si>
    <t>Zemer Maxim,Zemer Maxim</t>
  </si>
  <si>
    <t>828.00</t>
  </si>
  <si>
    <t>2022-09-21 19:02:05</t>
  </si>
  <si>
    <t>2702578</t>
  </si>
  <si>
    <t>普吉岛芭东彩灯度假村</t>
  </si>
  <si>
    <t>harari adi</t>
  </si>
  <si>
    <t>330.00</t>
  </si>
  <si>
    <t>2022-09-22 09:59:24</t>
  </si>
  <si>
    <t>2703496</t>
  </si>
  <si>
    <t>Gat Inon</t>
  </si>
  <si>
    <t>2022-09-22 16:58:11</t>
  </si>
  <si>
    <t>2690783</t>
  </si>
  <si>
    <t>曼谷京华大酒店 (SHA Plus+)</t>
  </si>
  <si>
    <t>sathyan abhina,sathyan abhina</t>
  </si>
  <si>
    <t>200.00</t>
  </si>
  <si>
    <t>2022-09-15 15:27:52</t>
  </si>
  <si>
    <t>2022-09-07</t>
  </si>
  <si>
    <t>2681807</t>
  </si>
  <si>
    <t>曼谷铂尔曼G酒店</t>
  </si>
  <si>
    <t>CHAN BUIHONG</t>
  </si>
  <si>
    <t>876.00</t>
  </si>
  <si>
    <t>2022-09-07 16:00:50</t>
  </si>
  <si>
    <t>2694058</t>
  </si>
  <si>
    <t>LAU HONCHUVINCENT</t>
  </si>
  <si>
    <t>2520.00</t>
  </si>
  <si>
    <t>2022-09-16 13:30:03</t>
  </si>
  <si>
    <t>2698376</t>
  </si>
  <si>
    <t>首尔三井酒店</t>
  </si>
  <si>
    <t>HEO JUNYOUNG</t>
  </si>
  <si>
    <t>620.00</t>
  </si>
  <si>
    <t>2022-09-19 09:49:28</t>
  </si>
  <si>
    <t>韩国</t>
  </si>
  <si>
    <t>2698816</t>
  </si>
  <si>
    <t>an sinae</t>
  </si>
  <si>
    <t>2022-09-19 15:55:59</t>
  </si>
  <si>
    <t>2699804</t>
  </si>
  <si>
    <t>yoo gayoung,yoo gayoung</t>
  </si>
  <si>
    <t>2022-09-20 09:37:18</t>
  </si>
  <si>
    <t>2699799</t>
  </si>
  <si>
    <t>FEITSHANS ERIK</t>
  </si>
  <si>
    <t>2022-09-20 10:15:16</t>
  </si>
  <si>
    <t>2700563</t>
  </si>
  <si>
    <t>Zlochevskyi Mikhail</t>
  </si>
  <si>
    <t>410.00</t>
  </si>
  <si>
    <t>2022-09-21 15:51:59</t>
  </si>
  <si>
    <t>2702259</t>
  </si>
  <si>
    <t>吉隆坡·觅酒店，傲途格精选</t>
  </si>
  <si>
    <t>WEN ROUYOU</t>
  </si>
  <si>
    <t>537.00</t>
  </si>
  <si>
    <t>2022-09-21 21:39:19</t>
  </si>
  <si>
    <t>2022-09-04</t>
  </si>
  <si>
    <t>2678605</t>
  </si>
  <si>
    <t>槟城长荣桂冠酒店</t>
  </si>
  <si>
    <t>SHAFIE DATO MOHAMMAD HISHAM</t>
  </si>
  <si>
    <t>2022-09-04 15:39:37</t>
  </si>
  <si>
    <t>2697991</t>
  </si>
  <si>
    <t>吉隆坡市中心玛雅酒店</t>
  </si>
  <si>
    <t>Alamarawi Ahmed Mohammed Abdulkareem</t>
  </si>
  <si>
    <t>1110.00</t>
  </si>
  <si>
    <t>2022-09-19 10:47:19</t>
  </si>
  <si>
    <t>2701939</t>
  </si>
  <si>
    <t>81酒店(优质星)(Staycation Approved)</t>
  </si>
  <si>
    <t>TAN MIEN LING</t>
  </si>
  <si>
    <t>2022-09-21 17:54:26</t>
  </si>
  <si>
    <t>2702536</t>
  </si>
  <si>
    <t>Li Daniel,Li Daniel</t>
  </si>
  <si>
    <t>2351.00</t>
  </si>
  <si>
    <t>2022-09-22 09:37:27</t>
  </si>
  <si>
    <t>2702801</t>
  </si>
  <si>
    <t>吉隆坡皇家酒店</t>
  </si>
  <si>
    <t>SUHAILI NADIA SUHAILI</t>
  </si>
  <si>
    <t>370.00</t>
  </si>
  <si>
    <t>2022-09-22 10:14:11</t>
  </si>
  <si>
    <t>2700316</t>
  </si>
  <si>
    <t>双威金字塔酒店</t>
  </si>
  <si>
    <t>FARAH MD RASYID NUR,FARAH MD RASYID NUR</t>
  </si>
  <si>
    <t>566.00</t>
  </si>
  <si>
    <t>2022-09-21 19:39:34</t>
  </si>
  <si>
    <t>2698005</t>
  </si>
  <si>
    <t>TAN ANGEL</t>
  </si>
  <si>
    <t>580.00</t>
  </si>
  <si>
    <t>2022-09-19 14:35:45</t>
  </si>
  <si>
    <t>2698465</t>
  </si>
  <si>
    <t>Tamin Mohammad Afnie Bin,Zainal Mohammad Khairul Ikhwan Bin,Sabirin Rohaizad Bin</t>
  </si>
  <si>
    <t>1740.00</t>
  </si>
  <si>
    <t>2022-09-19 10:32:17</t>
  </si>
  <si>
    <t>2022-09-06</t>
  </si>
  <si>
    <t>2680958</t>
  </si>
  <si>
    <t>Beegam Prinsiyabhanu,Beegam Prinsiyabhanu</t>
  </si>
  <si>
    <t>2296.00</t>
  </si>
  <si>
    <t>2022-09-09 14:51:54</t>
  </si>
  <si>
    <t>2022-09-12</t>
  </si>
  <si>
    <t>2689193</t>
  </si>
  <si>
    <t>Lau Irene,Lau Irene,Lau Irene</t>
  </si>
  <si>
    <t>1044.00</t>
  </si>
  <si>
    <t>2022-09-15 19:23:55</t>
  </si>
  <si>
    <t>2692708</t>
  </si>
  <si>
    <t>FOO FONG MING</t>
  </si>
  <si>
    <t>531.00</t>
  </si>
  <si>
    <t>2022-09-19 14:34:58</t>
  </si>
  <si>
    <t>2692686</t>
  </si>
  <si>
    <t>HE ZHONGSHAN</t>
  </si>
  <si>
    <t>2695.00</t>
  </si>
  <si>
    <t>2022-09-19 14:10:02</t>
  </si>
  <si>
    <t>2700598</t>
  </si>
  <si>
    <t>康帕斯酒店集团曼谷欧陆酒店</t>
  </si>
  <si>
    <t>Maeda Masaharu</t>
  </si>
  <si>
    <t>1389.00</t>
  </si>
  <si>
    <t>2022-09-21 16:05:15</t>
  </si>
  <si>
    <t>2678610</t>
  </si>
  <si>
    <t>曼谷素坤逸 15 瑞享饭店 (SHA Plus+)</t>
  </si>
  <si>
    <t>Lim Yue Tow Joey</t>
  </si>
  <si>
    <t>410.04</t>
  </si>
  <si>
    <t>2022-09-04 11:55:00</t>
  </si>
  <si>
    <t>2698687</t>
  </si>
  <si>
    <t>曼谷阿瓦尼中庭酒店</t>
  </si>
  <si>
    <t>NONG CUI</t>
  </si>
  <si>
    <t>1150.00</t>
  </si>
  <si>
    <t>2022-09-19 12:28:47</t>
  </si>
  <si>
    <t>2693147</t>
  </si>
  <si>
    <t>KSL度假酒店</t>
  </si>
  <si>
    <t>MOHDALBAZLINIZAM NUR ALMIRA HAZREEN</t>
  </si>
  <si>
    <t>365.16</t>
  </si>
  <si>
    <t>2022-09-15 19:08:07</t>
  </si>
  <si>
    <t>2696954</t>
  </si>
  <si>
    <t>合艾盛泰乐酒店</t>
  </si>
  <si>
    <t>LIM GEK THOR</t>
  </si>
  <si>
    <t>1340.00</t>
  </si>
  <si>
    <t>2022-09-19 07:41:10</t>
  </si>
  <si>
    <t>2693060</t>
  </si>
  <si>
    <t>锡拉库萨瑞伊里酒店</t>
  </si>
  <si>
    <t>BASILE PASQUALE</t>
  </si>
  <si>
    <t>630.51</t>
  </si>
  <si>
    <t>2022-09-15 18:17:53</t>
  </si>
  <si>
    <t>意大利</t>
  </si>
  <si>
    <t>2688073</t>
  </si>
  <si>
    <t>盛泰澜拉普崂中央广场酒店</t>
  </si>
  <si>
    <t>KIM KYOUNGHO</t>
  </si>
  <si>
    <t>1275.00</t>
  </si>
  <si>
    <t>2022-09-13 12:25:06</t>
  </si>
  <si>
    <t>2702717</t>
  </si>
  <si>
    <t>维尔万年青旅馆</t>
  </si>
  <si>
    <t>Prakash Ankit</t>
  </si>
  <si>
    <t>1702.15</t>
  </si>
  <si>
    <t>2022-09-22 06:06:37</t>
  </si>
  <si>
    <t>美国</t>
  </si>
  <si>
    <t>2691273</t>
  </si>
  <si>
    <t>新山凯贝丽酒店式服务公寓</t>
  </si>
  <si>
    <t>TAY GEOK KHOON,Tay Christina</t>
  </si>
  <si>
    <t>1120.00</t>
  </si>
  <si>
    <t>2022-09-14 14:53:16</t>
  </si>
  <si>
    <t>2698802</t>
  </si>
  <si>
    <t>曼谷湄南河四季酒店 (SHA Plus+)</t>
  </si>
  <si>
    <t>GAO YUJIN,WU ZHENYU</t>
  </si>
  <si>
    <t>22800.00</t>
  </si>
  <si>
    <t>2022-09-19 14:09:37</t>
  </si>
  <si>
    <t>2691969</t>
  </si>
  <si>
    <t>曼谷气魄酒店</t>
  </si>
  <si>
    <t>XU JIAYI,Zheng Jiaxin,Guo Qianrong</t>
  </si>
  <si>
    <t>1309.00</t>
  </si>
  <si>
    <t>2022-09-15 16:55:40</t>
  </si>
  <si>
    <t>2703188</t>
  </si>
  <si>
    <t>曼谷素坤逸十一酒店 (SHA Extra Plus)</t>
  </si>
  <si>
    <t>CHENG HAOWEN</t>
  </si>
  <si>
    <t>273.00</t>
  </si>
  <si>
    <t>2022-09-23 11:08:39</t>
  </si>
  <si>
    <t>2691532</t>
  </si>
  <si>
    <t>曼谷金普顿马濑酒店 (SHA Extra Plus)</t>
  </si>
  <si>
    <t>CHAN WILLIAM</t>
  </si>
  <si>
    <t>3600.00</t>
  </si>
  <si>
    <t>2022-09-14 20:10:39</t>
  </si>
  <si>
    <t>2691313</t>
  </si>
  <si>
    <t>清迈美利亚酒店</t>
  </si>
  <si>
    <t>ZHANG YINING</t>
  </si>
  <si>
    <t>2380.00</t>
  </si>
  <si>
    <t>2022-09-14 15:42:27</t>
  </si>
  <si>
    <t>2022-07-31</t>
  </si>
  <si>
    <t>2639647</t>
  </si>
  <si>
    <t>yoo heejung</t>
  </si>
  <si>
    <t>980.00</t>
  </si>
  <si>
    <t>2022-08-02 11:48:10</t>
  </si>
  <si>
    <t>2022-08-14</t>
  </si>
  <si>
    <t>2655032</t>
  </si>
  <si>
    <t>曼谷盛泰澜中央世界商业中心酒店  (SHA Plus+)</t>
  </si>
  <si>
    <t>Lee Sze Sze</t>
  </si>
  <si>
    <t>2022-08-14 17:34:56</t>
  </si>
  <si>
    <t>2022-08-13</t>
  </si>
  <si>
    <t>2653433</t>
  </si>
  <si>
    <t>TAN RACHEL</t>
  </si>
  <si>
    <t>2022-09-17</t>
  </si>
  <si>
    <t>4374.00</t>
  </si>
  <si>
    <t>2022-08-15 12:34:31</t>
  </si>
  <si>
    <t>2653408</t>
  </si>
  <si>
    <t>ONG WEI JING MAY</t>
  </si>
  <si>
    <t>3100.00</t>
  </si>
  <si>
    <t>2022-08-15 12:27:37</t>
  </si>
  <si>
    <t>2655111</t>
  </si>
  <si>
    <t>达拉海角度假酒店</t>
  </si>
  <si>
    <t>KIM HAYEONG</t>
  </si>
  <si>
    <t>728.00</t>
  </si>
  <si>
    <t>2022-08-14 19:15:54</t>
  </si>
  <si>
    <t>2022-08-29</t>
  </si>
  <si>
    <t>2671422</t>
  </si>
  <si>
    <t>Goh Wan Ting</t>
  </si>
  <si>
    <t>1557.00</t>
  </si>
  <si>
    <t>2022-08-31 10:09:39</t>
  </si>
  <si>
    <t>2022-08-21</t>
  </si>
  <si>
    <t>2662446</t>
  </si>
  <si>
    <t>曼谷盛泰乐水门酒店</t>
  </si>
  <si>
    <t>CHONG HUI XIN PRISCILLA,THAI MELANIE</t>
  </si>
  <si>
    <t>1735.00</t>
  </si>
  <si>
    <t>2022-08-21 16:52:23</t>
  </si>
  <si>
    <t>2022-08-24</t>
  </si>
  <si>
    <t>2666317</t>
  </si>
  <si>
    <t>兰卡威大洋湾豪华度假村酒店</t>
  </si>
  <si>
    <t>AMAN RUHAYA BTE,MOHDSALLEH SAFFUAN BIN,AMAN SALURA BTE</t>
  </si>
  <si>
    <t>1787.00</t>
  </si>
  <si>
    <t>2022-08-26 16:03:01</t>
  </si>
  <si>
    <t>2671495</t>
  </si>
  <si>
    <t>水晶沙海滩度假酒店</t>
  </si>
  <si>
    <t>Nakar Zenaida,Nakar Zenaida,Nakar Zenaida</t>
  </si>
  <si>
    <t>3511.00</t>
  </si>
  <si>
    <t>2022-08-31 17:26:56</t>
  </si>
  <si>
    <t>菲律宾</t>
  </si>
  <si>
    <t>2022-08-23</t>
  </si>
  <si>
    <t>2664915</t>
  </si>
  <si>
    <t>报春花海滩酒店</t>
  </si>
  <si>
    <t>Ong XinWei</t>
  </si>
  <si>
    <t>796.00</t>
  </si>
  <si>
    <t>2022-08-24 10:03:40</t>
  </si>
  <si>
    <t>2678425</t>
  </si>
  <si>
    <t>阿瓦尼中央酒店 釜山</t>
  </si>
  <si>
    <t>Odumo Brian Omondi</t>
  </si>
  <si>
    <t>1545.00</t>
  </si>
  <si>
    <t>2022-09-04 10:14:34</t>
  </si>
  <si>
    <t>2662816</t>
  </si>
  <si>
    <t>SHIGEKAWA HIDEO</t>
  </si>
  <si>
    <t>1741.00</t>
  </si>
  <si>
    <t>2022-08-22 11:18:49</t>
  </si>
  <si>
    <t>18943819941,</t>
  </si>
  <si>
    <t>2664417</t>
  </si>
  <si>
    <t>普吉岛西奈奢华酒店(SHA Extra Plus)</t>
  </si>
  <si>
    <t>chan chun wah</t>
  </si>
  <si>
    <t>2022-09-09 22:04:44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</si>
</sst>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124</xdr:row>
      <xdr:rowOff>0</xdr:rowOff>
    </xdr:from>
    <xdr:to>
      <xdr:col>11</xdr:col>
      <xdr:colOff>609600</xdr:colOff>
      <xdr:row>152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039225" cy="495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44828</v>
      </c>
      <c r="H2" s="4">
        <v>1</v>
      </c>
      <c r="I2" s="4">
        <v>1</v>
      </c>
      <c r="J2" s="4">
        <v>1</v>
      </c>
      <c r="K2" s="4" t="s">
        <v>30</v>
      </c>
      <c r="L2" s="4">
        <v>980</v>
      </c>
      <c r="M2" s="4">
        <v>980</v>
      </c>
      <c r="N2" s="4" t="s">
        <v>31</v>
      </c>
      <c r="O2" s="4" t="s">
        <v>32</v>
      </c>
      <c r="P2" s="4" t="s">
        <v>33</v>
      </c>
      <c r="Q2" s="4">
        <v>0</v>
      </c>
      <c r="R2" s="8">
        <v>44773</v>
      </c>
      <c r="S2" s="6">
        <v>44831</v>
      </c>
      <c r="T2" s="4" t="s">
        <v>34</v>
      </c>
      <c r="U2" s="4">
        <v>980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44823</v>
      </c>
      <c r="G3" s="6">
        <v>44828</v>
      </c>
      <c r="H3" s="4">
        <v>1</v>
      </c>
      <c r="I3" s="4">
        <v>5</v>
      </c>
      <c r="J3" s="4">
        <v>5</v>
      </c>
      <c r="K3" s="4" t="s">
        <v>30</v>
      </c>
      <c r="L3" s="4">
        <v>3100</v>
      </c>
      <c r="M3" s="4">
        <v>3100</v>
      </c>
      <c r="N3" s="4" t="s">
        <v>40</v>
      </c>
      <c r="O3" s="4" t="s">
        <v>32</v>
      </c>
      <c r="P3" s="4" t="s">
        <v>33</v>
      </c>
      <c r="Q3" s="4">
        <v>0</v>
      </c>
      <c r="R3" s="8">
        <v>44786</v>
      </c>
      <c r="S3" s="6">
        <v>44831</v>
      </c>
      <c r="T3" s="4" t="s">
        <v>34</v>
      </c>
      <c r="U3" s="4">
        <v>3100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44821</v>
      </c>
      <c r="G4" s="6">
        <v>44828</v>
      </c>
      <c r="H4" s="4">
        <v>1</v>
      </c>
      <c r="I4" s="4">
        <v>7</v>
      </c>
      <c r="J4" s="4">
        <v>7</v>
      </c>
      <c r="K4" s="4" t="s">
        <v>30</v>
      </c>
      <c r="L4" s="4">
        <v>4374</v>
      </c>
      <c r="M4" s="4">
        <v>4374</v>
      </c>
      <c r="N4" s="4" t="s">
        <v>45</v>
      </c>
      <c r="O4" s="4" t="s">
        <v>32</v>
      </c>
      <c r="P4" s="4" t="s">
        <v>33</v>
      </c>
      <c r="Q4" s="4">
        <v>0</v>
      </c>
      <c r="R4" s="8">
        <v>44786</v>
      </c>
      <c r="S4" s="6">
        <v>44831</v>
      </c>
      <c r="T4" s="4" t="s">
        <v>34</v>
      </c>
      <c r="U4" s="4">
        <v>4374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44824</v>
      </c>
      <c r="G5" s="6">
        <v>44828</v>
      </c>
      <c r="H5" s="4">
        <v>1</v>
      </c>
      <c r="I5" s="4">
        <v>4</v>
      </c>
      <c r="J5" s="4">
        <v>4</v>
      </c>
      <c r="K5" s="4" t="s">
        <v>30</v>
      </c>
      <c r="L5" s="4">
        <v>3600</v>
      </c>
      <c r="M5" s="4">
        <v>3600</v>
      </c>
      <c r="N5" s="4" t="s">
        <v>51</v>
      </c>
      <c r="O5" s="4" t="s">
        <v>32</v>
      </c>
      <c r="P5" s="4" t="s">
        <v>33</v>
      </c>
      <c r="Q5" s="4">
        <v>0</v>
      </c>
      <c r="R5" s="8">
        <v>44787</v>
      </c>
      <c r="S5" s="6">
        <v>44831</v>
      </c>
      <c r="T5" s="4" t="s">
        <v>34</v>
      </c>
      <c r="U5" s="4">
        <v>3600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44827</v>
      </c>
      <c r="G6" s="6">
        <v>44828</v>
      </c>
      <c r="H6" s="4">
        <v>1</v>
      </c>
      <c r="I6" s="4">
        <v>1</v>
      </c>
      <c r="J6" s="4">
        <v>1</v>
      </c>
      <c r="K6" s="4" t="s">
        <v>30</v>
      </c>
      <c r="L6" s="4">
        <v>728</v>
      </c>
      <c r="M6" s="4">
        <v>728</v>
      </c>
      <c r="N6" s="4" t="s">
        <v>57</v>
      </c>
      <c r="O6" s="4" t="s">
        <v>32</v>
      </c>
      <c r="P6" s="4" t="s">
        <v>33</v>
      </c>
      <c r="Q6" s="4">
        <v>0</v>
      </c>
      <c r="R6" s="8">
        <v>44787</v>
      </c>
      <c r="S6" s="6">
        <v>44831</v>
      </c>
      <c r="T6" s="4" t="s">
        <v>34</v>
      </c>
      <c r="U6" s="4">
        <v>728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44823</v>
      </c>
      <c r="G7" s="6">
        <v>44828</v>
      </c>
      <c r="H7" s="4">
        <v>1</v>
      </c>
      <c r="I7" s="4">
        <v>5</v>
      </c>
      <c r="J7" s="4">
        <v>5</v>
      </c>
      <c r="K7" s="4" t="s">
        <v>30</v>
      </c>
      <c r="L7" s="4">
        <v>1735</v>
      </c>
      <c r="M7" s="4">
        <v>1735</v>
      </c>
      <c r="N7" s="4" t="s">
        <v>63</v>
      </c>
      <c r="O7" s="4" t="s">
        <v>32</v>
      </c>
      <c r="P7" s="4" t="s">
        <v>33</v>
      </c>
      <c r="Q7" s="4">
        <v>0</v>
      </c>
      <c r="R7" s="8">
        <v>44794</v>
      </c>
      <c r="S7" s="6">
        <v>44831</v>
      </c>
      <c r="T7" s="4" t="s">
        <v>34</v>
      </c>
      <c r="U7" s="4">
        <v>1735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44822</v>
      </c>
      <c r="G8" s="6">
        <v>44828</v>
      </c>
      <c r="H8" s="4">
        <v>1</v>
      </c>
      <c r="I8" s="4">
        <v>6</v>
      </c>
      <c r="J8" s="4">
        <v>6</v>
      </c>
      <c r="K8" s="4" t="s">
        <v>30</v>
      </c>
      <c r="L8" s="4">
        <v>1741</v>
      </c>
      <c r="M8" s="4">
        <v>1741</v>
      </c>
      <c r="N8" s="4" t="s">
        <v>69</v>
      </c>
      <c r="O8" s="4" t="s">
        <v>32</v>
      </c>
      <c r="P8" s="4" t="s">
        <v>33</v>
      </c>
      <c r="Q8" s="4">
        <v>0</v>
      </c>
      <c r="R8" s="8">
        <v>44794</v>
      </c>
      <c r="S8" s="6">
        <v>44831</v>
      </c>
      <c r="T8" s="4" t="s">
        <v>34</v>
      </c>
      <c r="U8" s="4">
        <v>1741</v>
      </c>
      <c r="V8" s="4">
        <v>0</v>
      </c>
      <c r="W8" s="4">
        <v>0</v>
      </c>
      <c r="X8" s="4" t="s">
        <v>70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44826</v>
      </c>
      <c r="G9" s="6">
        <v>44828</v>
      </c>
      <c r="H9" s="4">
        <v>1</v>
      </c>
      <c r="I9" s="4">
        <v>2</v>
      </c>
      <c r="J9" s="4">
        <v>2</v>
      </c>
      <c r="K9" s="4" t="s">
        <v>30</v>
      </c>
      <c r="L9" s="4">
        <v>796</v>
      </c>
      <c r="M9" s="4">
        <v>796</v>
      </c>
      <c r="N9" s="4" t="s">
        <v>74</v>
      </c>
      <c r="O9" s="4" t="s">
        <v>32</v>
      </c>
      <c r="P9" s="4" t="s">
        <v>33</v>
      </c>
      <c r="Q9" s="4">
        <v>0</v>
      </c>
      <c r="R9" s="8">
        <v>44796</v>
      </c>
      <c r="S9" s="6">
        <v>44831</v>
      </c>
      <c r="T9" s="4" t="s">
        <v>34</v>
      </c>
      <c r="U9" s="4">
        <v>796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44824</v>
      </c>
      <c r="G10" s="6">
        <v>44828</v>
      </c>
      <c r="H10" s="4">
        <v>1</v>
      </c>
      <c r="I10" s="4">
        <v>4</v>
      </c>
      <c r="J10" s="4">
        <v>4</v>
      </c>
      <c r="K10" s="4" t="s">
        <v>30</v>
      </c>
      <c r="L10" s="4">
        <v>1787</v>
      </c>
      <c r="M10" s="4">
        <v>1787</v>
      </c>
      <c r="N10" s="4" t="s">
        <v>80</v>
      </c>
      <c r="O10" s="4" t="s">
        <v>32</v>
      </c>
      <c r="P10" s="4" t="s">
        <v>33</v>
      </c>
      <c r="Q10" s="4">
        <v>0</v>
      </c>
      <c r="R10" s="8">
        <v>44797</v>
      </c>
      <c r="S10" s="6">
        <v>44831</v>
      </c>
      <c r="T10" s="4" t="s">
        <v>34</v>
      </c>
      <c r="U10" s="4">
        <v>1787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44825</v>
      </c>
      <c r="G11" s="6">
        <v>44828</v>
      </c>
      <c r="H11" s="4">
        <v>1</v>
      </c>
      <c r="I11" s="4">
        <v>3</v>
      </c>
      <c r="J11" s="4">
        <v>3</v>
      </c>
      <c r="K11" s="4" t="s">
        <v>30</v>
      </c>
      <c r="L11" s="4">
        <v>1557</v>
      </c>
      <c r="M11" s="4">
        <v>1557</v>
      </c>
      <c r="N11" s="4" t="s">
        <v>86</v>
      </c>
      <c r="O11" s="4" t="s">
        <v>32</v>
      </c>
      <c r="P11" s="4" t="s">
        <v>33</v>
      </c>
      <c r="Q11" s="4">
        <v>0</v>
      </c>
      <c r="R11" s="8">
        <v>44802</v>
      </c>
      <c r="S11" s="6">
        <v>44831</v>
      </c>
      <c r="T11" s="4" t="s">
        <v>34</v>
      </c>
      <c r="U11" s="4">
        <v>1557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44825</v>
      </c>
      <c r="G12" s="6">
        <v>44828</v>
      </c>
      <c r="H12" s="4">
        <v>1</v>
      </c>
      <c r="I12" s="4">
        <v>3</v>
      </c>
      <c r="J12" s="4">
        <v>3</v>
      </c>
      <c r="K12" s="4" t="s">
        <v>30</v>
      </c>
      <c r="L12" s="4">
        <v>3511</v>
      </c>
      <c r="M12" s="4">
        <v>3511</v>
      </c>
      <c r="N12" s="4" t="s">
        <v>92</v>
      </c>
      <c r="O12" s="4" t="s">
        <v>32</v>
      </c>
      <c r="P12" s="4" t="s">
        <v>33</v>
      </c>
      <c r="Q12" s="4">
        <v>0</v>
      </c>
      <c r="R12" s="8">
        <v>44802</v>
      </c>
      <c r="S12" s="6">
        <v>44831</v>
      </c>
      <c r="T12" s="4" t="s">
        <v>34</v>
      </c>
      <c r="U12" s="4">
        <v>3511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44827</v>
      </c>
      <c r="G13" s="6">
        <v>44828</v>
      </c>
      <c r="H13" s="4">
        <v>1</v>
      </c>
      <c r="I13" s="4">
        <v>1</v>
      </c>
      <c r="J13" s="4">
        <v>1</v>
      </c>
      <c r="K13" s="4" t="s">
        <v>30</v>
      </c>
      <c r="L13" s="4">
        <v>435</v>
      </c>
      <c r="M13" s="4">
        <v>435</v>
      </c>
      <c r="N13" s="4" t="s">
        <v>98</v>
      </c>
      <c r="O13" s="4" t="s">
        <v>32</v>
      </c>
      <c r="P13" s="4" t="s">
        <v>33</v>
      </c>
      <c r="Q13" s="4">
        <v>0</v>
      </c>
      <c r="R13" s="8">
        <v>44807</v>
      </c>
      <c r="S13" s="6">
        <v>44831</v>
      </c>
      <c r="T13" s="4" t="s">
        <v>34</v>
      </c>
      <c r="U13" s="4">
        <v>435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44825</v>
      </c>
      <c r="G14" s="6">
        <v>44828</v>
      </c>
      <c r="H14" s="4">
        <v>1</v>
      </c>
      <c r="I14" s="4">
        <v>3</v>
      </c>
      <c r="J14" s="4">
        <v>3</v>
      </c>
      <c r="K14" s="4" t="s">
        <v>30</v>
      </c>
      <c r="L14" s="4">
        <v>1545</v>
      </c>
      <c r="M14" s="4">
        <v>1545</v>
      </c>
      <c r="N14" s="4" t="s">
        <v>104</v>
      </c>
      <c r="O14" s="4" t="s">
        <v>32</v>
      </c>
      <c r="P14" s="4" t="s">
        <v>33</v>
      </c>
      <c r="Q14" s="4">
        <v>0</v>
      </c>
      <c r="R14" s="8">
        <v>44808</v>
      </c>
      <c r="S14" s="6">
        <v>44831</v>
      </c>
      <c r="T14" s="4" t="s">
        <v>34</v>
      </c>
      <c r="U14" s="4">
        <v>1545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44827</v>
      </c>
      <c r="G15" s="6">
        <v>44828</v>
      </c>
      <c r="H15" s="4">
        <v>1</v>
      </c>
      <c r="I15" s="4">
        <v>1</v>
      </c>
      <c r="J15" s="4">
        <v>1</v>
      </c>
      <c r="K15" s="4" t="s">
        <v>30</v>
      </c>
      <c r="L15" s="4">
        <v>352</v>
      </c>
      <c r="M15" s="4">
        <v>352</v>
      </c>
      <c r="N15" s="4" t="s">
        <v>110</v>
      </c>
      <c r="O15" s="4" t="s">
        <v>32</v>
      </c>
      <c r="P15" s="4" t="s">
        <v>33</v>
      </c>
      <c r="Q15" s="4">
        <v>0</v>
      </c>
      <c r="R15" s="8">
        <v>44808</v>
      </c>
      <c r="S15" s="6">
        <v>44831</v>
      </c>
      <c r="T15" s="4" t="s">
        <v>34</v>
      </c>
      <c r="U15" s="4">
        <v>352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44827</v>
      </c>
      <c r="G16" s="6">
        <v>44828</v>
      </c>
      <c r="H16" s="4">
        <v>1</v>
      </c>
      <c r="I16" s="4">
        <v>1</v>
      </c>
      <c r="J16" s="4">
        <v>1</v>
      </c>
      <c r="K16" s="4" t="s">
        <v>30</v>
      </c>
      <c r="L16" s="4">
        <v>410.04</v>
      </c>
      <c r="M16" s="4">
        <v>410.04</v>
      </c>
      <c r="N16" s="4" t="s">
        <v>116</v>
      </c>
      <c r="O16" s="4" t="s">
        <v>32</v>
      </c>
      <c r="P16" s="4" t="s">
        <v>33</v>
      </c>
      <c r="Q16" s="4">
        <v>0</v>
      </c>
      <c r="R16" s="8">
        <v>44808</v>
      </c>
      <c r="S16" s="6">
        <v>44831</v>
      </c>
      <c r="T16" s="4" t="s">
        <v>34</v>
      </c>
      <c r="U16" s="4">
        <v>410.04</v>
      </c>
      <c r="V16" s="4">
        <v>0</v>
      </c>
      <c r="W16" s="4">
        <v>0</v>
      </c>
      <c r="X16" s="4" t="s">
        <v>100</v>
      </c>
      <c r="Y16" s="4" t="s">
        <v>100</v>
      </c>
    </row>
    <row r="17" s="4" customFormat="1" spans="1:25">
      <c r="A17" s="4" t="s">
        <v>95</v>
      </c>
      <c r="B17" s="4" t="s">
        <v>26</v>
      </c>
      <c r="C17" s="4" t="s">
        <v>117</v>
      </c>
      <c r="D17" s="4" t="s">
        <v>96</v>
      </c>
      <c r="E17" s="4" t="s">
        <v>97</v>
      </c>
      <c r="F17" s="6">
        <v>44827</v>
      </c>
      <c r="G17" s="6">
        <v>44828</v>
      </c>
      <c r="H17" s="4">
        <v>1</v>
      </c>
      <c r="I17" s="4">
        <v>1</v>
      </c>
      <c r="J17" s="4">
        <v>1</v>
      </c>
      <c r="K17" s="4" t="s">
        <v>30</v>
      </c>
      <c r="L17" s="4">
        <v>-435</v>
      </c>
      <c r="M17" s="4">
        <v>-435</v>
      </c>
      <c r="N17" s="4" t="s">
        <v>98</v>
      </c>
      <c r="O17" s="4" t="s">
        <v>32</v>
      </c>
      <c r="P17" s="4" t="s">
        <v>33</v>
      </c>
      <c r="Q17" s="4">
        <v>0</v>
      </c>
      <c r="R17" s="8">
        <v>44807</v>
      </c>
      <c r="S17" s="6">
        <v>44831</v>
      </c>
      <c r="T17" s="4" t="s">
        <v>34</v>
      </c>
      <c r="U17" s="4">
        <v>-435</v>
      </c>
      <c r="V17" s="4">
        <v>0</v>
      </c>
      <c r="W17" s="4">
        <v>0</v>
      </c>
      <c r="X17" s="4" t="s">
        <v>99</v>
      </c>
      <c r="Y17" s="4" t="s">
        <v>100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84</v>
      </c>
      <c r="E18" s="4" t="s">
        <v>119</v>
      </c>
      <c r="F18" s="6">
        <v>44824</v>
      </c>
      <c r="G18" s="6">
        <v>44828</v>
      </c>
      <c r="H18" s="4">
        <v>1</v>
      </c>
      <c r="I18" s="4">
        <v>4</v>
      </c>
      <c r="J18" s="4">
        <v>4</v>
      </c>
      <c r="K18" s="4" t="s">
        <v>30</v>
      </c>
      <c r="L18" s="4">
        <v>2296</v>
      </c>
      <c r="M18" s="4">
        <v>2296</v>
      </c>
      <c r="N18" s="4" t="s">
        <v>120</v>
      </c>
      <c r="O18" s="4" t="s">
        <v>32</v>
      </c>
      <c r="P18" s="4" t="s">
        <v>33</v>
      </c>
      <c r="Q18" s="4">
        <v>0</v>
      </c>
      <c r="R18" s="8">
        <v>44810</v>
      </c>
      <c r="S18" s="6">
        <v>44831</v>
      </c>
      <c r="T18" s="4" t="s">
        <v>34</v>
      </c>
      <c r="U18" s="4">
        <v>2296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44826</v>
      </c>
      <c r="G19" s="6">
        <v>44828</v>
      </c>
      <c r="H19" s="4">
        <v>1</v>
      </c>
      <c r="I19" s="4">
        <v>2</v>
      </c>
      <c r="J19" s="4">
        <v>2</v>
      </c>
      <c r="K19" s="4" t="s">
        <v>30</v>
      </c>
      <c r="L19" s="4">
        <v>876</v>
      </c>
      <c r="M19" s="4">
        <v>876</v>
      </c>
      <c r="N19" s="4" t="s">
        <v>126</v>
      </c>
      <c r="O19" s="4" t="s">
        <v>32</v>
      </c>
      <c r="P19" s="4" t="s">
        <v>33</v>
      </c>
      <c r="Q19" s="4">
        <v>0</v>
      </c>
      <c r="R19" s="8">
        <v>44811</v>
      </c>
      <c r="S19" s="6">
        <v>44831</v>
      </c>
      <c r="T19" s="4" t="s">
        <v>34</v>
      </c>
      <c r="U19" s="4">
        <v>876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44824</v>
      </c>
      <c r="G20" s="6">
        <v>44828</v>
      </c>
      <c r="H20" s="4">
        <v>1</v>
      </c>
      <c r="I20" s="4">
        <v>4</v>
      </c>
      <c r="J20" s="4">
        <v>4</v>
      </c>
      <c r="K20" s="4" t="s">
        <v>30</v>
      </c>
      <c r="L20" s="4">
        <v>1328</v>
      </c>
      <c r="M20" s="4">
        <v>1328</v>
      </c>
      <c r="N20" s="4" t="s">
        <v>132</v>
      </c>
      <c r="O20" s="4" t="s">
        <v>32</v>
      </c>
      <c r="P20" s="4" t="s">
        <v>33</v>
      </c>
      <c r="Q20" s="4">
        <v>0</v>
      </c>
      <c r="R20" s="8">
        <v>44813</v>
      </c>
      <c r="S20" s="6">
        <v>44831</v>
      </c>
      <c r="T20" s="4" t="s">
        <v>34</v>
      </c>
      <c r="U20" s="4">
        <v>1328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44825</v>
      </c>
      <c r="G21" s="6">
        <v>44828</v>
      </c>
      <c r="H21" s="4">
        <v>1</v>
      </c>
      <c r="I21" s="4">
        <v>3</v>
      </c>
      <c r="J21" s="4">
        <v>3</v>
      </c>
      <c r="K21" s="4" t="s">
        <v>30</v>
      </c>
      <c r="L21" s="4">
        <v>1608</v>
      </c>
      <c r="M21" s="4">
        <v>1608</v>
      </c>
      <c r="N21" s="4" t="s">
        <v>138</v>
      </c>
      <c r="O21" s="4" t="s">
        <v>32</v>
      </c>
      <c r="P21" s="4" t="s">
        <v>33</v>
      </c>
      <c r="Q21" s="4">
        <v>0</v>
      </c>
      <c r="R21" s="8">
        <v>44815</v>
      </c>
      <c r="S21" s="6">
        <v>44831</v>
      </c>
      <c r="T21" s="4" t="s">
        <v>34</v>
      </c>
      <c r="U21" s="4">
        <v>1608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6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50</v>
      </c>
      <c r="F22" s="6">
        <v>44825</v>
      </c>
      <c r="G22" s="6">
        <v>44828</v>
      </c>
      <c r="H22" s="4">
        <v>1</v>
      </c>
      <c r="I22" s="4">
        <v>3</v>
      </c>
      <c r="J22" s="4">
        <v>3</v>
      </c>
      <c r="K22" s="4" t="s">
        <v>30</v>
      </c>
      <c r="L22" s="4">
        <v>1275</v>
      </c>
      <c r="M22" s="4">
        <v>1275</v>
      </c>
      <c r="N22" s="4" t="s">
        <v>143</v>
      </c>
      <c r="O22" s="4" t="s">
        <v>32</v>
      </c>
      <c r="P22" s="4" t="s">
        <v>33</v>
      </c>
      <c r="Q22" s="4">
        <v>0</v>
      </c>
      <c r="R22" s="8">
        <v>44815</v>
      </c>
      <c r="S22" s="6">
        <v>44831</v>
      </c>
      <c r="T22" s="4" t="s">
        <v>34</v>
      </c>
      <c r="U22" s="4">
        <v>1275</v>
      </c>
      <c r="V22" s="4">
        <v>0</v>
      </c>
      <c r="W22" s="4">
        <v>0</v>
      </c>
      <c r="X22" s="4" t="s">
        <v>144</v>
      </c>
      <c r="Y22" s="4">
        <v>211851667</v>
      </c>
      <c r="Z22" s="4" t="s">
        <v>145</v>
      </c>
    </row>
    <row r="23" s="4" customFormat="1" spans="1:26">
      <c r="A23" s="4" t="s">
        <v>146</v>
      </c>
      <c r="B23" s="4" t="s">
        <v>26</v>
      </c>
      <c r="C23" s="4" t="s">
        <v>27</v>
      </c>
      <c r="D23" s="4" t="s">
        <v>84</v>
      </c>
      <c r="E23" s="4" t="s">
        <v>147</v>
      </c>
      <c r="F23" s="6">
        <v>44827</v>
      </c>
      <c r="G23" s="6">
        <v>44828</v>
      </c>
      <c r="H23" s="4">
        <v>2</v>
      </c>
      <c r="I23" s="4">
        <v>1</v>
      </c>
      <c r="J23" s="4">
        <v>2</v>
      </c>
      <c r="K23" s="4" t="s">
        <v>30</v>
      </c>
      <c r="L23" s="4">
        <v>1044</v>
      </c>
      <c r="M23" s="4">
        <v>1044</v>
      </c>
      <c r="N23" s="4" t="s">
        <v>148</v>
      </c>
      <c r="O23" s="4" t="s">
        <v>32</v>
      </c>
      <c r="P23" s="4" t="s">
        <v>33</v>
      </c>
      <c r="Q23" s="4">
        <v>0</v>
      </c>
      <c r="R23" s="8">
        <v>44816</v>
      </c>
      <c r="S23" s="6">
        <v>44831</v>
      </c>
      <c r="T23" s="4" t="s">
        <v>34</v>
      </c>
      <c r="U23" s="4">
        <v>1044</v>
      </c>
      <c r="V23" s="4">
        <v>0</v>
      </c>
      <c r="W23" s="4">
        <v>0</v>
      </c>
      <c r="X23" s="4" t="s">
        <v>149</v>
      </c>
      <c r="Y23" s="4">
        <v>212455244</v>
      </c>
      <c r="Z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44827</v>
      </c>
      <c r="G24" s="6">
        <v>44828</v>
      </c>
      <c r="H24" s="4">
        <v>1</v>
      </c>
      <c r="I24" s="4">
        <v>1</v>
      </c>
      <c r="J24" s="4">
        <v>1</v>
      </c>
      <c r="K24" s="4" t="s">
        <v>30</v>
      </c>
      <c r="L24" s="4">
        <v>200</v>
      </c>
      <c r="M24" s="4">
        <v>200</v>
      </c>
      <c r="N24" s="4" t="s">
        <v>154</v>
      </c>
      <c r="O24" s="4" t="s">
        <v>32</v>
      </c>
      <c r="P24" s="4" t="s">
        <v>33</v>
      </c>
      <c r="Q24" s="4">
        <v>0</v>
      </c>
      <c r="R24" s="8">
        <v>44818</v>
      </c>
      <c r="S24" s="6">
        <v>44831</v>
      </c>
      <c r="T24" s="4" t="s">
        <v>34</v>
      </c>
      <c r="U24" s="4">
        <v>200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6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44827</v>
      </c>
      <c r="G25" s="6">
        <v>44828</v>
      </c>
      <c r="H25" s="4">
        <v>2</v>
      </c>
      <c r="I25" s="4">
        <v>1</v>
      </c>
      <c r="J25" s="4">
        <v>2</v>
      </c>
      <c r="K25" s="4" t="s">
        <v>30</v>
      </c>
      <c r="L25" s="4">
        <v>1120</v>
      </c>
      <c r="M25" s="4">
        <v>1120</v>
      </c>
      <c r="N25" s="4" t="s">
        <v>160</v>
      </c>
      <c r="O25" s="4" t="s">
        <v>32</v>
      </c>
      <c r="P25" s="4" t="s">
        <v>33</v>
      </c>
      <c r="Q25" s="4">
        <v>0</v>
      </c>
      <c r="R25" s="8">
        <v>44818</v>
      </c>
      <c r="S25" s="6">
        <v>44831</v>
      </c>
      <c r="T25" s="4" t="s">
        <v>34</v>
      </c>
      <c r="U25" s="4">
        <v>1120</v>
      </c>
      <c r="V25" s="4">
        <v>0</v>
      </c>
      <c r="W25" s="4">
        <v>0</v>
      </c>
      <c r="X25" s="4" t="s">
        <v>161</v>
      </c>
      <c r="Y25" s="4" t="s">
        <v>162</v>
      </c>
      <c r="Z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44823</v>
      </c>
      <c r="G26" s="6">
        <v>44828</v>
      </c>
      <c r="H26" s="4">
        <v>1</v>
      </c>
      <c r="I26" s="4">
        <v>5</v>
      </c>
      <c r="J26" s="4">
        <v>5</v>
      </c>
      <c r="K26" s="4" t="s">
        <v>30</v>
      </c>
      <c r="L26" s="4">
        <v>2380</v>
      </c>
      <c r="M26" s="4">
        <v>2380</v>
      </c>
      <c r="N26" s="4" t="s">
        <v>167</v>
      </c>
      <c r="O26" s="4" t="s">
        <v>32</v>
      </c>
      <c r="P26" s="4" t="s">
        <v>33</v>
      </c>
      <c r="Q26" s="4">
        <v>0</v>
      </c>
      <c r="R26" s="8">
        <v>44818</v>
      </c>
      <c r="S26" s="6">
        <v>44831</v>
      </c>
      <c r="T26" s="4" t="s">
        <v>34</v>
      </c>
      <c r="U26" s="4">
        <v>2380</v>
      </c>
      <c r="V26" s="4">
        <v>0</v>
      </c>
      <c r="W26" s="4">
        <v>0</v>
      </c>
      <c r="X26" s="4" t="s">
        <v>168</v>
      </c>
      <c r="Y26" s="4" t="s">
        <v>169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171</v>
      </c>
      <c r="E27" s="4" t="s">
        <v>172</v>
      </c>
      <c r="F27" s="6">
        <v>44826</v>
      </c>
      <c r="G27" s="6">
        <v>44828</v>
      </c>
      <c r="H27" s="4">
        <v>1</v>
      </c>
      <c r="I27" s="4">
        <v>2</v>
      </c>
      <c r="J27" s="4">
        <v>2</v>
      </c>
      <c r="K27" s="4" t="s">
        <v>30</v>
      </c>
      <c r="L27" s="4">
        <v>3600</v>
      </c>
      <c r="M27" s="4">
        <v>3600</v>
      </c>
      <c r="N27" s="4" t="s">
        <v>173</v>
      </c>
      <c r="O27" s="4" t="s">
        <v>32</v>
      </c>
      <c r="P27" s="4" t="s">
        <v>33</v>
      </c>
      <c r="Q27" s="4">
        <v>0</v>
      </c>
      <c r="R27" s="8">
        <v>44818</v>
      </c>
      <c r="S27" s="6">
        <v>44831</v>
      </c>
      <c r="T27" s="4" t="s">
        <v>34</v>
      </c>
      <c r="U27" s="4">
        <v>3600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177</v>
      </c>
      <c r="E28" s="4" t="s">
        <v>178</v>
      </c>
      <c r="F28" s="6">
        <v>44827</v>
      </c>
      <c r="G28" s="6">
        <v>44828</v>
      </c>
      <c r="H28" s="4">
        <v>1</v>
      </c>
      <c r="I28" s="4">
        <v>1</v>
      </c>
      <c r="J28" s="4">
        <v>1</v>
      </c>
      <c r="K28" s="4" t="s">
        <v>30</v>
      </c>
      <c r="L28" s="4">
        <v>1074</v>
      </c>
      <c r="M28" s="4">
        <v>1074</v>
      </c>
      <c r="N28" s="4" t="s">
        <v>179</v>
      </c>
      <c r="O28" s="4" t="s">
        <v>32</v>
      </c>
      <c r="P28" s="4" t="s">
        <v>33</v>
      </c>
      <c r="Q28" s="4">
        <v>0</v>
      </c>
      <c r="R28" s="8">
        <v>44818</v>
      </c>
      <c r="S28" s="6">
        <v>44831</v>
      </c>
      <c r="T28" s="4" t="s">
        <v>34</v>
      </c>
      <c r="U28" s="4">
        <v>1074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67</v>
      </c>
      <c r="E29" s="4" t="s">
        <v>183</v>
      </c>
      <c r="F29" s="6">
        <v>44825</v>
      </c>
      <c r="G29" s="6">
        <v>44828</v>
      </c>
      <c r="H29" s="4">
        <v>1</v>
      </c>
      <c r="I29" s="4">
        <v>3</v>
      </c>
      <c r="J29" s="4">
        <v>3</v>
      </c>
      <c r="K29" s="4" t="s">
        <v>30</v>
      </c>
      <c r="L29" s="4">
        <v>1309</v>
      </c>
      <c r="M29" s="4">
        <v>1309</v>
      </c>
      <c r="N29" s="4" t="s">
        <v>184</v>
      </c>
      <c r="O29" s="4" t="s">
        <v>32</v>
      </c>
      <c r="P29" s="4" t="s">
        <v>33</v>
      </c>
      <c r="Q29" s="4">
        <v>0</v>
      </c>
      <c r="R29" s="8">
        <v>44819</v>
      </c>
      <c r="S29" s="6">
        <v>44831</v>
      </c>
      <c r="T29" s="4" t="s">
        <v>34</v>
      </c>
      <c r="U29" s="4">
        <v>1309</v>
      </c>
      <c r="V29" s="4">
        <v>0</v>
      </c>
      <c r="W29" s="4">
        <v>0</v>
      </c>
      <c r="X29" s="4" t="s">
        <v>185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44827</v>
      </c>
      <c r="G30" s="6">
        <v>44828</v>
      </c>
      <c r="H30" s="4">
        <v>1</v>
      </c>
      <c r="I30" s="4">
        <v>1</v>
      </c>
      <c r="J30" s="4">
        <v>1</v>
      </c>
      <c r="K30" s="4" t="s">
        <v>30</v>
      </c>
      <c r="L30" s="4">
        <v>1343</v>
      </c>
      <c r="M30" s="4">
        <v>1343</v>
      </c>
      <c r="N30" s="4" t="s">
        <v>189</v>
      </c>
      <c r="O30" s="4" t="s">
        <v>32</v>
      </c>
      <c r="P30" s="4" t="s">
        <v>33</v>
      </c>
      <c r="Q30" s="4">
        <v>0</v>
      </c>
      <c r="R30" s="8">
        <v>44819</v>
      </c>
      <c r="S30" s="6">
        <v>44831</v>
      </c>
      <c r="T30" s="4" t="s">
        <v>34</v>
      </c>
      <c r="U30" s="4">
        <v>1343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84</v>
      </c>
      <c r="E31" s="4" t="s">
        <v>193</v>
      </c>
      <c r="F31" s="6">
        <v>44823</v>
      </c>
      <c r="G31" s="6">
        <v>44828</v>
      </c>
      <c r="H31" s="4">
        <v>1</v>
      </c>
      <c r="I31" s="4">
        <v>5</v>
      </c>
      <c r="J31" s="4">
        <v>5</v>
      </c>
      <c r="K31" s="4" t="s">
        <v>30</v>
      </c>
      <c r="L31" s="4">
        <v>2695</v>
      </c>
      <c r="M31" s="4">
        <v>2695</v>
      </c>
      <c r="N31" s="4" t="s">
        <v>194</v>
      </c>
      <c r="O31" s="4" t="s">
        <v>32</v>
      </c>
      <c r="P31" s="4" t="s">
        <v>33</v>
      </c>
      <c r="Q31" s="4">
        <v>0</v>
      </c>
      <c r="R31" s="8">
        <v>44819</v>
      </c>
      <c r="S31" s="6">
        <v>44831</v>
      </c>
      <c r="T31" s="4" t="s">
        <v>34</v>
      </c>
      <c r="U31" s="4">
        <v>2695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84</v>
      </c>
      <c r="E32" s="4" t="s">
        <v>198</v>
      </c>
      <c r="F32" s="6">
        <v>44827</v>
      </c>
      <c r="G32" s="6">
        <v>44828</v>
      </c>
      <c r="H32" s="4">
        <v>1</v>
      </c>
      <c r="I32" s="4">
        <v>1</v>
      </c>
      <c r="J32" s="4">
        <v>1</v>
      </c>
      <c r="K32" s="4" t="s">
        <v>30</v>
      </c>
      <c r="L32" s="4">
        <v>531</v>
      </c>
      <c r="M32" s="4">
        <v>531</v>
      </c>
      <c r="N32" s="4" t="s">
        <v>199</v>
      </c>
      <c r="O32" s="4" t="s">
        <v>32</v>
      </c>
      <c r="P32" s="4" t="s">
        <v>33</v>
      </c>
      <c r="Q32" s="4">
        <v>0</v>
      </c>
      <c r="R32" s="8">
        <v>44819</v>
      </c>
      <c r="S32" s="6">
        <v>44831</v>
      </c>
      <c r="T32" s="4" t="s">
        <v>34</v>
      </c>
      <c r="U32" s="4">
        <v>531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44827</v>
      </c>
      <c r="G33" s="6">
        <v>44828</v>
      </c>
      <c r="H33" s="4">
        <v>1</v>
      </c>
      <c r="I33" s="4">
        <v>1</v>
      </c>
      <c r="J33" s="4">
        <v>1</v>
      </c>
      <c r="K33" s="4" t="s">
        <v>30</v>
      </c>
      <c r="L33" s="4">
        <v>630.51</v>
      </c>
      <c r="M33" s="4">
        <v>630.51</v>
      </c>
      <c r="N33" s="4" t="s">
        <v>205</v>
      </c>
      <c r="O33" s="4" t="s">
        <v>32</v>
      </c>
      <c r="P33" s="4" t="s">
        <v>33</v>
      </c>
      <c r="Q33" s="4">
        <v>0</v>
      </c>
      <c r="R33" s="8">
        <v>44819</v>
      </c>
      <c r="S33" s="6">
        <v>44831</v>
      </c>
      <c r="T33" s="4" t="s">
        <v>34</v>
      </c>
      <c r="U33" s="4">
        <v>630.51</v>
      </c>
      <c r="V33" s="4">
        <v>0</v>
      </c>
      <c r="W33" s="4">
        <v>0</v>
      </c>
      <c r="X33" s="4" t="s">
        <v>206</v>
      </c>
      <c r="Y33" s="4" t="s">
        <v>100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44827</v>
      </c>
      <c r="G34" s="6">
        <v>44828</v>
      </c>
      <c r="H34" s="4">
        <v>1</v>
      </c>
      <c r="I34" s="4">
        <v>1</v>
      </c>
      <c r="J34" s="4">
        <v>1</v>
      </c>
      <c r="K34" s="4" t="s">
        <v>30</v>
      </c>
      <c r="L34" s="4">
        <v>365.16</v>
      </c>
      <c r="M34" s="4">
        <v>365.16</v>
      </c>
      <c r="N34" s="4" t="s">
        <v>210</v>
      </c>
      <c r="O34" s="4" t="s">
        <v>32</v>
      </c>
      <c r="P34" s="4" t="s">
        <v>33</v>
      </c>
      <c r="Q34" s="4">
        <v>0</v>
      </c>
      <c r="R34" s="8">
        <v>44819</v>
      </c>
      <c r="S34" s="6">
        <v>44831</v>
      </c>
      <c r="T34" s="4" t="s">
        <v>34</v>
      </c>
      <c r="U34" s="4">
        <v>365.16</v>
      </c>
      <c r="V34" s="4">
        <v>0</v>
      </c>
      <c r="W34" s="4">
        <v>0</v>
      </c>
      <c r="X34" s="4" t="s">
        <v>211</v>
      </c>
      <c r="Y34" s="4" t="s">
        <v>100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124</v>
      </c>
      <c r="E35" s="4" t="s">
        <v>213</v>
      </c>
      <c r="F35" s="6">
        <v>44822</v>
      </c>
      <c r="G35" s="6">
        <v>44828</v>
      </c>
      <c r="H35" s="4">
        <v>1</v>
      </c>
      <c r="I35" s="4">
        <v>6</v>
      </c>
      <c r="J35" s="4">
        <v>6</v>
      </c>
      <c r="K35" s="4" t="s">
        <v>30</v>
      </c>
      <c r="L35" s="4">
        <v>2520</v>
      </c>
      <c r="M35" s="4">
        <v>2520</v>
      </c>
      <c r="N35" s="4" t="s">
        <v>214</v>
      </c>
      <c r="O35" s="4" t="s">
        <v>32</v>
      </c>
      <c r="P35" s="4" t="s">
        <v>33</v>
      </c>
      <c r="Q35" s="4">
        <v>0</v>
      </c>
      <c r="R35" s="8">
        <v>44820</v>
      </c>
      <c r="S35" s="6">
        <v>44831</v>
      </c>
      <c r="T35" s="4" t="s">
        <v>34</v>
      </c>
      <c r="U35" s="4">
        <v>2520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44824</v>
      </c>
      <c r="G36" s="6">
        <v>44828</v>
      </c>
      <c r="H36" s="4">
        <v>1</v>
      </c>
      <c r="I36" s="4">
        <v>4</v>
      </c>
      <c r="J36" s="4">
        <v>4</v>
      </c>
      <c r="K36" s="4" t="s">
        <v>30</v>
      </c>
      <c r="L36" s="4">
        <v>12352</v>
      </c>
      <c r="M36" s="4">
        <v>12352</v>
      </c>
      <c r="N36" s="4" t="s">
        <v>220</v>
      </c>
      <c r="O36" s="4" t="s">
        <v>32</v>
      </c>
      <c r="P36" s="4" t="s">
        <v>33</v>
      </c>
      <c r="Q36" s="4">
        <v>0</v>
      </c>
      <c r="R36" s="8">
        <v>44820</v>
      </c>
      <c r="S36" s="6">
        <v>44831</v>
      </c>
      <c r="T36" s="4" t="s">
        <v>34</v>
      </c>
      <c r="U36" s="4">
        <v>12352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27</v>
      </c>
      <c r="D37" s="4" t="s">
        <v>224</v>
      </c>
      <c r="E37" s="4" t="s">
        <v>225</v>
      </c>
      <c r="F37" s="6">
        <v>44827</v>
      </c>
      <c r="G37" s="6">
        <v>44828</v>
      </c>
      <c r="H37" s="4">
        <v>2</v>
      </c>
      <c r="I37" s="4">
        <v>1</v>
      </c>
      <c r="J37" s="4">
        <v>2</v>
      </c>
      <c r="K37" s="4" t="s">
        <v>30</v>
      </c>
      <c r="L37" s="4">
        <v>648</v>
      </c>
      <c r="M37" s="4">
        <v>648</v>
      </c>
      <c r="N37" s="4" t="s">
        <v>226</v>
      </c>
      <c r="O37" s="4" t="s">
        <v>32</v>
      </c>
      <c r="P37" s="4" t="s">
        <v>33</v>
      </c>
      <c r="Q37" s="4">
        <v>0</v>
      </c>
      <c r="R37" s="8">
        <v>44821</v>
      </c>
      <c r="S37" s="6">
        <v>44831</v>
      </c>
      <c r="T37" s="4" t="s">
        <v>34</v>
      </c>
      <c r="U37" s="4">
        <v>648</v>
      </c>
      <c r="V37" s="4">
        <v>0</v>
      </c>
      <c r="W37" s="4">
        <v>0</v>
      </c>
      <c r="X37" s="4" t="s">
        <v>100</v>
      </c>
      <c r="Y37" s="4" t="s">
        <v>100</v>
      </c>
    </row>
    <row r="38" s="4" customFormat="1" spans="1:25">
      <c r="A38" s="4" t="s">
        <v>223</v>
      </c>
      <c r="B38" s="4" t="s">
        <v>26</v>
      </c>
      <c r="C38" s="4" t="s">
        <v>117</v>
      </c>
      <c r="D38" s="4" t="s">
        <v>224</v>
      </c>
      <c r="E38" s="4" t="s">
        <v>225</v>
      </c>
      <c r="F38" s="6">
        <v>44827</v>
      </c>
      <c r="G38" s="6">
        <v>44828</v>
      </c>
      <c r="H38" s="4">
        <v>2</v>
      </c>
      <c r="I38" s="4">
        <v>1</v>
      </c>
      <c r="J38" s="4">
        <v>2</v>
      </c>
      <c r="K38" s="4" t="s">
        <v>30</v>
      </c>
      <c r="L38" s="4">
        <v>-648</v>
      </c>
      <c r="M38" s="4">
        <v>-648</v>
      </c>
      <c r="N38" s="4" t="s">
        <v>226</v>
      </c>
      <c r="O38" s="4" t="s">
        <v>32</v>
      </c>
      <c r="P38" s="4" t="s">
        <v>33</v>
      </c>
      <c r="Q38" s="4">
        <v>0</v>
      </c>
      <c r="R38" s="8">
        <v>44821</v>
      </c>
      <c r="S38" s="6">
        <v>44831</v>
      </c>
      <c r="T38" s="4" t="s">
        <v>34</v>
      </c>
      <c r="U38" s="4">
        <v>-648</v>
      </c>
      <c r="V38" s="4">
        <v>0</v>
      </c>
      <c r="W38" s="4">
        <v>0</v>
      </c>
      <c r="X38" s="4" t="s">
        <v>100</v>
      </c>
      <c r="Y38" s="4" t="s">
        <v>100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44824</v>
      </c>
      <c r="G39" s="6">
        <v>44828</v>
      </c>
      <c r="H39" s="4">
        <v>1</v>
      </c>
      <c r="I39" s="4">
        <v>4</v>
      </c>
      <c r="J39" s="4">
        <v>4</v>
      </c>
      <c r="K39" s="4" t="s">
        <v>30</v>
      </c>
      <c r="L39" s="4">
        <v>1544</v>
      </c>
      <c r="M39" s="4">
        <v>1544</v>
      </c>
      <c r="N39" s="4" t="s">
        <v>230</v>
      </c>
      <c r="O39" s="4" t="s">
        <v>32</v>
      </c>
      <c r="P39" s="4" t="s">
        <v>33</v>
      </c>
      <c r="Q39" s="4">
        <v>0</v>
      </c>
      <c r="R39" s="8">
        <v>44822</v>
      </c>
      <c r="S39" s="6">
        <v>44831</v>
      </c>
      <c r="T39" s="4" t="s">
        <v>34</v>
      </c>
      <c r="U39" s="4">
        <v>1544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235</v>
      </c>
      <c r="F40" s="6">
        <v>44826</v>
      </c>
      <c r="G40" s="6">
        <v>44828</v>
      </c>
      <c r="H40" s="4">
        <v>2</v>
      </c>
      <c r="I40" s="4">
        <v>2</v>
      </c>
      <c r="J40" s="4">
        <v>4</v>
      </c>
      <c r="K40" s="4" t="s">
        <v>30</v>
      </c>
      <c r="L40" s="4">
        <v>1340</v>
      </c>
      <c r="M40" s="4">
        <v>1340</v>
      </c>
      <c r="N40" s="4" t="s">
        <v>236</v>
      </c>
      <c r="O40" s="4" t="s">
        <v>32</v>
      </c>
      <c r="P40" s="4" t="s">
        <v>33</v>
      </c>
      <c r="Q40" s="4">
        <v>0</v>
      </c>
      <c r="R40" s="8">
        <v>44822</v>
      </c>
      <c r="S40" s="6">
        <v>44831</v>
      </c>
      <c r="T40" s="4" t="s">
        <v>34</v>
      </c>
      <c r="U40" s="4">
        <v>1340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240</v>
      </c>
      <c r="E41" s="4" t="s">
        <v>241</v>
      </c>
      <c r="F41" s="6">
        <v>44827</v>
      </c>
      <c r="G41" s="6">
        <v>44828</v>
      </c>
      <c r="H41" s="4">
        <v>1</v>
      </c>
      <c r="I41" s="4">
        <v>1</v>
      </c>
      <c r="J41" s="4">
        <v>1</v>
      </c>
      <c r="K41" s="4" t="s">
        <v>30</v>
      </c>
      <c r="L41" s="4">
        <v>415</v>
      </c>
      <c r="M41" s="4">
        <v>415</v>
      </c>
      <c r="N41" s="4" t="s">
        <v>242</v>
      </c>
      <c r="O41" s="4" t="s">
        <v>32</v>
      </c>
      <c r="P41" s="4" t="s">
        <v>33</v>
      </c>
      <c r="Q41" s="4">
        <v>0</v>
      </c>
      <c r="R41" s="8">
        <v>44822</v>
      </c>
      <c r="S41" s="6">
        <v>44831</v>
      </c>
      <c r="T41" s="4" t="s">
        <v>34</v>
      </c>
      <c r="U41" s="4">
        <v>415</v>
      </c>
      <c r="V41" s="4">
        <v>0</v>
      </c>
      <c r="W41" s="4">
        <v>0</v>
      </c>
      <c r="X41" s="4" t="s">
        <v>243</v>
      </c>
      <c r="Y41" s="4" t="s">
        <v>244</v>
      </c>
    </row>
    <row r="42" s="4" customFormat="1" spans="1:25">
      <c r="A42" s="4" t="s">
        <v>245</v>
      </c>
      <c r="B42" s="4" t="s">
        <v>26</v>
      </c>
      <c r="C42" s="4" t="s">
        <v>27</v>
      </c>
      <c r="D42" s="4" t="s">
        <v>38</v>
      </c>
      <c r="E42" s="4" t="s">
        <v>246</v>
      </c>
      <c r="F42" s="6">
        <v>44825</v>
      </c>
      <c r="G42" s="6">
        <v>44828</v>
      </c>
      <c r="H42" s="4">
        <v>1</v>
      </c>
      <c r="I42" s="4">
        <v>3</v>
      </c>
      <c r="J42" s="4">
        <v>3</v>
      </c>
      <c r="K42" s="4" t="s">
        <v>30</v>
      </c>
      <c r="L42" s="4">
        <v>1712</v>
      </c>
      <c r="M42" s="4">
        <v>1712</v>
      </c>
      <c r="N42" s="4" t="s">
        <v>247</v>
      </c>
      <c r="O42" s="4" t="s">
        <v>32</v>
      </c>
      <c r="P42" s="4" t="s">
        <v>33</v>
      </c>
      <c r="Q42" s="4">
        <v>0</v>
      </c>
      <c r="R42" s="8">
        <v>44822</v>
      </c>
      <c r="S42" s="6">
        <v>44831</v>
      </c>
      <c r="T42" s="4" t="s">
        <v>34</v>
      </c>
      <c r="U42" s="4">
        <v>1712</v>
      </c>
      <c r="V42" s="4">
        <v>0</v>
      </c>
      <c r="W42" s="4">
        <v>0</v>
      </c>
      <c r="X42" s="4" t="s">
        <v>248</v>
      </c>
      <c r="Y42" s="4" t="s">
        <v>249</v>
      </c>
    </row>
    <row r="43" s="4" customFormat="1" spans="1:25">
      <c r="A43" s="4" t="s">
        <v>250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44825</v>
      </c>
      <c r="G43" s="6">
        <v>44828</v>
      </c>
      <c r="H43" s="4">
        <v>1</v>
      </c>
      <c r="I43" s="4">
        <v>3</v>
      </c>
      <c r="J43" s="4">
        <v>3</v>
      </c>
      <c r="K43" s="4" t="s">
        <v>30</v>
      </c>
      <c r="L43" s="4">
        <v>1110</v>
      </c>
      <c r="M43" s="4">
        <v>1110</v>
      </c>
      <c r="N43" s="4" t="s">
        <v>253</v>
      </c>
      <c r="O43" s="4" t="s">
        <v>32</v>
      </c>
      <c r="P43" s="4" t="s">
        <v>33</v>
      </c>
      <c r="Q43" s="4">
        <v>0</v>
      </c>
      <c r="R43" s="8">
        <v>44822</v>
      </c>
      <c r="S43" s="6">
        <v>44831</v>
      </c>
      <c r="T43" s="4" t="s">
        <v>34</v>
      </c>
      <c r="U43" s="4">
        <v>1110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84</v>
      </c>
      <c r="E44" s="4" t="s">
        <v>147</v>
      </c>
      <c r="F44" s="6">
        <v>44827</v>
      </c>
      <c r="G44" s="6">
        <v>44828</v>
      </c>
      <c r="H44" s="4">
        <v>1</v>
      </c>
      <c r="I44" s="4">
        <v>1</v>
      </c>
      <c r="J44" s="4">
        <v>1</v>
      </c>
      <c r="K44" s="4" t="s">
        <v>30</v>
      </c>
      <c r="L44" s="4">
        <v>580</v>
      </c>
      <c r="M44" s="4">
        <v>580</v>
      </c>
      <c r="N44" s="4" t="s">
        <v>257</v>
      </c>
      <c r="O44" s="4" t="s">
        <v>32</v>
      </c>
      <c r="P44" s="4" t="s">
        <v>33</v>
      </c>
      <c r="Q44" s="4">
        <v>0</v>
      </c>
      <c r="R44" s="8">
        <v>44822</v>
      </c>
      <c r="S44" s="6">
        <v>44831</v>
      </c>
      <c r="T44" s="4" t="s">
        <v>34</v>
      </c>
      <c r="U44" s="4">
        <v>580</v>
      </c>
      <c r="V44" s="4">
        <v>0</v>
      </c>
      <c r="W44" s="4">
        <v>0</v>
      </c>
      <c r="X44" s="4" t="s">
        <v>258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44827</v>
      </c>
      <c r="G45" s="6">
        <v>44828</v>
      </c>
      <c r="H45" s="4">
        <v>1</v>
      </c>
      <c r="I45" s="4">
        <v>1</v>
      </c>
      <c r="J45" s="4">
        <v>1</v>
      </c>
      <c r="K45" s="4" t="s">
        <v>30</v>
      </c>
      <c r="L45" s="4">
        <v>620</v>
      </c>
      <c r="M45" s="4">
        <v>620</v>
      </c>
      <c r="N45" s="4" t="s">
        <v>263</v>
      </c>
      <c r="O45" s="4" t="s">
        <v>32</v>
      </c>
      <c r="P45" s="4" t="s">
        <v>33</v>
      </c>
      <c r="Q45" s="4">
        <v>0</v>
      </c>
      <c r="R45" s="8">
        <v>44823</v>
      </c>
      <c r="S45" s="6">
        <v>44831</v>
      </c>
      <c r="T45" s="4" t="s">
        <v>34</v>
      </c>
      <c r="U45" s="4">
        <v>620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7">
      <c r="A46" s="4" t="s">
        <v>266</v>
      </c>
      <c r="B46" s="4" t="s">
        <v>26</v>
      </c>
      <c r="C46" s="4" t="s">
        <v>27</v>
      </c>
      <c r="D46" s="4" t="s">
        <v>84</v>
      </c>
      <c r="E46" s="4" t="s">
        <v>119</v>
      </c>
      <c r="F46" s="6">
        <v>44827</v>
      </c>
      <c r="G46" s="6">
        <v>44828</v>
      </c>
      <c r="H46" s="4">
        <v>3</v>
      </c>
      <c r="I46" s="4">
        <v>1</v>
      </c>
      <c r="J46" s="4">
        <v>3</v>
      </c>
      <c r="K46" s="4" t="s">
        <v>30</v>
      </c>
      <c r="L46" s="4">
        <v>1740</v>
      </c>
      <c r="M46" s="4">
        <v>1740</v>
      </c>
      <c r="N46" s="4" t="s">
        <v>267</v>
      </c>
      <c r="O46" s="4" t="s">
        <v>32</v>
      </c>
      <c r="P46" s="4" t="s">
        <v>33</v>
      </c>
      <c r="Q46" s="4">
        <v>0</v>
      </c>
      <c r="R46" s="8">
        <v>44823</v>
      </c>
      <c r="S46" s="6">
        <v>44831</v>
      </c>
      <c r="T46" s="4" t="s">
        <v>34</v>
      </c>
      <c r="U46" s="4">
        <v>1740</v>
      </c>
      <c r="V46" s="4">
        <v>0</v>
      </c>
      <c r="W46" s="4">
        <v>0</v>
      </c>
      <c r="X46" s="4" t="s">
        <v>268</v>
      </c>
      <c r="Y46" s="4">
        <v>213348015</v>
      </c>
      <c r="Z46" s="4">
        <v>213347525</v>
      </c>
      <c r="AA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272</v>
      </c>
      <c r="F47" s="6">
        <v>44826</v>
      </c>
      <c r="G47" s="6">
        <v>44828</v>
      </c>
      <c r="H47" s="4">
        <v>1</v>
      </c>
      <c r="I47" s="4">
        <v>2</v>
      </c>
      <c r="J47" s="4">
        <v>2</v>
      </c>
      <c r="K47" s="4" t="s">
        <v>30</v>
      </c>
      <c r="L47" s="4">
        <v>1196</v>
      </c>
      <c r="M47" s="4">
        <v>1196</v>
      </c>
      <c r="N47" s="4" t="s">
        <v>273</v>
      </c>
      <c r="O47" s="4" t="s">
        <v>32</v>
      </c>
      <c r="P47" s="4" t="s">
        <v>33</v>
      </c>
      <c r="Q47" s="4">
        <v>0</v>
      </c>
      <c r="R47" s="8">
        <v>44823</v>
      </c>
      <c r="S47" s="6">
        <v>44831</v>
      </c>
      <c r="T47" s="4" t="s">
        <v>34</v>
      </c>
      <c r="U47" s="4">
        <v>1196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44823</v>
      </c>
      <c r="G48" s="6">
        <v>44828</v>
      </c>
      <c r="H48" s="4">
        <v>1</v>
      </c>
      <c r="I48" s="4">
        <v>5</v>
      </c>
      <c r="J48" s="4">
        <v>5</v>
      </c>
      <c r="K48" s="4" t="s">
        <v>30</v>
      </c>
      <c r="L48" s="4">
        <v>1150</v>
      </c>
      <c r="M48" s="4">
        <v>1150</v>
      </c>
      <c r="N48" s="4" t="s">
        <v>279</v>
      </c>
      <c r="O48" s="4" t="s">
        <v>32</v>
      </c>
      <c r="P48" s="4" t="s">
        <v>33</v>
      </c>
      <c r="Q48" s="4">
        <v>0</v>
      </c>
      <c r="R48" s="8">
        <v>44823</v>
      </c>
      <c r="S48" s="6">
        <v>44831</v>
      </c>
      <c r="T48" s="4" t="s">
        <v>34</v>
      </c>
      <c r="U48" s="4">
        <v>1150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6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44823</v>
      </c>
      <c r="G49" s="6">
        <v>44828</v>
      </c>
      <c r="H49" s="4">
        <v>2</v>
      </c>
      <c r="I49" s="4">
        <v>5</v>
      </c>
      <c r="J49" s="4">
        <v>10</v>
      </c>
      <c r="K49" s="4" t="s">
        <v>30</v>
      </c>
      <c r="L49" s="4">
        <v>22800</v>
      </c>
      <c r="M49" s="4">
        <v>22800</v>
      </c>
      <c r="N49" s="4" t="s">
        <v>285</v>
      </c>
      <c r="O49" s="4" t="s">
        <v>32</v>
      </c>
      <c r="P49" s="4" t="s">
        <v>33</v>
      </c>
      <c r="Q49" s="4">
        <v>0</v>
      </c>
      <c r="R49" s="8">
        <v>44823</v>
      </c>
      <c r="S49" s="6">
        <v>44831</v>
      </c>
      <c r="T49" s="4" t="s">
        <v>34</v>
      </c>
      <c r="U49" s="4">
        <v>22800</v>
      </c>
      <c r="V49" s="4">
        <v>0</v>
      </c>
      <c r="W49" s="4">
        <v>0</v>
      </c>
      <c r="X49" s="4" t="s">
        <v>286</v>
      </c>
      <c r="Y49" s="4">
        <v>121517</v>
      </c>
      <c r="Z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261</v>
      </c>
      <c r="E50" s="4" t="s">
        <v>262</v>
      </c>
      <c r="F50" s="6">
        <v>44827</v>
      </c>
      <c r="G50" s="6">
        <v>44828</v>
      </c>
      <c r="H50" s="4">
        <v>1</v>
      </c>
      <c r="I50" s="4">
        <v>1</v>
      </c>
      <c r="J50" s="4">
        <v>1</v>
      </c>
      <c r="K50" s="4" t="s">
        <v>30</v>
      </c>
      <c r="L50" s="4">
        <v>620</v>
      </c>
      <c r="M50" s="4">
        <v>620</v>
      </c>
      <c r="N50" s="4" t="s">
        <v>289</v>
      </c>
      <c r="O50" s="4" t="s">
        <v>32</v>
      </c>
      <c r="P50" s="4" t="s">
        <v>33</v>
      </c>
      <c r="Q50" s="4">
        <v>0</v>
      </c>
      <c r="R50" s="8">
        <v>44823</v>
      </c>
      <c r="S50" s="6">
        <v>44831</v>
      </c>
      <c r="T50" s="4" t="s">
        <v>34</v>
      </c>
      <c r="U50" s="4">
        <v>620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44826</v>
      </c>
      <c r="G51" s="6">
        <v>44828</v>
      </c>
      <c r="H51" s="4">
        <v>1</v>
      </c>
      <c r="I51" s="4">
        <v>2</v>
      </c>
      <c r="J51" s="4">
        <v>2</v>
      </c>
      <c r="K51" s="4" t="s">
        <v>30</v>
      </c>
      <c r="L51" s="4">
        <v>832</v>
      </c>
      <c r="M51" s="4">
        <v>832</v>
      </c>
      <c r="N51" s="4" t="s">
        <v>295</v>
      </c>
      <c r="O51" s="4" t="s">
        <v>32</v>
      </c>
      <c r="P51" s="4" t="s">
        <v>33</v>
      </c>
      <c r="Q51" s="4">
        <v>0</v>
      </c>
      <c r="R51" s="8">
        <v>44823</v>
      </c>
      <c r="S51" s="6">
        <v>44831</v>
      </c>
      <c r="T51" s="4" t="s">
        <v>34</v>
      </c>
      <c r="U51" s="4">
        <v>832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293</v>
      </c>
      <c r="E52" s="4" t="s">
        <v>294</v>
      </c>
      <c r="F52" s="6">
        <v>44824</v>
      </c>
      <c r="G52" s="6">
        <v>44828</v>
      </c>
      <c r="H52" s="4">
        <v>1</v>
      </c>
      <c r="I52" s="4">
        <v>4</v>
      </c>
      <c r="J52" s="4">
        <v>4</v>
      </c>
      <c r="K52" s="4" t="s">
        <v>30</v>
      </c>
      <c r="L52" s="4">
        <v>1664</v>
      </c>
      <c r="M52" s="4">
        <v>1664</v>
      </c>
      <c r="N52" s="4" t="s">
        <v>299</v>
      </c>
      <c r="O52" s="4" t="s">
        <v>32</v>
      </c>
      <c r="P52" s="4" t="s">
        <v>33</v>
      </c>
      <c r="Q52" s="4">
        <v>0</v>
      </c>
      <c r="R52" s="8">
        <v>44824</v>
      </c>
      <c r="S52" s="6">
        <v>44831</v>
      </c>
      <c r="T52" s="4" t="s">
        <v>34</v>
      </c>
      <c r="U52" s="4">
        <v>1664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28</v>
      </c>
      <c r="E53" s="4" t="s">
        <v>29</v>
      </c>
      <c r="F53" s="6">
        <v>44826</v>
      </c>
      <c r="G53" s="6">
        <v>44828</v>
      </c>
      <c r="H53" s="4">
        <v>1</v>
      </c>
      <c r="I53" s="4">
        <v>2</v>
      </c>
      <c r="J53" s="4">
        <v>2</v>
      </c>
      <c r="K53" s="4" t="s">
        <v>30</v>
      </c>
      <c r="L53" s="4">
        <v>2220</v>
      </c>
      <c r="M53" s="4">
        <v>2220</v>
      </c>
      <c r="N53" s="4" t="s">
        <v>303</v>
      </c>
      <c r="O53" s="4" t="s">
        <v>32</v>
      </c>
      <c r="P53" s="4" t="s">
        <v>33</v>
      </c>
      <c r="Q53" s="4">
        <v>0</v>
      </c>
      <c r="R53" s="8">
        <v>44824</v>
      </c>
      <c r="S53" s="6">
        <v>44831</v>
      </c>
      <c r="T53" s="4" t="s">
        <v>34</v>
      </c>
      <c r="U53" s="4">
        <v>2220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261</v>
      </c>
      <c r="E54" s="4" t="s">
        <v>262</v>
      </c>
      <c r="F54" s="6">
        <v>44827</v>
      </c>
      <c r="G54" s="6">
        <v>44828</v>
      </c>
      <c r="H54" s="4">
        <v>1</v>
      </c>
      <c r="I54" s="4">
        <v>1</v>
      </c>
      <c r="J54" s="4">
        <v>1</v>
      </c>
      <c r="K54" s="4" t="s">
        <v>30</v>
      </c>
      <c r="L54" s="4">
        <v>620</v>
      </c>
      <c r="M54" s="4">
        <v>620</v>
      </c>
      <c r="N54" s="4" t="s">
        <v>307</v>
      </c>
      <c r="O54" s="4" t="s">
        <v>32</v>
      </c>
      <c r="P54" s="4" t="s">
        <v>33</v>
      </c>
      <c r="Q54" s="4">
        <v>0</v>
      </c>
      <c r="R54" s="8">
        <v>44824</v>
      </c>
      <c r="S54" s="6">
        <v>44831</v>
      </c>
      <c r="T54" s="4" t="s">
        <v>34</v>
      </c>
      <c r="U54" s="4">
        <v>620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261</v>
      </c>
      <c r="E55" s="4" t="s">
        <v>262</v>
      </c>
      <c r="F55" s="6">
        <v>44827</v>
      </c>
      <c r="G55" s="6">
        <v>44828</v>
      </c>
      <c r="H55" s="4">
        <v>1</v>
      </c>
      <c r="I55" s="4">
        <v>1</v>
      </c>
      <c r="J55" s="4">
        <v>1</v>
      </c>
      <c r="K55" s="4" t="s">
        <v>30</v>
      </c>
      <c r="L55" s="4">
        <v>620</v>
      </c>
      <c r="M55" s="4">
        <v>620</v>
      </c>
      <c r="N55" s="4" t="s">
        <v>311</v>
      </c>
      <c r="O55" s="4" t="s">
        <v>32</v>
      </c>
      <c r="P55" s="4" t="s">
        <v>33</v>
      </c>
      <c r="Q55" s="4">
        <v>0</v>
      </c>
      <c r="R55" s="8">
        <v>44824</v>
      </c>
      <c r="S55" s="6">
        <v>44831</v>
      </c>
      <c r="T55" s="4" t="s">
        <v>34</v>
      </c>
      <c r="U55" s="4">
        <v>620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316</v>
      </c>
      <c r="F56" s="6">
        <v>44827</v>
      </c>
      <c r="G56" s="6">
        <v>44828</v>
      </c>
      <c r="H56" s="4">
        <v>1</v>
      </c>
      <c r="I56" s="4">
        <v>1</v>
      </c>
      <c r="J56" s="4">
        <v>1</v>
      </c>
      <c r="K56" s="4" t="s">
        <v>30</v>
      </c>
      <c r="L56" s="4">
        <v>256</v>
      </c>
      <c r="M56" s="4">
        <v>256</v>
      </c>
      <c r="N56" s="4" t="s">
        <v>317</v>
      </c>
      <c r="O56" s="4" t="s">
        <v>32</v>
      </c>
      <c r="P56" s="4" t="s">
        <v>33</v>
      </c>
      <c r="Q56" s="4">
        <v>0</v>
      </c>
      <c r="R56" s="8">
        <v>44824</v>
      </c>
      <c r="S56" s="6">
        <v>44831</v>
      </c>
      <c r="T56" s="4" t="s">
        <v>34</v>
      </c>
      <c r="U56" s="4">
        <v>256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84</v>
      </c>
      <c r="E57" s="4" t="s">
        <v>85</v>
      </c>
      <c r="F57" s="6">
        <v>44827</v>
      </c>
      <c r="G57" s="6">
        <v>44828</v>
      </c>
      <c r="H57" s="4">
        <v>1</v>
      </c>
      <c r="I57" s="4">
        <v>1</v>
      </c>
      <c r="J57" s="4">
        <v>1</v>
      </c>
      <c r="K57" s="4" t="s">
        <v>30</v>
      </c>
      <c r="L57" s="4">
        <v>566</v>
      </c>
      <c r="M57" s="4">
        <v>566</v>
      </c>
      <c r="N57" s="4" t="s">
        <v>321</v>
      </c>
      <c r="O57" s="4" t="s">
        <v>32</v>
      </c>
      <c r="P57" s="4" t="s">
        <v>33</v>
      </c>
      <c r="Q57" s="4">
        <v>0</v>
      </c>
      <c r="R57" s="8">
        <v>44824</v>
      </c>
      <c r="S57" s="6">
        <v>44831</v>
      </c>
      <c r="T57" s="4" t="s">
        <v>34</v>
      </c>
      <c r="U57" s="4">
        <v>566</v>
      </c>
      <c r="V57" s="4">
        <v>0</v>
      </c>
      <c r="W57" s="4">
        <v>0</v>
      </c>
      <c r="X57" s="4" t="s">
        <v>322</v>
      </c>
      <c r="Y57" s="4" t="s">
        <v>323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44826</v>
      </c>
      <c r="G58" s="6">
        <v>44828</v>
      </c>
      <c r="H58" s="4">
        <v>1</v>
      </c>
      <c r="I58" s="4">
        <v>2</v>
      </c>
      <c r="J58" s="4">
        <v>2</v>
      </c>
      <c r="K58" s="4" t="s">
        <v>30</v>
      </c>
      <c r="L58" s="4">
        <v>1114</v>
      </c>
      <c r="M58" s="4">
        <v>1114</v>
      </c>
      <c r="N58" s="4" t="s">
        <v>327</v>
      </c>
      <c r="O58" s="4" t="s">
        <v>32</v>
      </c>
      <c r="P58" s="4" t="s">
        <v>33</v>
      </c>
      <c r="Q58" s="4">
        <v>0</v>
      </c>
      <c r="R58" s="8">
        <v>44824</v>
      </c>
      <c r="S58" s="6">
        <v>44831</v>
      </c>
      <c r="T58" s="4" t="s">
        <v>34</v>
      </c>
      <c r="U58" s="4">
        <v>1114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44826</v>
      </c>
      <c r="G59" s="6">
        <v>44828</v>
      </c>
      <c r="H59" s="4">
        <v>1</v>
      </c>
      <c r="I59" s="4">
        <v>2</v>
      </c>
      <c r="J59" s="4">
        <v>2</v>
      </c>
      <c r="K59" s="4" t="s">
        <v>30</v>
      </c>
      <c r="L59" s="4">
        <v>410</v>
      </c>
      <c r="M59" s="4">
        <v>410</v>
      </c>
      <c r="N59" s="4" t="s">
        <v>333</v>
      </c>
      <c r="O59" s="4" t="s">
        <v>32</v>
      </c>
      <c r="P59" s="4" t="s">
        <v>33</v>
      </c>
      <c r="Q59" s="4">
        <v>0</v>
      </c>
      <c r="R59" s="8">
        <v>44824</v>
      </c>
      <c r="S59" s="6">
        <v>44831</v>
      </c>
      <c r="T59" s="4" t="s">
        <v>34</v>
      </c>
      <c r="U59" s="4">
        <v>410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44825</v>
      </c>
      <c r="G60" s="6">
        <v>44828</v>
      </c>
      <c r="H60" s="4">
        <v>1</v>
      </c>
      <c r="I60" s="4">
        <v>3</v>
      </c>
      <c r="J60" s="4">
        <v>3</v>
      </c>
      <c r="K60" s="4" t="s">
        <v>30</v>
      </c>
      <c r="L60" s="4">
        <v>1389</v>
      </c>
      <c r="M60" s="4">
        <v>1389</v>
      </c>
      <c r="N60" s="4" t="s">
        <v>339</v>
      </c>
      <c r="O60" s="4" t="s">
        <v>32</v>
      </c>
      <c r="P60" s="4" t="s">
        <v>33</v>
      </c>
      <c r="Q60" s="4">
        <v>0</v>
      </c>
      <c r="R60" s="8">
        <v>44824</v>
      </c>
      <c r="S60" s="6">
        <v>44831</v>
      </c>
      <c r="T60" s="4" t="s">
        <v>34</v>
      </c>
      <c r="U60" s="4">
        <v>1389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187</v>
      </c>
      <c r="E61" s="4" t="s">
        <v>188</v>
      </c>
      <c r="F61" s="6">
        <v>44827</v>
      </c>
      <c r="G61" s="6">
        <v>44828</v>
      </c>
      <c r="H61" s="4">
        <v>1</v>
      </c>
      <c r="I61" s="4">
        <v>1</v>
      </c>
      <c r="J61" s="4">
        <v>1</v>
      </c>
      <c r="K61" s="4" t="s">
        <v>30</v>
      </c>
      <c r="L61" s="4">
        <v>1333</v>
      </c>
      <c r="M61" s="4">
        <v>1333</v>
      </c>
      <c r="N61" s="4" t="s">
        <v>343</v>
      </c>
      <c r="O61" s="4" t="s">
        <v>32</v>
      </c>
      <c r="P61" s="4" t="s">
        <v>33</v>
      </c>
      <c r="Q61" s="4">
        <v>0</v>
      </c>
      <c r="R61" s="8">
        <v>44824</v>
      </c>
      <c r="S61" s="6">
        <v>44831</v>
      </c>
      <c r="T61" s="4" t="s">
        <v>34</v>
      </c>
      <c r="U61" s="4">
        <v>1333</v>
      </c>
      <c r="V61" s="4">
        <v>0</v>
      </c>
      <c r="W61" s="4">
        <v>0</v>
      </c>
      <c r="X61" s="4" t="s">
        <v>344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44825</v>
      </c>
      <c r="G62" s="6">
        <v>44828</v>
      </c>
      <c r="H62" s="4">
        <v>1</v>
      </c>
      <c r="I62" s="4">
        <v>3</v>
      </c>
      <c r="J62" s="4">
        <v>3</v>
      </c>
      <c r="K62" s="4" t="s">
        <v>30</v>
      </c>
      <c r="L62" s="4">
        <v>1206</v>
      </c>
      <c r="M62" s="4">
        <v>1206</v>
      </c>
      <c r="N62" s="4" t="s">
        <v>349</v>
      </c>
      <c r="O62" s="4" t="s">
        <v>32</v>
      </c>
      <c r="P62" s="4" t="s">
        <v>33</v>
      </c>
      <c r="Q62" s="4">
        <v>0</v>
      </c>
      <c r="R62" s="8">
        <v>44825</v>
      </c>
      <c r="S62" s="6">
        <v>44831</v>
      </c>
      <c r="T62" s="4" t="s">
        <v>34</v>
      </c>
      <c r="U62" s="4">
        <v>1206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44827</v>
      </c>
      <c r="G63" s="6">
        <v>44828</v>
      </c>
      <c r="H63" s="4">
        <v>1</v>
      </c>
      <c r="I63" s="4">
        <v>1</v>
      </c>
      <c r="J63" s="4">
        <v>1</v>
      </c>
      <c r="K63" s="4" t="s">
        <v>30</v>
      </c>
      <c r="L63" s="4">
        <v>828</v>
      </c>
      <c r="M63" s="4">
        <v>828</v>
      </c>
      <c r="N63" s="4" t="s">
        <v>355</v>
      </c>
      <c r="O63" s="4" t="s">
        <v>32</v>
      </c>
      <c r="P63" s="4" t="s">
        <v>33</v>
      </c>
      <c r="Q63" s="4">
        <v>0</v>
      </c>
      <c r="R63" s="8">
        <v>44825</v>
      </c>
      <c r="S63" s="6">
        <v>44831</v>
      </c>
      <c r="T63" s="4" t="s">
        <v>34</v>
      </c>
      <c r="U63" s="4">
        <v>828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44827</v>
      </c>
      <c r="G64" s="6">
        <v>44828</v>
      </c>
      <c r="H64" s="4">
        <v>1</v>
      </c>
      <c r="I64" s="4">
        <v>1</v>
      </c>
      <c r="J64" s="4">
        <v>1</v>
      </c>
      <c r="K64" s="4" t="s">
        <v>30</v>
      </c>
      <c r="L64" s="4">
        <v>359</v>
      </c>
      <c r="M64" s="4">
        <v>359</v>
      </c>
      <c r="N64" s="4" t="s">
        <v>361</v>
      </c>
      <c r="O64" s="4" t="s">
        <v>32</v>
      </c>
      <c r="P64" s="4" t="s">
        <v>33</v>
      </c>
      <c r="Q64" s="4">
        <v>0</v>
      </c>
      <c r="R64" s="8">
        <v>44825</v>
      </c>
      <c r="S64" s="6">
        <v>44831</v>
      </c>
      <c r="T64" s="4" t="s">
        <v>34</v>
      </c>
      <c r="U64" s="4">
        <v>359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364</v>
      </c>
      <c r="B65" s="4" t="s">
        <v>26</v>
      </c>
      <c r="C65" s="4" t="s">
        <v>27</v>
      </c>
      <c r="D65" s="4" t="s">
        <v>365</v>
      </c>
      <c r="E65" s="4" t="s">
        <v>366</v>
      </c>
      <c r="F65" s="6">
        <v>44827</v>
      </c>
      <c r="G65" s="6">
        <v>44828</v>
      </c>
      <c r="H65" s="4">
        <v>1</v>
      </c>
      <c r="I65" s="4">
        <v>1</v>
      </c>
      <c r="J65" s="4">
        <v>1</v>
      </c>
      <c r="K65" s="4" t="s">
        <v>30</v>
      </c>
      <c r="L65" s="4">
        <v>537</v>
      </c>
      <c r="M65" s="4">
        <v>537</v>
      </c>
      <c r="N65" s="4" t="s">
        <v>367</v>
      </c>
      <c r="O65" s="4" t="s">
        <v>32</v>
      </c>
      <c r="P65" s="4" t="s">
        <v>33</v>
      </c>
      <c r="Q65" s="4">
        <v>0</v>
      </c>
      <c r="R65" s="8">
        <v>44825</v>
      </c>
      <c r="S65" s="6">
        <v>44831</v>
      </c>
      <c r="T65" s="4" t="s">
        <v>34</v>
      </c>
      <c r="U65" s="4">
        <v>537</v>
      </c>
      <c r="V65" s="4">
        <v>0</v>
      </c>
      <c r="W65" s="4">
        <v>0</v>
      </c>
      <c r="X65" s="4" t="s">
        <v>368</v>
      </c>
      <c r="Y65" s="4" t="s">
        <v>369</v>
      </c>
    </row>
    <row r="66" s="4" customFormat="1" spans="1:25">
      <c r="A66" s="4" t="s">
        <v>370</v>
      </c>
      <c r="B66" s="4" t="s">
        <v>26</v>
      </c>
      <c r="C66" s="4" t="s">
        <v>27</v>
      </c>
      <c r="D66" s="4" t="s">
        <v>371</v>
      </c>
      <c r="E66" s="4" t="s">
        <v>372</v>
      </c>
      <c r="F66" s="6">
        <v>44826</v>
      </c>
      <c r="G66" s="6">
        <v>44828</v>
      </c>
      <c r="H66" s="4">
        <v>1</v>
      </c>
      <c r="I66" s="4">
        <v>2</v>
      </c>
      <c r="J66" s="4">
        <v>2</v>
      </c>
      <c r="K66" s="4" t="s">
        <v>30</v>
      </c>
      <c r="L66" s="4">
        <v>292</v>
      </c>
      <c r="M66" s="4">
        <v>292</v>
      </c>
      <c r="N66" s="4" t="s">
        <v>373</v>
      </c>
      <c r="O66" s="4" t="s">
        <v>32</v>
      </c>
      <c r="P66" s="4" t="s">
        <v>33</v>
      </c>
      <c r="Q66" s="4">
        <v>0</v>
      </c>
      <c r="R66" s="8">
        <v>44826</v>
      </c>
      <c r="S66" s="6">
        <v>44831</v>
      </c>
      <c r="T66" s="4" t="s">
        <v>34</v>
      </c>
      <c r="U66" s="4">
        <v>292</v>
      </c>
      <c r="V66" s="4">
        <v>0</v>
      </c>
      <c r="W66" s="4">
        <v>0</v>
      </c>
      <c r="X66" s="4" t="s">
        <v>374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377</v>
      </c>
      <c r="E67" s="4" t="s">
        <v>378</v>
      </c>
      <c r="F67" s="6">
        <v>44826</v>
      </c>
      <c r="G67" s="6">
        <v>44828</v>
      </c>
      <c r="H67" s="4">
        <v>1</v>
      </c>
      <c r="I67" s="4">
        <v>2</v>
      </c>
      <c r="J67" s="4">
        <v>2</v>
      </c>
      <c r="K67" s="4" t="s">
        <v>30</v>
      </c>
      <c r="L67" s="4">
        <v>2351</v>
      </c>
      <c r="M67" s="4">
        <v>2351</v>
      </c>
      <c r="N67" s="4" t="s">
        <v>379</v>
      </c>
      <c r="O67" s="4" t="s">
        <v>32</v>
      </c>
      <c r="P67" s="4" t="s">
        <v>33</v>
      </c>
      <c r="Q67" s="4">
        <v>0</v>
      </c>
      <c r="R67" s="8">
        <v>44826</v>
      </c>
      <c r="S67" s="6">
        <v>44831</v>
      </c>
      <c r="T67" s="4" t="s">
        <v>34</v>
      </c>
      <c r="U67" s="4">
        <v>2351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384</v>
      </c>
      <c r="F68" s="6">
        <v>44827</v>
      </c>
      <c r="G68" s="6">
        <v>44828</v>
      </c>
      <c r="H68" s="4">
        <v>1</v>
      </c>
      <c r="I68" s="4">
        <v>1</v>
      </c>
      <c r="J68" s="4">
        <v>1</v>
      </c>
      <c r="K68" s="4" t="s">
        <v>30</v>
      </c>
      <c r="L68" s="4">
        <v>330</v>
      </c>
      <c r="M68" s="4">
        <v>330</v>
      </c>
      <c r="N68" s="4" t="s">
        <v>385</v>
      </c>
      <c r="O68" s="4" t="s">
        <v>32</v>
      </c>
      <c r="P68" s="4" t="s">
        <v>33</v>
      </c>
      <c r="Q68" s="4">
        <v>0</v>
      </c>
      <c r="R68" s="8">
        <v>44826</v>
      </c>
      <c r="S68" s="6">
        <v>44831</v>
      </c>
      <c r="T68" s="4" t="s">
        <v>34</v>
      </c>
      <c r="U68" s="4">
        <v>330</v>
      </c>
      <c r="V68" s="4">
        <v>0</v>
      </c>
      <c r="W68" s="4">
        <v>0</v>
      </c>
      <c r="X68" s="4" t="s">
        <v>386</v>
      </c>
      <c r="Y68" s="4" t="s">
        <v>387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389</v>
      </c>
      <c r="E69" s="4" t="s">
        <v>390</v>
      </c>
      <c r="F69" s="6">
        <v>44827</v>
      </c>
      <c r="G69" s="6">
        <v>44828</v>
      </c>
      <c r="H69" s="4">
        <v>1</v>
      </c>
      <c r="I69" s="4">
        <v>1</v>
      </c>
      <c r="J69" s="4">
        <v>1</v>
      </c>
      <c r="K69" s="4" t="s">
        <v>30</v>
      </c>
      <c r="L69" s="4">
        <v>1702.15</v>
      </c>
      <c r="M69" s="4">
        <v>1702.15</v>
      </c>
      <c r="N69" s="4" t="s">
        <v>391</v>
      </c>
      <c r="O69" s="4" t="s">
        <v>32</v>
      </c>
      <c r="P69" s="4" t="s">
        <v>33</v>
      </c>
      <c r="Q69" s="4">
        <v>0</v>
      </c>
      <c r="R69" s="8">
        <v>44826</v>
      </c>
      <c r="S69" s="6">
        <v>44831</v>
      </c>
      <c r="T69" s="4" t="s">
        <v>34</v>
      </c>
      <c r="U69" s="4">
        <v>1702.15</v>
      </c>
      <c r="V69" s="4">
        <v>0</v>
      </c>
      <c r="W69" s="4">
        <v>0</v>
      </c>
      <c r="X69" s="4" t="s">
        <v>392</v>
      </c>
      <c r="Y69" s="4" t="s">
        <v>393</v>
      </c>
    </row>
    <row r="70" s="4" customFormat="1" spans="1:25">
      <c r="A70" s="4" t="s">
        <v>394</v>
      </c>
      <c r="B70" s="4" t="s">
        <v>26</v>
      </c>
      <c r="C70" s="4" t="s">
        <v>27</v>
      </c>
      <c r="D70" s="4" t="s">
        <v>395</v>
      </c>
      <c r="E70" s="4" t="s">
        <v>396</v>
      </c>
      <c r="F70" s="6">
        <v>44827</v>
      </c>
      <c r="G70" s="6">
        <v>44828</v>
      </c>
      <c r="H70" s="4">
        <v>1</v>
      </c>
      <c r="I70" s="4">
        <v>1</v>
      </c>
      <c r="J70" s="4">
        <v>1</v>
      </c>
      <c r="K70" s="4" t="s">
        <v>30</v>
      </c>
      <c r="L70" s="4">
        <v>370</v>
      </c>
      <c r="M70" s="4">
        <v>370</v>
      </c>
      <c r="N70" s="4" t="s">
        <v>397</v>
      </c>
      <c r="O70" s="4" t="s">
        <v>32</v>
      </c>
      <c r="P70" s="4" t="s">
        <v>33</v>
      </c>
      <c r="Q70" s="4">
        <v>0</v>
      </c>
      <c r="R70" s="8">
        <v>44826</v>
      </c>
      <c r="S70" s="6">
        <v>44831</v>
      </c>
      <c r="T70" s="4" t="s">
        <v>34</v>
      </c>
      <c r="U70" s="4">
        <v>370</v>
      </c>
      <c r="V70" s="4">
        <v>0</v>
      </c>
      <c r="W70" s="4">
        <v>0</v>
      </c>
      <c r="X70" s="4" t="s">
        <v>398</v>
      </c>
      <c r="Y70" s="4" t="s">
        <v>399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401</v>
      </c>
      <c r="E71" s="4" t="s">
        <v>402</v>
      </c>
      <c r="F71" s="6">
        <v>44826</v>
      </c>
      <c r="G71" s="6">
        <v>44828</v>
      </c>
      <c r="H71" s="4">
        <v>2</v>
      </c>
      <c r="I71" s="4">
        <v>2</v>
      </c>
      <c r="J71" s="4">
        <v>4</v>
      </c>
      <c r="K71" s="4" t="s">
        <v>30</v>
      </c>
      <c r="L71" s="4">
        <v>1588</v>
      </c>
      <c r="M71" s="4">
        <v>1588</v>
      </c>
      <c r="N71" s="4" t="s">
        <v>403</v>
      </c>
      <c r="O71" s="4" t="s">
        <v>32</v>
      </c>
      <c r="P71" s="4" t="s">
        <v>33</v>
      </c>
      <c r="Q71" s="4">
        <v>0</v>
      </c>
      <c r="R71" s="8">
        <v>44826</v>
      </c>
      <c r="S71" s="6">
        <v>44831</v>
      </c>
      <c r="T71" s="4" t="s">
        <v>34</v>
      </c>
      <c r="U71" s="4">
        <v>1588</v>
      </c>
      <c r="V71" s="4">
        <v>0</v>
      </c>
      <c r="W71" s="4">
        <v>0</v>
      </c>
      <c r="X71" s="4" t="s">
        <v>404</v>
      </c>
      <c r="Y71" s="4" t="s">
        <v>100</v>
      </c>
    </row>
    <row r="72" s="4" customFormat="1" spans="1:25">
      <c r="A72" s="4" t="s">
        <v>400</v>
      </c>
      <c r="B72" s="4" t="s">
        <v>26</v>
      </c>
      <c r="C72" s="4" t="s">
        <v>117</v>
      </c>
      <c r="D72" s="4" t="s">
        <v>401</v>
      </c>
      <c r="E72" s="4" t="s">
        <v>402</v>
      </c>
      <c r="F72" s="6">
        <v>44826</v>
      </c>
      <c r="G72" s="6">
        <v>44828</v>
      </c>
      <c r="H72" s="4">
        <v>2</v>
      </c>
      <c r="I72" s="4">
        <v>2</v>
      </c>
      <c r="J72" s="4">
        <v>4</v>
      </c>
      <c r="K72" s="4" t="s">
        <v>30</v>
      </c>
      <c r="L72" s="4">
        <v>-1588</v>
      </c>
      <c r="M72" s="4">
        <v>-1588</v>
      </c>
      <c r="N72" s="4" t="s">
        <v>403</v>
      </c>
      <c r="O72" s="4" t="s">
        <v>32</v>
      </c>
      <c r="P72" s="4" t="s">
        <v>33</v>
      </c>
      <c r="Q72" s="4">
        <v>0</v>
      </c>
      <c r="R72" s="8">
        <v>44826</v>
      </c>
      <c r="S72" s="6">
        <v>44831</v>
      </c>
      <c r="T72" s="4" t="s">
        <v>34</v>
      </c>
      <c r="U72" s="4">
        <v>-1588</v>
      </c>
      <c r="V72" s="4">
        <v>0</v>
      </c>
      <c r="W72" s="4">
        <v>0</v>
      </c>
      <c r="X72" s="4" t="s">
        <v>404</v>
      </c>
      <c r="Y72" s="4" t="s">
        <v>100</v>
      </c>
    </row>
    <row r="73" s="4" customFormat="1" spans="1:25">
      <c r="A73" s="4" t="s">
        <v>405</v>
      </c>
      <c r="B73" s="4" t="s">
        <v>26</v>
      </c>
      <c r="C73" s="4" t="s">
        <v>27</v>
      </c>
      <c r="D73" s="4" t="s">
        <v>406</v>
      </c>
      <c r="E73" s="4" t="s">
        <v>147</v>
      </c>
      <c r="F73" s="6">
        <v>44827</v>
      </c>
      <c r="G73" s="6">
        <v>44828</v>
      </c>
      <c r="H73" s="4">
        <v>1</v>
      </c>
      <c r="I73" s="4">
        <v>1</v>
      </c>
      <c r="J73" s="4">
        <v>1</v>
      </c>
      <c r="K73" s="4" t="s">
        <v>30</v>
      </c>
      <c r="L73" s="4">
        <v>273</v>
      </c>
      <c r="M73" s="4">
        <v>273</v>
      </c>
      <c r="N73" s="4" t="s">
        <v>407</v>
      </c>
      <c r="O73" s="4" t="s">
        <v>32</v>
      </c>
      <c r="P73" s="4" t="s">
        <v>33</v>
      </c>
      <c r="Q73" s="4">
        <v>0</v>
      </c>
      <c r="R73" s="8">
        <v>44826</v>
      </c>
      <c r="S73" s="6">
        <v>44831</v>
      </c>
      <c r="T73" s="4" t="s">
        <v>34</v>
      </c>
      <c r="U73" s="4">
        <v>273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44827</v>
      </c>
      <c r="G74" s="6">
        <v>44828</v>
      </c>
      <c r="H74" s="4">
        <v>1</v>
      </c>
      <c r="I74" s="4">
        <v>1</v>
      </c>
      <c r="J74" s="4">
        <v>1</v>
      </c>
      <c r="K74" s="4" t="s">
        <v>30</v>
      </c>
      <c r="L74" s="4">
        <v>300</v>
      </c>
      <c r="M74" s="4">
        <v>300</v>
      </c>
      <c r="N74" s="4" t="s">
        <v>413</v>
      </c>
      <c r="O74" s="4" t="s">
        <v>32</v>
      </c>
      <c r="P74" s="4" t="s">
        <v>33</v>
      </c>
      <c r="Q74" s="4">
        <v>0</v>
      </c>
      <c r="R74" s="8">
        <v>44826</v>
      </c>
      <c r="S74" s="6">
        <v>44831</v>
      </c>
      <c r="T74" s="4" t="s">
        <v>34</v>
      </c>
      <c r="U74" s="4">
        <v>300</v>
      </c>
      <c r="V74" s="4">
        <v>0</v>
      </c>
      <c r="W74" s="4">
        <v>0</v>
      </c>
      <c r="X74" s="4" t="s">
        <v>100</v>
      </c>
      <c r="Y74" s="4" t="s">
        <v>100</v>
      </c>
    </row>
    <row r="75" s="4" customFormat="1" spans="1:25">
      <c r="A75" s="4" t="s">
        <v>414</v>
      </c>
      <c r="B75" s="4" t="s">
        <v>26</v>
      </c>
      <c r="C75" s="4" t="s">
        <v>27</v>
      </c>
      <c r="D75" s="4" t="s">
        <v>383</v>
      </c>
      <c r="E75" s="4" t="s">
        <v>415</v>
      </c>
      <c r="F75" s="6">
        <v>44827</v>
      </c>
      <c r="G75" s="6">
        <v>44828</v>
      </c>
      <c r="H75" s="4">
        <v>1</v>
      </c>
      <c r="I75" s="4">
        <v>1</v>
      </c>
      <c r="J75" s="4">
        <v>1</v>
      </c>
      <c r="K75" s="4" t="s">
        <v>30</v>
      </c>
      <c r="L75" s="4">
        <v>292</v>
      </c>
      <c r="M75" s="4">
        <v>292</v>
      </c>
      <c r="N75" s="4" t="s">
        <v>416</v>
      </c>
      <c r="O75" s="4" t="s">
        <v>32</v>
      </c>
      <c r="P75" s="4" t="s">
        <v>33</v>
      </c>
      <c r="Q75" s="4">
        <v>0</v>
      </c>
      <c r="R75" s="8">
        <v>44826</v>
      </c>
      <c r="S75" s="6">
        <v>44831</v>
      </c>
      <c r="T75" s="4" t="s">
        <v>34</v>
      </c>
      <c r="U75" s="4">
        <v>292</v>
      </c>
      <c r="V75" s="4">
        <v>0</v>
      </c>
      <c r="W75" s="4">
        <v>0</v>
      </c>
      <c r="X75" s="4" t="s">
        <v>417</v>
      </c>
      <c r="Y75" s="4" t="s">
        <v>418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293</v>
      </c>
      <c r="E76" s="4" t="s">
        <v>294</v>
      </c>
      <c r="F76" s="6">
        <v>44827</v>
      </c>
      <c r="G76" s="6">
        <v>44828</v>
      </c>
      <c r="H76" s="4">
        <v>1</v>
      </c>
      <c r="I76" s="4">
        <v>1</v>
      </c>
      <c r="J76" s="4">
        <v>1</v>
      </c>
      <c r="K76" s="4" t="s">
        <v>30</v>
      </c>
      <c r="L76" s="4">
        <v>416</v>
      </c>
      <c r="M76" s="4">
        <v>416</v>
      </c>
      <c r="N76" s="4" t="s">
        <v>420</v>
      </c>
      <c r="O76" s="4" t="s">
        <v>32</v>
      </c>
      <c r="P76" s="4" t="s">
        <v>33</v>
      </c>
      <c r="Q76" s="4">
        <v>0</v>
      </c>
      <c r="R76" s="8">
        <v>44826</v>
      </c>
      <c r="S76" s="6">
        <v>44831</v>
      </c>
      <c r="T76" s="4" t="s">
        <v>34</v>
      </c>
      <c r="U76" s="4">
        <v>416</v>
      </c>
      <c r="V76" s="4">
        <v>0</v>
      </c>
      <c r="W76" s="4">
        <v>0</v>
      </c>
      <c r="X76" s="4" t="s">
        <v>421</v>
      </c>
      <c r="Y76" s="4" t="s">
        <v>422</v>
      </c>
    </row>
    <row r="77" s="4" customFormat="1" spans="1:25">
      <c r="A77" s="4" t="s">
        <v>423</v>
      </c>
      <c r="B77" s="4" t="s">
        <v>26</v>
      </c>
      <c r="C77" s="4" t="s">
        <v>27</v>
      </c>
      <c r="D77" s="4" t="s">
        <v>401</v>
      </c>
      <c r="E77" s="4" t="s">
        <v>424</v>
      </c>
      <c r="F77" s="6">
        <v>44827</v>
      </c>
      <c r="G77" s="6">
        <v>44828</v>
      </c>
      <c r="H77" s="4">
        <v>1</v>
      </c>
      <c r="I77" s="4">
        <v>1</v>
      </c>
      <c r="J77" s="4">
        <v>1</v>
      </c>
      <c r="K77" s="4" t="s">
        <v>30</v>
      </c>
      <c r="L77" s="4">
        <v>359</v>
      </c>
      <c r="M77" s="4">
        <v>359</v>
      </c>
      <c r="N77" s="4" t="s">
        <v>425</v>
      </c>
      <c r="O77" s="4" t="s">
        <v>32</v>
      </c>
      <c r="P77" s="4" t="s">
        <v>33</v>
      </c>
      <c r="Q77" s="4">
        <v>0</v>
      </c>
      <c r="R77" s="8">
        <v>44826</v>
      </c>
      <c r="S77" s="6">
        <v>44831</v>
      </c>
      <c r="T77" s="4" t="s">
        <v>34</v>
      </c>
      <c r="U77" s="4">
        <v>359</v>
      </c>
      <c r="V77" s="4">
        <v>0</v>
      </c>
      <c r="W77" s="4">
        <v>0</v>
      </c>
      <c r="X77" s="4" t="s">
        <v>426</v>
      </c>
      <c r="Y77" s="4" t="s">
        <v>427</v>
      </c>
    </row>
    <row r="78" s="4" customFormat="1" spans="1:25">
      <c r="A78" s="4" t="s">
        <v>428</v>
      </c>
      <c r="B78" s="4" t="s">
        <v>26</v>
      </c>
      <c r="C78" s="4" t="s">
        <v>27</v>
      </c>
      <c r="D78" s="4" t="s">
        <v>401</v>
      </c>
      <c r="E78" s="4" t="s">
        <v>429</v>
      </c>
      <c r="F78" s="6">
        <v>44827</v>
      </c>
      <c r="G78" s="6">
        <v>44828</v>
      </c>
      <c r="H78" s="4">
        <v>1</v>
      </c>
      <c r="I78" s="4">
        <v>1</v>
      </c>
      <c r="J78" s="4">
        <v>1</v>
      </c>
      <c r="K78" s="4" t="s">
        <v>30</v>
      </c>
      <c r="L78" s="4">
        <v>359</v>
      </c>
      <c r="M78" s="4">
        <v>359</v>
      </c>
      <c r="N78" s="4" t="s">
        <v>430</v>
      </c>
      <c r="O78" s="4" t="s">
        <v>32</v>
      </c>
      <c r="P78" s="4" t="s">
        <v>33</v>
      </c>
      <c r="Q78" s="4">
        <v>0</v>
      </c>
      <c r="R78" s="8">
        <v>44826</v>
      </c>
      <c r="S78" s="6">
        <v>44831</v>
      </c>
      <c r="T78" s="4" t="s">
        <v>34</v>
      </c>
      <c r="U78" s="4">
        <v>359</v>
      </c>
      <c r="V78" s="4">
        <v>0</v>
      </c>
      <c r="W78" s="4">
        <v>0</v>
      </c>
      <c r="X78" s="4" t="s">
        <v>431</v>
      </c>
      <c r="Y78" s="4" t="s">
        <v>432</v>
      </c>
    </row>
    <row r="79" s="4" customFormat="1" spans="1:25">
      <c r="A79" s="4" t="s">
        <v>433</v>
      </c>
      <c r="B79" s="4" t="s">
        <v>26</v>
      </c>
      <c r="C79" s="4" t="s">
        <v>27</v>
      </c>
      <c r="D79" s="4" t="s">
        <v>224</v>
      </c>
      <c r="E79" s="4" t="s">
        <v>225</v>
      </c>
      <c r="F79" s="6">
        <v>44827</v>
      </c>
      <c r="G79" s="6">
        <v>44828</v>
      </c>
      <c r="H79" s="4">
        <v>1</v>
      </c>
      <c r="I79" s="4">
        <v>1</v>
      </c>
      <c r="J79" s="4">
        <v>1</v>
      </c>
      <c r="K79" s="4" t="s">
        <v>30</v>
      </c>
      <c r="L79" s="4">
        <v>324</v>
      </c>
      <c r="M79" s="4">
        <v>324</v>
      </c>
      <c r="N79" s="4" t="s">
        <v>434</v>
      </c>
      <c r="O79" s="4" t="s">
        <v>32</v>
      </c>
      <c r="P79" s="4" t="s">
        <v>33</v>
      </c>
      <c r="Q79" s="4">
        <v>0</v>
      </c>
      <c r="R79" s="8">
        <v>44826</v>
      </c>
      <c r="S79" s="6">
        <v>44831</v>
      </c>
      <c r="T79" s="4" t="s">
        <v>34</v>
      </c>
      <c r="U79" s="4">
        <v>324</v>
      </c>
      <c r="V79" s="4">
        <v>0</v>
      </c>
      <c r="W79" s="4">
        <v>0</v>
      </c>
      <c r="X79" s="4" t="s">
        <v>435</v>
      </c>
      <c r="Y79" s="4" t="s">
        <v>436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331</v>
      </c>
      <c r="E80" s="4" t="s">
        <v>438</v>
      </c>
      <c r="F80" s="6">
        <v>44827</v>
      </c>
      <c r="G80" s="6">
        <v>44828</v>
      </c>
      <c r="H80" s="4">
        <v>1</v>
      </c>
      <c r="I80" s="4">
        <v>1</v>
      </c>
      <c r="J80" s="4">
        <v>1</v>
      </c>
      <c r="K80" s="4" t="s">
        <v>30</v>
      </c>
      <c r="L80" s="4">
        <v>226</v>
      </c>
      <c r="M80" s="4">
        <v>226</v>
      </c>
      <c r="N80" s="4" t="s">
        <v>439</v>
      </c>
      <c r="O80" s="4" t="s">
        <v>32</v>
      </c>
      <c r="P80" s="4" t="s">
        <v>33</v>
      </c>
      <c r="Q80" s="4">
        <v>0</v>
      </c>
      <c r="R80" s="8">
        <v>44827</v>
      </c>
      <c r="S80" s="6">
        <v>44831</v>
      </c>
      <c r="T80" s="4" t="s">
        <v>34</v>
      </c>
      <c r="U80" s="4">
        <v>226</v>
      </c>
      <c r="V80" s="4">
        <v>0</v>
      </c>
      <c r="W80" s="4">
        <v>0</v>
      </c>
      <c r="X80" s="4" t="s">
        <v>440</v>
      </c>
      <c r="Y80" s="4" t="s">
        <v>441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443</v>
      </c>
      <c r="E81" s="4" t="s">
        <v>444</v>
      </c>
      <c r="F81" s="6">
        <v>44827</v>
      </c>
      <c r="G81" s="6">
        <v>44828</v>
      </c>
      <c r="H81" s="4">
        <v>1</v>
      </c>
      <c r="I81" s="4">
        <v>1</v>
      </c>
      <c r="J81" s="4">
        <v>1</v>
      </c>
      <c r="K81" s="4" t="s">
        <v>30</v>
      </c>
      <c r="L81" s="4">
        <v>237</v>
      </c>
      <c r="M81" s="4">
        <v>237</v>
      </c>
      <c r="N81" s="4" t="s">
        <v>445</v>
      </c>
      <c r="O81" s="4" t="s">
        <v>32</v>
      </c>
      <c r="P81" s="4" t="s">
        <v>33</v>
      </c>
      <c r="Q81" s="4">
        <v>0</v>
      </c>
      <c r="R81" s="8">
        <v>44827</v>
      </c>
      <c r="S81" s="6">
        <v>44831</v>
      </c>
      <c r="T81" s="4" t="s">
        <v>34</v>
      </c>
      <c r="U81" s="4">
        <v>237</v>
      </c>
      <c r="V81" s="4">
        <v>0</v>
      </c>
      <c r="W81" s="4">
        <v>0</v>
      </c>
      <c r="X81" s="4" t="s">
        <v>446</v>
      </c>
      <c r="Y81" s="4" t="s">
        <v>447</v>
      </c>
    </row>
    <row r="82" s="4" customFormat="1" spans="1:25">
      <c r="A82" s="4" t="s">
        <v>448</v>
      </c>
      <c r="B82" s="4" t="s">
        <v>26</v>
      </c>
      <c r="C82" s="4" t="s">
        <v>27</v>
      </c>
      <c r="D82" s="4" t="s">
        <v>293</v>
      </c>
      <c r="E82" s="4" t="s">
        <v>294</v>
      </c>
      <c r="F82" s="6">
        <v>44827</v>
      </c>
      <c r="G82" s="6">
        <v>44828</v>
      </c>
      <c r="H82" s="4">
        <v>1</v>
      </c>
      <c r="I82" s="4">
        <v>1</v>
      </c>
      <c r="J82" s="4">
        <v>1</v>
      </c>
      <c r="K82" s="4" t="s">
        <v>30</v>
      </c>
      <c r="L82" s="4">
        <v>416</v>
      </c>
      <c r="M82" s="4">
        <v>416</v>
      </c>
      <c r="N82" s="4" t="s">
        <v>449</v>
      </c>
      <c r="O82" s="4" t="s">
        <v>32</v>
      </c>
      <c r="P82" s="4" t="s">
        <v>33</v>
      </c>
      <c r="Q82" s="4">
        <v>0</v>
      </c>
      <c r="R82" s="8">
        <v>44827</v>
      </c>
      <c r="S82" s="6">
        <v>44831</v>
      </c>
      <c r="T82" s="4" t="s">
        <v>34</v>
      </c>
      <c r="U82" s="4">
        <v>416</v>
      </c>
      <c r="V82" s="4">
        <v>0</v>
      </c>
      <c r="W82" s="4">
        <v>0</v>
      </c>
      <c r="X82" s="4" t="s">
        <v>450</v>
      </c>
      <c r="Y82" s="4" t="s">
        <v>451</v>
      </c>
    </row>
    <row r="83" s="4" customFormat="1" spans="1:25">
      <c r="A83" s="4" t="s">
        <v>452</v>
      </c>
      <c r="B83" s="4" t="s">
        <v>26</v>
      </c>
      <c r="C83" s="4" t="s">
        <v>27</v>
      </c>
      <c r="D83" s="4" t="s">
        <v>240</v>
      </c>
      <c r="E83" s="4" t="s">
        <v>453</v>
      </c>
      <c r="F83" s="6">
        <v>44827</v>
      </c>
      <c r="G83" s="6">
        <v>44828</v>
      </c>
      <c r="H83" s="4">
        <v>1</v>
      </c>
      <c r="I83" s="4">
        <v>1</v>
      </c>
      <c r="J83" s="4">
        <v>1</v>
      </c>
      <c r="K83" s="4" t="s">
        <v>30</v>
      </c>
      <c r="L83" s="4">
        <v>430</v>
      </c>
      <c r="M83" s="4">
        <v>430</v>
      </c>
      <c r="N83" s="4" t="s">
        <v>454</v>
      </c>
      <c r="O83" s="4" t="s">
        <v>32</v>
      </c>
      <c r="P83" s="4" t="s">
        <v>33</v>
      </c>
      <c r="Q83" s="4">
        <v>0</v>
      </c>
      <c r="R83" s="8">
        <v>44827</v>
      </c>
      <c r="S83" s="6">
        <v>44831</v>
      </c>
      <c r="T83" s="4" t="s">
        <v>34</v>
      </c>
      <c r="U83" s="4">
        <v>430</v>
      </c>
      <c r="V83" s="4">
        <v>0</v>
      </c>
      <c r="W83" s="4">
        <v>0</v>
      </c>
      <c r="X83" s="4" t="s">
        <v>455</v>
      </c>
      <c r="Y83" s="4" t="s">
        <v>456</v>
      </c>
    </row>
    <row r="84" s="4" customFormat="1" spans="1:25">
      <c r="A84" s="4" t="s">
        <v>457</v>
      </c>
      <c r="B84" s="4" t="s">
        <v>26</v>
      </c>
      <c r="C84" s="4" t="s">
        <v>27</v>
      </c>
      <c r="D84" s="4" t="s">
        <v>240</v>
      </c>
      <c r="E84" s="4" t="s">
        <v>453</v>
      </c>
      <c r="F84" s="6">
        <v>44827</v>
      </c>
      <c r="G84" s="6">
        <v>44828</v>
      </c>
      <c r="H84" s="4">
        <v>1</v>
      </c>
      <c r="I84" s="4">
        <v>1</v>
      </c>
      <c r="J84" s="4">
        <v>1</v>
      </c>
      <c r="K84" s="4" t="s">
        <v>30</v>
      </c>
      <c r="L84" s="4">
        <v>430</v>
      </c>
      <c r="M84" s="4">
        <v>430</v>
      </c>
      <c r="N84" s="4" t="s">
        <v>458</v>
      </c>
      <c r="O84" s="4" t="s">
        <v>32</v>
      </c>
      <c r="P84" s="4" t="s">
        <v>33</v>
      </c>
      <c r="Q84" s="4">
        <v>0</v>
      </c>
      <c r="R84" s="8">
        <v>44827</v>
      </c>
      <c r="S84" s="6">
        <v>44831</v>
      </c>
      <c r="T84" s="4" t="s">
        <v>34</v>
      </c>
      <c r="U84" s="4">
        <v>430</v>
      </c>
      <c r="V84" s="4">
        <v>0</v>
      </c>
      <c r="W84" s="4">
        <v>0</v>
      </c>
      <c r="X84" s="4" t="s">
        <v>459</v>
      </c>
      <c r="Y84" s="4" t="s">
        <v>460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331</v>
      </c>
      <c r="E85" s="4" t="s">
        <v>438</v>
      </c>
      <c r="F85" s="6">
        <v>44827</v>
      </c>
      <c r="G85" s="6">
        <v>44828</v>
      </c>
      <c r="H85" s="4">
        <v>1</v>
      </c>
      <c r="I85" s="4">
        <v>1</v>
      </c>
      <c r="J85" s="4">
        <v>1</v>
      </c>
      <c r="K85" s="4" t="s">
        <v>30</v>
      </c>
      <c r="L85" s="4">
        <v>226</v>
      </c>
      <c r="M85" s="4">
        <v>226</v>
      </c>
      <c r="N85" s="4" t="s">
        <v>439</v>
      </c>
      <c r="O85" s="4" t="s">
        <v>32</v>
      </c>
      <c r="P85" s="4" t="s">
        <v>33</v>
      </c>
      <c r="Q85" s="4">
        <v>0</v>
      </c>
      <c r="R85" s="8">
        <v>44827</v>
      </c>
      <c r="S85" s="6">
        <v>44831</v>
      </c>
      <c r="T85" s="4" t="s">
        <v>34</v>
      </c>
      <c r="U85" s="4">
        <v>226</v>
      </c>
      <c r="V85" s="4">
        <v>0</v>
      </c>
      <c r="W85" s="4">
        <v>0</v>
      </c>
      <c r="X85" s="4" t="s">
        <v>462</v>
      </c>
      <c r="Y85" s="4" t="s">
        <v>463</v>
      </c>
    </row>
    <row r="86" s="4" customFormat="1" spans="1:25">
      <c r="A86" s="4" t="s">
        <v>464</v>
      </c>
      <c r="B86" s="4" t="s">
        <v>26</v>
      </c>
      <c r="C86" s="4" t="s">
        <v>27</v>
      </c>
      <c r="D86" s="4" t="s">
        <v>331</v>
      </c>
      <c r="E86" s="4" t="s">
        <v>465</v>
      </c>
      <c r="F86" s="6">
        <v>44827</v>
      </c>
      <c r="G86" s="6">
        <v>44828</v>
      </c>
      <c r="H86" s="4">
        <v>1</v>
      </c>
      <c r="I86" s="4">
        <v>1</v>
      </c>
      <c r="J86" s="4">
        <v>1</v>
      </c>
      <c r="K86" s="4" t="s">
        <v>30</v>
      </c>
      <c r="L86" s="4">
        <v>186</v>
      </c>
      <c r="M86" s="4">
        <v>186</v>
      </c>
      <c r="N86" s="4" t="s">
        <v>466</v>
      </c>
      <c r="O86" s="4" t="s">
        <v>32</v>
      </c>
      <c r="P86" s="4" t="s">
        <v>33</v>
      </c>
      <c r="Q86" s="4">
        <v>0</v>
      </c>
      <c r="R86" s="8">
        <v>44827</v>
      </c>
      <c r="S86" s="6">
        <v>44831</v>
      </c>
      <c r="T86" s="4" t="s">
        <v>34</v>
      </c>
      <c r="U86" s="4">
        <v>186</v>
      </c>
      <c r="V86" s="4">
        <v>0</v>
      </c>
      <c r="W86" s="4">
        <v>0</v>
      </c>
      <c r="X86" s="4" t="s">
        <v>467</v>
      </c>
      <c r="Y86" s="4" t="s">
        <v>468</v>
      </c>
    </row>
    <row r="87" s="4" customFormat="1" spans="1:25">
      <c r="A87" s="4" t="s">
        <v>469</v>
      </c>
      <c r="B87" s="4" t="s">
        <v>26</v>
      </c>
      <c r="C87" s="4" t="s">
        <v>27</v>
      </c>
      <c r="D87" s="4" t="s">
        <v>331</v>
      </c>
      <c r="E87" s="4" t="s">
        <v>438</v>
      </c>
      <c r="F87" s="6">
        <v>44827</v>
      </c>
      <c r="G87" s="6">
        <v>44828</v>
      </c>
      <c r="H87" s="4">
        <v>1</v>
      </c>
      <c r="I87" s="4">
        <v>1</v>
      </c>
      <c r="J87" s="4">
        <v>1</v>
      </c>
      <c r="K87" s="4" t="s">
        <v>30</v>
      </c>
      <c r="L87" s="4">
        <v>226</v>
      </c>
      <c r="M87" s="4">
        <v>226</v>
      </c>
      <c r="N87" s="4" t="s">
        <v>439</v>
      </c>
      <c r="O87" s="4" t="s">
        <v>32</v>
      </c>
      <c r="P87" s="4" t="s">
        <v>33</v>
      </c>
      <c r="Q87" s="4">
        <v>0</v>
      </c>
      <c r="R87" s="8">
        <v>44827</v>
      </c>
      <c r="S87" s="6">
        <v>44831</v>
      </c>
      <c r="T87" s="4" t="s">
        <v>34</v>
      </c>
      <c r="U87" s="4">
        <v>226</v>
      </c>
      <c r="V87" s="4">
        <v>0</v>
      </c>
      <c r="W87" s="4">
        <v>0</v>
      </c>
      <c r="X87" s="4" t="s">
        <v>470</v>
      </c>
      <c r="Y87" s="4" t="s">
        <v>471</v>
      </c>
    </row>
    <row r="88" s="4" customFormat="1" spans="1:25">
      <c r="A88" s="4" t="s">
        <v>472</v>
      </c>
      <c r="B88" s="4" t="s">
        <v>26</v>
      </c>
      <c r="C88" s="4" t="s">
        <v>27</v>
      </c>
      <c r="D88" s="4" t="s">
        <v>473</v>
      </c>
      <c r="E88" s="4" t="s">
        <v>396</v>
      </c>
      <c r="F88" s="6">
        <v>44827</v>
      </c>
      <c r="G88" s="6">
        <v>44828</v>
      </c>
      <c r="H88" s="4">
        <v>1</v>
      </c>
      <c r="I88" s="4">
        <v>1</v>
      </c>
      <c r="J88" s="4">
        <v>1</v>
      </c>
      <c r="K88" s="4" t="s">
        <v>30</v>
      </c>
      <c r="L88" s="4">
        <v>400</v>
      </c>
      <c r="M88" s="4">
        <v>400</v>
      </c>
      <c r="N88" s="4" t="s">
        <v>474</v>
      </c>
      <c r="O88" s="4" t="s">
        <v>32</v>
      </c>
      <c r="P88" s="4" t="s">
        <v>33</v>
      </c>
      <c r="Q88" s="4">
        <v>0</v>
      </c>
      <c r="R88" s="8">
        <v>44827</v>
      </c>
      <c r="S88" s="6">
        <v>44831</v>
      </c>
      <c r="T88" s="4" t="s">
        <v>34</v>
      </c>
      <c r="U88" s="4">
        <v>400</v>
      </c>
      <c r="V88" s="4">
        <v>0</v>
      </c>
      <c r="W88" s="4">
        <v>0</v>
      </c>
      <c r="X88" s="4" t="s">
        <v>475</v>
      </c>
      <c r="Y88" s="4" t="s">
        <v>476</v>
      </c>
    </row>
    <row r="89" s="4" customFormat="1" spans="1:25">
      <c r="A89" s="4" t="s">
        <v>477</v>
      </c>
      <c r="B89" s="4" t="s">
        <v>26</v>
      </c>
      <c r="C89" s="4" t="s">
        <v>27</v>
      </c>
      <c r="D89" s="4" t="s">
        <v>478</v>
      </c>
      <c r="E89" s="4" t="s">
        <v>479</v>
      </c>
      <c r="F89" s="6">
        <v>44827</v>
      </c>
      <c r="G89" s="6">
        <v>44828</v>
      </c>
      <c r="H89" s="4">
        <v>1</v>
      </c>
      <c r="I89" s="4">
        <v>1</v>
      </c>
      <c r="J89" s="4">
        <v>1</v>
      </c>
      <c r="K89" s="4" t="s">
        <v>30</v>
      </c>
      <c r="L89" s="4">
        <v>1953</v>
      </c>
      <c r="M89" s="4">
        <v>1953</v>
      </c>
      <c r="N89" s="4" t="s">
        <v>480</v>
      </c>
      <c r="O89" s="4" t="s">
        <v>32</v>
      </c>
      <c r="P89" s="4" t="s">
        <v>33</v>
      </c>
      <c r="Q89" s="4">
        <v>0</v>
      </c>
      <c r="R89" s="8">
        <v>44827</v>
      </c>
      <c r="S89" s="6">
        <v>44831</v>
      </c>
      <c r="T89" s="4" t="s">
        <v>34</v>
      </c>
      <c r="U89" s="4">
        <v>1953</v>
      </c>
      <c r="V89" s="4">
        <v>0</v>
      </c>
      <c r="W89" s="4">
        <v>0</v>
      </c>
      <c r="X89" s="4" t="s">
        <v>481</v>
      </c>
      <c r="Y89" s="4" t="s">
        <v>482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377</v>
      </c>
      <c r="E90" s="4" t="s">
        <v>378</v>
      </c>
      <c r="F90" s="6">
        <v>44827</v>
      </c>
      <c r="G90" s="6">
        <v>44828</v>
      </c>
      <c r="H90" s="4">
        <v>1</v>
      </c>
      <c r="I90" s="4">
        <v>1</v>
      </c>
      <c r="J90" s="4">
        <v>1</v>
      </c>
      <c r="K90" s="4" t="s">
        <v>30</v>
      </c>
      <c r="L90" s="4">
        <v>1173</v>
      </c>
      <c r="M90" s="4">
        <v>1173</v>
      </c>
      <c r="N90" s="4" t="s">
        <v>484</v>
      </c>
      <c r="O90" s="4" t="s">
        <v>32</v>
      </c>
      <c r="P90" s="4" t="s">
        <v>33</v>
      </c>
      <c r="Q90" s="4">
        <v>0</v>
      </c>
      <c r="R90" s="8">
        <v>44826</v>
      </c>
      <c r="S90" s="6">
        <v>44831</v>
      </c>
      <c r="T90" s="4" t="s">
        <v>34</v>
      </c>
      <c r="U90" s="4">
        <v>1173</v>
      </c>
      <c r="V90" s="4">
        <v>0</v>
      </c>
      <c r="W90" s="4">
        <v>0</v>
      </c>
      <c r="X90" s="4" t="s">
        <v>485</v>
      </c>
      <c r="Y90" s="4" t="s">
        <v>486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377</v>
      </c>
      <c r="E91" s="4" t="s">
        <v>378</v>
      </c>
      <c r="F91" s="6">
        <v>44827</v>
      </c>
      <c r="G91" s="6">
        <v>44828</v>
      </c>
      <c r="H91" s="4">
        <v>1</v>
      </c>
      <c r="I91" s="4">
        <v>1</v>
      </c>
      <c r="J91" s="4">
        <v>1</v>
      </c>
      <c r="K91" s="4" t="s">
        <v>30</v>
      </c>
      <c r="L91" s="4">
        <v>1173</v>
      </c>
      <c r="M91" s="4">
        <v>1173</v>
      </c>
      <c r="N91" s="4" t="s">
        <v>488</v>
      </c>
      <c r="O91" s="4" t="s">
        <v>32</v>
      </c>
      <c r="P91" s="4" t="s">
        <v>33</v>
      </c>
      <c r="Q91" s="4">
        <v>0</v>
      </c>
      <c r="R91" s="8">
        <v>44827</v>
      </c>
      <c r="S91" s="6">
        <v>44831</v>
      </c>
      <c r="T91" s="4" t="s">
        <v>34</v>
      </c>
      <c r="U91" s="4">
        <v>1173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6">
        <v>44827</v>
      </c>
      <c r="G92" s="6">
        <v>44828</v>
      </c>
      <c r="H92" s="4">
        <v>1</v>
      </c>
      <c r="I92" s="4">
        <v>1</v>
      </c>
      <c r="J92" s="4">
        <v>1</v>
      </c>
      <c r="K92" s="4" t="s">
        <v>30</v>
      </c>
      <c r="L92" s="4">
        <v>352</v>
      </c>
      <c r="M92" s="4">
        <v>352</v>
      </c>
      <c r="N92" s="4" t="s">
        <v>494</v>
      </c>
      <c r="O92" s="4" t="s">
        <v>32</v>
      </c>
      <c r="P92" s="4" t="s">
        <v>33</v>
      </c>
      <c r="Q92" s="4">
        <v>0</v>
      </c>
      <c r="R92" s="8">
        <v>44827</v>
      </c>
      <c r="S92" s="6">
        <v>44831</v>
      </c>
      <c r="T92" s="4" t="s">
        <v>34</v>
      </c>
      <c r="U92" s="4">
        <v>352</v>
      </c>
      <c r="V92" s="4">
        <v>0</v>
      </c>
      <c r="W92" s="4">
        <v>0</v>
      </c>
      <c r="X92" s="4" t="s">
        <v>495</v>
      </c>
      <c r="Y92" s="4" t="s">
        <v>496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377</v>
      </c>
      <c r="E93" s="4" t="s">
        <v>498</v>
      </c>
      <c r="F93" s="6">
        <v>44827</v>
      </c>
      <c r="G93" s="6">
        <v>44828</v>
      </c>
      <c r="H93" s="4">
        <v>1</v>
      </c>
      <c r="I93" s="4">
        <v>1</v>
      </c>
      <c r="J93" s="4">
        <v>1</v>
      </c>
      <c r="K93" s="4" t="s">
        <v>30</v>
      </c>
      <c r="L93" s="4">
        <v>1187</v>
      </c>
      <c r="M93" s="4">
        <v>1187</v>
      </c>
      <c r="N93" s="4" t="s">
        <v>499</v>
      </c>
      <c r="O93" s="4" t="s">
        <v>32</v>
      </c>
      <c r="P93" s="4" t="s">
        <v>33</v>
      </c>
      <c r="Q93" s="4">
        <v>0</v>
      </c>
      <c r="R93" s="8">
        <v>44827</v>
      </c>
      <c r="S93" s="6">
        <v>44831</v>
      </c>
      <c r="T93" s="4" t="s">
        <v>34</v>
      </c>
      <c r="U93" s="4">
        <v>1187</v>
      </c>
      <c r="V93" s="4">
        <v>0</v>
      </c>
      <c r="W93" s="4">
        <v>0</v>
      </c>
      <c r="X93" s="4" t="s">
        <v>500</v>
      </c>
      <c r="Y93" s="4" t="s">
        <v>501</v>
      </c>
    </row>
    <row r="94" s="4" customFormat="1" spans="1:25">
      <c r="A94" s="4" t="s">
        <v>502</v>
      </c>
      <c r="B94" s="4" t="s">
        <v>26</v>
      </c>
      <c r="C94" s="4" t="s">
        <v>27</v>
      </c>
      <c r="D94" s="4" t="s">
        <v>377</v>
      </c>
      <c r="E94" s="4" t="s">
        <v>378</v>
      </c>
      <c r="F94" s="6">
        <v>44827</v>
      </c>
      <c r="G94" s="6">
        <v>44828</v>
      </c>
      <c r="H94" s="4">
        <v>1</v>
      </c>
      <c r="I94" s="4">
        <v>1</v>
      </c>
      <c r="J94" s="4">
        <v>1</v>
      </c>
      <c r="K94" s="4" t="s">
        <v>30</v>
      </c>
      <c r="L94" s="4">
        <v>1173</v>
      </c>
      <c r="M94" s="4">
        <v>1173</v>
      </c>
      <c r="N94" s="4" t="s">
        <v>503</v>
      </c>
      <c r="O94" s="4" t="s">
        <v>32</v>
      </c>
      <c r="P94" s="4" t="s">
        <v>33</v>
      </c>
      <c r="Q94" s="4">
        <v>0</v>
      </c>
      <c r="R94" s="8">
        <v>44827</v>
      </c>
      <c r="S94" s="6">
        <v>44831</v>
      </c>
      <c r="T94" s="4" t="s">
        <v>34</v>
      </c>
      <c r="U94" s="4">
        <v>1173</v>
      </c>
      <c r="V94" s="4">
        <v>0</v>
      </c>
      <c r="W94" s="4">
        <v>0</v>
      </c>
      <c r="X94" s="4" t="s">
        <v>504</v>
      </c>
      <c r="Y94" s="4" t="s">
        <v>505</v>
      </c>
    </row>
    <row r="95" s="4" customFormat="1" spans="1:25">
      <c r="A95" s="4" t="s">
        <v>506</v>
      </c>
      <c r="B95" s="4" t="s">
        <v>26</v>
      </c>
      <c r="C95" s="4" t="s">
        <v>27</v>
      </c>
      <c r="D95" s="4" t="s">
        <v>377</v>
      </c>
      <c r="E95" s="4" t="s">
        <v>378</v>
      </c>
      <c r="F95" s="6">
        <v>44827</v>
      </c>
      <c r="G95" s="6">
        <v>44828</v>
      </c>
      <c r="H95" s="4">
        <v>1</v>
      </c>
      <c r="I95" s="4">
        <v>1</v>
      </c>
      <c r="J95" s="4">
        <v>1</v>
      </c>
      <c r="K95" s="4" t="s">
        <v>30</v>
      </c>
      <c r="L95" s="4">
        <v>1173</v>
      </c>
      <c r="M95" s="4">
        <v>1173</v>
      </c>
      <c r="N95" s="4" t="s">
        <v>507</v>
      </c>
      <c r="O95" s="4" t="s">
        <v>32</v>
      </c>
      <c r="P95" s="4" t="s">
        <v>33</v>
      </c>
      <c r="Q95" s="4">
        <v>0</v>
      </c>
      <c r="R95" s="8">
        <v>44827</v>
      </c>
      <c r="S95" s="6">
        <v>44831</v>
      </c>
      <c r="T95" s="4" t="s">
        <v>34</v>
      </c>
      <c r="U95" s="4">
        <v>1173</v>
      </c>
      <c r="V95" s="4">
        <v>0</v>
      </c>
      <c r="W95" s="4">
        <v>0</v>
      </c>
      <c r="X95" s="4" t="s">
        <v>508</v>
      </c>
      <c r="Y95" s="4" t="s">
        <v>509</v>
      </c>
    </row>
    <row r="96" s="4" customFormat="1" spans="1:25">
      <c r="A96" s="4" t="s">
        <v>510</v>
      </c>
      <c r="B96" s="4" t="s">
        <v>26</v>
      </c>
      <c r="C96" s="4" t="s">
        <v>27</v>
      </c>
      <c r="D96" s="4" t="s">
        <v>511</v>
      </c>
      <c r="E96" s="4" t="s">
        <v>438</v>
      </c>
      <c r="F96" s="6">
        <v>44827</v>
      </c>
      <c r="G96" s="6">
        <v>44828</v>
      </c>
      <c r="H96" s="4">
        <v>1</v>
      </c>
      <c r="I96" s="4">
        <v>1</v>
      </c>
      <c r="J96" s="4">
        <v>1</v>
      </c>
      <c r="K96" s="4" t="s">
        <v>30</v>
      </c>
      <c r="L96" s="4">
        <v>213</v>
      </c>
      <c r="M96" s="4">
        <v>213</v>
      </c>
      <c r="N96" s="4" t="s">
        <v>512</v>
      </c>
      <c r="O96" s="4" t="s">
        <v>32</v>
      </c>
      <c r="P96" s="4" t="s">
        <v>33</v>
      </c>
      <c r="Q96" s="4">
        <v>0</v>
      </c>
      <c r="R96" s="8">
        <v>44827</v>
      </c>
      <c r="S96" s="6">
        <v>44831</v>
      </c>
      <c r="T96" s="4" t="s">
        <v>34</v>
      </c>
      <c r="U96" s="4">
        <v>213</v>
      </c>
      <c r="V96" s="4">
        <v>0</v>
      </c>
      <c r="W96" s="4">
        <v>0</v>
      </c>
      <c r="X96" s="4" t="s">
        <v>513</v>
      </c>
      <c r="Y96" s="4" t="s">
        <v>514</v>
      </c>
    </row>
    <row r="97" s="4" customFormat="1" spans="1:27">
      <c r="A97" s="4" t="s">
        <v>515</v>
      </c>
      <c r="B97" s="4" t="s">
        <v>26</v>
      </c>
      <c r="C97" s="4" t="s">
        <v>27</v>
      </c>
      <c r="D97" s="4" t="s">
        <v>377</v>
      </c>
      <c r="E97" s="4" t="s">
        <v>378</v>
      </c>
      <c r="F97" s="6">
        <v>44827</v>
      </c>
      <c r="G97" s="6">
        <v>44828</v>
      </c>
      <c r="H97" s="4">
        <v>3</v>
      </c>
      <c r="I97" s="4">
        <v>1</v>
      </c>
      <c r="J97" s="4">
        <v>3</v>
      </c>
      <c r="K97" s="4" t="s">
        <v>30</v>
      </c>
      <c r="L97" s="4">
        <v>3519</v>
      </c>
      <c r="M97" s="4">
        <v>3519</v>
      </c>
      <c r="N97" s="4" t="s">
        <v>516</v>
      </c>
      <c r="O97" s="4" t="s">
        <v>32</v>
      </c>
      <c r="P97" s="4" t="s">
        <v>33</v>
      </c>
      <c r="Q97" s="4">
        <v>0</v>
      </c>
      <c r="R97" s="8">
        <v>44827</v>
      </c>
      <c r="S97" s="6">
        <v>44831</v>
      </c>
      <c r="T97" s="4" t="s">
        <v>34</v>
      </c>
      <c r="U97" s="4">
        <v>3519</v>
      </c>
      <c r="V97" s="4">
        <v>0</v>
      </c>
      <c r="W97" s="4">
        <v>0</v>
      </c>
      <c r="X97" s="4" t="s">
        <v>517</v>
      </c>
      <c r="Y97" s="4">
        <v>112716640</v>
      </c>
      <c r="Z97" s="4">
        <v>112716641</v>
      </c>
      <c r="AA97" s="4" t="s">
        <v>518</v>
      </c>
    </row>
    <row r="98" s="4" customFormat="1" spans="1:25">
      <c r="A98" s="4" t="s">
        <v>519</v>
      </c>
      <c r="B98" s="4" t="s">
        <v>26</v>
      </c>
      <c r="C98" s="4" t="s">
        <v>27</v>
      </c>
      <c r="D98" s="4" t="s">
        <v>377</v>
      </c>
      <c r="E98" s="4" t="s">
        <v>520</v>
      </c>
      <c r="F98" s="6">
        <v>44827</v>
      </c>
      <c r="G98" s="6">
        <v>44828</v>
      </c>
      <c r="H98" s="4">
        <v>1</v>
      </c>
      <c r="I98" s="4">
        <v>1</v>
      </c>
      <c r="J98" s="4">
        <v>1</v>
      </c>
      <c r="K98" s="4" t="s">
        <v>30</v>
      </c>
      <c r="L98" s="4">
        <v>1200</v>
      </c>
      <c r="M98" s="4">
        <v>1200</v>
      </c>
      <c r="N98" s="4" t="s">
        <v>521</v>
      </c>
      <c r="O98" s="4" t="s">
        <v>32</v>
      </c>
      <c r="P98" s="4" t="s">
        <v>33</v>
      </c>
      <c r="Q98" s="4">
        <v>0</v>
      </c>
      <c r="R98" s="8">
        <v>44827</v>
      </c>
      <c r="S98" s="6">
        <v>44831</v>
      </c>
      <c r="T98" s="4" t="s">
        <v>34</v>
      </c>
      <c r="U98" s="4">
        <v>1200</v>
      </c>
      <c r="V98" s="4">
        <v>0</v>
      </c>
      <c r="W98" s="4">
        <v>0</v>
      </c>
      <c r="X98" s="4" t="s">
        <v>522</v>
      </c>
      <c r="Y98" s="4" t="s">
        <v>523</v>
      </c>
    </row>
    <row r="99" s="4" customFormat="1" spans="1:25">
      <c r="A99" s="4" t="s">
        <v>524</v>
      </c>
      <c r="B99" s="4" t="s">
        <v>26</v>
      </c>
      <c r="C99" s="4" t="s">
        <v>27</v>
      </c>
      <c r="D99" s="4" t="s">
        <v>377</v>
      </c>
      <c r="E99" s="4" t="s">
        <v>498</v>
      </c>
      <c r="F99" s="6">
        <v>44827</v>
      </c>
      <c r="G99" s="6">
        <v>44828</v>
      </c>
      <c r="H99" s="4">
        <v>1</v>
      </c>
      <c r="I99" s="4">
        <v>1</v>
      </c>
      <c r="J99" s="4">
        <v>1</v>
      </c>
      <c r="K99" s="4" t="s">
        <v>30</v>
      </c>
      <c r="L99" s="4">
        <v>1200</v>
      </c>
      <c r="M99" s="4">
        <v>1200</v>
      </c>
      <c r="N99" s="4" t="s">
        <v>525</v>
      </c>
      <c r="O99" s="4" t="s">
        <v>32</v>
      </c>
      <c r="P99" s="4" t="s">
        <v>33</v>
      </c>
      <c r="Q99" s="4">
        <v>0</v>
      </c>
      <c r="R99" s="8">
        <v>44827</v>
      </c>
      <c r="S99" s="6">
        <v>44831</v>
      </c>
      <c r="T99" s="4" t="s">
        <v>34</v>
      </c>
      <c r="U99" s="4">
        <v>1200</v>
      </c>
      <c r="V99" s="4">
        <v>0</v>
      </c>
      <c r="W99" s="4">
        <v>0</v>
      </c>
      <c r="X99" s="4" t="s">
        <v>526</v>
      </c>
      <c r="Y99" s="4" t="s">
        <v>527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529</v>
      </c>
      <c r="E100" s="4" t="s">
        <v>530</v>
      </c>
      <c r="F100" s="6">
        <v>44827</v>
      </c>
      <c r="G100" s="6">
        <v>44828</v>
      </c>
      <c r="H100" s="4">
        <v>1</v>
      </c>
      <c r="I100" s="4">
        <v>1</v>
      </c>
      <c r="J100" s="4">
        <v>1</v>
      </c>
      <c r="K100" s="4" t="s">
        <v>30</v>
      </c>
      <c r="L100" s="4">
        <v>121.45</v>
      </c>
      <c r="M100" s="4">
        <v>121.45</v>
      </c>
      <c r="N100" s="4" t="s">
        <v>531</v>
      </c>
      <c r="O100" s="4" t="s">
        <v>32</v>
      </c>
      <c r="P100" s="4" t="s">
        <v>33</v>
      </c>
      <c r="Q100" s="4">
        <v>0</v>
      </c>
      <c r="R100" s="8">
        <v>44827</v>
      </c>
      <c r="S100" s="6">
        <v>44831</v>
      </c>
      <c r="T100" s="4" t="s">
        <v>34</v>
      </c>
      <c r="U100" s="4">
        <v>121.45</v>
      </c>
      <c r="V100" s="4">
        <v>0</v>
      </c>
      <c r="W100" s="4">
        <v>0</v>
      </c>
      <c r="X100" s="4" t="s">
        <v>532</v>
      </c>
      <c r="Y100" s="4" t="s">
        <v>100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377</v>
      </c>
      <c r="E101" s="4" t="s">
        <v>520</v>
      </c>
      <c r="F101" s="6">
        <v>44827</v>
      </c>
      <c r="G101" s="6">
        <v>44828</v>
      </c>
      <c r="H101" s="4">
        <v>1</v>
      </c>
      <c r="I101" s="4">
        <v>1</v>
      </c>
      <c r="J101" s="4">
        <v>1</v>
      </c>
      <c r="K101" s="4" t="s">
        <v>30</v>
      </c>
      <c r="L101" s="4">
        <v>1200</v>
      </c>
      <c r="M101" s="4">
        <v>1200</v>
      </c>
      <c r="N101" s="4" t="s">
        <v>534</v>
      </c>
      <c r="O101" s="4" t="s">
        <v>32</v>
      </c>
      <c r="P101" s="4" t="s">
        <v>33</v>
      </c>
      <c r="Q101" s="4">
        <v>0</v>
      </c>
      <c r="R101" s="8">
        <v>44827</v>
      </c>
      <c r="S101" s="6">
        <v>44831</v>
      </c>
      <c r="T101" s="4" t="s">
        <v>34</v>
      </c>
      <c r="U101" s="4">
        <v>1200</v>
      </c>
      <c r="V101" s="4">
        <v>0</v>
      </c>
      <c r="W101" s="4">
        <v>0</v>
      </c>
      <c r="X101" s="4" t="s">
        <v>535</v>
      </c>
      <c r="Y101" s="4" t="s">
        <v>536</v>
      </c>
    </row>
    <row r="102" s="4" customFormat="1" spans="1:25">
      <c r="A102" s="4" t="s">
        <v>537</v>
      </c>
      <c r="B102" s="4" t="s">
        <v>26</v>
      </c>
      <c r="C102" s="4" t="s">
        <v>27</v>
      </c>
      <c r="D102" s="4" t="s">
        <v>401</v>
      </c>
      <c r="E102" s="4" t="s">
        <v>424</v>
      </c>
      <c r="F102" s="6">
        <v>44827</v>
      </c>
      <c r="G102" s="6">
        <v>44828</v>
      </c>
      <c r="H102" s="4">
        <v>1</v>
      </c>
      <c r="I102" s="4">
        <v>1</v>
      </c>
      <c r="J102" s="4">
        <v>1</v>
      </c>
      <c r="K102" s="4" t="s">
        <v>30</v>
      </c>
      <c r="L102" s="4">
        <v>358</v>
      </c>
      <c r="M102" s="4">
        <v>358</v>
      </c>
      <c r="N102" s="4" t="s">
        <v>538</v>
      </c>
      <c r="O102" s="4" t="s">
        <v>32</v>
      </c>
      <c r="P102" s="4" t="s">
        <v>33</v>
      </c>
      <c r="Q102" s="4">
        <v>0</v>
      </c>
      <c r="R102" s="8">
        <v>44827</v>
      </c>
      <c r="S102" s="6">
        <v>44831</v>
      </c>
      <c r="T102" s="4" t="s">
        <v>34</v>
      </c>
      <c r="U102" s="4">
        <v>358</v>
      </c>
      <c r="V102" s="4">
        <v>0</v>
      </c>
      <c r="W102" s="4">
        <v>0</v>
      </c>
      <c r="X102" s="4" t="s">
        <v>539</v>
      </c>
      <c r="Y102" s="4" t="s">
        <v>540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377</v>
      </c>
      <c r="E103" s="4" t="s">
        <v>378</v>
      </c>
      <c r="F103" s="6">
        <v>44827</v>
      </c>
      <c r="G103" s="6">
        <v>44828</v>
      </c>
      <c r="H103" s="4">
        <v>1</v>
      </c>
      <c r="I103" s="4">
        <v>1</v>
      </c>
      <c r="J103" s="4">
        <v>1</v>
      </c>
      <c r="K103" s="4" t="s">
        <v>30</v>
      </c>
      <c r="L103" s="4">
        <v>1303</v>
      </c>
      <c r="M103" s="4">
        <v>1303</v>
      </c>
      <c r="N103" s="4" t="s">
        <v>542</v>
      </c>
      <c r="O103" s="4" t="s">
        <v>32</v>
      </c>
      <c r="P103" s="4" t="s">
        <v>33</v>
      </c>
      <c r="Q103" s="4">
        <v>0</v>
      </c>
      <c r="R103" s="8">
        <v>44827</v>
      </c>
      <c r="S103" s="6">
        <v>44831</v>
      </c>
      <c r="T103" s="4" t="s">
        <v>34</v>
      </c>
      <c r="U103" s="4">
        <v>1303</v>
      </c>
      <c r="V103" s="4">
        <v>0</v>
      </c>
      <c r="W103" s="4">
        <v>0</v>
      </c>
      <c r="X103" s="4" t="s">
        <v>543</v>
      </c>
      <c r="Y103" s="4" t="s">
        <v>544</v>
      </c>
    </row>
    <row r="104" s="4" customFormat="1" spans="1:25">
      <c r="A104" s="4" t="s">
        <v>545</v>
      </c>
      <c r="B104" s="4" t="s">
        <v>26</v>
      </c>
      <c r="C104" s="4" t="s">
        <v>27</v>
      </c>
      <c r="D104" s="4" t="s">
        <v>377</v>
      </c>
      <c r="E104" s="4" t="s">
        <v>498</v>
      </c>
      <c r="F104" s="6">
        <v>44827</v>
      </c>
      <c r="G104" s="6">
        <v>44828</v>
      </c>
      <c r="H104" s="4">
        <v>1</v>
      </c>
      <c r="I104" s="4">
        <v>1</v>
      </c>
      <c r="J104" s="4">
        <v>1</v>
      </c>
      <c r="K104" s="4" t="s">
        <v>30</v>
      </c>
      <c r="L104" s="4">
        <v>1255</v>
      </c>
      <c r="M104" s="4">
        <v>1255</v>
      </c>
      <c r="N104" s="4" t="s">
        <v>546</v>
      </c>
      <c r="O104" s="4" t="s">
        <v>32</v>
      </c>
      <c r="P104" s="4" t="s">
        <v>33</v>
      </c>
      <c r="Q104" s="4">
        <v>0</v>
      </c>
      <c r="R104" s="8">
        <v>44827</v>
      </c>
      <c r="S104" s="6">
        <v>44831</v>
      </c>
      <c r="T104" s="4" t="s">
        <v>34</v>
      </c>
      <c r="U104" s="4">
        <v>1255</v>
      </c>
      <c r="V104" s="4">
        <v>0</v>
      </c>
      <c r="W104" s="4">
        <v>0</v>
      </c>
      <c r="X104" s="4" t="s">
        <v>547</v>
      </c>
      <c r="Y104" s="4" t="s">
        <v>548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13"/>
  <sheetViews>
    <sheetView tabSelected="1" workbookViewId="0">
      <selection activeCell="D115" sqref="D115"/>
    </sheetView>
  </sheetViews>
  <sheetFormatPr defaultColWidth="9" defaultRowHeight="13.5"/>
  <cols>
    <col min="1" max="1" width="12.625" style="4"/>
    <col min="2" max="5" width="10.375" style="4"/>
    <col min="6" max="6" width="9" style="4"/>
    <col min="7" max="7" width="11.5" style="4"/>
    <col min="8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549</v>
      </c>
    </row>
    <row r="2" s="4" customFormat="1" hidden="1" spans="1:9">
      <c r="A2" s="5">
        <v>18583408806</v>
      </c>
      <c r="B2" s="6">
        <v>44827</v>
      </c>
      <c r="C2" s="6">
        <v>44828</v>
      </c>
      <c r="D2" s="4">
        <v>980</v>
      </c>
      <c r="E2" s="4" t="str">
        <f>VLOOKUP(A2,HOP!A:L,12,0)</f>
        <v>980.00</v>
      </c>
      <c r="F2" s="4" t="str">
        <f>VLOOKUP(A2,HOP!A:C,3,0)</f>
        <v>2639647</v>
      </c>
      <c r="G2" s="4">
        <f>D2-E2</f>
        <v>0</v>
      </c>
      <c r="H2" s="4" t="str">
        <f>$H$1&amp;F2</f>
        <v>，2639647</v>
      </c>
      <c r="I2" s="4" t="str">
        <f>VLOOKUP(A2,HOP!A:U,21,0)</f>
        <v>直采</v>
      </c>
    </row>
    <row r="3" s="4" customFormat="1" hidden="1" spans="1:9">
      <c r="A3" s="5">
        <v>18733295618</v>
      </c>
      <c r="B3" s="6">
        <v>44823</v>
      </c>
      <c r="C3" s="6">
        <v>44828</v>
      </c>
      <c r="D3" s="4">
        <v>3100</v>
      </c>
      <c r="E3" s="4" t="str">
        <f>VLOOKUP(A3,HOP!A:L,12,0)</f>
        <v>3100.00</v>
      </c>
      <c r="F3" s="4" t="str">
        <f>VLOOKUP(A3,HOP!A:C,3,0)</f>
        <v>2653408</v>
      </c>
      <c r="G3" s="4">
        <f t="shared" ref="G3:G34" si="0">D3-E3</f>
        <v>0</v>
      </c>
      <c r="H3" s="4" t="str">
        <f t="shared" ref="H3:H34" si="1">$H$1&amp;F3</f>
        <v>，2653408</v>
      </c>
      <c r="I3" s="4" t="str">
        <f>VLOOKUP(A3,HOP!A:U,21,0)</f>
        <v>直采</v>
      </c>
    </row>
    <row r="4" s="4" customFormat="1" hidden="1" spans="1:9">
      <c r="A4" s="5">
        <v>18733424229</v>
      </c>
      <c r="B4" s="6">
        <v>44821</v>
      </c>
      <c r="C4" s="6">
        <v>44828</v>
      </c>
      <c r="D4" s="4">
        <v>4374</v>
      </c>
      <c r="E4" s="4" t="str">
        <f>VLOOKUP(A4,HOP!A:L,12,0)</f>
        <v>4374.00</v>
      </c>
      <c r="F4" s="4" t="str">
        <f>VLOOKUP(A4,HOP!A:C,3,0)</f>
        <v>2653433</v>
      </c>
      <c r="G4" s="4">
        <f t="shared" si="0"/>
        <v>0</v>
      </c>
      <c r="H4" s="4" t="str">
        <f t="shared" si="1"/>
        <v>，2653433</v>
      </c>
      <c r="I4" s="4" t="str">
        <f>VLOOKUP(A4,HOP!A:U,21,0)</f>
        <v>直采</v>
      </c>
    </row>
    <row r="5" s="4" customFormat="1" hidden="1" spans="1:9">
      <c r="A5" s="5">
        <v>18748047426</v>
      </c>
      <c r="B5" s="6">
        <v>44824</v>
      </c>
      <c r="C5" s="6">
        <v>44828</v>
      </c>
      <c r="D5" s="4">
        <v>3600</v>
      </c>
      <c r="E5" s="4" t="str">
        <f>VLOOKUP(A5,HOP!A:L,12,0)</f>
        <v>3600.00</v>
      </c>
      <c r="F5" s="4" t="str">
        <f>VLOOKUP(A5,HOP!A:C,3,0)</f>
        <v>2655032</v>
      </c>
      <c r="G5" s="4">
        <f t="shared" si="0"/>
        <v>0</v>
      </c>
      <c r="H5" s="4" t="str">
        <f t="shared" si="1"/>
        <v>，2655032</v>
      </c>
      <c r="I5" s="4" t="str">
        <f>VLOOKUP(A5,HOP!A:U,21,0)</f>
        <v>直采</v>
      </c>
    </row>
    <row r="6" s="4" customFormat="1" hidden="1" spans="1:9">
      <c r="A6" s="5">
        <v>18751121522</v>
      </c>
      <c r="B6" s="6">
        <v>44827</v>
      </c>
      <c r="C6" s="6">
        <v>44828</v>
      </c>
      <c r="D6" s="4">
        <v>728</v>
      </c>
      <c r="E6" s="4" t="str">
        <f>VLOOKUP(A6,HOP!A:L,12,0)</f>
        <v>728.00</v>
      </c>
      <c r="F6" s="4" t="str">
        <f>VLOOKUP(A6,HOP!A:C,3,0)</f>
        <v>2655111</v>
      </c>
      <c r="G6" s="4">
        <f t="shared" si="0"/>
        <v>0</v>
      </c>
      <c r="H6" s="4" t="str">
        <f t="shared" si="1"/>
        <v>，2655111</v>
      </c>
      <c r="I6" s="4" t="str">
        <f>VLOOKUP(A6,HOP!A:U,21,0)</f>
        <v>直采</v>
      </c>
    </row>
    <row r="7" s="4" customFormat="1" hidden="1" spans="1:9">
      <c r="A7" s="5">
        <v>18827240474</v>
      </c>
      <c r="B7" s="6">
        <v>44823</v>
      </c>
      <c r="C7" s="6">
        <v>44828</v>
      </c>
      <c r="D7" s="4">
        <v>1735</v>
      </c>
      <c r="E7" s="4" t="str">
        <f>VLOOKUP(A7,HOP!A:L,12,0)</f>
        <v>1735.00</v>
      </c>
      <c r="F7" s="4" t="str">
        <f>VLOOKUP(A7,HOP!A:C,3,0)</f>
        <v>2662446</v>
      </c>
      <c r="G7" s="4">
        <f t="shared" si="0"/>
        <v>0</v>
      </c>
      <c r="H7" s="4" t="str">
        <f t="shared" si="1"/>
        <v>，2662446</v>
      </c>
      <c r="I7" s="4" t="str">
        <f>VLOOKUP(A7,HOP!A:U,21,0)</f>
        <v>直采</v>
      </c>
    </row>
    <row r="8" s="4" customFormat="1" hidden="1" spans="1:9">
      <c r="A8" s="5">
        <v>18829939832</v>
      </c>
      <c r="B8" s="6">
        <v>44822</v>
      </c>
      <c r="C8" s="6">
        <v>44828</v>
      </c>
      <c r="D8" s="4">
        <v>1741</v>
      </c>
      <c r="E8" s="4" t="str">
        <f>VLOOKUP(A8,HOP!A:L,12,0)</f>
        <v>1741.00</v>
      </c>
      <c r="F8" s="4" t="str">
        <f>VLOOKUP(A8,HOP!A:C,3,0)</f>
        <v>2662816</v>
      </c>
      <c r="G8" s="4">
        <f t="shared" si="0"/>
        <v>0</v>
      </c>
      <c r="H8" s="4" t="str">
        <f t="shared" si="1"/>
        <v>，2662816</v>
      </c>
      <c r="I8" s="4" t="str">
        <f>VLOOKUP(A8,HOP!A:U,21,0)</f>
        <v>直采</v>
      </c>
    </row>
    <row r="9" s="4" customFormat="1" hidden="1" spans="1:9">
      <c r="A9" s="5">
        <v>18850361762</v>
      </c>
      <c r="B9" s="6">
        <v>44826</v>
      </c>
      <c r="C9" s="6">
        <v>44828</v>
      </c>
      <c r="D9" s="4">
        <v>796</v>
      </c>
      <c r="E9" s="4" t="str">
        <f>VLOOKUP(A9,HOP!A:L,12,0)</f>
        <v>796.00</v>
      </c>
      <c r="F9" s="4" t="str">
        <f>VLOOKUP(A9,HOP!A:C,3,0)</f>
        <v>2664915</v>
      </c>
      <c r="G9" s="4">
        <f t="shared" si="0"/>
        <v>0</v>
      </c>
      <c r="H9" s="4" t="str">
        <f t="shared" si="1"/>
        <v>，2664915</v>
      </c>
      <c r="I9" s="4" t="str">
        <f>VLOOKUP(A9,HOP!A:U,21,0)</f>
        <v>直采</v>
      </c>
    </row>
    <row r="10" s="4" customFormat="1" hidden="1" spans="1:9">
      <c r="A10" s="5">
        <v>18861541960</v>
      </c>
      <c r="B10" s="6">
        <v>44824</v>
      </c>
      <c r="C10" s="6">
        <v>44828</v>
      </c>
      <c r="D10" s="4">
        <v>1787</v>
      </c>
      <c r="E10" s="4" t="str">
        <f>VLOOKUP(A10,HOP!A:L,12,0)</f>
        <v>1787.00</v>
      </c>
      <c r="F10" s="4" t="str">
        <f>VLOOKUP(A10,HOP!A:C,3,0)</f>
        <v>2666317</v>
      </c>
      <c r="G10" s="4">
        <f t="shared" si="0"/>
        <v>0</v>
      </c>
      <c r="H10" s="4" t="str">
        <f t="shared" si="1"/>
        <v>，2666317</v>
      </c>
      <c r="I10" s="4" t="str">
        <f>VLOOKUP(A10,HOP!A:U,21,0)</f>
        <v>直采</v>
      </c>
    </row>
    <row r="11" s="4" customFormat="1" hidden="1" spans="1:9">
      <c r="A11" s="5">
        <v>18900956623</v>
      </c>
      <c r="B11" s="6">
        <v>44825</v>
      </c>
      <c r="C11" s="6">
        <v>44828</v>
      </c>
      <c r="D11" s="4">
        <v>1557</v>
      </c>
      <c r="E11" s="4" t="str">
        <f>VLOOKUP(A11,HOP!A:L,12,0)</f>
        <v>1557.00</v>
      </c>
      <c r="F11" s="4" t="str">
        <f>VLOOKUP(A11,HOP!A:C,3,0)</f>
        <v>2671422</v>
      </c>
      <c r="G11" s="4">
        <f t="shared" si="0"/>
        <v>0</v>
      </c>
      <c r="H11" s="4" t="str">
        <f t="shared" si="1"/>
        <v>，2671422</v>
      </c>
      <c r="I11" s="4" t="str">
        <f>VLOOKUP(A11,HOP!A:U,21,0)</f>
        <v>直采</v>
      </c>
    </row>
    <row r="12" s="4" customFormat="1" hidden="1" spans="1:9">
      <c r="A12" s="5">
        <v>18901489145</v>
      </c>
      <c r="B12" s="6">
        <v>44825</v>
      </c>
      <c r="C12" s="6">
        <v>44828</v>
      </c>
      <c r="D12" s="4">
        <v>3511</v>
      </c>
      <c r="E12" s="4" t="str">
        <f>VLOOKUP(A12,HOP!A:L,12,0)</f>
        <v>3511.00</v>
      </c>
      <c r="F12" s="4" t="str">
        <f>VLOOKUP(A12,HOP!A:C,3,0)</f>
        <v>2671495</v>
      </c>
      <c r="G12" s="4">
        <f t="shared" si="0"/>
        <v>0</v>
      </c>
      <c r="H12" s="4" t="str">
        <f t="shared" si="1"/>
        <v>，2671495</v>
      </c>
      <c r="I12" s="4" t="str">
        <f>VLOOKUP(A12,HOP!A:U,21,0)</f>
        <v>直采</v>
      </c>
    </row>
    <row r="13" s="4" customFormat="1" hidden="1" spans="1:9">
      <c r="A13" s="5">
        <v>18917831657</v>
      </c>
      <c r="B13" s="6">
        <v>44827</v>
      </c>
      <c r="C13" s="6">
        <v>44828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18918342912</v>
      </c>
      <c r="B14" s="6">
        <v>44825</v>
      </c>
      <c r="C14" s="6">
        <v>44828</v>
      </c>
      <c r="D14" s="4">
        <v>1545</v>
      </c>
      <c r="E14" s="4" t="str">
        <f>VLOOKUP(A14,HOP!A:L,12,0)</f>
        <v>1545.00</v>
      </c>
      <c r="F14" s="4" t="str">
        <f>VLOOKUP(A14,HOP!A:C,3,0)</f>
        <v>2678425</v>
      </c>
      <c r="G14" s="4">
        <f t="shared" si="0"/>
        <v>0</v>
      </c>
      <c r="H14" s="4" t="str">
        <f t="shared" si="1"/>
        <v>，2678425</v>
      </c>
      <c r="I14" s="4" t="str">
        <f>VLOOKUP(A14,HOP!A:U,21,0)</f>
        <v>直采</v>
      </c>
    </row>
    <row r="15" s="4" customFormat="1" hidden="1" spans="1:9">
      <c r="A15" s="5">
        <v>18918554269</v>
      </c>
      <c r="B15" s="6">
        <v>44827</v>
      </c>
      <c r="C15" s="6">
        <v>44828</v>
      </c>
      <c r="D15" s="4">
        <v>352</v>
      </c>
      <c r="E15" s="4" t="str">
        <f>VLOOKUP(A15,HOP!A:L,12,0)</f>
        <v>352.00</v>
      </c>
      <c r="F15" s="4" t="str">
        <f>VLOOKUP(A15,HOP!A:C,3,0)</f>
        <v>2678605</v>
      </c>
      <c r="G15" s="4">
        <f t="shared" si="0"/>
        <v>0</v>
      </c>
      <c r="H15" s="4" t="str">
        <f t="shared" si="1"/>
        <v>，2678605</v>
      </c>
      <c r="I15" s="4" t="str">
        <f>VLOOKUP(A15,HOP!A:U,21,0)</f>
        <v>直采</v>
      </c>
    </row>
    <row r="16" s="4" customFormat="1" hidden="1" spans="1:9">
      <c r="A16" s="5">
        <v>18918559027</v>
      </c>
      <c r="B16" s="6">
        <v>44827</v>
      </c>
      <c r="C16" s="6">
        <v>44828</v>
      </c>
      <c r="D16" s="4">
        <v>410.04</v>
      </c>
      <c r="E16" s="4" t="str">
        <f>VLOOKUP(A16,HOP!A:L,12,0)</f>
        <v>410.04</v>
      </c>
      <c r="F16" s="4" t="str">
        <f>VLOOKUP(A16,HOP!A:C,3,0)</f>
        <v>2678610</v>
      </c>
      <c r="G16" s="4">
        <f t="shared" si="0"/>
        <v>0</v>
      </c>
      <c r="H16" s="4" t="str">
        <f t="shared" si="1"/>
        <v>，2678610</v>
      </c>
      <c r="I16" s="4" t="str">
        <f>VLOOKUP(A16,HOP!A:U,21,0)</f>
        <v>直连</v>
      </c>
    </row>
    <row r="17" s="4" customFormat="1" hidden="1" spans="1:9">
      <c r="A17" s="5">
        <v>18924016463</v>
      </c>
      <c r="B17" s="6">
        <v>44824</v>
      </c>
      <c r="C17" s="6">
        <v>44828</v>
      </c>
      <c r="D17" s="4">
        <v>2296</v>
      </c>
      <c r="E17" s="4" t="str">
        <f>VLOOKUP(A17,HOP!A:L,12,0)</f>
        <v>2296.00</v>
      </c>
      <c r="F17" s="4" t="str">
        <f>VLOOKUP(A17,HOP!A:C,3,0)</f>
        <v>2680958</v>
      </c>
      <c r="G17" s="4">
        <f t="shared" si="0"/>
        <v>0</v>
      </c>
      <c r="H17" s="4" t="str">
        <f t="shared" si="1"/>
        <v>，2680958</v>
      </c>
      <c r="I17" s="4" t="str">
        <f>VLOOKUP(A17,HOP!A:U,21,0)</f>
        <v>直采</v>
      </c>
    </row>
    <row r="18" s="4" customFormat="1" hidden="1" spans="1:9">
      <c r="A18" s="5">
        <v>18928315575</v>
      </c>
      <c r="B18" s="6">
        <v>44826</v>
      </c>
      <c r="C18" s="6">
        <v>44828</v>
      </c>
      <c r="D18" s="4">
        <v>876</v>
      </c>
      <c r="E18" s="4" t="str">
        <f>VLOOKUP(A18,HOP!A:L,12,0)</f>
        <v>876.00</v>
      </c>
      <c r="F18" s="4" t="str">
        <f>VLOOKUP(A18,HOP!A:C,3,0)</f>
        <v>2681807</v>
      </c>
      <c r="G18" s="4">
        <f t="shared" si="0"/>
        <v>0</v>
      </c>
      <c r="H18" s="4" t="str">
        <f t="shared" si="1"/>
        <v>，2681807</v>
      </c>
      <c r="I18" s="4" t="str">
        <f>VLOOKUP(A18,HOP!A:U,21,0)</f>
        <v>直采</v>
      </c>
    </row>
    <row r="19" s="4" customFormat="1" hidden="1" spans="1:9">
      <c r="A19" s="5">
        <v>18946150261</v>
      </c>
      <c r="B19" s="6">
        <v>44824</v>
      </c>
      <c r="C19" s="6">
        <v>44828</v>
      </c>
      <c r="D19" s="4">
        <v>1328</v>
      </c>
      <c r="E19" s="4" t="str">
        <f>VLOOKUP(A19,HOP!A:L,12,0)</f>
        <v>1328.00</v>
      </c>
      <c r="F19" s="4" t="str">
        <f>VLOOKUP(A19,HOP!A:C,3,0)</f>
        <v>2685213</v>
      </c>
      <c r="G19" s="4">
        <f t="shared" si="0"/>
        <v>0</v>
      </c>
      <c r="H19" s="4" t="str">
        <f t="shared" si="1"/>
        <v>，2685213</v>
      </c>
      <c r="I19" s="4" t="str">
        <f>VLOOKUP(A19,HOP!A:U,21,0)</f>
        <v>直采</v>
      </c>
    </row>
    <row r="20" s="4" customFormat="1" hidden="1" spans="1:9">
      <c r="A20" s="5">
        <v>18951852151</v>
      </c>
      <c r="B20" s="6">
        <v>44825</v>
      </c>
      <c r="C20" s="6">
        <v>44828</v>
      </c>
      <c r="D20" s="4">
        <v>1608</v>
      </c>
      <c r="E20" s="4" t="str">
        <f>VLOOKUP(A20,HOP!A:L,12,0)</f>
        <v>1608.00</v>
      </c>
      <c r="F20" s="4" t="str">
        <f>VLOOKUP(A20,HOP!A:C,3,0)</f>
        <v>2688046</v>
      </c>
      <c r="G20" s="4">
        <f t="shared" si="0"/>
        <v>0</v>
      </c>
      <c r="H20" s="4" t="str">
        <f t="shared" si="1"/>
        <v>，2688046</v>
      </c>
      <c r="I20" s="4" t="str">
        <f>VLOOKUP(A20,HOP!A:U,21,0)</f>
        <v>直采</v>
      </c>
    </row>
    <row r="21" s="4" customFormat="1" hidden="1" spans="1:9">
      <c r="A21" s="5">
        <v>18951896135</v>
      </c>
      <c r="B21" s="6">
        <v>44825</v>
      </c>
      <c r="C21" s="6">
        <v>44828</v>
      </c>
      <c r="D21" s="4">
        <v>1275</v>
      </c>
      <c r="E21" s="4" t="str">
        <f>VLOOKUP(A21,HOP!A:L,12,0)</f>
        <v>1275.00</v>
      </c>
      <c r="F21" s="4" t="str">
        <f>VLOOKUP(A21,HOP!A:C,3,0)</f>
        <v>2688073</v>
      </c>
      <c r="G21" s="4">
        <f t="shared" si="0"/>
        <v>0</v>
      </c>
      <c r="H21" s="4" t="str">
        <f t="shared" si="1"/>
        <v>，2688073</v>
      </c>
      <c r="I21" s="4" t="str">
        <f>VLOOKUP(A21,HOP!A:U,21,0)</f>
        <v>直采</v>
      </c>
    </row>
    <row r="22" s="4" customFormat="1" hidden="1" spans="1:9">
      <c r="A22" s="5">
        <v>18954185743</v>
      </c>
      <c r="B22" s="6">
        <v>44827</v>
      </c>
      <c r="C22" s="6">
        <v>44828</v>
      </c>
      <c r="D22" s="4">
        <v>1044</v>
      </c>
      <c r="E22" s="4" t="str">
        <f>VLOOKUP(A22,HOP!A:L,12,0)</f>
        <v>1044.00</v>
      </c>
      <c r="F22" s="4" t="str">
        <f>VLOOKUP(A22,HOP!A:C,3,0)</f>
        <v>2689193</v>
      </c>
      <c r="G22" s="4">
        <f t="shared" si="0"/>
        <v>0</v>
      </c>
      <c r="H22" s="4" t="str">
        <f t="shared" si="1"/>
        <v>，2689193</v>
      </c>
      <c r="I22" s="4" t="str">
        <f>VLOOKUP(A22,HOP!A:U,21,0)</f>
        <v>直采</v>
      </c>
    </row>
    <row r="23" s="4" customFormat="1" hidden="1" spans="1:9">
      <c r="A23" s="5">
        <v>18957682080</v>
      </c>
      <c r="B23" s="6">
        <v>44827</v>
      </c>
      <c r="C23" s="6">
        <v>44828</v>
      </c>
      <c r="D23" s="4">
        <v>200</v>
      </c>
      <c r="E23" s="4" t="str">
        <f>VLOOKUP(A23,HOP!A:L,12,0)</f>
        <v>200.00</v>
      </c>
      <c r="F23" s="4" t="str">
        <f>VLOOKUP(A23,HOP!A:C,3,0)</f>
        <v>2690783</v>
      </c>
      <c r="G23" s="4">
        <f t="shared" si="0"/>
        <v>0</v>
      </c>
      <c r="H23" s="4" t="str">
        <f t="shared" si="1"/>
        <v>，2690783</v>
      </c>
      <c r="I23" s="4" t="str">
        <f>VLOOKUP(A23,HOP!A:U,21,0)</f>
        <v>直采</v>
      </c>
    </row>
    <row r="24" s="4" customFormat="1" hidden="1" spans="1:9">
      <c r="A24" s="5">
        <v>18958895687</v>
      </c>
      <c r="B24" s="6">
        <v>44827</v>
      </c>
      <c r="C24" s="6">
        <v>44828</v>
      </c>
      <c r="D24" s="4">
        <v>1120</v>
      </c>
      <c r="E24" s="4" t="str">
        <f>VLOOKUP(A24,HOP!A:L,12,0)</f>
        <v>1120.00</v>
      </c>
      <c r="F24" s="4" t="str">
        <f>VLOOKUP(A24,HOP!A:C,3,0)</f>
        <v>2691273</v>
      </c>
      <c r="G24" s="4">
        <f t="shared" si="0"/>
        <v>0</v>
      </c>
      <c r="H24" s="4" t="str">
        <f t="shared" si="1"/>
        <v>，2691273</v>
      </c>
      <c r="I24" s="4" t="str">
        <f>VLOOKUP(A24,HOP!A:U,21,0)</f>
        <v>直采</v>
      </c>
    </row>
    <row r="25" s="4" customFormat="1" hidden="1" spans="1:9">
      <c r="A25" s="5">
        <v>18959002469</v>
      </c>
      <c r="B25" s="6">
        <v>44823</v>
      </c>
      <c r="C25" s="6">
        <v>44828</v>
      </c>
      <c r="D25" s="4">
        <v>2380</v>
      </c>
      <c r="E25" s="4" t="str">
        <f>VLOOKUP(A25,HOP!A:L,12,0)</f>
        <v>2380.00</v>
      </c>
      <c r="F25" s="4" t="str">
        <f>VLOOKUP(A25,HOP!A:C,3,0)</f>
        <v>2691313</v>
      </c>
      <c r="G25" s="4">
        <f t="shared" si="0"/>
        <v>0</v>
      </c>
      <c r="H25" s="4" t="str">
        <f t="shared" si="1"/>
        <v>，2691313</v>
      </c>
      <c r="I25" s="4" t="str">
        <f>VLOOKUP(A25,HOP!A:U,21,0)</f>
        <v>直采</v>
      </c>
    </row>
    <row r="26" s="4" customFormat="1" hidden="1" spans="1:9">
      <c r="A26" s="5">
        <v>21001229808</v>
      </c>
      <c r="B26" s="6">
        <v>44826</v>
      </c>
      <c r="C26" s="6">
        <v>44828</v>
      </c>
      <c r="D26" s="4">
        <v>3600</v>
      </c>
      <c r="E26" s="4" t="str">
        <f>VLOOKUP(A26,HOP!A:L,12,0)</f>
        <v>3600.00</v>
      </c>
      <c r="F26" s="4" t="str">
        <f>VLOOKUP(A26,HOP!A:C,3,0)</f>
        <v>2691532</v>
      </c>
      <c r="G26" s="4">
        <f t="shared" si="0"/>
        <v>0</v>
      </c>
      <c r="H26" s="4" t="str">
        <f t="shared" si="1"/>
        <v>，2691532</v>
      </c>
      <c r="I26" s="4" t="str">
        <f>VLOOKUP(A26,HOP!A:U,21,0)</f>
        <v>直采</v>
      </c>
    </row>
    <row r="27" s="4" customFormat="1" hidden="1" spans="1:9">
      <c r="A27" s="5">
        <v>21004235504</v>
      </c>
      <c r="B27" s="6">
        <v>44827</v>
      </c>
      <c r="C27" s="6">
        <v>44828</v>
      </c>
      <c r="D27" s="4">
        <v>1074</v>
      </c>
      <c r="E27" s="4" t="str">
        <f>VLOOKUP(A27,HOP!A:L,12,0)</f>
        <v>1074.00</v>
      </c>
      <c r="F27" s="4" t="str">
        <f>VLOOKUP(A27,HOP!A:C,3,0)</f>
        <v>2691604</v>
      </c>
      <c r="G27" s="4">
        <f t="shared" si="0"/>
        <v>0</v>
      </c>
      <c r="H27" s="4" t="str">
        <f t="shared" si="1"/>
        <v>，2691604</v>
      </c>
      <c r="I27" s="4" t="str">
        <f>VLOOKUP(A27,HOP!A:U,21,0)</f>
        <v>直采</v>
      </c>
    </row>
    <row r="28" s="4" customFormat="1" hidden="1" spans="1:9">
      <c r="A28" s="5">
        <v>21010247481</v>
      </c>
      <c r="B28" s="6">
        <v>44825</v>
      </c>
      <c r="C28" s="6">
        <v>44828</v>
      </c>
      <c r="D28" s="4">
        <v>1309</v>
      </c>
      <c r="E28" s="4" t="str">
        <f>VLOOKUP(A28,HOP!A:L,12,0)</f>
        <v>1309.00</v>
      </c>
      <c r="F28" s="4" t="str">
        <f>VLOOKUP(A28,HOP!A:C,3,0)</f>
        <v>2691969</v>
      </c>
      <c r="G28" s="4">
        <f t="shared" si="0"/>
        <v>0</v>
      </c>
      <c r="H28" s="4" t="str">
        <f t="shared" si="1"/>
        <v>，2691969</v>
      </c>
      <c r="I28" s="4" t="str">
        <f>VLOOKUP(A28,HOP!A:U,21,0)</f>
        <v>直采</v>
      </c>
    </row>
    <row r="29" s="4" customFormat="1" hidden="1" spans="1:9">
      <c r="A29" s="5">
        <v>21011345941</v>
      </c>
      <c r="B29" s="6">
        <v>44827</v>
      </c>
      <c r="C29" s="6">
        <v>44828</v>
      </c>
      <c r="D29" s="4">
        <v>1343</v>
      </c>
      <c r="E29" s="4" t="str">
        <f>VLOOKUP(A29,HOP!A:L,12,0)</f>
        <v>1343.00</v>
      </c>
      <c r="F29" s="4" t="str">
        <f>VLOOKUP(A29,HOP!A:C,3,0)</f>
        <v>2692146</v>
      </c>
      <c r="G29" s="4">
        <f t="shared" si="0"/>
        <v>0</v>
      </c>
      <c r="H29" s="4" t="str">
        <f t="shared" si="1"/>
        <v>，2692146</v>
      </c>
      <c r="I29" s="4" t="str">
        <f>VLOOKUP(A29,HOP!A:U,21,0)</f>
        <v>直采</v>
      </c>
    </row>
    <row r="30" s="4" customFormat="1" hidden="1" spans="1:9">
      <c r="A30" s="5">
        <v>21015864367</v>
      </c>
      <c r="B30" s="6">
        <v>44823</v>
      </c>
      <c r="C30" s="6">
        <v>44828</v>
      </c>
      <c r="D30" s="4">
        <v>2695</v>
      </c>
      <c r="E30" s="4" t="str">
        <f>VLOOKUP(A30,HOP!A:L,12,0)</f>
        <v>2695.00</v>
      </c>
      <c r="F30" s="4" t="str">
        <f>VLOOKUP(A30,HOP!A:C,3,0)</f>
        <v>2692686</v>
      </c>
      <c r="G30" s="4">
        <f t="shared" si="0"/>
        <v>0</v>
      </c>
      <c r="H30" s="4" t="str">
        <f t="shared" si="1"/>
        <v>，2692686</v>
      </c>
      <c r="I30" s="4" t="str">
        <f>VLOOKUP(A30,HOP!A:U,21,0)</f>
        <v>直采</v>
      </c>
    </row>
    <row r="31" s="4" customFormat="1" hidden="1" spans="1:9">
      <c r="A31" s="5">
        <v>21016091908</v>
      </c>
      <c r="B31" s="6">
        <v>44827</v>
      </c>
      <c r="C31" s="6">
        <v>44828</v>
      </c>
      <c r="D31" s="4">
        <v>531</v>
      </c>
      <c r="E31" s="4" t="str">
        <f>VLOOKUP(A31,HOP!A:L,12,0)</f>
        <v>531.00</v>
      </c>
      <c r="F31" s="4" t="str">
        <f>VLOOKUP(A31,HOP!A:C,3,0)</f>
        <v>2692708</v>
      </c>
      <c r="G31" s="4">
        <f t="shared" si="0"/>
        <v>0</v>
      </c>
      <c r="H31" s="4" t="str">
        <f t="shared" si="1"/>
        <v>，2692708</v>
      </c>
      <c r="I31" s="4" t="str">
        <f>VLOOKUP(A31,HOP!A:U,21,0)</f>
        <v>直采</v>
      </c>
    </row>
    <row r="32" s="4" customFormat="1" hidden="1" spans="1:9">
      <c r="A32" s="5">
        <v>21019652768</v>
      </c>
      <c r="B32" s="6">
        <v>44827</v>
      </c>
      <c r="C32" s="6">
        <v>44828</v>
      </c>
      <c r="D32" s="4">
        <v>630.51</v>
      </c>
      <c r="E32" s="4" t="str">
        <f>VLOOKUP(A32,HOP!A:L,12,0)</f>
        <v>630.51</v>
      </c>
      <c r="F32" s="4" t="str">
        <f>VLOOKUP(A32,HOP!A:C,3,0)</f>
        <v>2693060</v>
      </c>
      <c r="G32" s="4">
        <f t="shared" si="0"/>
        <v>0</v>
      </c>
      <c r="H32" s="4" t="str">
        <f t="shared" si="1"/>
        <v>，2693060</v>
      </c>
      <c r="I32" s="4" t="str">
        <f>VLOOKUP(A32,HOP!A:U,21,0)</f>
        <v>直连</v>
      </c>
    </row>
    <row r="33" s="4" customFormat="1" hidden="1" spans="1:9">
      <c r="A33" s="5">
        <v>21020292102</v>
      </c>
      <c r="B33" s="6">
        <v>44827</v>
      </c>
      <c r="C33" s="6">
        <v>44828</v>
      </c>
      <c r="D33" s="4">
        <v>365.16</v>
      </c>
      <c r="E33" s="4" t="str">
        <f>VLOOKUP(A33,HOP!A:L,12,0)</f>
        <v>365.16</v>
      </c>
      <c r="F33" s="4" t="str">
        <f>VLOOKUP(A33,HOP!A:C,3,0)</f>
        <v>2693147</v>
      </c>
      <c r="G33" s="4">
        <f t="shared" si="0"/>
        <v>0</v>
      </c>
      <c r="H33" s="4" t="str">
        <f t="shared" si="1"/>
        <v>，2693147</v>
      </c>
      <c r="I33" s="4" t="str">
        <f>VLOOKUP(A33,HOP!A:U,21,0)</f>
        <v>直连</v>
      </c>
    </row>
    <row r="34" s="4" customFormat="1" hidden="1" spans="1:9">
      <c r="A34" s="5">
        <v>21025791645</v>
      </c>
      <c r="B34" s="6">
        <v>44822</v>
      </c>
      <c r="C34" s="6">
        <v>44828</v>
      </c>
      <c r="D34" s="4">
        <v>2520</v>
      </c>
      <c r="E34" s="4" t="str">
        <f>VLOOKUP(A34,HOP!A:L,12,0)</f>
        <v>2520.00</v>
      </c>
      <c r="F34" s="4" t="str">
        <f>VLOOKUP(A34,HOP!A:C,3,0)</f>
        <v>2694058</v>
      </c>
      <c r="G34" s="4">
        <f t="shared" si="0"/>
        <v>0</v>
      </c>
      <c r="H34" s="4" t="str">
        <f t="shared" si="1"/>
        <v>，2694058</v>
      </c>
      <c r="I34" s="4" t="str">
        <f>VLOOKUP(A34,HOP!A:U,21,0)</f>
        <v>直采</v>
      </c>
    </row>
    <row r="35" s="4" customFormat="1" hidden="1" spans="1:9">
      <c r="A35" s="5">
        <v>21026824471</v>
      </c>
      <c r="B35" s="6">
        <v>44824</v>
      </c>
      <c r="C35" s="6">
        <v>44828</v>
      </c>
      <c r="D35" s="4">
        <v>12352</v>
      </c>
      <c r="E35" s="4" t="str">
        <f>VLOOKUP(A35,HOP!A:L,12,0)</f>
        <v>12352.00</v>
      </c>
      <c r="F35" s="4" t="str">
        <f>VLOOKUP(A35,HOP!A:C,3,0)</f>
        <v>2694249</v>
      </c>
      <c r="G35" s="4">
        <f t="shared" ref="G35:G66" si="2">D35-E35</f>
        <v>0</v>
      </c>
      <c r="H35" s="4" t="str">
        <f t="shared" ref="H35:H66" si="3">$H$1&amp;F35</f>
        <v>，2694249</v>
      </c>
      <c r="I35" s="4" t="str">
        <f>VLOOKUP(A35,HOP!A:U,21,0)</f>
        <v>直采</v>
      </c>
    </row>
    <row r="36" s="4" customFormat="1" hidden="1" spans="1:9">
      <c r="A36" s="5">
        <v>21040072663</v>
      </c>
      <c r="B36" s="6">
        <v>44827</v>
      </c>
      <c r="C36" s="6">
        <v>44828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21040931393</v>
      </c>
      <c r="B37" s="6">
        <v>44824</v>
      </c>
      <c r="C37" s="6">
        <v>44828</v>
      </c>
      <c r="D37" s="4">
        <v>1544</v>
      </c>
      <c r="E37" s="4" t="str">
        <f>VLOOKUP(A37,HOP!A:L,12,0)</f>
        <v>1544.00</v>
      </c>
      <c r="F37" s="4" t="str">
        <f>VLOOKUP(A37,HOP!A:C,3,0)</f>
        <v>2696829</v>
      </c>
      <c r="G37" s="4">
        <f t="shared" si="2"/>
        <v>0</v>
      </c>
      <c r="H37" s="4" t="str">
        <f t="shared" si="3"/>
        <v>，2696829</v>
      </c>
      <c r="I37" s="4" t="str">
        <f>VLOOKUP(A37,HOP!A:U,21,0)</f>
        <v>直采</v>
      </c>
    </row>
    <row r="38" s="4" customFormat="1" hidden="1" spans="1:9">
      <c r="A38" s="5">
        <v>21041431800</v>
      </c>
      <c r="B38" s="6">
        <v>44826</v>
      </c>
      <c r="C38" s="6">
        <v>44828</v>
      </c>
      <c r="D38" s="4">
        <v>1340</v>
      </c>
      <c r="E38" s="4" t="str">
        <f>VLOOKUP(A38,HOP!A:L,12,0)</f>
        <v>1340.00</v>
      </c>
      <c r="F38" s="4" t="str">
        <f>VLOOKUP(A38,HOP!A:C,3,0)</f>
        <v>2696954</v>
      </c>
      <c r="G38" s="4">
        <f t="shared" si="2"/>
        <v>0</v>
      </c>
      <c r="H38" s="4" t="str">
        <f t="shared" si="3"/>
        <v>，2696954</v>
      </c>
      <c r="I38" s="4" t="str">
        <f>VLOOKUP(A38,HOP!A:U,21,0)</f>
        <v>直采</v>
      </c>
    </row>
    <row r="39" s="4" customFormat="1" hidden="1" spans="1:9">
      <c r="A39" s="5">
        <v>21044042005</v>
      </c>
      <c r="B39" s="6">
        <v>44827</v>
      </c>
      <c r="C39" s="6">
        <v>44828</v>
      </c>
      <c r="D39" s="4">
        <v>415</v>
      </c>
      <c r="E39" s="4" t="str">
        <f>VLOOKUP(A39,HOP!A:L,12,0)</f>
        <v>415.00</v>
      </c>
      <c r="F39" s="4" t="str">
        <f>VLOOKUP(A39,HOP!A:C,3,0)</f>
        <v>2697460</v>
      </c>
      <c r="G39" s="4">
        <f t="shared" si="2"/>
        <v>0</v>
      </c>
      <c r="H39" s="4" t="str">
        <f t="shared" si="3"/>
        <v>，2697460</v>
      </c>
      <c r="I39" s="4" t="str">
        <f>VLOOKUP(A39,HOP!A:U,21,0)</f>
        <v>直采</v>
      </c>
    </row>
    <row r="40" s="4" customFormat="1" hidden="1" spans="1:9">
      <c r="A40" s="5">
        <v>21046187587</v>
      </c>
      <c r="B40" s="6">
        <v>44825</v>
      </c>
      <c r="C40" s="6">
        <v>44828</v>
      </c>
      <c r="D40" s="4">
        <v>1712</v>
      </c>
      <c r="E40" s="4" t="str">
        <f>VLOOKUP(A40,HOP!A:L,12,0)</f>
        <v>1712.00</v>
      </c>
      <c r="F40" s="4" t="str">
        <f>VLOOKUP(A40,HOP!A:C,3,0)</f>
        <v>2697934</v>
      </c>
      <c r="G40" s="4">
        <f t="shared" si="2"/>
        <v>0</v>
      </c>
      <c r="H40" s="4" t="str">
        <f t="shared" si="3"/>
        <v>，2697934</v>
      </c>
      <c r="I40" s="4" t="str">
        <f>VLOOKUP(A40,HOP!A:U,21,0)</f>
        <v>直采</v>
      </c>
    </row>
    <row r="41" s="4" customFormat="1" hidden="1" spans="1:9">
      <c r="A41" s="5">
        <v>21060982276</v>
      </c>
      <c r="B41" s="6">
        <v>44825</v>
      </c>
      <c r="C41" s="6">
        <v>44828</v>
      </c>
      <c r="D41" s="4">
        <v>1110</v>
      </c>
      <c r="E41" s="4" t="str">
        <f>VLOOKUP(A41,HOP!A:L,12,0)</f>
        <v>1110.00</v>
      </c>
      <c r="F41" s="4" t="str">
        <f>VLOOKUP(A41,HOP!A:C,3,0)</f>
        <v>2697991</v>
      </c>
      <c r="G41" s="4">
        <f t="shared" si="2"/>
        <v>0</v>
      </c>
      <c r="H41" s="4" t="str">
        <f t="shared" si="3"/>
        <v>，2697991</v>
      </c>
      <c r="I41" s="4" t="str">
        <f>VLOOKUP(A41,HOP!A:U,21,0)</f>
        <v>直采</v>
      </c>
    </row>
    <row r="42" s="4" customFormat="1" hidden="1" spans="1:9">
      <c r="A42" s="5">
        <v>21061078408</v>
      </c>
      <c r="B42" s="6">
        <v>44827</v>
      </c>
      <c r="C42" s="6">
        <v>44828</v>
      </c>
      <c r="D42" s="4">
        <v>580</v>
      </c>
      <c r="E42" s="4" t="str">
        <f>VLOOKUP(A42,HOP!A:L,12,0)</f>
        <v>580.00</v>
      </c>
      <c r="F42" s="4" t="str">
        <f>VLOOKUP(A42,HOP!A:C,3,0)</f>
        <v>2698005</v>
      </c>
      <c r="G42" s="4">
        <f t="shared" si="2"/>
        <v>0</v>
      </c>
      <c r="H42" s="4" t="str">
        <f t="shared" si="3"/>
        <v>，2698005</v>
      </c>
      <c r="I42" s="4" t="str">
        <f>VLOOKUP(A42,HOP!A:U,21,0)</f>
        <v>直采</v>
      </c>
    </row>
    <row r="43" s="4" customFormat="1" hidden="1" spans="1:9">
      <c r="A43" s="5">
        <v>21067672199</v>
      </c>
      <c r="B43" s="6">
        <v>44827</v>
      </c>
      <c r="C43" s="6">
        <v>44828</v>
      </c>
      <c r="D43" s="4">
        <v>620</v>
      </c>
      <c r="E43" s="4" t="str">
        <f>VLOOKUP(A43,HOP!A:L,12,0)</f>
        <v>620.00</v>
      </c>
      <c r="F43" s="4" t="str">
        <f>VLOOKUP(A43,HOP!A:C,3,0)</f>
        <v>2698376</v>
      </c>
      <c r="G43" s="4">
        <f t="shared" si="2"/>
        <v>0</v>
      </c>
      <c r="H43" s="4" t="str">
        <f t="shared" si="3"/>
        <v>，2698376</v>
      </c>
      <c r="I43" s="4" t="str">
        <f>VLOOKUP(A43,HOP!A:U,21,0)</f>
        <v>直采</v>
      </c>
    </row>
    <row r="44" s="4" customFormat="1" hidden="1" spans="1:9">
      <c r="A44" s="5">
        <v>21070164901</v>
      </c>
      <c r="B44" s="6">
        <v>44827</v>
      </c>
      <c r="C44" s="6">
        <v>44828</v>
      </c>
      <c r="D44" s="4">
        <v>1740</v>
      </c>
      <c r="E44" s="4" t="str">
        <f>VLOOKUP(A44,HOP!A:L,12,0)</f>
        <v>1740.00</v>
      </c>
      <c r="F44" s="4" t="str">
        <f>VLOOKUP(A44,HOP!A:C,3,0)</f>
        <v>2698465</v>
      </c>
      <c r="G44" s="4">
        <f t="shared" si="2"/>
        <v>0</v>
      </c>
      <c r="H44" s="4" t="str">
        <f t="shared" si="3"/>
        <v>，2698465</v>
      </c>
      <c r="I44" s="4" t="str">
        <f>VLOOKUP(A44,HOP!A:U,21,0)</f>
        <v>直采</v>
      </c>
    </row>
    <row r="45" s="4" customFormat="1" hidden="1" spans="1:9">
      <c r="A45" s="5">
        <v>21071402654</v>
      </c>
      <c r="B45" s="6">
        <v>44826</v>
      </c>
      <c r="C45" s="6">
        <v>44828</v>
      </c>
      <c r="D45" s="4">
        <v>1196</v>
      </c>
      <c r="E45" s="4" t="str">
        <f>VLOOKUP(A45,HOP!A:L,12,0)</f>
        <v>1196.00</v>
      </c>
      <c r="F45" s="4" t="str">
        <f>VLOOKUP(A45,HOP!A:C,3,0)</f>
        <v>2698526</v>
      </c>
      <c r="G45" s="4">
        <f t="shared" si="2"/>
        <v>0</v>
      </c>
      <c r="H45" s="4" t="str">
        <f t="shared" si="3"/>
        <v>，2698526</v>
      </c>
      <c r="I45" s="4" t="str">
        <f>VLOOKUP(A45,HOP!A:U,21,0)</f>
        <v>直采</v>
      </c>
    </row>
    <row r="46" s="4" customFormat="1" hidden="1" spans="1:9">
      <c r="A46" s="5">
        <v>21074037983</v>
      </c>
      <c r="B46" s="6">
        <v>44823</v>
      </c>
      <c r="C46" s="6">
        <v>44828</v>
      </c>
      <c r="D46" s="4">
        <v>1150</v>
      </c>
      <c r="E46" s="4" t="str">
        <f>VLOOKUP(A46,HOP!A:L,12,0)</f>
        <v>1150.00</v>
      </c>
      <c r="F46" s="4" t="str">
        <f>VLOOKUP(A46,HOP!A:C,3,0)</f>
        <v>2698687</v>
      </c>
      <c r="G46" s="4">
        <f t="shared" si="2"/>
        <v>0</v>
      </c>
      <c r="H46" s="4" t="str">
        <f t="shared" si="3"/>
        <v>，2698687</v>
      </c>
      <c r="I46" s="4" t="str">
        <f>VLOOKUP(A46,HOP!A:U,21,0)</f>
        <v>直采</v>
      </c>
    </row>
    <row r="47" s="4" customFormat="1" hidden="1" spans="1:9">
      <c r="A47" s="5">
        <v>21076173810</v>
      </c>
      <c r="B47" s="6">
        <v>44823</v>
      </c>
      <c r="C47" s="6">
        <v>44828</v>
      </c>
      <c r="D47" s="4">
        <v>22800</v>
      </c>
      <c r="E47" s="4" t="str">
        <f>VLOOKUP(A47,HOP!A:L,12,0)</f>
        <v>22800.00</v>
      </c>
      <c r="F47" s="4" t="str">
        <f>VLOOKUP(A47,HOP!A:C,3,0)</f>
        <v>2698802</v>
      </c>
      <c r="G47" s="4">
        <f t="shared" si="2"/>
        <v>0</v>
      </c>
      <c r="H47" s="4" t="str">
        <f t="shared" si="3"/>
        <v>，2698802</v>
      </c>
      <c r="I47" s="4" t="str">
        <f>VLOOKUP(A47,HOP!A:U,21,0)</f>
        <v>直采</v>
      </c>
    </row>
    <row r="48" s="4" customFormat="1" hidden="1" spans="1:9">
      <c r="A48" s="5">
        <v>21076311333</v>
      </c>
      <c r="B48" s="6">
        <v>44827</v>
      </c>
      <c r="C48" s="6">
        <v>44828</v>
      </c>
      <c r="D48" s="4">
        <v>620</v>
      </c>
      <c r="E48" s="4" t="str">
        <f>VLOOKUP(A48,HOP!A:L,12,0)</f>
        <v>620.00</v>
      </c>
      <c r="F48" s="4" t="str">
        <f>VLOOKUP(A48,HOP!A:C,3,0)</f>
        <v>2698816</v>
      </c>
      <c r="G48" s="4">
        <f t="shared" si="2"/>
        <v>0</v>
      </c>
      <c r="H48" s="4" t="str">
        <f t="shared" si="3"/>
        <v>，2698816</v>
      </c>
      <c r="I48" s="4" t="str">
        <f>VLOOKUP(A48,HOP!A:U,21,0)</f>
        <v>直采</v>
      </c>
    </row>
    <row r="49" s="4" customFormat="1" hidden="1" spans="1:9">
      <c r="A49" s="5">
        <v>21083671945</v>
      </c>
      <c r="B49" s="6">
        <v>44826</v>
      </c>
      <c r="C49" s="6">
        <v>44828</v>
      </c>
      <c r="D49" s="4">
        <v>832</v>
      </c>
      <c r="E49" s="4" t="str">
        <f>VLOOKUP(A49,HOP!A:L,12,0)</f>
        <v>832.00</v>
      </c>
      <c r="F49" s="4" t="str">
        <f>VLOOKUP(A49,HOP!A:C,3,0)</f>
        <v>2699262</v>
      </c>
      <c r="G49" s="4">
        <f t="shared" si="2"/>
        <v>0</v>
      </c>
      <c r="H49" s="4" t="str">
        <f t="shared" si="3"/>
        <v>，2699262</v>
      </c>
      <c r="I49" s="4" t="str">
        <f>VLOOKUP(A49,HOP!A:U,21,0)</f>
        <v>直采</v>
      </c>
    </row>
    <row r="50" s="4" customFormat="1" hidden="1" spans="1:9">
      <c r="A50" s="5">
        <v>21088324175</v>
      </c>
      <c r="B50" s="6">
        <v>44824</v>
      </c>
      <c r="C50" s="6">
        <v>44828</v>
      </c>
      <c r="D50" s="4">
        <v>1664</v>
      </c>
      <c r="E50" s="4" t="str">
        <f>VLOOKUP(A50,HOP!A:L,12,0)</f>
        <v>1664.00</v>
      </c>
      <c r="F50" s="4" t="str">
        <f>VLOOKUP(A50,HOP!A:C,3,0)</f>
        <v>2699623</v>
      </c>
      <c r="G50" s="4">
        <f t="shared" si="2"/>
        <v>0</v>
      </c>
      <c r="H50" s="4" t="str">
        <f t="shared" si="3"/>
        <v>，2699623</v>
      </c>
      <c r="I50" s="4" t="str">
        <f>VLOOKUP(A50,HOP!A:U,21,0)</f>
        <v>直采</v>
      </c>
    </row>
    <row r="51" s="4" customFormat="1" hidden="1" spans="1:9">
      <c r="A51" s="5">
        <v>21088592784</v>
      </c>
      <c r="B51" s="6">
        <v>44826</v>
      </c>
      <c r="C51" s="6">
        <v>44828</v>
      </c>
      <c r="D51" s="4">
        <v>2220</v>
      </c>
      <c r="E51" s="4" t="str">
        <f>VLOOKUP(A51,HOP!A:L,12,0)</f>
        <v>2220.00</v>
      </c>
      <c r="F51" s="4" t="str">
        <f>VLOOKUP(A51,HOP!A:C,3,0)</f>
        <v>2699664</v>
      </c>
      <c r="G51" s="4">
        <f t="shared" si="2"/>
        <v>0</v>
      </c>
      <c r="H51" s="4" t="str">
        <f t="shared" si="3"/>
        <v>，2699664</v>
      </c>
      <c r="I51" s="4" t="str">
        <f>VLOOKUP(A51,HOP!A:U,21,0)</f>
        <v>直采</v>
      </c>
    </row>
    <row r="52" s="4" customFormat="1" hidden="1" spans="1:9">
      <c r="A52" s="5">
        <v>21089577009</v>
      </c>
      <c r="B52" s="6">
        <v>44827</v>
      </c>
      <c r="C52" s="6">
        <v>44828</v>
      </c>
      <c r="D52" s="4">
        <v>620</v>
      </c>
      <c r="E52" s="4" t="str">
        <f>VLOOKUP(A52,HOP!A:L,12,0)</f>
        <v>620.00</v>
      </c>
      <c r="F52" s="4" t="str">
        <f>VLOOKUP(A52,HOP!A:C,3,0)</f>
        <v>2699804</v>
      </c>
      <c r="G52" s="4">
        <f t="shared" si="2"/>
        <v>0</v>
      </c>
      <c r="H52" s="4" t="str">
        <f t="shared" si="3"/>
        <v>，2699804</v>
      </c>
      <c r="I52" s="4" t="str">
        <f>VLOOKUP(A52,HOP!A:U,21,0)</f>
        <v>直采</v>
      </c>
    </row>
    <row r="53" s="4" customFormat="1" hidden="1" spans="1:9">
      <c r="A53" s="5">
        <v>21089531213</v>
      </c>
      <c r="B53" s="6">
        <v>44827</v>
      </c>
      <c r="C53" s="6">
        <v>44828</v>
      </c>
      <c r="D53" s="4">
        <v>620</v>
      </c>
      <c r="E53" s="4" t="str">
        <f>VLOOKUP(A53,HOP!A:L,12,0)</f>
        <v>620.00</v>
      </c>
      <c r="F53" s="4" t="str">
        <f>VLOOKUP(A53,HOP!A:C,3,0)</f>
        <v>2699799</v>
      </c>
      <c r="G53" s="4">
        <f t="shared" si="2"/>
        <v>0</v>
      </c>
      <c r="H53" s="4" t="str">
        <f t="shared" si="3"/>
        <v>，2699799</v>
      </c>
      <c r="I53" s="4" t="str">
        <f>VLOOKUP(A53,HOP!A:U,21,0)</f>
        <v>直采</v>
      </c>
    </row>
    <row r="54" s="4" customFormat="1" hidden="1" spans="1:9">
      <c r="A54" s="5">
        <v>21092733554</v>
      </c>
      <c r="B54" s="6">
        <v>44827</v>
      </c>
      <c r="C54" s="6">
        <v>44828</v>
      </c>
      <c r="D54" s="4">
        <v>256</v>
      </c>
      <c r="E54" s="4" t="str">
        <f>VLOOKUP(A54,HOP!A:L,12,0)</f>
        <v>256.00</v>
      </c>
      <c r="F54" s="4" t="str">
        <f>VLOOKUP(A54,HOP!A:C,3,0)</f>
        <v>2700020</v>
      </c>
      <c r="G54" s="4">
        <f t="shared" si="2"/>
        <v>0</v>
      </c>
      <c r="H54" s="4" t="str">
        <f t="shared" si="3"/>
        <v>，2700020</v>
      </c>
      <c r="I54" s="4" t="str">
        <f>VLOOKUP(A54,HOP!A:U,21,0)</f>
        <v>直采</v>
      </c>
    </row>
    <row r="55" s="4" customFormat="1" hidden="1" spans="1:9">
      <c r="A55" s="5">
        <v>21096528571</v>
      </c>
      <c r="B55" s="6">
        <v>44827</v>
      </c>
      <c r="C55" s="6">
        <v>44828</v>
      </c>
      <c r="D55" s="4">
        <v>566</v>
      </c>
      <c r="E55" s="4" t="str">
        <f>VLOOKUP(A55,HOP!A:L,12,0)</f>
        <v>566.00</v>
      </c>
      <c r="F55" s="4" t="str">
        <f>VLOOKUP(A55,HOP!A:C,3,0)</f>
        <v>2700316</v>
      </c>
      <c r="G55" s="4">
        <f t="shared" si="2"/>
        <v>0</v>
      </c>
      <c r="H55" s="4" t="str">
        <f t="shared" si="3"/>
        <v>，2700316</v>
      </c>
      <c r="I55" s="4" t="str">
        <f>VLOOKUP(A55,HOP!A:U,21,0)</f>
        <v>直采</v>
      </c>
    </row>
    <row r="56" s="4" customFormat="1" hidden="1" spans="1:9">
      <c r="A56" s="5">
        <v>21098739090</v>
      </c>
      <c r="B56" s="6">
        <v>44826</v>
      </c>
      <c r="C56" s="6">
        <v>44828</v>
      </c>
      <c r="D56" s="4">
        <v>1114</v>
      </c>
      <c r="E56" s="4" t="str">
        <f>VLOOKUP(A56,HOP!A:L,12,0)</f>
        <v>1114.00</v>
      </c>
      <c r="F56" s="4" t="str">
        <f>VLOOKUP(A56,HOP!A:C,3,0)</f>
        <v>2700535</v>
      </c>
      <c r="G56" s="4">
        <f t="shared" si="2"/>
        <v>0</v>
      </c>
      <c r="H56" s="4" t="str">
        <f t="shared" si="3"/>
        <v>，2700535</v>
      </c>
      <c r="I56" s="4" t="str">
        <f>VLOOKUP(A56,HOP!A:U,21,0)</f>
        <v>直采</v>
      </c>
    </row>
    <row r="57" s="4" customFormat="1" hidden="1" spans="1:9">
      <c r="A57" s="5">
        <v>21099090667</v>
      </c>
      <c r="B57" s="6">
        <v>44826</v>
      </c>
      <c r="C57" s="6">
        <v>44828</v>
      </c>
      <c r="D57" s="4">
        <v>410</v>
      </c>
      <c r="E57" s="4" t="str">
        <f>VLOOKUP(A57,HOP!A:L,12,0)</f>
        <v>410.00</v>
      </c>
      <c r="F57" s="4" t="str">
        <f>VLOOKUP(A57,HOP!A:C,3,0)</f>
        <v>2700563</v>
      </c>
      <c r="G57" s="4">
        <f t="shared" si="2"/>
        <v>0</v>
      </c>
      <c r="H57" s="4" t="str">
        <f t="shared" si="3"/>
        <v>，2700563</v>
      </c>
      <c r="I57" s="4" t="str">
        <f>VLOOKUP(A57,HOP!A:U,21,0)</f>
        <v>直采</v>
      </c>
    </row>
    <row r="58" s="4" customFormat="1" hidden="1" spans="1:9">
      <c r="A58" s="5">
        <v>21099653996</v>
      </c>
      <c r="B58" s="6">
        <v>44825</v>
      </c>
      <c r="C58" s="6">
        <v>44828</v>
      </c>
      <c r="D58" s="4">
        <v>1389</v>
      </c>
      <c r="E58" s="4" t="str">
        <f>VLOOKUP(A58,HOP!A:L,12,0)</f>
        <v>1389.00</v>
      </c>
      <c r="F58" s="4" t="str">
        <f>VLOOKUP(A58,HOP!A:C,3,0)</f>
        <v>2700598</v>
      </c>
      <c r="G58" s="4">
        <f t="shared" si="2"/>
        <v>0</v>
      </c>
      <c r="H58" s="4" t="str">
        <f t="shared" si="3"/>
        <v>，2700598</v>
      </c>
      <c r="I58" s="4" t="str">
        <f>VLOOKUP(A58,HOP!A:U,21,0)</f>
        <v>直采</v>
      </c>
    </row>
    <row r="59" s="4" customFormat="1" hidden="1" spans="1:9">
      <c r="A59" s="5">
        <v>21102576325</v>
      </c>
      <c r="B59" s="6">
        <v>44827</v>
      </c>
      <c r="C59" s="6">
        <v>44828</v>
      </c>
      <c r="D59" s="4">
        <v>1333</v>
      </c>
      <c r="E59" s="4" t="str">
        <f>VLOOKUP(A59,HOP!A:L,12,0)</f>
        <v>1333.00</v>
      </c>
      <c r="F59" s="4" t="str">
        <f>VLOOKUP(A59,HOP!A:C,3,0)</f>
        <v>2700794</v>
      </c>
      <c r="G59" s="4">
        <f t="shared" si="2"/>
        <v>0</v>
      </c>
      <c r="H59" s="4" t="str">
        <f t="shared" si="3"/>
        <v>，2700794</v>
      </c>
      <c r="I59" s="4" t="str">
        <f>VLOOKUP(A59,HOP!A:U,21,0)</f>
        <v>直采</v>
      </c>
    </row>
    <row r="60" s="4" customFormat="1" hidden="1" spans="1:9">
      <c r="A60" s="5">
        <v>21107214108</v>
      </c>
      <c r="B60" s="6">
        <v>44825</v>
      </c>
      <c r="C60" s="6">
        <v>44828</v>
      </c>
      <c r="D60" s="4">
        <v>1206</v>
      </c>
      <c r="E60" s="4" t="str">
        <f>VLOOKUP(A60,HOP!A:L,12,0)</f>
        <v>1206.00</v>
      </c>
      <c r="F60" s="4" t="str">
        <f>VLOOKUP(A60,HOP!A:C,3,0)</f>
        <v>2701472</v>
      </c>
      <c r="G60" s="4">
        <f t="shared" si="2"/>
        <v>0</v>
      </c>
      <c r="H60" s="4" t="str">
        <f t="shared" si="3"/>
        <v>，2701472</v>
      </c>
      <c r="I60" s="4" t="str">
        <f>VLOOKUP(A60,HOP!A:U,21,0)</f>
        <v>直采</v>
      </c>
    </row>
    <row r="61" s="4" customFormat="1" hidden="1" spans="1:9">
      <c r="A61" s="5">
        <v>21110154345</v>
      </c>
      <c r="B61" s="6">
        <v>44827</v>
      </c>
      <c r="C61" s="6">
        <v>44828</v>
      </c>
      <c r="D61" s="4">
        <v>828</v>
      </c>
      <c r="E61" s="4" t="str">
        <f>VLOOKUP(A61,HOP!A:L,12,0)</f>
        <v>828.00</v>
      </c>
      <c r="F61" s="4" t="str">
        <f>VLOOKUP(A61,HOP!A:C,3,0)</f>
        <v>2701883</v>
      </c>
      <c r="G61" s="4">
        <f t="shared" si="2"/>
        <v>0</v>
      </c>
      <c r="H61" s="4" t="str">
        <f t="shared" si="3"/>
        <v>，2701883</v>
      </c>
      <c r="I61" s="4" t="str">
        <f>VLOOKUP(A61,HOP!A:U,21,0)</f>
        <v>直采</v>
      </c>
    </row>
    <row r="62" s="4" customFormat="1" hidden="1" spans="1:9">
      <c r="A62" s="5">
        <v>21110711169</v>
      </c>
      <c r="B62" s="6">
        <v>44827</v>
      </c>
      <c r="C62" s="6">
        <v>44828</v>
      </c>
      <c r="D62" s="4">
        <v>359</v>
      </c>
      <c r="E62" s="4" t="str">
        <f>VLOOKUP(A62,HOP!A:L,12,0)</f>
        <v>359.00</v>
      </c>
      <c r="F62" s="4" t="str">
        <f>VLOOKUP(A62,HOP!A:C,3,0)</f>
        <v>2701939</v>
      </c>
      <c r="G62" s="4">
        <f t="shared" si="2"/>
        <v>0</v>
      </c>
      <c r="H62" s="4" t="str">
        <f t="shared" si="3"/>
        <v>，2701939</v>
      </c>
      <c r="I62" s="4" t="str">
        <f>VLOOKUP(A62,HOP!A:U,21,0)</f>
        <v>直采</v>
      </c>
    </row>
    <row r="63" s="4" customFormat="1" hidden="1" spans="1:9">
      <c r="A63" s="5">
        <v>21112841452</v>
      </c>
      <c r="B63" s="6">
        <v>44827</v>
      </c>
      <c r="C63" s="6">
        <v>44828</v>
      </c>
      <c r="D63" s="4">
        <v>537</v>
      </c>
      <c r="E63" s="4" t="str">
        <f>VLOOKUP(A63,HOP!A:L,12,0)</f>
        <v>537.00</v>
      </c>
      <c r="F63" s="4" t="str">
        <f>VLOOKUP(A63,HOP!A:C,3,0)</f>
        <v>2702259</v>
      </c>
      <c r="G63" s="4">
        <f t="shared" si="2"/>
        <v>0</v>
      </c>
      <c r="H63" s="4" t="str">
        <f t="shared" si="3"/>
        <v>，2702259</v>
      </c>
      <c r="I63" s="4" t="str">
        <f>VLOOKUP(A63,HOP!A:U,21,0)</f>
        <v>直采</v>
      </c>
    </row>
    <row r="64" s="4" customFormat="1" hidden="1" spans="1:9">
      <c r="A64" s="5">
        <v>21114780089</v>
      </c>
      <c r="B64" s="6">
        <v>44826</v>
      </c>
      <c r="C64" s="6">
        <v>44828</v>
      </c>
      <c r="D64" s="4">
        <v>292</v>
      </c>
      <c r="E64" s="4" t="str">
        <f>VLOOKUP(A64,HOP!A:L,12,0)</f>
        <v>292.00</v>
      </c>
      <c r="F64" s="4" t="str">
        <f>VLOOKUP(A64,HOP!A:C,3,0)</f>
        <v>2702524</v>
      </c>
      <c r="G64" s="4">
        <f t="shared" si="2"/>
        <v>0</v>
      </c>
      <c r="H64" s="4" t="str">
        <f t="shared" si="3"/>
        <v>，2702524</v>
      </c>
      <c r="I64" s="4" t="str">
        <f>VLOOKUP(A64,HOP!A:U,21,0)</f>
        <v>直采</v>
      </c>
    </row>
    <row r="65" s="4" customFormat="1" hidden="1" spans="1:9">
      <c r="A65" s="5">
        <v>21114835421</v>
      </c>
      <c r="B65" s="6">
        <v>44826</v>
      </c>
      <c r="C65" s="6">
        <v>44828</v>
      </c>
      <c r="D65" s="4">
        <v>2351</v>
      </c>
      <c r="E65" s="4" t="str">
        <f>VLOOKUP(A65,HOP!A:L,12,0)</f>
        <v>2351.00</v>
      </c>
      <c r="F65" s="4" t="str">
        <f>VLOOKUP(A65,HOP!A:C,3,0)</f>
        <v>2702536</v>
      </c>
      <c r="G65" s="4">
        <f t="shared" si="2"/>
        <v>0</v>
      </c>
      <c r="H65" s="4" t="str">
        <f t="shared" si="3"/>
        <v>，2702536</v>
      </c>
      <c r="I65" s="4" t="str">
        <f>VLOOKUP(A65,HOP!A:U,21,0)</f>
        <v>直采</v>
      </c>
    </row>
    <row r="66" s="4" customFormat="1" hidden="1" spans="1:9">
      <c r="A66" s="5">
        <v>21115036510</v>
      </c>
      <c r="B66" s="6">
        <v>44827</v>
      </c>
      <c r="C66" s="6">
        <v>44828</v>
      </c>
      <c r="D66" s="4">
        <v>330</v>
      </c>
      <c r="E66" s="4" t="str">
        <f>VLOOKUP(A66,HOP!A:L,12,0)</f>
        <v>330.00</v>
      </c>
      <c r="F66" s="4" t="str">
        <f>VLOOKUP(A66,HOP!A:C,3,0)</f>
        <v>2702578</v>
      </c>
      <c r="G66" s="4">
        <f t="shared" si="2"/>
        <v>0</v>
      </c>
      <c r="H66" s="4" t="str">
        <f t="shared" si="3"/>
        <v>，2702578</v>
      </c>
      <c r="I66" s="4" t="str">
        <f>VLOOKUP(A66,HOP!A:U,21,0)</f>
        <v>直采</v>
      </c>
    </row>
    <row r="67" s="4" customFormat="1" hidden="1" spans="1:9">
      <c r="A67" s="5">
        <v>21115541670</v>
      </c>
      <c r="B67" s="6">
        <v>44827</v>
      </c>
      <c r="C67" s="6">
        <v>44828</v>
      </c>
      <c r="D67" s="4">
        <v>1702.15</v>
      </c>
      <c r="E67" s="4" t="str">
        <f>VLOOKUP(A67,HOP!A:L,12,0)</f>
        <v>1702.15</v>
      </c>
      <c r="F67" s="4" t="str">
        <f>VLOOKUP(A67,HOP!A:C,3,0)</f>
        <v>2702717</v>
      </c>
      <c r="G67" s="4">
        <f t="shared" ref="G67:G98" si="4">D67-E67</f>
        <v>0</v>
      </c>
      <c r="H67" s="4" t="str">
        <f t="shared" ref="H67:H98" si="5">$H$1&amp;F67</f>
        <v>，2702717</v>
      </c>
      <c r="I67" s="4" t="str">
        <f>VLOOKUP(A67,HOP!A:U,21,0)</f>
        <v>直连</v>
      </c>
    </row>
    <row r="68" s="4" customFormat="1" hidden="1" spans="1:9">
      <c r="A68" s="5">
        <v>21116088326</v>
      </c>
      <c r="B68" s="6">
        <v>44827</v>
      </c>
      <c r="C68" s="6">
        <v>44828</v>
      </c>
      <c r="D68" s="4">
        <v>370</v>
      </c>
      <c r="E68" s="4" t="str">
        <f>VLOOKUP(A68,HOP!A:L,12,0)</f>
        <v>370.00</v>
      </c>
      <c r="F68" s="4" t="str">
        <f>VLOOKUP(A68,HOP!A:C,3,0)</f>
        <v>2702801</v>
      </c>
      <c r="G68" s="4">
        <f t="shared" si="4"/>
        <v>0</v>
      </c>
      <c r="H68" s="4" t="str">
        <f t="shared" si="5"/>
        <v>，2702801</v>
      </c>
      <c r="I68" s="4" t="str">
        <f>VLOOKUP(A68,HOP!A:U,21,0)</f>
        <v>直采</v>
      </c>
    </row>
    <row r="69" s="4" customFormat="1" hidden="1" spans="1:9">
      <c r="A69" s="5">
        <v>21118315123</v>
      </c>
      <c r="B69" s="6">
        <v>44826</v>
      </c>
      <c r="C69" s="6">
        <v>44828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21118550803</v>
      </c>
      <c r="B70" s="6">
        <v>44827</v>
      </c>
      <c r="C70" s="6">
        <v>44828</v>
      </c>
      <c r="D70" s="4">
        <v>273</v>
      </c>
      <c r="E70" s="4" t="str">
        <f>VLOOKUP(A70,HOP!A:L,12,0)</f>
        <v>273.00</v>
      </c>
      <c r="F70" s="4" t="str">
        <f>VLOOKUP(A70,HOP!A:C,3,0)</f>
        <v>2703188</v>
      </c>
      <c r="G70" s="4">
        <f t="shared" si="4"/>
        <v>0</v>
      </c>
      <c r="H70" s="4" t="str">
        <f t="shared" si="5"/>
        <v>，2703188</v>
      </c>
      <c r="I70" s="4" t="str">
        <f>VLOOKUP(A70,HOP!A:U,21,0)</f>
        <v>直采</v>
      </c>
    </row>
    <row r="71" s="4" customFormat="1" spans="1:15">
      <c r="A71" s="5">
        <v>21120617717</v>
      </c>
      <c r="B71" s="6">
        <v>44827</v>
      </c>
      <c r="C71" s="6">
        <v>44828</v>
      </c>
      <c r="D71" s="4">
        <v>300</v>
      </c>
      <c r="E71" s="4" t="e">
        <f>VLOOKUP(A71,HOP!A:L,12,0)</f>
        <v>#N/A</v>
      </c>
      <c r="F71" s="4">
        <v>2702475</v>
      </c>
      <c r="G71" s="4" t="e">
        <f t="shared" si="4"/>
        <v>#N/A</v>
      </c>
      <c r="H71" s="4" t="str">
        <f t="shared" si="5"/>
        <v>，2702475</v>
      </c>
      <c r="I71" s="4" t="e">
        <f>VLOOKUP(A71,HOP!A:U,21,0)</f>
        <v>#N/A</v>
      </c>
      <c r="K71" s="4" t="s">
        <v>550</v>
      </c>
      <c r="O71" s="7" t="s">
        <v>551</v>
      </c>
    </row>
    <row r="72" s="4" customFormat="1" hidden="1" spans="1:9">
      <c r="A72" s="5">
        <v>21120710275</v>
      </c>
      <c r="B72" s="6">
        <v>44827</v>
      </c>
      <c r="C72" s="6">
        <v>44828</v>
      </c>
      <c r="D72" s="4">
        <v>292</v>
      </c>
      <c r="E72" s="4" t="str">
        <f>VLOOKUP(A72,HOP!A:L,12,0)</f>
        <v>292.00</v>
      </c>
      <c r="F72" s="4" t="str">
        <f>VLOOKUP(A72,HOP!A:C,3,0)</f>
        <v>2703496</v>
      </c>
      <c r="G72" s="4">
        <f t="shared" si="4"/>
        <v>0</v>
      </c>
      <c r="H72" s="4" t="str">
        <f t="shared" si="5"/>
        <v>，2703496</v>
      </c>
      <c r="I72" s="4" t="str">
        <f>VLOOKUP(A72,HOP!A:U,21,0)</f>
        <v>直采</v>
      </c>
    </row>
    <row r="73" s="4" customFormat="1" hidden="1" spans="1:9">
      <c r="A73" s="5">
        <v>21120855216</v>
      </c>
      <c r="B73" s="6">
        <v>44827</v>
      </c>
      <c r="C73" s="6">
        <v>44828</v>
      </c>
      <c r="D73" s="4">
        <v>416</v>
      </c>
      <c r="E73" s="4" t="str">
        <f>VLOOKUP(A73,HOP!A:L,12,0)</f>
        <v>416.00</v>
      </c>
      <c r="F73" s="4" t="str">
        <f>VLOOKUP(A73,HOP!A:C,3,0)</f>
        <v>2703526</v>
      </c>
      <c r="G73" s="4">
        <f t="shared" si="4"/>
        <v>0</v>
      </c>
      <c r="H73" s="4" t="str">
        <f t="shared" si="5"/>
        <v>，2703526</v>
      </c>
      <c r="I73" s="4" t="str">
        <f>VLOOKUP(A73,HOP!A:U,21,0)</f>
        <v>直采</v>
      </c>
    </row>
    <row r="74" s="4" customFormat="1" hidden="1" spans="1:9">
      <c r="A74" s="5">
        <v>21121871378</v>
      </c>
      <c r="B74" s="6">
        <v>44827</v>
      </c>
      <c r="C74" s="6">
        <v>44828</v>
      </c>
      <c r="D74" s="4">
        <v>359</v>
      </c>
      <c r="E74" s="4" t="str">
        <f>VLOOKUP(A74,HOP!A:L,12,0)</f>
        <v>359.00</v>
      </c>
      <c r="F74" s="4" t="str">
        <f>VLOOKUP(A74,HOP!A:C,3,0)</f>
        <v>2703677</v>
      </c>
      <c r="G74" s="4">
        <f t="shared" si="4"/>
        <v>0</v>
      </c>
      <c r="H74" s="4" t="str">
        <f t="shared" si="5"/>
        <v>，2703677</v>
      </c>
      <c r="I74" s="4" t="str">
        <f>VLOOKUP(A74,HOP!A:U,21,0)</f>
        <v>直采</v>
      </c>
    </row>
    <row r="75" s="4" customFormat="1" hidden="1" spans="1:9">
      <c r="A75" s="5">
        <v>21122593672</v>
      </c>
      <c r="B75" s="6">
        <v>44827</v>
      </c>
      <c r="C75" s="6">
        <v>44828</v>
      </c>
      <c r="D75" s="4">
        <v>359</v>
      </c>
      <c r="E75" s="4" t="str">
        <f>VLOOKUP(A75,HOP!A:L,12,0)</f>
        <v>359.00</v>
      </c>
      <c r="F75" s="4" t="str">
        <f>VLOOKUP(A75,HOP!A:C,3,0)</f>
        <v>2703777</v>
      </c>
      <c r="G75" s="4">
        <f t="shared" si="4"/>
        <v>0</v>
      </c>
      <c r="H75" s="4" t="str">
        <f t="shared" si="5"/>
        <v>，2703777</v>
      </c>
      <c r="I75" s="4" t="str">
        <f>VLOOKUP(A75,HOP!A:U,21,0)</f>
        <v>直采</v>
      </c>
    </row>
    <row r="76" s="4" customFormat="1" hidden="1" spans="1:9">
      <c r="A76" s="5">
        <v>21123188142</v>
      </c>
      <c r="B76" s="6">
        <v>44827</v>
      </c>
      <c r="C76" s="6">
        <v>44828</v>
      </c>
      <c r="D76" s="4">
        <v>324</v>
      </c>
      <c r="E76" s="4" t="str">
        <f>VLOOKUP(A76,HOP!A:L,12,0)</f>
        <v>324.00</v>
      </c>
      <c r="F76" s="4" t="str">
        <f>VLOOKUP(A76,HOP!A:C,3,0)</f>
        <v>2703865</v>
      </c>
      <c r="G76" s="4">
        <f t="shared" si="4"/>
        <v>0</v>
      </c>
      <c r="H76" s="4" t="str">
        <f t="shared" si="5"/>
        <v>，2703865</v>
      </c>
      <c r="I76" s="4" t="str">
        <f>VLOOKUP(A76,HOP!A:U,21,0)</f>
        <v>直采</v>
      </c>
    </row>
    <row r="77" s="4" customFormat="1" hidden="1" spans="1:9">
      <c r="A77" s="5">
        <v>21125569746</v>
      </c>
      <c r="B77" s="6">
        <v>44827</v>
      </c>
      <c r="C77" s="6">
        <v>44828</v>
      </c>
      <c r="D77" s="4">
        <v>226</v>
      </c>
      <c r="E77" s="4" t="str">
        <f>VLOOKUP(A77,HOP!A:L,12,0)</f>
        <v>226.00</v>
      </c>
      <c r="F77" s="4" t="str">
        <f>VLOOKUP(A77,HOP!A:C,3,0)</f>
        <v>2704270</v>
      </c>
      <c r="G77" s="4">
        <f t="shared" si="4"/>
        <v>0</v>
      </c>
      <c r="H77" s="4" t="str">
        <f t="shared" si="5"/>
        <v>，2704270</v>
      </c>
      <c r="I77" s="4" t="str">
        <f>VLOOKUP(A77,HOP!A:U,21,0)</f>
        <v>直采</v>
      </c>
    </row>
    <row r="78" s="4" customFormat="1" hidden="1" spans="1:9">
      <c r="A78" s="5">
        <v>21125676204</v>
      </c>
      <c r="B78" s="6">
        <v>44827</v>
      </c>
      <c r="C78" s="6">
        <v>44828</v>
      </c>
      <c r="D78" s="4">
        <v>237</v>
      </c>
      <c r="E78" s="4" t="str">
        <f>VLOOKUP(A78,HOP!A:L,12,0)</f>
        <v>237.00</v>
      </c>
      <c r="F78" s="4" t="str">
        <f>VLOOKUP(A78,HOP!A:C,3,0)</f>
        <v>2704298</v>
      </c>
      <c r="G78" s="4">
        <f t="shared" si="4"/>
        <v>0</v>
      </c>
      <c r="H78" s="4" t="str">
        <f t="shared" si="5"/>
        <v>，2704298</v>
      </c>
      <c r="I78" s="4" t="str">
        <f>VLOOKUP(A78,HOP!A:U,21,0)</f>
        <v>直采</v>
      </c>
    </row>
    <row r="79" s="4" customFormat="1" hidden="1" spans="1:9">
      <c r="A79" s="5">
        <v>21125768073</v>
      </c>
      <c r="B79" s="6">
        <v>44827</v>
      </c>
      <c r="C79" s="6">
        <v>44828</v>
      </c>
      <c r="D79" s="4">
        <v>416</v>
      </c>
      <c r="E79" s="4" t="str">
        <f>VLOOKUP(A79,HOP!A:L,12,0)</f>
        <v>416.00</v>
      </c>
      <c r="F79" s="4" t="str">
        <f>VLOOKUP(A79,HOP!A:C,3,0)</f>
        <v>2704322</v>
      </c>
      <c r="G79" s="4">
        <f t="shared" si="4"/>
        <v>0</v>
      </c>
      <c r="H79" s="4" t="str">
        <f t="shared" si="5"/>
        <v>，2704322</v>
      </c>
      <c r="I79" s="4" t="str">
        <f>VLOOKUP(A79,HOP!A:U,21,0)</f>
        <v>直采</v>
      </c>
    </row>
    <row r="80" s="4" customFormat="1" hidden="1" spans="1:9">
      <c r="A80" s="5">
        <v>21125800542</v>
      </c>
      <c r="B80" s="6">
        <v>44827</v>
      </c>
      <c r="C80" s="6">
        <v>44828</v>
      </c>
      <c r="D80" s="4">
        <v>430</v>
      </c>
      <c r="E80" s="4" t="str">
        <f>VLOOKUP(A80,HOP!A:L,12,0)</f>
        <v>430.00</v>
      </c>
      <c r="F80" s="4" t="str">
        <f>VLOOKUP(A80,HOP!A:C,3,0)</f>
        <v>2704335</v>
      </c>
      <c r="G80" s="4">
        <f t="shared" si="4"/>
        <v>0</v>
      </c>
      <c r="H80" s="4" t="str">
        <f t="shared" si="5"/>
        <v>，2704335</v>
      </c>
      <c r="I80" s="4" t="str">
        <f>VLOOKUP(A80,HOP!A:U,21,0)</f>
        <v>直采</v>
      </c>
    </row>
    <row r="81" s="4" customFormat="1" hidden="1" spans="1:9">
      <c r="A81" s="5">
        <v>21125800671</v>
      </c>
      <c r="B81" s="6">
        <v>44827</v>
      </c>
      <c r="C81" s="6">
        <v>44828</v>
      </c>
      <c r="D81" s="4">
        <v>430</v>
      </c>
      <c r="E81" s="4" t="str">
        <f>VLOOKUP(A81,HOP!A:L,12,0)</f>
        <v>430.00</v>
      </c>
      <c r="F81" s="4" t="str">
        <f>VLOOKUP(A81,HOP!A:C,3,0)</f>
        <v>2704336</v>
      </c>
      <c r="G81" s="4">
        <f t="shared" si="4"/>
        <v>0</v>
      </c>
      <c r="H81" s="4" t="str">
        <f t="shared" si="5"/>
        <v>，2704336</v>
      </c>
      <c r="I81" s="4" t="str">
        <f>VLOOKUP(A81,HOP!A:U,21,0)</f>
        <v>直采</v>
      </c>
    </row>
    <row r="82" s="4" customFormat="1" hidden="1" spans="1:9">
      <c r="A82" s="5">
        <v>21126206356</v>
      </c>
      <c r="B82" s="6">
        <v>44827</v>
      </c>
      <c r="C82" s="6">
        <v>44828</v>
      </c>
      <c r="D82" s="4">
        <v>226</v>
      </c>
      <c r="E82" s="4" t="str">
        <f>VLOOKUP(A82,HOP!A:L,12,0)</f>
        <v>226.00</v>
      </c>
      <c r="F82" s="4" t="str">
        <f>VLOOKUP(A82,HOP!A:C,3,0)</f>
        <v>2704398</v>
      </c>
      <c r="G82" s="4">
        <f t="shared" si="4"/>
        <v>0</v>
      </c>
      <c r="H82" s="4" t="str">
        <f t="shared" si="5"/>
        <v>，2704398</v>
      </c>
      <c r="I82" s="4" t="str">
        <f>VLOOKUP(A82,HOP!A:U,21,0)</f>
        <v>直采</v>
      </c>
    </row>
    <row r="83" s="4" customFormat="1" hidden="1" spans="1:9">
      <c r="A83" s="5">
        <v>21126227644</v>
      </c>
      <c r="B83" s="6">
        <v>44827</v>
      </c>
      <c r="C83" s="6">
        <v>44828</v>
      </c>
      <c r="D83" s="4">
        <v>186</v>
      </c>
      <c r="E83" s="4" t="str">
        <f>VLOOKUP(A83,HOP!A:L,12,0)</f>
        <v>186.00</v>
      </c>
      <c r="F83" s="4" t="str">
        <f>VLOOKUP(A83,HOP!A:C,3,0)</f>
        <v>2704417</v>
      </c>
      <c r="G83" s="4">
        <f t="shared" si="4"/>
        <v>0</v>
      </c>
      <c r="H83" s="4" t="str">
        <f t="shared" si="5"/>
        <v>，2704417</v>
      </c>
      <c r="I83" s="4" t="str">
        <f>VLOOKUP(A83,HOP!A:U,21,0)</f>
        <v>直采</v>
      </c>
    </row>
    <row r="84" s="4" customFormat="1" hidden="1" spans="1:9">
      <c r="A84" s="5">
        <v>21126300658</v>
      </c>
      <c r="B84" s="6">
        <v>44827</v>
      </c>
      <c r="C84" s="6">
        <v>44828</v>
      </c>
      <c r="D84" s="4">
        <v>226</v>
      </c>
      <c r="E84" s="4" t="str">
        <f>VLOOKUP(A84,HOP!A:L,12,0)</f>
        <v>226.00</v>
      </c>
      <c r="F84" s="4" t="str">
        <f>VLOOKUP(A84,HOP!A:C,3,0)</f>
        <v>2704451</v>
      </c>
      <c r="G84" s="4">
        <f t="shared" si="4"/>
        <v>0</v>
      </c>
      <c r="H84" s="4" t="str">
        <f t="shared" si="5"/>
        <v>，2704451</v>
      </c>
      <c r="I84" s="4" t="str">
        <f>VLOOKUP(A84,HOP!A:U,21,0)</f>
        <v>直采</v>
      </c>
    </row>
    <row r="85" s="4" customFormat="1" hidden="1" spans="1:9">
      <c r="A85" s="5">
        <v>21126343930</v>
      </c>
      <c r="B85" s="6">
        <v>44827</v>
      </c>
      <c r="C85" s="6">
        <v>44828</v>
      </c>
      <c r="D85" s="4">
        <v>400</v>
      </c>
      <c r="E85" s="4" t="str">
        <f>VLOOKUP(A85,HOP!A:L,12,0)</f>
        <v>400.00</v>
      </c>
      <c r="F85" s="4" t="str">
        <f>VLOOKUP(A85,HOP!A:C,3,0)</f>
        <v>2704465</v>
      </c>
      <c r="G85" s="4">
        <f t="shared" si="4"/>
        <v>0</v>
      </c>
      <c r="H85" s="4" t="str">
        <f t="shared" si="5"/>
        <v>，2704465</v>
      </c>
      <c r="I85" s="4" t="str">
        <f>VLOOKUP(A85,HOP!A:U,21,0)</f>
        <v>直采</v>
      </c>
    </row>
    <row r="86" s="4" customFormat="1" hidden="1" spans="1:9">
      <c r="A86" s="5">
        <v>21125450897</v>
      </c>
      <c r="B86" s="6">
        <v>44827</v>
      </c>
      <c r="C86" s="6">
        <v>44828</v>
      </c>
      <c r="D86" s="4">
        <v>1953</v>
      </c>
      <c r="E86" s="4" t="str">
        <f>VLOOKUP(A86,HOP!A:L,12,0)</f>
        <v>1953.00</v>
      </c>
      <c r="F86" s="4" t="str">
        <f>VLOOKUP(A86,HOP!A:C,3,0)</f>
        <v>2704247</v>
      </c>
      <c r="G86" s="4">
        <f t="shared" si="4"/>
        <v>0</v>
      </c>
      <c r="H86" s="4" t="str">
        <f t="shared" si="5"/>
        <v>，2704247</v>
      </c>
      <c r="I86" s="4" t="str">
        <f>VLOOKUP(A86,HOP!A:U,21,0)</f>
        <v>直采</v>
      </c>
    </row>
    <row r="87" s="4" customFormat="1" hidden="1" spans="1:9">
      <c r="A87" s="5">
        <v>21124985191</v>
      </c>
      <c r="B87" s="6">
        <v>44827</v>
      </c>
      <c r="C87" s="6">
        <v>44828</v>
      </c>
      <c r="D87" s="4">
        <v>1173</v>
      </c>
      <c r="E87" s="4" t="str">
        <f>VLOOKUP(A87,HOP!A:L,12,0)</f>
        <v>1173.00</v>
      </c>
      <c r="F87" s="4" t="str">
        <f>VLOOKUP(A87,HOP!A:C,3,0)</f>
        <v>2704165</v>
      </c>
      <c r="G87" s="4">
        <f t="shared" si="4"/>
        <v>0</v>
      </c>
      <c r="H87" s="4" t="str">
        <f t="shared" si="5"/>
        <v>，2704165</v>
      </c>
      <c r="I87" s="4" t="str">
        <f>VLOOKUP(A87,HOP!A:U,21,0)</f>
        <v>直采</v>
      </c>
    </row>
    <row r="88" s="4" customFormat="1" hidden="1" spans="1:9">
      <c r="A88" s="5">
        <v>21127626508</v>
      </c>
      <c r="B88" s="6">
        <v>44827</v>
      </c>
      <c r="C88" s="6">
        <v>44828</v>
      </c>
      <c r="D88" s="4">
        <v>1173</v>
      </c>
      <c r="E88" s="4" t="str">
        <f>VLOOKUP(A88,HOP!A:L,12,0)</f>
        <v>1173.00</v>
      </c>
      <c r="F88" s="4" t="str">
        <f>VLOOKUP(A88,HOP!A:C,3,0)</f>
        <v>2704638</v>
      </c>
      <c r="G88" s="4">
        <f t="shared" si="4"/>
        <v>0</v>
      </c>
      <c r="H88" s="4" t="str">
        <f t="shared" si="5"/>
        <v>，2704638</v>
      </c>
      <c r="I88" s="4" t="str">
        <f>VLOOKUP(A88,HOP!A:U,21,0)</f>
        <v>直采</v>
      </c>
    </row>
    <row r="89" s="4" customFormat="1" hidden="1" spans="1:9">
      <c r="A89" s="5">
        <v>21127669652</v>
      </c>
      <c r="B89" s="6">
        <v>44827</v>
      </c>
      <c r="C89" s="6">
        <v>44828</v>
      </c>
      <c r="D89" s="4">
        <v>352</v>
      </c>
      <c r="E89" s="4" t="str">
        <f>VLOOKUP(A89,HOP!A:L,12,0)</f>
        <v>352.00</v>
      </c>
      <c r="F89" s="4" t="str">
        <f>VLOOKUP(A89,HOP!A:C,3,0)</f>
        <v>2704645</v>
      </c>
      <c r="G89" s="4">
        <f t="shared" si="4"/>
        <v>0</v>
      </c>
      <c r="H89" s="4" t="str">
        <f t="shared" si="5"/>
        <v>，2704645</v>
      </c>
      <c r="I89" s="4" t="str">
        <f>VLOOKUP(A89,HOP!A:U,21,0)</f>
        <v>直采</v>
      </c>
    </row>
    <row r="90" s="4" customFormat="1" hidden="1" spans="1:9">
      <c r="A90" s="5">
        <v>21128508195</v>
      </c>
      <c r="B90" s="6">
        <v>44827</v>
      </c>
      <c r="C90" s="6">
        <v>44828</v>
      </c>
      <c r="D90" s="4">
        <v>1187</v>
      </c>
      <c r="E90" s="4" t="str">
        <f>VLOOKUP(A90,HOP!A:L,12,0)</f>
        <v>1187.00</v>
      </c>
      <c r="F90" s="4" t="str">
        <f>VLOOKUP(A90,HOP!A:C,3,0)</f>
        <v>2704795</v>
      </c>
      <c r="G90" s="4">
        <f t="shared" si="4"/>
        <v>0</v>
      </c>
      <c r="H90" s="4" t="str">
        <f t="shared" si="5"/>
        <v>，2704795</v>
      </c>
      <c r="I90" s="4" t="str">
        <f>VLOOKUP(A90,HOP!A:U,21,0)</f>
        <v>直采</v>
      </c>
    </row>
    <row r="91" s="4" customFormat="1" hidden="1" spans="1:9">
      <c r="A91" s="5">
        <v>21128244661</v>
      </c>
      <c r="B91" s="6">
        <v>44827</v>
      </c>
      <c r="C91" s="6">
        <v>44828</v>
      </c>
      <c r="D91" s="4">
        <v>1173</v>
      </c>
      <c r="E91" s="4" t="str">
        <f>VLOOKUP(A91,HOP!A:L,12,0)</f>
        <v>1173.00</v>
      </c>
      <c r="F91" s="4" t="str">
        <f>VLOOKUP(A91,HOP!A:C,3,0)</f>
        <v>2704747</v>
      </c>
      <c r="G91" s="4">
        <f t="shared" si="4"/>
        <v>0</v>
      </c>
      <c r="H91" s="4" t="str">
        <f t="shared" si="5"/>
        <v>，2704747</v>
      </c>
      <c r="I91" s="4" t="str">
        <f>VLOOKUP(A91,HOP!A:U,21,0)</f>
        <v>直采</v>
      </c>
    </row>
    <row r="92" s="4" customFormat="1" hidden="1" spans="1:9">
      <c r="A92" s="5">
        <v>21128578406</v>
      </c>
      <c r="B92" s="6">
        <v>44827</v>
      </c>
      <c r="C92" s="6">
        <v>44828</v>
      </c>
      <c r="D92" s="4">
        <v>1173</v>
      </c>
      <c r="E92" s="4" t="str">
        <f>VLOOKUP(A92,HOP!A:L,12,0)</f>
        <v>1173.00</v>
      </c>
      <c r="F92" s="4" t="str">
        <f>VLOOKUP(A92,HOP!A:C,3,0)</f>
        <v>2704802</v>
      </c>
      <c r="G92" s="4">
        <f t="shared" si="4"/>
        <v>0</v>
      </c>
      <c r="H92" s="4" t="str">
        <f t="shared" si="5"/>
        <v>，2704802</v>
      </c>
      <c r="I92" s="4" t="str">
        <f>VLOOKUP(A92,HOP!A:U,21,0)</f>
        <v>直采</v>
      </c>
    </row>
    <row r="93" s="4" customFormat="1" hidden="1" spans="1:9">
      <c r="A93" s="5">
        <v>21128728499</v>
      </c>
      <c r="B93" s="6">
        <v>44827</v>
      </c>
      <c r="C93" s="6">
        <v>44828</v>
      </c>
      <c r="D93" s="4">
        <v>213</v>
      </c>
      <c r="E93" s="4" t="str">
        <f>VLOOKUP(A93,HOP!A:L,12,0)</f>
        <v>213.00</v>
      </c>
      <c r="F93" s="4" t="str">
        <f>VLOOKUP(A93,HOP!A:C,3,0)</f>
        <v>2704825</v>
      </c>
      <c r="G93" s="4">
        <f t="shared" si="4"/>
        <v>0</v>
      </c>
      <c r="H93" s="4" t="str">
        <f t="shared" si="5"/>
        <v>，2704825</v>
      </c>
      <c r="I93" s="4" t="str">
        <f>VLOOKUP(A93,HOP!A:U,21,0)</f>
        <v>直采</v>
      </c>
    </row>
    <row r="94" s="4" customFormat="1" hidden="1" spans="1:9">
      <c r="A94" s="5">
        <v>21128788347</v>
      </c>
      <c r="B94" s="6">
        <v>44827</v>
      </c>
      <c r="C94" s="6">
        <v>44828</v>
      </c>
      <c r="D94" s="4">
        <v>3519</v>
      </c>
      <c r="E94" s="4" t="str">
        <f>VLOOKUP(A94,HOP!A:L,12,0)</f>
        <v>3519.00</v>
      </c>
      <c r="F94" s="4" t="str">
        <f>VLOOKUP(A94,HOP!A:C,3,0)</f>
        <v>2704828</v>
      </c>
      <c r="G94" s="4">
        <f t="shared" si="4"/>
        <v>0</v>
      </c>
      <c r="H94" s="4" t="str">
        <f t="shared" si="5"/>
        <v>，2704828</v>
      </c>
      <c r="I94" s="4" t="str">
        <f>VLOOKUP(A94,HOP!A:U,21,0)</f>
        <v>直采</v>
      </c>
    </row>
    <row r="95" s="4" customFormat="1" hidden="1" spans="1:9">
      <c r="A95" s="5">
        <v>21129824083</v>
      </c>
      <c r="B95" s="6">
        <v>44827</v>
      </c>
      <c r="C95" s="6">
        <v>44828</v>
      </c>
      <c r="D95" s="4">
        <v>1200</v>
      </c>
      <c r="E95" s="4" t="str">
        <f>VLOOKUP(A95,HOP!A:L,12,0)</f>
        <v>1200.00</v>
      </c>
      <c r="F95" s="4" t="str">
        <f>VLOOKUP(A95,HOP!A:C,3,0)</f>
        <v>2705059</v>
      </c>
      <c r="G95" s="4">
        <f t="shared" si="4"/>
        <v>0</v>
      </c>
      <c r="H95" s="4" t="str">
        <f t="shared" si="5"/>
        <v>，2705059</v>
      </c>
      <c r="I95" s="4" t="str">
        <f>VLOOKUP(A95,HOP!A:U,21,0)</f>
        <v>直采</v>
      </c>
    </row>
    <row r="96" s="4" customFormat="1" hidden="1" spans="1:9">
      <c r="A96" s="5">
        <v>21130387081</v>
      </c>
      <c r="B96" s="6">
        <v>44827</v>
      </c>
      <c r="C96" s="6">
        <v>44828</v>
      </c>
      <c r="D96" s="4">
        <v>1200</v>
      </c>
      <c r="E96" s="4" t="str">
        <f>VLOOKUP(A96,HOP!A:L,12,0)</f>
        <v>1200.00</v>
      </c>
      <c r="F96" s="4" t="str">
        <f>VLOOKUP(A96,HOP!A:C,3,0)</f>
        <v>2705133</v>
      </c>
      <c r="G96" s="4">
        <f t="shared" si="4"/>
        <v>0</v>
      </c>
      <c r="H96" s="4" t="str">
        <f t="shared" si="5"/>
        <v>，2705133</v>
      </c>
      <c r="I96" s="4" t="str">
        <f>VLOOKUP(A96,HOP!A:U,21,0)</f>
        <v>直采</v>
      </c>
    </row>
    <row r="97" s="4" customFormat="1" hidden="1" spans="1:9">
      <c r="A97" s="5">
        <v>21130525931</v>
      </c>
      <c r="B97" s="6">
        <v>44827</v>
      </c>
      <c r="C97" s="6">
        <v>44828</v>
      </c>
      <c r="D97" s="4">
        <v>121.45</v>
      </c>
      <c r="E97" s="4" t="str">
        <f>VLOOKUP(A97,HOP!A:L,12,0)</f>
        <v>121.45</v>
      </c>
      <c r="F97" s="4" t="str">
        <f>VLOOKUP(A97,HOP!A:C,3,0)</f>
        <v>2705155</v>
      </c>
      <c r="G97" s="4">
        <f t="shared" si="4"/>
        <v>0</v>
      </c>
      <c r="H97" s="4" t="str">
        <f t="shared" si="5"/>
        <v>，2705155</v>
      </c>
      <c r="I97" s="4" t="str">
        <f>VLOOKUP(A97,HOP!A:U,21,0)</f>
        <v>直连</v>
      </c>
    </row>
    <row r="98" s="4" customFormat="1" hidden="1" spans="1:9">
      <c r="A98" s="5">
        <v>21130406445</v>
      </c>
      <c r="B98" s="6">
        <v>44827</v>
      </c>
      <c r="C98" s="6">
        <v>44828</v>
      </c>
      <c r="D98" s="4">
        <v>1200</v>
      </c>
      <c r="E98" s="4" t="str">
        <f>VLOOKUP(A98,HOP!A:L,12,0)</f>
        <v>1200.00</v>
      </c>
      <c r="F98" s="4" t="str">
        <f>VLOOKUP(A98,HOP!A:C,3,0)</f>
        <v>2705136</v>
      </c>
      <c r="G98" s="4">
        <f t="shared" si="4"/>
        <v>0</v>
      </c>
      <c r="H98" s="4" t="str">
        <f t="shared" si="5"/>
        <v>，2705136</v>
      </c>
      <c r="I98" s="4" t="str">
        <f>VLOOKUP(A98,HOP!A:U,21,0)</f>
        <v>直采</v>
      </c>
    </row>
    <row r="99" s="4" customFormat="1" hidden="1" spans="1:9">
      <c r="A99" s="5">
        <v>21131884029</v>
      </c>
      <c r="B99" s="6">
        <v>44827</v>
      </c>
      <c r="C99" s="6">
        <v>44828</v>
      </c>
      <c r="D99" s="4">
        <v>358</v>
      </c>
      <c r="E99" s="4" t="str">
        <f>VLOOKUP(A99,HOP!A:L,12,0)</f>
        <v>358.00</v>
      </c>
      <c r="F99" s="4" t="str">
        <f>VLOOKUP(A99,HOP!A:C,3,0)</f>
        <v>2705465</v>
      </c>
      <c r="G99" s="4">
        <f>D99-E99</f>
        <v>0</v>
      </c>
      <c r="H99" s="4" t="str">
        <f>$H$1&amp;F99</f>
        <v>，2705465</v>
      </c>
      <c r="I99" s="4" t="str">
        <f>VLOOKUP(A99,HOP!A:U,21,0)</f>
        <v>直采</v>
      </c>
    </row>
    <row r="100" s="4" customFormat="1" hidden="1" spans="1:9">
      <c r="A100" s="5">
        <v>21131898463</v>
      </c>
      <c r="B100" s="6">
        <v>44827</v>
      </c>
      <c r="C100" s="6">
        <v>44828</v>
      </c>
      <c r="D100" s="4">
        <v>1303</v>
      </c>
      <c r="E100" s="4" t="str">
        <f>VLOOKUP(A100,HOP!A:L,12,0)</f>
        <v>1303.00</v>
      </c>
      <c r="F100" s="4" t="str">
        <f>VLOOKUP(A100,HOP!A:C,3,0)</f>
        <v>2705474</v>
      </c>
      <c r="G100" s="4">
        <f>D100-E100</f>
        <v>0</v>
      </c>
      <c r="H100" s="4" t="str">
        <f>$H$1&amp;F100</f>
        <v>，2705474</v>
      </c>
      <c r="I100" s="4" t="str">
        <f>VLOOKUP(A100,HOP!A:U,21,0)</f>
        <v>直采</v>
      </c>
    </row>
    <row r="101" s="4" customFormat="1" hidden="1" spans="1:9">
      <c r="A101" s="5">
        <v>21131388287</v>
      </c>
      <c r="B101" s="6">
        <v>44827</v>
      </c>
      <c r="C101" s="6">
        <v>44828</v>
      </c>
      <c r="D101" s="4">
        <v>1255</v>
      </c>
      <c r="E101" s="4" t="str">
        <f>VLOOKUP(A101,HOP!A:L,12,0)</f>
        <v>1255.00</v>
      </c>
      <c r="F101" s="4" t="str">
        <f>VLOOKUP(A101,HOP!A:C,3,0)</f>
        <v>2705366</v>
      </c>
      <c r="G101" s="4">
        <f>D101-E101</f>
        <v>0</v>
      </c>
      <c r="H101" s="4" t="str">
        <f>$H$1&amp;F101</f>
        <v>，2705366</v>
      </c>
      <c r="I101" s="4" t="str">
        <f>VLOOKUP(A101,HOP!A:U,21,0)</f>
        <v>直采</v>
      </c>
    </row>
    <row r="103" spans="4:4">
      <c r="D103" s="4">
        <f>SUM(D2:D102)</f>
        <v>142242.31</v>
      </c>
    </row>
    <row r="110" spans="1:5">
      <c r="A110" s="4" t="s">
        <v>552</v>
      </c>
      <c r="D110" s="4">
        <v>139013</v>
      </c>
      <c r="E110" s="4">
        <v>152375.24</v>
      </c>
    </row>
    <row r="111" spans="1:5">
      <c r="A111" s="4" t="s">
        <v>553</v>
      </c>
      <c r="D111" s="4">
        <v>3229.31</v>
      </c>
      <c r="E111" s="4">
        <v>3539.72</v>
      </c>
    </row>
    <row r="112" spans="1:5">
      <c r="A112" s="4" t="s">
        <v>554</v>
      </c>
      <c r="D112" s="4">
        <f>SUBTOTAL(9,D110:D111)</f>
        <v>142242.31</v>
      </c>
      <c r="E112" s="4">
        <f>SUBTOTAL(9,E110:E111)</f>
        <v>155914.96</v>
      </c>
    </row>
    <row r="113" spans="1:1">
      <c r="A113" s="4" t="s">
        <v>555</v>
      </c>
    </row>
  </sheetData>
  <autoFilter ref="A1:X101">
    <filterColumn colId="3">
      <filters>
        <filter val="200"/>
        <filter val="300"/>
        <filter val="400"/>
        <filter val="1200"/>
        <filter val="3100"/>
        <filter val="3600"/>
        <filter val="22800"/>
        <filter val="1303"/>
        <filter val="410.04"/>
        <filter val="1206"/>
        <filter val="1608"/>
        <filter val="1309"/>
        <filter val="410"/>
        <filter val="1110"/>
        <filter val="3511"/>
        <filter val="1712"/>
        <filter val="213"/>
        <filter val="1114"/>
        <filter val="415"/>
        <filter val="416"/>
        <filter val="365.16"/>
        <filter val="3519"/>
        <filter val="620"/>
        <filter val="1120"/>
        <filter val="2220"/>
        <filter val="2520"/>
        <filter val="324"/>
        <filter val="226"/>
        <filter val="728"/>
        <filter val="828"/>
        <filter val="1328"/>
        <filter val="330"/>
        <filter val="430"/>
        <filter val="531"/>
        <filter val="832"/>
        <filter val="1333"/>
        <filter val="1735"/>
        <filter val="237"/>
        <filter val="537"/>
        <filter val="1340"/>
        <filter val="1740"/>
        <filter val="1741"/>
        <filter val="1343"/>
        <filter val="1044"/>
        <filter val="1544"/>
        <filter val="1545"/>
        <filter val="121.45"/>
        <filter val="1702.15"/>
        <filter val="1150"/>
        <filter val="2351"/>
        <filter val="630.51"/>
        <filter val="352"/>
        <filter val="12352"/>
        <filter val="1953"/>
        <filter val="1255"/>
        <filter val="256"/>
        <filter val="1557"/>
        <filter val="358"/>
        <filter val="359"/>
        <filter val="1664"/>
        <filter val="566"/>
        <filter val="370"/>
        <filter val="273"/>
        <filter val="1173"/>
        <filter val="1074"/>
        <filter val="4374"/>
        <filter val="1275"/>
        <filter val="876"/>
        <filter val="580"/>
        <filter val="980"/>
        <filter val="2380"/>
        <filter val="186"/>
        <filter val="1187"/>
        <filter val="1787"/>
        <filter val="1389"/>
        <filter val="292"/>
        <filter val="2695"/>
        <filter val="796"/>
        <filter val="1196"/>
        <filter val="2296"/>
      </filters>
    </filterColumn>
    <filterColumn colId="6">
      <filters>
        <filter val="#N/A"/>
      </filters>
    </filterColumn>
    <extLst/>
  </autoFilter>
  <conditionalFormatting sqref="A1:A113 A116:A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556</v>
      </c>
      <c r="B1" s="2" t="s">
        <v>557</v>
      </c>
      <c r="C1" s="2" t="s">
        <v>558</v>
      </c>
      <c r="D1" s="2" t="s">
        <v>559</v>
      </c>
      <c r="E1" s="2" t="s">
        <v>13</v>
      </c>
      <c r="F1" s="2" t="s">
        <v>5</v>
      </c>
      <c r="G1" s="2" t="s">
        <v>6</v>
      </c>
      <c r="H1" s="2" t="s">
        <v>560</v>
      </c>
      <c r="I1" s="2" t="s">
        <v>561</v>
      </c>
      <c r="J1" s="2" t="s">
        <v>562</v>
      </c>
      <c r="K1" s="2" t="s">
        <v>563</v>
      </c>
      <c r="L1" s="2" t="s">
        <v>564</v>
      </c>
      <c r="M1" s="2" t="s">
        <v>565</v>
      </c>
      <c r="N1" s="2" t="s">
        <v>566</v>
      </c>
      <c r="O1" s="2" t="s">
        <v>567</v>
      </c>
      <c r="P1" s="2" t="s">
        <v>568</v>
      </c>
      <c r="Q1" s="2" t="s">
        <v>569</v>
      </c>
      <c r="R1" s="2" t="s">
        <v>570</v>
      </c>
      <c r="S1" s="2" t="s">
        <v>571</v>
      </c>
      <c r="T1" s="2" t="s">
        <v>572</v>
      </c>
      <c r="U1" s="2" t="s">
        <v>573</v>
      </c>
      <c r="V1" s="2" t="s">
        <v>574</v>
      </c>
    </row>
    <row r="2" s="1" customFormat="1" spans="1:22">
      <c r="A2" s="3">
        <v>21131898463</v>
      </c>
      <c r="B2" s="1" t="s">
        <v>575</v>
      </c>
      <c r="C2" s="1" t="s">
        <v>576</v>
      </c>
      <c r="D2" s="1" t="s">
        <v>577</v>
      </c>
      <c r="E2" s="1" t="s">
        <v>578</v>
      </c>
      <c r="F2" s="1" t="s">
        <v>575</v>
      </c>
      <c r="G2" s="1" t="s">
        <v>579</v>
      </c>
      <c r="H2" s="1" t="s">
        <v>580</v>
      </c>
      <c r="I2" s="1" t="s">
        <v>581</v>
      </c>
      <c r="J2" s="1" t="s">
        <v>582</v>
      </c>
      <c r="K2" s="1" t="s">
        <v>581</v>
      </c>
      <c r="L2" s="1" t="s">
        <v>581</v>
      </c>
      <c r="M2" s="1" t="s">
        <v>583</v>
      </c>
      <c r="N2" s="1" t="s">
        <v>583</v>
      </c>
      <c r="O2" s="1" t="s">
        <v>584</v>
      </c>
      <c r="P2" s="1" t="s">
        <v>585</v>
      </c>
      <c r="Q2" s="1" t="s">
        <v>586</v>
      </c>
      <c r="R2" s="1" t="s">
        <v>587</v>
      </c>
      <c r="S2" s="1" t="s">
        <v>588</v>
      </c>
      <c r="T2" s="1" t="s">
        <v>589</v>
      </c>
      <c r="U2" s="1" t="s">
        <v>590</v>
      </c>
      <c r="V2" s="1" t="s">
        <v>591</v>
      </c>
    </row>
    <row r="3" s="1" customFormat="1" spans="1:22">
      <c r="A3" s="3">
        <v>21131884029</v>
      </c>
      <c r="B3" s="1" t="s">
        <v>575</v>
      </c>
      <c r="C3" s="1" t="s">
        <v>592</v>
      </c>
      <c r="D3" s="1" t="s">
        <v>593</v>
      </c>
      <c r="E3" s="1" t="s">
        <v>594</v>
      </c>
      <c r="F3" s="1" t="s">
        <v>575</v>
      </c>
      <c r="G3" s="1" t="s">
        <v>579</v>
      </c>
      <c r="H3" s="1" t="s">
        <v>580</v>
      </c>
      <c r="I3" s="1" t="s">
        <v>595</v>
      </c>
      <c r="J3" s="1" t="s">
        <v>582</v>
      </c>
      <c r="K3" s="1" t="s">
        <v>595</v>
      </c>
      <c r="L3" s="1" t="s">
        <v>595</v>
      </c>
      <c r="M3" s="1" t="s">
        <v>583</v>
      </c>
      <c r="N3" s="1" t="s">
        <v>583</v>
      </c>
      <c r="O3" s="1" t="s">
        <v>584</v>
      </c>
      <c r="P3" s="1" t="s">
        <v>585</v>
      </c>
      <c r="Q3" s="1" t="s">
        <v>586</v>
      </c>
      <c r="R3" s="1" t="s">
        <v>596</v>
      </c>
      <c r="S3" s="1" t="s">
        <v>588</v>
      </c>
      <c r="T3" s="1" t="s">
        <v>589</v>
      </c>
      <c r="U3" s="1" t="s">
        <v>590</v>
      </c>
      <c r="V3" s="1" t="s">
        <v>597</v>
      </c>
    </row>
    <row r="4" s="1" customFormat="1" spans="1:22">
      <c r="A4" s="3">
        <v>21131388287</v>
      </c>
      <c r="B4" s="1" t="s">
        <v>575</v>
      </c>
      <c r="C4" s="1" t="s">
        <v>598</v>
      </c>
      <c r="D4" s="1" t="s">
        <v>577</v>
      </c>
      <c r="E4" s="1" t="s">
        <v>599</v>
      </c>
      <c r="F4" s="1" t="s">
        <v>575</v>
      </c>
      <c r="G4" s="1" t="s">
        <v>579</v>
      </c>
      <c r="H4" s="1" t="s">
        <v>580</v>
      </c>
      <c r="I4" s="1" t="s">
        <v>600</v>
      </c>
      <c r="J4" s="1" t="s">
        <v>582</v>
      </c>
      <c r="K4" s="1" t="s">
        <v>600</v>
      </c>
      <c r="L4" s="1" t="s">
        <v>600</v>
      </c>
      <c r="M4" s="1" t="s">
        <v>583</v>
      </c>
      <c r="N4" s="1" t="s">
        <v>583</v>
      </c>
      <c r="O4" s="1" t="s">
        <v>584</v>
      </c>
      <c r="P4" s="1" t="s">
        <v>585</v>
      </c>
      <c r="Q4" s="1" t="s">
        <v>586</v>
      </c>
      <c r="R4" s="1" t="s">
        <v>601</v>
      </c>
      <c r="S4" s="1" t="s">
        <v>588</v>
      </c>
      <c r="T4" s="1" t="s">
        <v>589</v>
      </c>
      <c r="U4" s="1" t="s">
        <v>590</v>
      </c>
      <c r="V4" s="1" t="s">
        <v>591</v>
      </c>
    </row>
    <row r="5" s="1" customFormat="1" spans="1:22">
      <c r="A5" s="3">
        <v>21130525931</v>
      </c>
      <c r="B5" s="1" t="s">
        <v>575</v>
      </c>
      <c r="C5" s="1" t="s">
        <v>602</v>
      </c>
      <c r="D5" s="1" t="s">
        <v>603</v>
      </c>
      <c r="E5" s="1" t="s">
        <v>604</v>
      </c>
      <c r="F5" s="1" t="s">
        <v>575</v>
      </c>
      <c r="G5" s="1" t="s">
        <v>579</v>
      </c>
      <c r="H5" s="1" t="s">
        <v>580</v>
      </c>
      <c r="I5" s="1" t="s">
        <v>605</v>
      </c>
      <c r="J5" s="1" t="s">
        <v>582</v>
      </c>
      <c r="K5" s="1" t="s">
        <v>605</v>
      </c>
      <c r="L5" s="1" t="s">
        <v>605</v>
      </c>
      <c r="M5" s="1" t="s">
        <v>583</v>
      </c>
      <c r="N5" s="1" t="s">
        <v>583</v>
      </c>
      <c r="O5" s="1" t="s">
        <v>584</v>
      </c>
      <c r="P5" s="1" t="s">
        <v>585</v>
      </c>
      <c r="Q5" s="1" t="s">
        <v>586</v>
      </c>
      <c r="R5" s="1" t="s">
        <v>606</v>
      </c>
      <c r="S5" s="1" t="s">
        <v>588</v>
      </c>
      <c r="T5" s="1" t="s">
        <v>589</v>
      </c>
      <c r="U5" s="1" t="s">
        <v>607</v>
      </c>
      <c r="V5" s="1" t="s">
        <v>608</v>
      </c>
    </row>
    <row r="6" s="1" customFormat="1" spans="1:22">
      <c r="A6" s="3">
        <v>21130406445</v>
      </c>
      <c r="B6" s="1" t="s">
        <v>575</v>
      </c>
      <c r="C6" s="1" t="s">
        <v>609</v>
      </c>
      <c r="D6" s="1" t="s">
        <v>577</v>
      </c>
      <c r="E6" s="1" t="s">
        <v>610</v>
      </c>
      <c r="F6" s="1" t="s">
        <v>575</v>
      </c>
      <c r="G6" s="1" t="s">
        <v>579</v>
      </c>
      <c r="H6" s="1" t="s">
        <v>580</v>
      </c>
      <c r="I6" s="1" t="s">
        <v>611</v>
      </c>
      <c r="J6" s="1" t="s">
        <v>582</v>
      </c>
      <c r="K6" s="1" t="s">
        <v>611</v>
      </c>
      <c r="L6" s="1" t="s">
        <v>611</v>
      </c>
      <c r="M6" s="1" t="s">
        <v>583</v>
      </c>
      <c r="N6" s="1" t="s">
        <v>583</v>
      </c>
      <c r="O6" s="1" t="s">
        <v>584</v>
      </c>
      <c r="P6" s="1" t="s">
        <v>585</v>
      </c>
      <c r="Q6" s="1" t="s">
        <v>586</v>
      </c>
      <c r="R6" s="1" t="s">
        <v>612</v>
      </c>
      <c r="S6" s="1" t="s">
        <v>588</v>
      </c>
      <c r="T6" s="1" t="s">
        <v>589</v>
      </c>
      <c r="U6" s="1" t="s">
        <v>590</v>
      </c>
      <c r="V6" s="1" t="s">
        <v>591</v>
      </c>
    </row>
    <row r="7" s="1" customFormat="1" spans="1:22">
      <c r="A7" s="3">
        <v>21130387081</v>
      </c>
      <c r="B7" s="1" t="s">
        <v>575</v>
      </c>
      <c r="C7" s="1" t="s">
        <v>613</v>
      </c>
      <c r="D7" s="1" t="s">
        <v>577</v>
      </c>
      <c r="E7" s="1" t="s">
        <v>614</v>
      </c>
      <c r="F7" s="1" t="s">
        <v>575</v>
      </c>
      <c r="G7" s="1" t="s">
        <v>579</v>
      </c>
      <c r="H7" s="1" t="s">
        <v>580</v>
      </c>
      <c r="I7" s="1" t="s">
        <v>611</v>
      </c>
      <c r="J7" s="1" t="s">
        <v>582</v>
      </c>
      <c r="K7" s="1" t="s">
        <v>611</v>
      </c>
      <c r="L7" s="1" t="s">
        <v>611</v>
      </c>
      <c r="M7" s="1" t="s">
        <v>583</v>
      </c>
      <c r="N7" s="1" t="s">
        <v>583</v>
      </c>
      <c r="O7" s="1" t="s">
        <v>584</v>
      </c>
      <c r="P7" s="1" t="s">
        <v>585</v>
      </c>
      <c r="Q7" s="1" t="s">
        <v>586</v>
      </c>
      <c r="R7" s="1" t="s">
        <v>615</v>
      </c>
      <c r="S7" s="1" t="s">
        <v>588</v>
      </c>
      <c r="T7" s="1" t="s">
        <v>589</v>
      </c>
      <c r="U7" s="1" t="s">
        <v>590</v>
      </c>
      <c r="V7" s="1" t="s">
        <v>591</v>
      </c>
    </row>
    <row r="8" s="1" customFormat="1" spans="1:22">
      <c r="A8" s="3">
        <v>21129824083</v>
      </c>
      <c r="B8" s="1" t="s">
        <v>575</v>
      </c>
      <c r="C8" s="1" t="s">
        <v>616</v>
      </c>
      <c r="D8" s="1" t="s">
        <v>577</v>
      </c>
      <c r="E8" s="1" t="s">
        <v>617</v>
      </c>
      <c r="F8" s="1" t="s">
        <v>575</v>
      </c>
      <c r="G8" s="1" t="s">
        <v>579</v>
      </c>
      <c r="H8" s="1" t="s">
        <v>580</v>
      </c>
      <c r="I8" s="1" t="s">
        <v>611</v>
      </c>
      <c r="J8" s="1" t="s">
        <v>582</v>
      </c>
      <c r="K8" s="1" t="s">
        <v>611</v>
      </c>
      <c r="L8" s="1" t="s">
        <v>611</v>
      </c>
      <c r="M8" s="1" t="s">
        <v>583</v>
      </c>
      <c r="N8" s="1" t="s">
        <v>583</v>
      </c>
      <c r="O8" s="1" t="s">
        <v>584</v>
      </c>
      <c r="P8" s="1" t="s">
        <v>585</v>
      </c>
      <c r="Q8" s="1" t="s">
        <v>586</v>
      </c>
      <c r="R8" s="1" t="s">
        <v>618</v>
      </c>
      <c r="S8" s="1" t="s">
        <v>588</v>
      </c>
      <c r="T8" s="1" t="s">
        <v>589</v>
      </c>
      <c r="U8" s="1" t="s">
        <v>590</v>
      </c>
      <c r="V8" s="1" t="s">
        <v>591</v>
      </c>
    </row>
    <row r="9" s="1" customFormat="1" spans="1:22">
      <c r="A9" s="3">
        <v>21128788347</v>
      </c>
      <c r="B9" s="1" t="s">
        <v>575</v>
      </c>
      <c r="C9" s="1" t="s">
        <v>619</v>
      </c>
      <c r="D9" s="1" t="s">
        <v>577</v>
      </c>
      <c r="E9" s="1" t="s">
        <v>620</v>
      </c>
      <c r="F9" s="1" t="s">
        <v>575</v>
      </c>
      <c r="G9" s="1" t="s">
        <v>579</v>
      </c>
      <c r="H9" s="1" t="s">
        <v>580</v>
      </c>
      <c r="I9" s="1" t="s">
        <v>621</v>
      </c>
      <c r="J9" s="1" t="s">
        <v>582</v>
      </c>
      <c r="K9" s="1" t="s">
        <v>621</v>
      </c>
      <c r="L9" s="1" t="s">
        <v>621</v>
      </c>
      <c r="M9" s="1" t="s">
        <v>583</v>
      </c>
      <c r="N9" s="1" t="s">
        <v>583</v>
      </c>
      <c r="O9" s="1" t="s">
        <v>584</v>
      </c>
      <c r="P9" s="1" t="s">
        <v>585</v>
      </c>
      <c r="Q9" s="1" t="s">
        <v>586</v>
      </c>
      <c r="R9" s="1" t="s">
        <v>622</v>
      </c>
      <c r="S9" s="1" t="s">
        <v>588</v>
      </c>
      <c r="T9" s="1" t="s">
        <v>589</v>
      </c>
      <c r="U9" s="1" t="s">
        <v>590</v>
      </c>
      <c r="V9" s="1" t="s">
        <v>591</v>
      </c>
    </row>
    <row r="10" s="1" customFormat="1" spans="1:22">
      <c r="A10" s="3">
        <v>21128728499</v>
      </c>
      <c r="B10" s="1" t="s">
        <v>575</v>
      </c>
      <c r="C10" s="1" t="s">
        <v>623</v>
      </c>
      <c r="D10" s="1" t="s">
        <v>624</v>
      </c>
      <c r="E10" s="1" t="s">
        <v>625</v>
      </c>
      <c r="F10" s="1" t="s">
        <v>575</v>
      </c>
      <c r="G10" s="1" t="s">
        <v>579</v>
      </c>
      <c r="H10" s="1" t="s">
        <v>580</v>
      </c>
      <c r="I10" s="1" t="s">
        <v>626</v>
      </c>
      <c r="J10" s="1" t="s">
        <v>582</v>
      </c>
      <c r="K10" s="1" t="s">
        <v>626</v>
      </c>
      <c r="L10" s="1" t="s">
        <v>626</v>
      </c>
      <c r="M10" s="1" t="s">
        <v>583</v>
      </c>
      <c r="N10" s="1" t="s">
        <v>583</v>
      </c>
      <c r="O10" s="1" t="s">
        <v>584</v>
      </c>
      <c r="P10" s="1" t="s">
        <v>585</v>
      </c>
      <c r="Q10" s="1" t="s">
        <v>586</v>
      </c>
      <c r="R10" s="1" t="s">
        <v>627</v>
      </c>
      <c r="S10" s="1" t="s">
        <v>588</v>
      </c>
      <c r="T10" s="1" t="s">
        <v>589</v>
      </c>
      <c r="U10" s="1" t="s">
        <v>590</v>
      </c>
      <c r="V10" s="1" t="s">
        <v>597</v>
      </c>
    </row>
    <row r="11" s="1" customFormat="1" spans="1:22">
      <c r="A11" s="3">
        <v>21128578406</v>
      </c>
      <c r="B11" s="1" t="s">
        <v>575</v>
      </c>
      <c r="C11" s="1" t="s">
        <v>628</v>
      </c>
      <c r="D11" s="1" t="s">
        <v>577</v>
      </c>
      <c r="E11" s="1" t="s">
        <v>629</v>
      </c>
      <c r="F11" s="1" t="s">
        <v>575</v>
      </c>
      <c r="G11" s="1" t="s">
        <v>579</v>
      </c>
      <c r="H11" s="1" t="s">
        <v>580</v>
      </c>
      <c r="I11" s="1" t="s">
        <v>630</v>
      </c>
      <c r="J11" s="1" t="s">
        <v>582</v>
      </c>
      <c r="K11" s="1" t="s">
        <v>630</v>
      </c>
      <c r="L11" s="1" t="s">
        <v>630</v>
      </c>
      <c r="M11" s="1" t="s">
        <v>583</v>
      </c>
      <c r="N11" s="1" t="s">
        <v>583</v>
      </c>
      <c r="O11" s="1" t="s">
        <v>584</v>
      </c>
      <c r="P11" s="1" t="s">
        <v>585</v>
      </c>
      <c r="Q11" s="1" t="s">
        <v>586</v>
      </c>
      <c r="R11" s="1" t="s">
        <v>631</v>
      </c>
      <c r="S11" s="1" t="s">
        <v>588</v>
      </c>
      <c r="T11" s="1" t="s">
        <v>589</v>
      </c>
      <c r="U11" s="1" t="s">
        <v>590</v>
      </c>
      <c r="V11" s="1" t="s">
        <v>591</v>
      </c>
    </row>
    <row r="12" s="1" customFormat="1" spans="1:22">
      <c r="A12" s="3">
        <v>21128508195</v>
      </c>
      <c r="B12" s="1" t="s">
        <v>575</v>
      </c>
      <c r="C12" s="1" t="s">
        <v>632</v>
      </c>
      <c r="D12" s="1" t="s">
        <v>577</v>
      </c>
      <c r="E12" s="1" t="s">
        <v>633</v>
      </c>
      <c r="F12" s="1" t="s">
        <v>575</v>
      </c>
      <c r="G12" s="1" t="s">
        <v>579</v>
      </c>
      <c r="H12" s="1" t="s">
        <v>580</v>
      </c>
      <c r="I12" s="1" t="s">
        <v>634</v>
      </c>
      <c r="J12" s="1" t="s">
        <v>582</v>
      </c>
      <c r="K12" s="1" t="s">
        <v>634</v>
      </c>
      <c r="L12" s="1" t="s">
        <v>634</v>
      </c>
      <c r="M12" s="1" t="s">
        <v>583</v>
      </c>
      <c r="N12" s="1" t="s">
        <v>583</v>
      </c>
      <c r="O12" s="1" t="s">
        <v>584</v>
      </c>
      <c r="P12" s="1" t="s">
        <v>585</v>
      </c>
      <c r="Q12" s="1" t="s">
        <v>586</v>
      </c>
      <c r="R12" s="1" t="s">
        <v>635</v>
      </c>
      <c r="S12" s="1" t="s">
        <v>588</v>
      </c>
      <c r="T12" s="1" t="s">
        <v>589</v>
      </c>
      <c r="U12" s="1" t="s">
        <v>590</v>
      </c>
      <c r="V12" s="1" t="s">
        <v>591</v>
      </c>
    </row>
    <row r="13" s="1" customFormat="1" spans="1:22">
      <c r="A13" s="3">
        <v>21128244661</v>
      </c>
      <c r="B13" s="1" t="s">
        <v>575</v>
      </c>
      <c r="C13" s="1" t="s">
        <v>636</v>
      </c>
      <c r="D13" s="1" t="s">
        <v>577</v>
      </c>
      <c r="E13" s="1" t="s">
        <v>637</v>
      </c>
      <c r="F13" s="1" t="s">
        <v>575</v>
      </c>
      <c r="G13" s="1" t="s">
        <v>579</v>
      </c>
      <c r="H13" s="1" t="s">
        <v>580</v>
      </c>
      <c r="I13" s="1" t="s">
        <v>630</v>
      </c>
      <c r="J13" s="1" t="s">
        <v>582</v>
      </c>
      <c r="K13" s="1" t="s">
        <v>630</v>
      </c>
      <c r="L13" s="1" t="s">
        <v>630</v>
      </c>
      <c r="M13" s="1" t="s">
        <v>583</v>
      </c>
      <c r="N13" s="1" t="s">
        <v>583</v>
      </c>
      <c r="O13" s="1" t="s">
        <v>584</v>
      </c>
      <c r="P13" s="1" t="s">
        <v>585</v>
      </c>
      <c r="Q13" s="1" t="s">
        <v>586</v>
      </c>
      <c r="R13" s="1" t="s">
        <v>638</v>
      </c>
      <c r="S13" s="1" t="s">
        <v>588</v>
      </c>
      <c r="T13" s="1" t="s">
        <v>589</v>
      </c>
      <c r="U13" s="1" t="s">
        <v>590</v>
      </c>
      <c r="V13" s="1" t="s">
        <v>591</v>
      </c>
    </row>
    <row r="14" s="1" customFormat="1" spans="1:22">
      <c r="A14" s="3">
        <v>21127669652</v>
      </c>
      <c r="B14" s="1" t="s">
        <v>575</v>
      </c>
      <c r="C14" s="1" t="s">
        <v>639</v>
      </c>
      <c r="D14" s="1" t="s">
        <v>640</v>
      </c>
      <c r="E14" s="1" t="s">
        <v>641</v>
      </c>
      <c r="F14" s="1" t="s">
        <v>575</v>
      </c>
      <c r="G14" s="1" t="s">
        <v>579</v>
      </c>
      <c r="H14" s="1" t="s">
        <v>580</v>
      </c>
      <c r="I14" s="1" t="s">
        <v>642</v>
      </c>
      <c r="J14" s="1" t="s">
        <v>582</v>
      </c>
      <c r="K14" s="1" t="s">
        <v>642</v>
      </c>
      <c r="L14" s="1" t="s">
        <v>642</v>
      </c>
      <c r="M14" s="1" t="s">
        <v>583</v>
      </c>
      <c r="N14" s="1" t="s">
        <v>583</v>
      </c>
      <c r="O14" s="1" t="s">
        <v>584</v>
      </c>
      <c r="P14" s="1" t="s">
        <v>585</v>
      </c>
      <c r="Q14" s="1" t="s">
        <v>586</v>
      </c>
      <c r="R14" s="1" t="s">
        <v>643</v>
      </c>
      <c r="S14" s="1" t="s">
        <v>588</v>
      </c>
      <c r="T14" s="1" t="s">
        <v>589</v>
      </c>
      <c r="U14" s="1" t="s">
        <v>590</v>
      </c>
      <c r="V14" s="1" t="s">
        <v>597</v>
      </c>
    </row>
    <row r="15" s="1" customFormat="1" spans="1:22">
      <c r="A15" s="3">
        <v>21127626508</v>
      </c>
      <c r="B15" s="1" t="s">
        <v>575</v>
      </c>
      <c r="C15" s="1" t="s">
        <v>644</v>
      </c>
      <c r="D15" s="1" t="s">
        <v>577</v>
      </c>
      <c r="E15" s="1" t="s">
        <v>645</v>
      </c>
      <c r="F15" s="1" t="s">
        <v>575</v>
      </c>
      <c r="G15" s="1" t="s">
        <v>579</v>
      </c>
      <c r="H15" s="1" t="s">
        <v>580</v>
      </c>
      <c r="I15" s="1" t="s">
        <v>630</v>
      </c>
      <c r="J15" s="1" t="s">
        <v>582</v>
      </c>
      <c r="K15" s="1" t="s">
        <v>630</v>
      </c>
      <c r="L15" s="1" t="s">
        <v>630</v>
      </c>
      <c r="M15" s="1" t="s">
        <v>583</v>
      </c>
      <c r="N15" s="1" t="s">
        <v>583</v>
      </c>
      <c r="O15" s="1" t="s">
        <v>584</v>
      </c>
      <c r="P15" s="1" t="s">
        <v>585</v>
      </c>
      <c r="Q15" s="1" t="s">
        <v>586</v>
      </c>
      <c r="R15" s="1" t="s">
        <v>646</v>
      </c>
      <c r="S15" s="1" t="s">
        <v>588</v>
      </c>
      <c r="T15" s="1" t="s">
        <v>589</v>
      </c>
      <c r="U15" s="1" t="s">
        <v>590</v>
      </c>
      <c r="V15" s="1" t="s">
        <v>591</v>
      </c>
    </row>
    <row r="16" s="1" customFormat="1" spans="1:22">
      <c r="A16" s="3">
        <v>21126343930</v>
      </c>
      <c r="B16" s="1" t="s">
        <v>575</v>
      </c>
      <c r="C16" s="1" t="s">
        <v>647</v>
      </c>
      <c r="D16" s="1" t="s">
        <v>648</v>
      </c>
      <c r="E16" s="1" t="s">
        <v>649</v>
      </c>
      <c r="F16" s="1" t="s">
        <v>575</v>
      </c>
      <c r="G16" s="1" t="s">
        <v>579</v>
      </c>
      <c r="H16" s="1" t="s">
        <v>580</v>
      </c>
      <c r="I16" s="1" t="s">
        <v>650</v>
      </c>
      <c r="J16" s="1" t="s">
        <v>582</v>
      </c>
      <c r="K16" s="1" t="s">
        <v>650</v>
      </c>
      <c r="L16" s="1" t="s">
        <v>650</v>
      </c>
      <c r="M16" s="1" t="s">
        <v>583</v>
      </c>
      <c r="N16" s="1" t="s">
        <v>583</v>
      </c>
      <c r="O16" s="1" t="s">
        <v>584</v>
      </c>
      <c r="P16" s="1" t="s">
        <v>585</v>
      </c>
      <c r="Q16" s="1" t="s">
        <v>586</v>
      </c>
      <c r="R16" s="1" t="s">
        <v>651</v>
      </c>
      <c r="S16" s="1" t="s">
        <v>588</v>
      </c>
      <c r="T16" s="1" t="s">
        <v>589</v>
      </c>
      <c r="U16" s="1" t="s">
        <v>590</v>
      </c>
      <c r="V16" s="1" t="s">
        <v>608</v>
      </c>
    </row>
    <row r="17" s="1" customFormat="1" spans="1:22">
      <c r="A17" s="3">
        <v>21126300658</v>
      </c>
      <c r="B17" s="1" t="s">
        <v>575</v>
      </c>
      <c r="C17" s="1" t="s">
        <v>652</v>
      </c>
      <c r="D17" s="1" t="s">
        <v>653</v>
      </c>
      <c r="E17" s="1" t="s">
        <v>654</v>
      </c>
      <c r="F17" s="1" t="s">
        <v>575</v>
      </c>
      <c r="G17" s="1" t="s">
        <v>579</v>
      </c>
      <c r="H17" s="1" t="s">
        <v>580</v>
      </c>
      <c r="I17" s="1" t="s">
        <v>655</v>
      </c>
      <c r="J17" s="1" t="s">
        <v>582</v>
      </c>
      <c r="K17" s="1" t="s">
        <v>655</v>
      </c>
      <c r="L17" s="1" t="s">
        <v>655</v>
      </c>
      <c r="M17" s="1" t="s">
        <v>583</v>
      </c>
      <c r="N17" s="1" t="s">
        <v>583</v>
      </c>
      <c r="O17" s="1" t="s">
        <v>584</v>
      </c>
      <c r="P17" s="1" t="s">
        <v>585</v>
      </c>
      <c r="Q17" s="1" t="s">
        <v>586</v>
      </c>
      <c r="R17" s="1" t="s">
        <v>656</v>
      </c>
      <c r="S17" s="1" t="s">
        <v>588</v>
      </c>
      <c r="T17" s="1" t="s">
        <v>589</v>
      </c>
      <c r="U17" s="1" t="s">
        <v>590</v>
      </c>
      <c r="V17" s="1" t="s">
        <v>597</v>
      </c>
    </row>
    <row r="18" s="1" customFormat="1" spans="1:22">
      <c r="A18" s="3">
        <v>21126227644</v>
      </c>
      <c r="B18" s="1" t="s">
        <v>575</v>
      </c>
      <c r="C18" s="1" t="s">
        <v>657</v>
      </c>
      <c r="D18" s="1" t="s">
        <v>653</v>
      </c>
      <c r="E18" s="1" t="s">
        <v>658</v>
      </c>
      <c r="F18" s="1" t="s">
        <v>575</v>
      </c>
      <c r="G18" s="1" t="s">
        <v>579</v>
      </c>
      <c r="H18" s="1" t="s">
        <v>580</v>
      </c>
      <c r="I18" s="1" t="s">
        <v>659</v>
      </c>
      <c r="J18" s="1" t="s">
        <v>582</v>
      </c>
      <c r="K18" s="1" t="s">
        <v>659</v>
      </c>
      <c r="L18" s="1" t="s">
        <v>659</v>
      </c>
      <c r="M18" s="1" t="s">
        <v>583</v>
      </c>
      <c r="N18" s="1" t="s">
        <v>583</v>
      </c>
      <c r="O18" s="1" t="s">
        <v>584</v>
      </c>
      <c r="P18" s="1" t="s">
        <v>585</v>
      </c>
      <c r="Q18" s="1" t="s">
        <v>586</v>
      </c>
      <c r="R18" s="1" t="s">
        <v>660</v>
      </c>
      <c r="S18" s="1" t="s">
        <v>588</v>
      </c>
      <c r="T18" s="1" t="s">
        <v>589</v>
      </c>
      <c r="U18" s="1" t="s">
        <v>590</v>
      </c>
      <c r="V18" s="1" t="s">
        <v>597</v>
      </c>
    </row>
    <row r="19" s="1" customFormat="1" spans="1:22">
      <c r="A19" s="3">
        <v>21126206356</v>
      </c>
      <c r="B19" s="1" t="s">
        <v>575</v>
      </c>
      <c r="C19" s="1" t="s">
        <v>661</v>
      </c>
      <c r="D19" s="1" t="s">
        <v>653</v>
      </c>
      <c r="E19" s="1" t="s">
        <v>654</v>
      </c>
      <c r="F19" s="1" t="s">
        <v>575</v>
      </c>
      <c r="G19" s="1" t="s">
        <v>579</v>
      </c>
      <c r="H19" s="1" t="s">
        <v>580</v>
      </c>
      <c r="I19" s="1" t="s">
        <v>655</v>
      </c>
      <c r="J19" s="1" t="s">
        <v>582</v>
      </c>
      <c r="K19" s="1" t="s">
        <v>655</v>
      </c>
      <c r="L19" s="1" t="s">
        <v>655</v>
      </c>
      <c r="M19" s="1" t="s">
        <v>583</v>
      </c>
      <c r="N19" s="1" t="s">
        <v>583</v>
      </c>
      <c r="O19" s="1" t="s">
        <v>584</v>
      </c>
      <c r="P19" s="1" t="s">
        <v>585</v>
      </c>
      <c r="Q19" s="1" t="s">
        <v>586</v>
      </c>
      <c r="R19" s="1" t="s">
        <v>662</v>
      </c>
      <c r="S19" s="1" t="s">
        <v>588</v>
      </c>
      <c r="T19" s="1" t="s">
        <v>589</v>
      </c>
      <c r="U19" s="1" t="s">
        <v>590</v>
      </c>
      <c r="V19" s="1" t="s">
        <v>597</v>
      </c>
    </row>
    <row r="20" s="1" customFormat="1" spans="1:22">
      <c r="A20" s="3">
        <v>21125800671</v>
      </c>
      <c r="B20" s="1" t="s">
        <v>575</v>
      </c>
      <c r="C20" s="1" t="s">
        <v>663</v>
      </c>
      <c r="D20" s="1" t="s">
        <v>664</v>
      </c>
      <c r="E20" s="1" t="s">
        <v>665</v>
      </c>
      <c r="F20" s="1" t="s">
        <v>575</v>
      </c>
      <c r="G20" s="1" t="s">
        <v>579</v>
      </c>
      <c r="H20" s="1" t="s">
        <v>580</v>
      </c>
      <c r="I20" s="1" t="s">
        <v>666</v>
      </c>
      <c r="J20" s="1" t="s">
        <v>582</v>
      </c>
      <c r="K20" s="1" t="s">
        <v>666</v>
      </c>
      <c r="L20" s="1" t="s">
        <v>666</v>
      </c>
      <c r="M20" s="1" t="s">
        <v>583</v>
      </c>
      <c r="N20" s="1" t="s">
        <v>583</v>
      </c>
      <c r="O20" s="1" t="s">
        <v>584</v>
      </c>
      <c r="P20" s="1" t="s">
        <v>585</v>
      </c>
      <c r="Q20" s="1" t="s">
        <v>586</v>
      </c>
      <c r="R20" s="1" t="s">
        <v>667</v>
      </c>
      <c r="S20" s="1" t="s">
        <v>588</v>
      </c>
      <c r="T20" s="1" t="s">
        <v>589</v>
      </c>
      <c r="U20" s="1" t="s">
        <v>590</v>
      </c>
      <c r="V20" s="1" t="s">
        <v>597</v>
      </c>
    </row>
    <row r="21" s="1" customFormat="1" spans="1:22">
      <c r="A21" s="3">
        <v>21125800542</v>
      </c>
      <c r="B21" s="1" t="s">
        <v>575</v>
      </c>
      <c r="C21" s="1" t="s">
        <v>668</v>
      </c>
      <c r="D21" s="1" t="s">
        <v>664</v>
      </c>
      <c r="E21" s="1" t="s">
        <v>669</v>
      </c>
      <c r="F21" s="1" t="s">
        <v>575</v>
      </c>
      <c r="G21" s="1" t="s">
        <v>579</v>
      </c>
      <c r="H21" s="1" t="s">
        <v>580</v>
      </c>
      <c r="I21" s="1" t="s">
        <v>666</v>
      </c>
      <c r="J21" s="1" t="s">
        <v>582</v>
      </c>
      <c r="K21" s="1" t="s">
        <v>666</v>
      </c>
      <c r="L21" s="1" t="s">
        <v>666</v>
      </c>
      <c r="M21" s="1" t="s">
        <v>583</v>
      </c>
      <c r="N21" s="1" t="s">
        <v>583</v>
      </c>
      <c r="O21" s="1" t="s">
        <v>584</v>
      </c>
      <c r="P21" s="1" t="s">
        <v>585</v>
      </c>
      <c r="Q21" s="1" t="s">
        <v>586</v>
      </c>
      <c r="R21" s="1" t="s">
        <v>670</v>
      </c>
      <c r="S21" s="1" t="s">
        <v>588</v>
      </c>
      <c r="T21" s="1" t="s">
        <v>589</v>
      </c>
      <c r="U21" s="1" t="s">
        <v>590</v>
      </c>
      <c r="V21" s="1" t="s">
        <v>597</v>
      </c>
    </row>
    <row r="22" s="1" customFormat="1" spans="1:22">
      <c r="A22" s="3">
        <v>21125768073</v>
      </c>
      <c r="B22" s="1" t="s">
        <v>575</v>
      </c>
      <c r="C22" s="1" t="s">
        <v>671</v>
      </c>
      <c r="D22" s="1" t="s">
        <v>672</v>
      </c>
      <c r="E22" s="1" t="s">
        <v>673</v>
      </c>
      <c r="F22" s="1" t="s">
        <v>575</v>
      </c>
      <c r="G22" s="1" t="s">
        <v>579</v>
      </c>
      <c r="H22" s="1" t="s">
        <v>580</v>
      </c>
      <c r="I22" s="1" t="s">
        <v>674</v>
      </c>
      <c r="J22" s="1" t="s">
        <v>582</v>
      </c>
      <c r="K22" s="1" t="s">
        <v>674</v>
      </c>
      <c r="L22" s="1" t="s">
        <v>674</v>
      </c>
      <c r="M22" s="1" t="s">
        <v>583</v>
      </c>
      <c r="N22" s="1" t="s">
        <v>583</v>
      </c>
      <c r="O22" s="1" t="s">
        <v>584</v>
      </c>
      <c r="P22" s="1" t="s">
        <v>585</v>
      </c>
      <c r="Q22" s="1" t="s">
        <v>586</v>
      </c>
      <c r="R22" s="1" t="s">
        <v>675</v>
      </c>
      <c r="S22" s="1" t="s">
        <v>588</v>
      </c>
      <c r="T22" s="1" t="s">
        <v>589</v>
      </c>
      <c r="U22" s="1" t="s">
        <v>590</v>
      </c>
      <c r="V22" s="1" t="s">
        <v>597</v>
      </c>
    </row>
    <row r="23" s="1" customFormat="1" spans="1:22">
      <c r="A23" s="3">
        <v>21125676204</v>
      </c>
      <c r="B23" s="1" t="s">
        <v>575</v>
      </c>
      <c r="C23" s="1" t="s">
        <v>676</v>
      </c>
      <c r="D23" s="1" t="s">
        <v>677</v>
      </c>
      <c r="E23" s="1" t="s">
        <v>678</v>
      </c>
      <c r="F23" s="1" t="s">
        <v>575</v>
      </c>
      <c r="G23" s="1" t="s">
        <v>579</v>
      </c>
      <c r="H23" s="1" t="s">
        <v>580</v>
      </c>
      <c r="I23" s="1" t="s">
        <v>679</v>
      </c>
      <c r="J23" s="1" t="s">
        <v>582</v>
      </c>
      <c r="K23" s="1" t="s">
        <v>679</v>
      </c>
      <c r="L23" s="1" t="s">
        <v>679</v>
      </c>
      <c r="M23" s="1" t="s">
        <v>583</v>
      </c>
      <c r="N23" s="1" t="s">
        <v>583</v>
      </c>
      <c r="O23" s="1" t="s">
        <v>584</v>
      </c>
      <c r="P23" s="1" t="s">
        <v>585</v>
      </c>
      <c r="Q23" s="1" t="s">
        <v>586</v>
      </c>
      <c r="R23" s="1" t="s">
        <v>680</v>
      </c>
      <c r="S23" s="1" t="s">
        <v>588</v>
      </c>
      <c r="T23" s="1" t="s">
        <v>589</v>
      </c>
      <c r="U23" s="1" t="s">
        <v>590</v>
      </c>
      <c r="V23" s="1" t="s">
        <v>597</v>
      </c>
    </row>
    <row r="24" s="1" customFormat="1" spans="1:22">
      <c r="A24" s="3">
        <v>21125569746</v>
      </c>
      <c r="B24" s="1" t="s">
        <v>575</v>
      </c>
      <c r="C24" s="1" t="s">
        <v>681</v>
      </c>
      <c r="D24" s="1" t="s">
        <v>653</v>
      </c>
      <c r="E24" s="1" t="s">
        <v>654</v>
      </c>
      <c r="F24" s="1" t="s">
        <v>575</v>
      </c>
      <c r="G24" s="1" t="s">
        <v>579</v>
      </c>
      <c r="H24" s="1" t="s">
        <v>580</v>
      </c>
      <c r="I24" s="1" t="s">
        <v>655</v>
      </c>
      <c r="J24" s="1" t="s">
        <v>582</v>
      </c>
      <c r="K24" s="1" t="s">
        <v>655</v>
      </c>
      <c r="L24" s="1" t="s">
        <v>655</v>
      </c>
      <c r="M24" s="1" t="s">
        <v>583</v>
      </c>
      <c r="N24" s="1" t="s">
        <v>583</v>
      </c>
      <c r="O24" s="1" t="s">
        <v>584</v>
      </c>
      <c r="P24" s="1" t="s">
        <v>585</v>
      </c>
      <c r="Q24" s="1" t="s">
        <v>586</v>
      </c>
      <c r="R24" s="1" t="s">
        <v>682</v>
      </c>
      <c r="S24" s="1" t="s">
        <v>588</v>
      </c>
      <c r="T24" s="1" t="s">
        <v>589</v>
      </c>
      <c r="U24" s="1" t="s">
        <v>590</v>
      </c>
      <c r="V24" s="1" t="s">
        <v>597</v>
      </c>
    </row>
    <row r="25" s="1" customFormat="1" spans="1:22">
      <c r="A25" s="3">
        <v>21125450897</v>
      </c>
      <c r="B25" s="1" t="s">
        <v>575</v>
      </c>
      <c r="C25" s="1" t="s">
        <v>683</v>
      </c>
      <c r="D25" s="1" t="s">
        <v>684</v>
      </c>
      <c r="E25" s="1" t="s">
        <v>685</v>
      </c>
      <c r="F25" s="1" t="s">
        <v>575</v>
      </c>
      <c r="G25" s="1" t="s">
        <v>579</v>
      </c>
      <c r="H25" s="1" t="s">
        <v>580</v>
      </c>
      <c r="I25" s="1" t="s">
        <v>686</v>
      </c>
      <c r="J25" s="1" t="s">
        <v>582</v>
      </c>
      <c r="K25" s="1" t="s">
        <v>686</v>
      </c>
      <c r="L25" s="1" t="s">
        <v>686</v>
      </c>
      <c r="M25" s="1" t="s">
        <v>583</v>
      </c>
      <c r="N25" s="1" t="s">
        <v>583</v>
      </c>
      <c r="O25" s="1" t="s">
        <v>584</v>
      </c>
      <c r="P25" s="1" t="s">
        <v>585</v>
      </c>
      <c r="Q25" s="1" t="s">
        <v>586</v>
      </c>
      <c r="R25" s="1" t="s">
        <v>687</v>
      </c>
      <c r="S25" s="1" t="s">
        <v>588</v>
      </c>
      <c r="T25" s="1" t="s">
        <v>589</v>
      </c>
      <c r="U25" s="1" t="s">
        <v>590</v>
      </c>
      <c r="V25" s="1" t="s">
        <v>608</v>
      </c>
    </row>
    <row r="26" s="1" customFormat="1" spans="1:22">
      <c r="A26" s="3">
        <v>21124985191</v>
      </c>
      <c r="B26" s="1" t="s">
        <v>688</v>
      </c>
      <c r="C26" s="1" t="s">
        <v>689</v>
      </c>
      <c r="D26" s="1" t="s">
        <v>577</v>
      </c>
      <c r="E26" s="1" t="s">
        <v>690</v>
      </c>
      <c r="F26" s="1" t="s">
        <v>575</v>
      </c>
      <c r="G26" s="1" t="s">
        <v>579</v>
      </c>
      <c r="H26" s="1" t="s">
        <v>580</v>
      </c>
      <c r="I26" s="1" t="s">
        <v>630</v>
      </c>
      <c r="J26" s="1" t="s">
        <v>582</v>
      </c>
      <c r="K26" s="1" t="s">
        <v>630</v>
      </c>
      <c r="L26" s="1" t="s">
        <v>630</v>
      </c>
      <c r="M26" s="1" t="s">
        <v>583</v>
      </c>
      <c r="N26" s="1" t="s">
        <v>583</v>
      </c>
      <c r="O26" s="1" t="s">
        <v>584</v>
      </c>
      <c r="P26" s="1" t="s">
        <v>585</v>
      </c>
      <c r="Q26" s="1" t="s">
        <v>586</v>
      </c>
      <c r="R26" s="1" t="s">
        <v>691</v>
      </c>
      <c r="S26" s="1" t="s">
        <v>588</v>
      </c>
      <c r="T26" s="1" t="s">
        <v>589</v>
      </c>
      <c r="U26" s="1" t="s">
        <v>590</v>
      </c>
      <c r="V26" s="1" t="s">
        <v>591</v>
      </c>
    </row>
    <row r="27" s="1" customFormat="1" spans="1:22">
      <c r="A27" s="3">
        <v>21123188142</v>
      </c>
      <c r="B27" s="1" t="s">
        <v>688</v>
      </c>
      <c r="C27" s="1" t="s">
        <v>692</v>
      </c>
      <c r="D27" s="1" t="s">
        <v>693</v>
      </c>
      <c r="E27" s="1" t="s">
        <v>694</v>
      </c>
      <c r="F27" s="1" t="s">
        <v>575</v>
      </c>
      <c r="G27" s="1" t="s">
        <v>579</v>
      </c>
      <c r="H27" s="1" t="s">
        <v>580</v>
      </c>
      <c r="I27" s="1" t="s">
        <v>695</v>
      </c>
      <c r="J27" s="1" t="s">
        <v>582</v>
      </c>
      <c r="K27" s="1" t="s">
        <v>695</v>
      </c>
      <c r="L27" s="1" t="s">
        <v>695</v>
      </c>
      <c r="M27" s="1" t="s">
        <v>583</v>
      </c>
      <c r="N27" s="1" t="s">
        <v>583</v>
      </c>
      <c r="O27" s="1" t="s">
        <v>584</v>
      </c>
      <c r="P27" s="1" t="s">
        <v>585</v>
      </c>
      <c r="Q27" s="1" t="s">
        <v>586</v>
      </c>
      <c r="R27" s="1" t="s">
        <v>696</v>
      </c>
      <c r="S27" s="1" t="s">
        <v>588</v>
      </c>
      <c r="T27" s="1" t="s">
        <v>589</v>
      </c>
      <c r="U27" s="1" t="s">
        <v>590</v>
      </c>
      <c r="V27" s="1" t="s">
        <v>597</v>
      </c>
    </row>
    <row r="28" s="1" customFormat="1" spans="1:22">
      <c r="A28" s="3">
        <v>21122593672</v>
      </c>
      <c r="B28" s="1" t="s">
        <v>688</v>
      </c>
      <c r="C28" s="1" t="s">
        <v>697</v>
      </c>
      <c r="D28" s="1" t="s">
        <v>593</v>
      </c>
      <c r="E28" s="1" t="s">
        <v>698</v>
      </c>
      <c r="F28" s="1" t="s">
        <v>575</v>
      </c>
      <c r="G28" s="1" t="s">
        <v>579</v>
      </c>
      <c r="H28" s="1" t="s">
        <v>580</v>
      </c>
      <c r="I28" s="1" t="s">
        <v>699</v>
      </c>
      <c r="J28" s="1" t="s">
        <v>582</v>
      </c>
      <c r="K28" s="1" t="s">
        <v>699</v>
      </c>
      <c r="L28" s="1" t="s">
        <v>699</v>
      </c>
      <c r="M28" s="1" t="s">
        <v>583</v>
      </c>
      <c r="N28" s="1" t="s">
        <v>583</v>
      </c>
      <c r="O28" s="1" t="s">
        <v>584</v>
      </c>
      <c r="P28" s="1" t="s">
        <v>585</v>
      </c>
      <c r="Q28" s="1" t="s">
        <v>586</v>
      </c>
      <c r="R28" s="1" t="s">
        <v>700</v>
      </c>
      <c r="S28" s="1" t="s">
        <v>588</v>
      </c>
      <c r="T28" s="1" t="s">
        <v>589</v>
      </c>
      <c r="U28" s="1" t="s">
        <v>590</v>
      </c>
      <c r="V28" s="1" t="s">
        <v>597</v>
      </c>
    </row>
    <row r="29" s="1" customFormat="1" spans="1:22">
      <c r="A29" s="3">
        <v>21121871378</v>
      </c>
      <c r="B29" s="1" t="s">
        <v>688</v>
      </c>
      <c r="C29" s="1" t="s">
        <v>701</v>
      </c>
      <c r="D29" s="1" t="s">
        <v>593</v>
      </c>
      <c r="E29" s="1" t="s">
        <v>702</v>
      </c>
      <c r="F29" s="1" t="s">
        <v>575</v>
      </c>
      <c r="G29" s="1" t="s">
        <v>579</v>
      </c>
      <c r="H29" s="1" t="s">
        <v>580</v>
      </c>
      <c r="I29" s="1" t="s">
        <v>699</v>
      </c>
      <c r="J29" s="1" t="s">
        <v>582</v>
      </c>
      <c r="K29" s="1" t="s">
        <v>699</v>
      </c>
      <c r="L29" s="1" t="s">
        <v>699</v>
      </c>
      <c r="M29" s="1" t="s">
        <v>583</v>
      </c>
      <c r="N29" s="1" t="s">
        <v>583</v>
      </c>
      <c r="O29" s="1" t="s">
        <v>584</v>
      </c>
      <c r="P29" s="1" t="s">
        <v>585</v>
      </c>
      <c r="Q29" s="1" t="s">
        <v>586</v>
      </c>
      <c r="R29" s="1" t="s">
        <v>703</v>
      </c>
      <c r="S29" s="1" t="s">
        <v>588</v>
      </c>
      <c r="T29" s="1" t="s">
        <v>589</v>
      </c>
      <c r="U29" s="1" t="s">
        <v>590</v>
      </c>
      <c r="V29" s="1" t="s">
        <v>597</v>
      </c>
    </row>
    <row r="30" s="1" customFormat="1" spans="1:22">
      <c r="A30" s="3">
        <v>18951852151</v>
      </c>
      <c r="B30" s="1" t="s">
        <v>704</v>
      </c>
      <c r="C30" s="1" t="s">
        <v>705</v>
      </c>
      <c r="D30" s="1" t="s">
        <v>706</v>
      </c>
      <c r="E30" s="1" t="s">
        <v>707</v>
      </c>
      <c r="F30" s="1" t="s">
        <v>708</v>
      </c>
      <c r="G30" s="1" t="s">
        <v>579</v>
      </c>
      <c r="H30" s="1" t="s">
        <v>580</v>
      </c>
      <c r="I30" s="1" t="s">
        <v>709</v>
      </c>
      <c r="J30" s="1" t="s">
        <v>582</v>
      </c>
      <c r="K30" s="1" t="s">
        <v>709</v>
      </c>
      <c r="L30" s="1" t="s">
        <v>709</v>
      </c>
      <c r="M30" s="1" t="s">
        <v>583</v>
      </c>
      <c r="N30" s="1" t="s">
        <v>583</v>
      </c>
      <c r="O30" s="1" t="s">
        <v>584</v>
      </c>
      <c r="P30" s="1" t="s">
        <v>585</v>
      </c>
      <c r="Q30" s="1" t="s">
        <v>586</v>
      </c>
      <c r="R30" s="1" t="s">
        <v>710</v>
      </c>
      <c r="S30" s="1" t="s">
        <v>588</v>
      </c>
      <c r="T30" s="1" t="s">
        <v>589</v>
      </c>
      <c r="U30" s="1" t="s">
        <v>590</v>
      </c>
      <c r="V30" s="1" t="s">
        <v>597</v>
      </c>
    </row>
    <row r="31" s="1" customFormat="1" spans="1:22">
      <c r="A31" s="3">
        <v>21004235504</v>
      </c>
      <c r="B31" s="1" t="s">
        <v>711</v>
      </c>
      <c r="C31" s="1" t="s">
        <v>712</v>
      </c>
      <c r="D31" s="1" t="s">
        <v>713</v>
      </c>
      <c r="E31" s="1" t="s">
        <v>714</v>
      </c>
      <c r="F31" s="1" t="s">
        <v>575</v>
      </c>
      <c r="G31" s="1" t="s">
        <v>579</v>
      </c>
      <c r="H31" s="1" t="s">
        <v>580</v>
      </c>
      <c r="I31" s="1" t="s">
        <v>715</v>
      </c>
      <c r="J31" s="1" t="s">
        <v>582</v>
      </c>
      <c r="K31" s="1" t="s">
        <v>715</v>
      </c>
      <c r="L31" s="1" t="s">
        <v>715</v>
      </c>
      <c r="M31" s="1" t="s">
        <v>583</v>
      </c>
      <c r="N31" s="1" t="s">
        <v>583</v>
      </c>
      <c r="O31" s="1" t="s">
        <v>584</v>
      </c>
      <c r="P31" s="1" t="s">
        <v>585</v>
      </c>
      <c r="Q31" s="1" t="s">
        <v>586</v>
      </c>
      <c r="R31" s="1" t="s">
        <v>716</v>
      </c>
      <c r="S31" s="1" t="s">
        <v>588</v>
      </c>
      <c r="T31" s="1" t="s">
        <v>589</v>
      </c>
      <c r="U31" s="1" t="s">
        <v>590</v>
      </c>
      <c r="V31" s="1" t="s">
        <v>597</v>
      </c>
    </row>
    <row r="32" s="1" customFormat="1" spans="1:22">
      <c r="A32" s="3">
        <v>21120855216</v>
      </c>
      <c r="B32" s="1" t="s">
        <v>688</v>
      </c>
      <c r="C32" s="1" t="s">
        <v>717</v>
      </c>
      <c r="D32" s="1" t="s">
        <v>672</v>
      </c>
      <c r="E32" s="1" t="s">
        <v>718</v>
      </c>
      <c r="F32" s="1" t="s">
        <v>575</v>
      </c>
      <c r="G32" s="1" t="s">
        <v>579</v>
      </c>
      <c r="H32" s="1" t="s">
        <v>580</v>
      </c>
      <c r="I32" s="1" t="s">
        <v>674</v>
      </c>
      <c r="J32" s="1" t="s">
        <v>582</v>
      </c>
      <c r="K32" s="1" t="s">
        <v>674</v>
      </c>
      <c r="L32" s="1" t="s">
        <v>674</v>
      </c>
      <c r="M32" s="1" t="s">
        <v>583</v>
      </c>
      <c r="N32" s="1" t="s">
        <v>583</v>
      </c>
      <c r="O32" s="1" t="s">
        <v>584</v>
      </c>
      <c r="P32" s="1" t="s">
        <v>585</v>
      </c>
      <c r="Q32" s="1" t="s">
        <v>586</v>
      </c>
      <c r="R32" s="1" t="s">
        <v>719</v>
      </c>
      <c r="S32" s="1" t="s">
        <v>588</v>
      </c>
      <c r="T32" s="1" t="s">
        <v>589</v>
      </c>
      <c r="U32" s="1" t="s">
        <v>590</v>
      </c>
      <c r="V32" s="1" t="s">
        <v>597</v>
      </c>
    </row>
    <row r="33" s="1" customFormat="1" spans="1:22">
      <c r="A33" s="3">
        <v>21088324175</v>
      </c>
      <c r="B33" s="1" t="s">
        <v>720</v>
      </c>
      <c r="C33" s="1" t="s">
        <v>721</v>
      </c>
      <c r="D33" s="1" t="s">
        <v>672</v>
      </c>
      <c r="E33" s="1" t="s">
        <v>722</v>
      </c>
      <c r="F33" s="1" t="s">
        <v>720</v>
      </c>
      <c r="G33" s="1" t="s">
        <v>579</v>
      </c>
      <c r="H33" s="1" t="s">
        <v>580</v>
      </c>
      <c r="I33" s="1" t="s">
        <v>723</v>
      </c>
      <c r="J33" s="1" t="s">
        <v>582</v>
      </c>
      <c r="K33" s="1" t="s">
        <v>723</v>
      </c>
      <c r="L33" s="1" t="s">
        <v>723</v>
      </c>
      <c r="M33" s="1" t="s">
        <v>583</v>
      </c>
      <c r="N33" s="1" t="s">
        <v>583</v>
      </c>
      <c r="O33" s="1" t="s">
        <v>584</v>
      </c>
      <c r="P33" s="1" t="s">
        <v>585</v>
      </c>
      <c r="Q33" s="1" t="s">
        <v>586</v>
      </c>
      <c r="R33" s="1" t="s">
        <v>724</v>
      </c>
      <c r="S33" s="1" t="s">
        <v>588</v>
      </c>
      <c r="T33" s="1" t="s">
        <v>589</v>
      </c>
      <c r="U33" s="1" t="s">
        <v>590</v>
      </c>
      <c r="V33" s="1" t="s">
        <v>597</v>
      </c>
    </row>
    <row r="34" s="1" customFormat="1" spans="1:22">
      <c r="A34" s="3">
        <v>21083671945</v>
      </c>
      <c r="B34" s="1" t="s">
        <v>725</v>
      </c>
      <c r="C34" s="1" t="s">
        <v>726</v>
      </c>
      <c r="D34" s="1" t="s">
        <v>672</v>
      </c>
      <c r="E34" s="1" t="s">
        <v>727</v>
      </c>
      <c r="F34" s="1" t="s">
        <v>688</v>
      </c>
      <c r="G34" s="1" t="s">
        <v>579</v>
      </c>
      <c r="H34" s="1" t="s">
        <v>580</v>
      </c>
      <c r="I34" s="1" t="s">
        <v>728</v>
      </c>
      <c r="J34" s="1" t="s">
        <v>582</v>
      </c>
      <c r="K34" s="1" t="s">
        <v>728</v>
      </c>
      <c r="L34" s="1" t="s">
        <v>728</v>
      </c>
      <c r="M34" s="1" t="s">
        <v>583</v>
      </c>
      <c r="N34" s="1" t="s">
        <v>583</v>
      </c>
      <c r="O34" s="1" t="s">
        <v>584</v>
      </c>
      <c r="P34" s="1" t="s">
        <v>585</v>
      </c>
      <c r="Q34" s="1" t="s">
        <v>586</v>
      </c>
      <c r="R34" s="1" t="s">
        <v>729</v>
      </c>
      <c r="S34" s="1" t="s">
        <v>588</v>
      </c>
      <c r="T34" s="1" t="s">
        <v>589</v>
      </c>
      <c r="U34" s="1" t="s">
        <v>590</v>
      </c>
      <c r="V34" s="1" t="s">
        <v>597</v>
      </c>
    </row>
    <row r="35" s="1" customFormat="1" spans="1:22">
      <c r="A35" s="3">
        <v>21114780089</v>
      </c>
      <c r="B35" s="1" t="s">
        <v>688</v>
      </c>
      <c r="C35" s="1" t="s">
        <v>730</v>
      </c>
      <c r="D35" s="1" t="s">
        <v>731</v>
      </c>
      <c r="E35" s="1" t="s">
        <v>732</v>
      </c>
      <c r="F35" s="1" t="s">
        <v>688</v>
      </c>
      <c r="G35" s="1" t="s">
        <v>579</v>
      </c>
      <c r="H35" s="1" t="s">
        <v>580</v>
      </c>
      <c r="I35" s="1" t="s">
        <v>733</v>
      </c>
      <c r="J35" s="1" t="s">
        <v>582</v>
      </c>
      <c r="K35" s="1" t="s">
        <v>733</v>
      </c>
      <c r="L35" s="1" t="s">
        <v>733</v>
      </c>
      <c r="M35" s="1" t="s">
        <v>583</v>
      </c>
      <c r="N35" s="1" t="s">
        <v>583</v>
      </c>
      <c r="O35" s="1" t="s">
        <v>584</v>
      </c>
      <c r="P35" s="1" t="s">
        <v>585</v>
      </c>
      <c r="Q35" s="1" t="s">
        <v>586</v>
      </c>
      <c r="R35" s="1" t="s">
        <v>734</v>
      </c>
      <c r="S35" s="1" t="s">
        <v>588</v>
      </c>
      <c r="T35" s="1" t="s">
        <v>589</v>
      </c>
      <c r="U35" s="1" t="s">
        <v>590</v>
      </c>
      <c r="V35" s="1" t="s">
        <v>597</v>
      </c>
    </row>
    <row r="36" s="1" customFormat="1" spans="1:22">
      <c r="A36" s="3">
        <v>21040931393</v>
      </c>
      <c r="B36" s="1" t="s">
        <v>735</v>
      </c>
      <c r="C36" s="1" t="s">
        <v>736</v>
      </c>
      <c r="D36" s="1" t="s">
        <v>737</v>
      </c>
      <c r="E36" s="1" t="s">
        <v>738</v>
      </c>
      <c r="F36" s="1" t="s">
        <v>720</v>
      </c>
      <c r="G36" s="1" t="s">
        <v>579</v>
      </c>
      <c r="H36" s="1" t="s">
        <v>580</v>
      </c>
      <c r="I36" s="1" t="s">
        <v>739</v>
      </c>
      <c r="J36" s="1" t="s">
        <v>582</v>
      </c>
      <c r="K36" s="1" t="s">
        <v>739</v>
      </c>
      <c r="L36" s="1" t="s">
        <v>739</v>
      </c>
      <c r="M36" s="1" t="s">
        <v>583</v>
      </c>
      <c r="N36" s="1" t="s">
        <v>583</v>
      </c>
      <c r="O36" s="1" t="s">
        <v>584</v>
      </c>
      <c r="P36" s="1" t="s">
        <v>585</v>
      </c>
      <c r="Q36" s="1" t="s">
        <v>586</v>
      </c>
      <c r="R36" s="1" t="s">
        <v>740</v>
      </c>
      <c r="S36" s="1" t="s">
        <v>588</v>
      </c>
      <c r="T36" s="1" t="s">
        <v>589</v>
      </c>
      <c r="U36" s="1" t="s">
        <v>590</v>
      </c>
      <c r="V36" s="1" t="s">
        <v>597</v>
      </c>
    </row>
    <row r="37" s="1" customFormat="1" spans="1:22">
      <c r="A37" s="3">
        <v>21044042005</v>
      </c>
      <c r="B37" s="1" t="s">
        <v>735</v>
      </c>
      <c r="C37" s="1" t="s">
        <v>741</v>
      </c>
      <c r="D37" s="1" t="s">
        <v>664</v>
      </c>
      <c r="E37" s="1" t="s">
        <v>742</v>
      </c>
      <c r="F37" s="1" t="s">
        <v>575</v>
      </c>
      <c r="G37" s="1" t="s">
        <v>579</v>
      </c>
      <c r="H37" s="1" t="s">
        <v>580</v>
      </c>
      <c r="I37" s="1" t="s">
        <v>743</v>
      </c>
      <c r="J37" s="1" t="s">
        <v>582</v>
      </c>
      <c r="K37" s="1" t="s">
        <v>743</v>
      </c>
      <c r="L37" s="1" t="s">
        <v>743</v>
      </c>
      <c r="M37" s="1" t="s">
        <v>583</v>
      </c>
      <c r="N37" s="1" t="s">
        <v>583</v>
      </c>
      <c r="O37" s="1" t="s">
        <v>584</v>
      </c>
      <c r="P37" s="1" t="s">
        <v>585</v>
      </c>
      <c r="Q37" s="1" t="s">
        <v>586</v>
      </c>
      <c r="R37" s="1" t="s">
        <v>744</v>
      </c>
      <c r="S37" s="1" t="s">
        <v>588</v>
      </c>
      <c r="T37" s="1" t="s">
        <v>589</v>
      </c>
      <c r="U37" s="1" t="s">
        <v>590</v>
      </c>
      <c r="V37" s="1" t="s">
        <v>597</v>
      </c>
    </row>
    <row r="38" s="1" customFormat="1" spans="1:22">
      <c r="A38" s="3">
        <v>21092733554</v>
      </c>
      <c r="B38" s="1" t="s">
        <v>720</v>
      </c>
      <c r="C38" s="1" t="s">
        <v>745</v>
      </c>
      <c r="D38" s="1" t="s">
        <v>746</v>
      </c>
      <c r="E38" s="1" t="s">
        <v>747</v>
      </c>
      <c r="F38" s="1" t="s">
        <v>575</v>
      </c>
      <c r="G38" s="1" t="s">
        <v>579</v>
      </c>
      <c r="H38" s="1" t="s">
        <v>580</v>
      </c>
      <c r="I38" s="1" t="s">
        <v>748</v>
      </c>
      <c r="J38" s="1" t="s">
        <v>582</v>
      </c>
      <c r="K38" s="1" t="s">
        <v>748</v>
      </c>
      <c r="L38" s="1" t="s">
        <v>748</v>
      </c>
      <c r="M38" s="1" t="s">
        <v>583</v>
      </c>
      <c r="N38" s="1" t="s">
        <v>583</v>
      </c>
      <c r="O38" s="1" t="s">
        <v>584</v>
      </c>
      <c r="P38" s="1" t="s">
        <v>585</v>
      </c>
      <c r="Q38" s="1" t="s">
        <v>586</v>
      </c>
      <c r="R38" s="1" t="s">
        <v>749</v>
      </c>
      <c r="S38" s="1" t="s">
        <v>588</v>
      </c>
      <c r="T38" s="1" t="s">
        <v>589</v>
      </c>
      <c r="U38" s="1" t="s">
        <v>590</v>
      </c>
      <c r="V38" s="1" t="s">
        <v>608</v>
      </c>
    </row>
    <row r="39" s="1" customFormat="1" spans="1:22">
      <c r="A39" s="3">
        <v>21026824471</v>
      </c>
      <c r="B39" s="1" t="s">
        <v>750</v>
      </c>
      <c r="C39" s="1" t="s">
        <v>751</v>
      </c>
      <c r="D39" s="1" t="s">
        <v>752</v>
      </c>
      <c r="E39" s="1" t="s">
        <v>753</v>
      </c>
      <c r="F39" s="1" t="s">
        <v>720</v>
      </c>
      <c r="G39" s="1" t="s">
        <v>579</v>
      </c>
      <c r="H39" s="1" t="s">
        <v>580</v>
      </c>
      <c r="I39" s="1" t="s">
        <v>754</v>
      </c>
      <c r="J39" s="1" t="s">
        <v>582</v>
      </c>
      <c r="K39" s="1" t="s">
        <v>754</v>
      </c>
      <c r="L39" s="1" t="s">
        <v>754</v>
      </c>
      <c r="M39" s="1" t="s">
        <v>583</v>
      </c>
      <c r="N39" s="1" t="s">
        <v>583</v>
      </c>
      <c r="O39" s="1" t="s">
        <v>584</v>
      </c>
      <c r="P39" s="1" t="s">
        <v>585</v>
      </c>
      <c r="Q39" s="1" t="s">
        <v>586</v>
      </c>
      <c r="R39" s="1" t="s">
        <v>755</v>
      </c>
      <c r="S39" s="1" t="s">
        <v>588</v>
      </c>
      <c r="T39" s="1" t="s">
        <v>589</v>
      </c>
      <c r="U39" s="1" t="s">
        <v>590</v>
      </c>
      <c r="V39" s="1" t="s">
        <v>597</v>
      </c>
    </row>
    <row r="40" s="1" customFormat="1" spans="1:22">
      <c r="A40" s="3">
        <v>21088592784</v>
      </c>
      <c r="B40" s="1" t="s">
        <v>720</v>
      </c>
      <c r="C40" s="1" t="s">
        <v>756</v>
      </c>
      <c r="D40" s="1" t="s">
        <v>757</v>
      </c>
      <c r="E40" s="1" t="s">
        <v>758</v>
      </c>
      <c r="F40" s="1" t="s">
        <v>688</v>
      </c>
      <c r="G40" s="1" t="s">
        <v>579</v>
      </c>
      <c r="H40" s="1" t="s">
        <v>580</v>
      </c>
      <c r="I40" s="1" t="s">
        <v>759</v>
      </c>
      <c r="J40" s="1" t="s">
        <v>582</v>
      </c>
      <c r="K40" s="1" t="s">
        <v>759</v>
      </c>
      <c r="L40" s="1" t="s">
        <v>759</v>
      </c>
      <c r="M40" s="1" t="s">
        <v>583</v>
      </c>
      <c r="N40" s="1" t="s">
        <v>583</v>
      </c>
      <c r="O40" s="1" t="s">
        <v>584</v>
      </c>
      <c r="P40" s="1" t="s">
        <v>585</v>
      </c>
      <c r="Q40" s="1" t="s">
        <v>586</v>
      </c>
      <c r="R40" s="1" t="s">
        <v>760</v>
      </c>
      <c r="S40" s="1" t="s">
        <v>588</v>
      </c>
      <c r="T40" s="1" t="s">
        <v>589</v>
      </c>
      <c r="U40" s="1" t="s">
        <v>590</v>
      </c>
      <c r="V40" s="1" t="s">
        <v>597</v>
      </c>
    </row>
    <row r="41" s="1" customFormat="1" spans="1:22">
      <c r="A41" s="3">
        <v>21071402654</v>
      </c>
      <c r="B41" s="1" t="s">
        <v>725</v>
      </c>
      <c r="C41" s="1" t="s">
        <v>761</v>
      </c>
      <c r="D41" s="1" t="s">
        <v>762</v>
      </c>
      <c r="E41" s="1" t="s">
        <v>763</v>
      </c>
      <c r="F41" s="1" t="s">
        <v>688</v>
      </c>
      <c r="G41" s="1" t="s">
        <v>579</v>
      </c>
      <c r="H41" s="1" t="s">
        <v>580</v>
      </c>
      <c r="I41" s="1" t="s">
        <v>764</v>
      </c>
      <c r="J41" s="1" t="s">
        <v>582</v>
      </c>
      <c r="K41" s="1" t="s">
        <v>764</v>
      </c>
      <c r="L41" s="1" t="s">
        <v>764</v>
      </c>
      <c r="M41" s="1" t="s">
        <v>583</v>
      </c>
      <c r="N41" s="1" t="s">
        <v>583</v>
      </c>
      <c r="O41" s="1" t="s">
        <v>584</v>
      </c>
      <c r="P41" s="1" t="s">
        <v>585</v>
      </c>
      <c r="Q41" s="1" t="s">
        <v>586</v>
      </c>
      <c r="R41" s="1" t="s">
        <v>765</v>
      </c>
      <c r="S41" s="1" t="s">
        <v>588</v>
      </c>
      <c r="T41" s="1" t="s">
        <v>589</v>
      </c>
      <c r="U41" s="1" t="s">
        <v>590</v>
      </c>
      <c r="V41" s="1" t="s">
        <v>608</v>
      </c>
    </row>
    <row r="42" s="1" customFormat="1" spans="1:22">
      <c r="A42" s="3">
        <v>21102576325</v>
      </c>
      <c r="B42" s="1" t="s">
        <v>720</v>
      </c>
      <c r="C42" s="1" t="s">
        <v>766</v>
      </c>
      <c r="D42" s="1" t="s">
        <v>767</v>
      </c>
      <c r="E42" s="1" t="s">
        <v>768</v>
      </c>
      <c r="F42" s="1" t="s">
        <v>575</v>
      </c>
      <c r="G42" s="1" t="s">
        <v>579</v>
      </c>
      <c r="H42" s="1" t="s">
        <v>580</v>
      </c>
      <c r="I42" s="1" t="s">
        <v>769</v>
      </c>
      <c r="J42" s="1" t="s">
        <v>582</v>
      </c>
      <c r="K42" s="1" t="s">
        <v>769</v>
      </c>
      <c r="L42" s="1" t="s">
        <v>769</v>
      </c>
      <c r="M42" s="1" t="s">
        <v>583</v>
      </c>
      <c r="N42" s="1" t="s">
        <v>583</v>
      </c>
      <c r="O42" s="1" t="s">
        <v>584</v>
      </c>
      <c r="P42" s="1" t="s">
        <v>585</v>
      </c>
      <c r="Q42" s="1" t="s">
        <v>586</v>
      </c>
      <c r="R42" s="1" t="s">
        <v>770</v>
      </c>
      <c r="S42" s="1" t="s">
        <v>588</v>
      </c>
      <c r="T42" s="1" t="s">
        <v>589</v>
      </c>
      <c r="U42" s="1" t="s">
        <v>590</v>
      </c>
      <c r="V42" s="1" t="s">
        <v>608</v>
      </c>
    </row>
    <row r="43" s="1" customFormat="1" spans="1:22">
      <c r="A43" s="3">
        <v>21011345941</v>
      </c>
      <c r="B43" s="1" t="s">
        <v>771</v>
      </c>
      <c r="C43" s="1" t="s">
        <v>772</v>
      </c>
      <c r="D43" s="1" t="s">
        <v>767</v>
      </c>
      <c r="E43" s="1" t="s">
        <v>773</v>
      </c>
      <c r="F43" s="1" t="s">
        <v>575</v>
      </c>
      <c r="G43" s="1" t="s">
        <v>579</v>
      </c>
      <c r="H43" s="1" t="s">
        <v>580</v>
      </c>
      <c r="I43" s="1" t="s">
        <v>774</v>
      </c>
      <c r="J43" s="1" t="s">
        <v>582</v>
      </c>
      <c r="K43" s="1" t="s">
        <v>774</v>
      </c>
      <c r="L43" s="1" t="s">
        <v>774</v>
      </c>
      <c r="M43" s="1" t="s">
        <v>583</v>
      </c>
      <c r="N43" s="1" t="s">
        <v>583</v>
      </c>
      <c r="O43" s="1" t="s">
        <v>584</v>
      </c>
      <c r="P43" s="1" t="s">
        <v>585</v>
      </c>
      <c r="Q43" s="1" t="s">
        <v>586</v>
      </c>
      <c r="R43" s="1" t="s">
        <v>775</v>
      </c>
      <c r="S43" s="1" t="s">
        <v>588</v>
      </c>
      <c r="T43" s="1" t="s">
        <v>589</v>
      </c>
      <c r="U43" s="1" t="s">
        <v>590</v>
      </c>
      <c r="V43" s="1" t="s">
        <v>608</v>
      </c>
    </row>
    <row r="44" s="1" customFormat="1" spans="1:22">
      <c r="A44" s="3">
        <v>18946150261</v>
      </c>
      <c r="B44" s="1" t="s">
        <v>776</v>
      </c>
      <c r="C44" s="1" t="s">
        <v>777</v>
      </c>
      <c r="D44" s="1" t="s">
        <v>778</v>
      </c>
      <c r="E44" s="1" t="s">
        <v>779</v>
      </c>
      <c r="F44" s="1" t="s">
        <v>720</v>
      </c>
      <c r="G44" s="1" t="s">
        <v>579</v>
      </c>
      <c r="H44" s="1" t="s">
        <v>580</v>
      </c>
      <c r="I44" s="1" t="s">
        <v>780</v>
      </c>
      <c r="J44" s="1" t="s">
        <v>582</v>
      </c>
      <c r="K44" s="1" t="s">
        <v>780</v>
      </c>
      <c r="L44" s="1" t="s">
        <v>780</v>
      </c>
      <c r="M44" s="1" t="s">
        <v>583</v>
      </c>
      <c r="N44" s="1" t="s">
        <v>583</v>
      </c>
      <c r="O44" s="1" t="s">
        <v>584</v>
      </c>
      <c r="P44" s="1" t="s">
        <v>585</v>
      </c>
      <c r="Q44" s="1" t="s">
        <v>586</v>
      </c>
      <c r="R44" s="1" t="s">
        <v>781</v>
      </c>
      <c r="S44" s="1" t="s">
        <v>588</v>
      </c>
      <c r="T44" s="1" t="s">
        <v>589</v>
      </c>
      <c r="U44" s="1" t="s">
        <v>590</v>
      </c>
      <c r="V44" s="1" t="s">
        <v>597</v>
      </c>
    </row>
    <row r="45" s="1" customFormat="1" spans="1:22">
      <c r="A45" s="3">
        <v>21107214108</v>
      </c>
      <c r="B45" s="1" t="s">
        <v>708</v>
      </c>
      <c r="C45" s="1" t="s">
        <v>782</v>
      </c>
      <c r="D45" s="1" t="s">
        <v>783</v>
      </c>
      <c r="E45" s="1" t="s">
        <v>784</v>
      </c>
      <c r="F45" s="1" t="s">
        <v>708</v>
      </c>
      <c r="G45" s="1" t="s">
        <v>579</v>
      </c>
      <c r="H45" s="1" t="s">
        <v>580</v>
      </c>
      <c r="I45" s="1" t="s">
        <v>785</v>
      </c>
      <c r="J45" s="1" t="s">
        <v>582</v>
      </c>
      <c r="K45" s="1" t="s">
        <v>785</v>
      </c>
      <c r="L45" s="1" t="s">
        <v>785</v>
      </c>
      <c r="M45" s="1" t="s">
        <v>583</v>
      </c>
      <c r="N45" s="1" t="s">
        <v>583</v>
      </c>
      <c r="O45" s="1" t="s">
        <v>584</v>
      </c>
      <c r="P45" s="1" t="s">
        <v>585</v>
      </c>
      <c r="Q45" s="1" t="s">
        <v>586</v>
      </c>
      <c r="R45" s="1" t="s">
        <v>786</v>
      </c>
      <c r="S45" s="1" t="s">
        <v>588</v>
      </c>
      <c r="T45" s="1" t="s">
        <v>589</v>
      </c>
      <c r="U45" s="1" t="s">
        <v>590</v>
      </c>
      <c r="V45" s="1" t="s">
        <v>597</v>
      </c>
    </row>
    <row r="46" s="1" customFormat="1" spans="1:22">
      <c r="A46" s="3">
        <v>21098739090</v>
      </c>
      <c r="B46" s="1" t="s">
        <v>720</v>
      </c>
      <c r="C46" s="1" t="s">
        <v>787</v>
      </c>
      <c r="D46" s="1" t="s">
        <v>788</v>
      </c>
      <c r="E46" s="1" t="s">
        <v>789</v>
      </c>
      <c r="F46" s="1" t="s">
        <v>688</v>
      </c>
      <c r="G46" s="1" t="s">
        <v>579</v>
      </c>
      <c r="H46" s="1" t="s">
        <v>580</v>
      </c>
      <c r="I46" s="1" t="s">
        <v>790</v>
      </c>
      <c r="J46" s="1" t="s">
        <v>582</v>
      </c>
      <c r="K46" s="1" t="s">
        <v>790</v>
      </c>
      <c r="L46" s="1" t="s">
        <v>790</v>
      </c>
      <c r="M46" s="1" t="s">
        <v>583</v>
      </c>
      <c r="N46" s="1" t="s">
        <v>583</v>
      </c>
      <c r="O46" s="1" t="s">
        <v>584</v>
      </c>
      <c r="P46" s="1" t="s">
        <v>585</v>
      </c>
      <c r="Q46" s="1" t="s">
        <v>586</v>
      </c>
      <c r="R46" s="1" t="s">
        <v>791</v>
      </c>
      <c r="S46" s="1" t="s">
        <v>588</v>
      </c>
      <c r="T46" s="1" t="s">
        <v>589</v>
      </c>
      <c r="U46" s="1" t="s">
        <v>590</v>
      </c>
      <c r="V46" s="1" t="s">
        <v>608</v>
      </c>
    </row>
    <row r="47" s="1" customFormat="1" spans="1:22">
      <c r="A47" s="3">
        <v>21046187587</v>
      </c>
      <c r="B47" s="1" t="s">
        <v>735</v>
      </c>
      <c r="C47" s="1" t="s">
        <v>792</v>
      </c>
      <c r="D47" s="1" t="s">
        <v>793</v>
      </c>
      <c r="E47" s="1" t="s">
        <v>794</v>
      </c>
      <c r="F47" s="1" t="s">
        <v>708</v>
      </c>
      <c r="G47" s="1" t="s">
        <v>579</v>
      </c>
      <c r="H47" s="1" t="s">
        <v>580</v>
      </c>
      <c r="I47" s="1" t="s">
        <v>795</v>
      </c>
      <c r="J47" s="1" t="s">
        <v>582</v>
      </c>
      <c r="K47" s="1" t="s">
        <v>795</v>
      </c>
      <c r="L47" s="1" t="s">
        <v>795</v>
      </c>
      <c r="M47" s="1" t="s">
        <v>583</v>
      </c>
      <c r="N47" s="1" t="s">
        <v>583</v>
      </c>
      <c r="O47" s="1" t="s">
        <v>584</v>
      </c>
      <c r="P47" s="1" t="s">
        <v>585</v>
      </c>
      <c r="Q47" s="1" t="s">
        <v>586</v>
      </c>
      <c r="R47" s="1" t="s">
        <v>796</v>
      </c>
      <c r="S47" s="1" t="s">
        <v>588</v>
      </c>
      <c r="T47" s="1" t="s">
        <v>589</v>
      </c>
      <c r="U47" s="1" t="s">
        <v>590</v>
      </c>
      <c r="V47" s="1" t="s">
        <v>597</v>
      </c>
    </row>
    <row r="48" s="1" customFormat="1" spans="1:22">
      <c r="A48" s="3">
        <v>21110154345</v>
      </c>
      <c r="B48" s="1" t="s">
        <v>708</v>
      </c>
      <c r="C48" s="1" t="s">
        <v>797</v>
      </c>
      <c r="D48" s="1" t="s">
        <v>798</v>
      </c>
      <c r="E48" s="1" t="s">
        <v>799</v>
      </c>
      <c r="F48" s="1" t="s">
        <v>575</v>
      </c>
      <c r="G48" s="1" t="s">
        <v>579</v>
      </c>
      <c r="H48" s="1" t="s">
        <v>580</v>
      </c>
      <c r="I48" s="1" t="s">
        <v>800</v>
      </c>
      <c r="J48" s="1" t="s">
        <v>582</v>
      </c>
      <c r="K48" s="1" t="s">
        <v>800</v>
      </c>
      <c r="L48" s="1" t="s">
        <v>800</v>
      </c>
      <c r="M48" s="1" t="s">
        <v>583</v>
      </c>
      <c r="N48" s="1" t="s">
        <v>583</v>
      </c>
      <c r="O48" s="1" t="s">
        <v>584</v>
      </c>
      <c r="P48" s="1" t="s">
        <v>585</v>
      </c>
      <c r="Q48" s="1" t="s">
        <v>586</v>
      </c>
      <c r="R48" s="1" t="s">
        <v>801</v>
      </c>
      <c r="S48" s="1" t="s">
        <v>588</v>
      </c>
      <c r="T48" s="1" t="s">
        <v>589</v>
      </c>
      <c r="U48" s="1" t="s">
        <v>590</v>
      </c>
      <c r="V48" s="1" t="s">
        <v>597</v>
      </c>
    </row>
    <row r="49" s="1" customFormat="1" spans="1:22">
      <c r="A49" s="3">
        <v>21115036510</v>
      </c>
      <c r="B49" s="1" t="s">
        <v>688</v>
      </c>
      <c r="C49" s="1" t="s">
        <v>802</v>
      </c>
      <c r="D49" s="1" t="s">
        <v>803</v>
      </c>
      <c r="E49" s="1" t="s">
        <v>804</v>
      </c>
      <c r="F49" s="1" t="s">
        <v>575</v>
      </c>
      <c r="G49" s="1" t="s">
        <v>579</v>
      </c>
      <c r="H49" s="1" t="s">
        <v>580</v>
      </c>
      <c r="I49" s="1" t="s">
        <v>805</v>
      </c>
      <c r="J49" s="1" t="s">
        <v>582</v>
      </c>
      <c r="K49" s="1" t="s">
        <v>805</v>
      </c>
      <c r="L49" s="1" t="s">
        <v>805</v>
      </c>
      <c r="M49" s="1" t="s">
        <v>583</v>
      </c>
      <c r="N49" s="1" t="s">
        <v>583</v>
      </c>
      <c r="O49" s="1" t="s">
        <v>584</v>
      </c>
      <c r="P49" s="1" t="s">
        <v>585</v>
      </c>
      <c r="Q49" s="1" t="s">
        <v>586</v>
      </c>
      <c r="R49" s="1" t="s">
        <v>806</v>
      </c>
      <c r="S49" s="1" t="s">
        <v>588</v>
      </c>
      <c r="T49" s="1" t="s">
        <v>589</v>
      </c>
      <c r="U49" s="1" t="s">
        <v>590</v>
      </c>
      <c r="V49" s="1" t="s">
        <v>597</v>
      </c>
    </row>
    <row r="50" s="1" customFormat="1" spans="1:22">
      <c r="A50" s="3">
        <v>21120710275</v>
      </c>
      <c r="B50" s="1" t="s">
        <v>688</v>
      </c>
      <c r="C50" s="1" t="s">
        <v>807</v>
      </c>
      <c r="D50" s="1" t="s">
        <v>803</v>
      </c>
      <c r="E50" s="1" t="s">
        <v>808</v>
      </c>
      <c r="F50" s="1" t="s">
        <v>575</v>
      </c>
      <c r="G50" s="1" t="s">
        <v>579</v>
      </c>
      <c r="H50" s="1" t="s">
        <v>580</v>
      </c>
      <c r="I50" s="1" t="s">
        <v>733</v>
      </c>
      <c r="J50" s="1" t="s">
        <v>582</v>
      </c>
      <c r="K50" s="1" t="s">
        <v>733</v>
      </c>
      <c r="L50" s="1" t="s">
        <v>733</v>
      </c>
      <c r="M50" s="1" t="s">
        <v>583</v>
      </c>
      <c r="N50" s="1" t="s">
        <v>583</v>
      </c>
      <c r="O50" s="1" t="s">
        <v>584</v>
      </c>
      <c r="P50" s="1" t="s">
        <v>585</v>
      </c>
      <c r="Q50" s="1" t="s">
        <v>586</v>
      </c>
      <c r="R50" s="1" t="s">
        <v>809</v>
      </c>
      <c r="S50" s="1" t="s">
        <v>588</v>
      </c>
      <c r="T50" s="1" t="s">
        <v>589</v>
      </c>
      <c r="U50" s="1" t="s">
        <v>590</v>
      </c>
      <c r="V50" s="1" t="s">
        <v>597</v>
      </c>
    </row>
    <row r="51" s="1" customFormat="1" spans="1:22">
      <c r="A51" s="3">
        <v>18957682080</v>
      </c>
      <c r="B51" s="1" t="s">
        <v>711</v>
      </c>
      <c r="C51" s="1" t="s">
        <v>810</v>
      </c>
      <c r="D51" s="1" t="s">
        <v>811</v>
      </c>
      <c r="E51" s="1" t="s">
        <v>812</v>
      </c>
      <c r="F51" s="1" t="s">
        <v>575</v>
      </c>
      <c r="G51" s="1" t="s">
        <v>579</v>
      </c>
      <c r="H51" s="1" t="s">
        <v>580</v>
      </c>
      <c r="I51" s="1" t="s">
        <v>813</v>
      </c>
      <c r="J51" s="1" t="s">
        <v>582</v>
      </c>
      <c r="K51" s="1" t="s">
        <v>813</v>
      </c>
      <c r="L51" s="1" t="s">
        <v>813</v>
      </c>
      <c r="M51" s="1" t="s">
        <v>583</v>
      </c>
      <c r="N51" s="1" t="s">
        <v>583</v>
      </c>
      <c r="O51" s="1" t="s">
        <v>584</v>
      </c>
      <c r="P51" s="1" t="s">
        <v>585</v>
      </c>
      <c r="Q51" s="1" t="s">
        <v>586</v>
      </c>
      <c r="R51" s="1" t="s">
        <v>814</v>
      </c>
      <c r="S51" s="1" t="s">
        <v>588</v>
      </c>
      <c r="T51" s="1" t="s">
        <v>589</v>
      </c>
      <c r="U51" s="1" t="s">
        <v>590</v>
      </c>
      <c r="V51" s="1" t="s">
        <v>597</v>
      </c>
    </row>
    <row r="52" s="1" customFormat="1" spans="1:22">
      <c r="A52" s="3">
        <v>18928315575</v>
      </c>
      <c r="B52" s="1" t="s">
        <v>815</v>
      </c>
      <c r="C52" s="1" t="s">
        <v>816</v>
      </c>
      <c r="D52" s="1" t="s">
        <v>817</v>
      </c>
      <c r="E52" s="1" t="s">
        <v>818</v>
      </c>
      <c r="F52" s="1" t="s">
        <v>688</v>
      </c>
      <c r="G52" s="1" t="s">
        <v>579</v>
      </c>
      <c r="H52" s="1" t="s">
        <v>580</v>
      </c>
      <c r="I52" s="1" t="s">
        <v>819</v>
      </c>
      <c r="J52" s="1" t="s">
        <v>582</v>
      </c>
      <c r="K52" s="1" t="s">
        <v>819</v>
      </c>
      <c r="L52" s="1" t="s">
        <v>819</v>
      </c>
      <c r="M52" s="1" t="s">
        <v>583</v>
      </c>
      <c r="N52" s="1" t="s">
        <v>583</v>
      </c>
      <c r="O52" s="1" t="s">
        <v>584</v>
      </c>
      <c r="P52" s="1" t="s">
        <v>585</v>
      </c>
      <c r="Q52" s="1" t="s">
        <v>586</v>
      </c>
      <c r="R52" s="1" t="s">
        <v>820</v>
      </c>
      <c r="S52" s="1" t="s">
        <v>588</v>
      </c>
      <c r="T52" s="1" t="s">
        <v>589</v>
      </c>
      <c r="U52" s="1" t="s">
        <v>590</v>
      </c>
      <c r="V52" s="1" t="s">
        <v>597</v>
      </c>
    </row>
    <row r="53" s="1" customFormat="1" spans="1:22">
      <c r="A53" s="3">
        <v>21025791645</v>
      </c>
      <c r="B53" s="1" t="s">
        <v>750</v>
      </c>
      <c r="C53" s="1" t="s">
        <v>821</v>
      </c>
      <c r="D53" s="1" t="s">
        <v>817</v>
      </c>
      <c r="E53" s="1" t="s">
        <v>822</v>
      </c>
      <c r="F53" s="1" t="s">
        <v>735</v>
      </c>
      <c r="G53" s="1" t="s">
        <v>579</v>
      </c>
      <c r="H53" s="1" t="s">
        <v>580</v>
      </c>
      <c r="I53" s="1" t="s">
        <v>823</v>
      </c>
      <c r="J53" s="1" t="s">
        <v>582</v>
      </c>
      <c r="K53" s="1" t="s">
        <v>823</v>
      </c>
      <c r="L53" s="1" t="s">
        <v>823</v>
      </c>
      <c r="M53" s="1" t="s">
        <v>583</v>
      </c>
      <c r="N53" s="1" t="s">
        <v>583</v>
      </c>
      <c r="O53" s="1" t="s">
        <v>584</v>
      </c>
      <c r="P53" s="1" t="s">
        <v>585</v>
      </c>
      <c r="Q53" s="1" t="s">
        <v>586</v>
      </c>
      <c r="R53" s="1" t="s">
        <v>824</v>
      </c>
      <c r="S53" s="1" t="s">
        <v>588</v>
      </c>
      <c r="T53" s="1" t="s">
        <v>589</v>
      </c>
      <c r="U53" s="1" t="s">
        <v>590</v>
      </c>
      <c r="V53" s="1" t="s">
        <v>597</v>
      </c>
    </row>
    <row r="54" s="1" customFormat="1" spans="1:22">
      <c r="A54" s="3">
        <v>21067672199</v>
      </c>
      <c r="B54" s="1" t="s">
        <v>725</v>
      </c>
      <c r="C54" s="1" t="s">
        <v>825</v>
      </c>
      <c r="D54" s="1" t="s">
        <v>826</v>
      </c>
      <c r="E54" s="1" t="s">
        <v>827</v>
      </c>
      <c r="F54" s="1" t="s">
        <v>575</v>
      </c>
      <c r="G54" s="1" t="s">
        <v>579</v>
      </c>
      <c r="H54" s="1" t="s">
        <v>580</v>
      </c>
      <c r="I54" s="1" t="s">
        <v>828</v>
      </c>
      <c r="J54" s="1" t="s">
        <v>582</v>
      </c>
      <c r="K54" s="1" t="s">
        <v>828</v>
      </c>
      <c r="L54" s="1" t="s">
        <v>828</v>
      </c>
      <c r="M54" s="1" t="s">
        <v>583</v>
      </c>
      <c r="N54" s="1" t="s">
        <v>583</v>
      </c>
      <c r="O54" s="1" t="s">
        <v>584</v>
      </c>
      <c r="P54" s="1" t="s">
        <v>585</v>
      </c>
      <c r="Q54" s="1" t="s">
        <v>586</v>
      </c>
      <c r="R54" s="1" t="s">
        <v>829</v>
      </c>
      <c r="S54" s="1" t="s">
        <v>588</v>
      </c>
      <c r="T54" s="1" t="s">
        <v>589</v>
      </c>
      <c r="U54" s="1" t="s">
        <v>590</v>
      </c>
      <c r="V54" s="1" t="s">
        <v>830</v>
      </c>
    </row>
    <row r="55" s="1" customFormat="1" spans="1:22">
      <c r="A55" s="3">
        <v>21076311333</v>
      </c>
      <c r="B55" s="1" t="s">
        <v>725</v>
      </c>
      <c r="C55" s="1" t="s">
        <v>831</v>
      </c>
      <c r="D55" s="1" t="s">
        <v>826</v>
      </c>
      <c r="E55" s="1" t="s">
        <v>832</v>
      </c>
      <c r="F55" s="1" t="s">
        <v>575</v>
      </c>
      <c r="G55" s="1" t="s">
        <v>579</v>
      </c>
      <c r="H55" s="1" t="s">
        <v>580</v>
      </c>
      <c r="I55" s="1" t="s">
        <v>828</v>
      </c>
      <c r="J55" s="1" t="s">
        <v>582</v>
      </c>
      <c r="K55" s="1" t="s">
        <v>828</v>
      </c>
      <c r="L55" s="1" t="s">
        <v>828</v>
      </c>
      <c r="M55" s="1" t="s">
        <v>583</v>
      </c>
      <c r="N55" s="1" t="s">
        <v>583</v>
      </c>
      <c r="O55" s="1" t="s">
        <v>584</v>
      </c>
      <c r="P55" s="1" t="s">
        <v>585</v>
      </c>
      <c r="Q55" s="1" t="s">
        <v>586</v>
      </c>
      <c r="R55" s="1" t="s">
        <v>833</v>
      </c>
      <c r="S55" s="1" t="s">
        <v>588</v>
      </c>
      <c r="T55" s="1" t="s">
        <v>589</v>
      </c>
      <c r="U55" s="1" t="s">
        <v>590</v>
      </c>
      <c r="V55" s="1" t="s">
        <v>830</v>
      </c>
    </row>
    <row r="56" s="1" customFormat="1" spans="1:22">
      <c r="A56" s="3">
        <v>21089577009</v>
      </c>
      <c r="B56" s="1" t="s">
        <v>720</v>
      </c>
      <c r="C56" s="1" t="s">
        <v>834</v>
      </c>
      <c r="D56" s="1" t="s">
        <v>826</v>
      </c>
      <c r="E56" s="1" t="s">
        <v>835</v>
      </c>
      <c r="F56" s="1" t="s">
        <v>575</v>
      </c>
      <c r="G56" s="1" t="s">
        <v>579</v>
      </c>
      <c r="H56" s="1" t="s">
        <v>580</v>
      </c>
      <c r="I56" s="1" t="s">
        <v>828</v>
      </c>
      <c r="J56" s="1" t="s">
        <v>582</v>
      </c>
      <c r="K56" s="1" t="s">
        <v>828</v>
      </c>
      <c r="L56" s="1" t="s">
        <v>828</v>
      </c>
      <c r="M56" s="1" t="s">
        <v>583</v>
      </c>
      <c r="N56" s="1" t="s">
        <v>583</v>
      </c>
      <c r="O56" s="1" t="s">
        <v>584</v>
      </c>
      <c r="P56" s="1" t="s">
        <v>585</v>
      </c>
      <c r="Q56" s="1" t="s">
        <v>586</v>
      </c>
      <c r="R56" s="1" t="s">
        <v>836</v>
      </c>
      <c r="S56" s="1" t="s">
        <v>588</v>
      </c>
      <c r="T56" s="1" t="s">
        <v>589</v>
      </c>
      <c r="U56" s="1" t="s">
        <v>590</v>
      </c>
      <c r="V56" s="1" t="s">
        <v>830</v>
      </c>
    </row>
    <row r="57" s="1" customFormat="1" spans="1:22">
      <c r="A57" s="3">
        <v>21089531213</v>
      </c>
      <c r="B57" s="1" t="s">
        <v>720</v>
      </c>
      <c r="C57" s="1" t="s">
        <v>837</v>
      </c>
      <c r="D57" s="1" t="s">
        <v>826</v>
      </c>
      <c r="E57" s="1" t="s">
        <v>838</v>
      </c>
      <c r="F57" s="1" t="s">
        <v>575</v>
      </c>
      <c r="G57" s="1" t="s">
        <v>579</v>
      </c>
      <c r="H57" s="1" t="s">
        <v>580</v>
      </c>
      <c r="I57" s="1" t="s">
        <v>828</v>
      </c>
      <c r="J57" s="1" t="s">
        <v>582</v>
      </c>
      <c r="K57" s="1" t="s">
        <v>828</v>
      </c>
      <c r="L57" s="1" t="s">
        <v>828</v>
      </c>
      <c r="M57" s="1" t="s">
        <v>583</v>
      </c>
      <c r="N57" s="1" t="s">
        <v>583</v>
      </c>
      <c r="O57" s="1" t="s">
        <v>584</v>
      </c>
      <c r="P57" s="1" t="s">
        <v>585</v>
      </c>
      <c r="Q57" s="1" t="s">
        <v>586</v>
      </c>
      <c r="R57" s="1" t="s">
        <v>839</v>
      </c>
      <c r="S57" s="1" t="s">
        <v>588</v>
      </c>
      <c r="T57" s="1" t="s">
        <v>589</v>
      </c>
      <c r="U57" s="1" t="s">
        <v>590</v>
      </c>
      <c r="V57" s="1" t="s">
        <v>830</v>
      </c>
    </row>
    <row r="58" s="1" customFormat="1" spans="1:22">
      <c r="A58" s="3">
        <v>21099090667</v>
      </c>
      <c r="B58" s="1" t="s">
        <v>720</v>
      </c>
      <c r="C58" s="1" t="s">
        <v>840</v>
      </c>
      <c r="D58" s="1" t="s">
        <v>653</v>
      </c>
      <c r="E58" s="1" t="s">
        <v>841</v>
      </c>
      <c r="F58" s="1" t="s">
        <v>688</v>
      </c>
      <c r="G58" s="1" t="s">
        <v>579</v>
      </c>
      <c r="H58" s="1" t="s">
        <v>580</v>
      </c>
      <c r="I58" s="1" t="s">
        <v>842</v>
      </c>
      <c r="J58" s="1" t="s">
        <v>582</v>
      </c>
      <c r="K58" s="1" t="s">
        <v>842</v>
      </c>
      <c r="L58" s="1" t="s">
        <v>842</v>
      </c>
      <c r="M58" s="1" t="s">
        <v>583</v>
      </c>
      <c r="N58" s="1" t="s">
        <v>583</v>
      </c>
      <c r="O58" s="1" t="s">
        <v>584</v>
      </c>
      <c r="P58" s="1" t="s">
        <v>585</v>
      </c>
      <c r="Q58" s="1" t="s">
        <v>586</v>
      </c>
      <c r="R58" s="1" t="s">
        <v>843</v>
      </c>
      <c r="S58" s="1" t="s">
        <v>588</v>
      </c>
      <c r="T58" s="1" t="s">
        <v>589</v>
      </c>
      <c r="U58" s="1" t="s">
        <v>590</v>
      </c>
      <c r="V58" s="1" t="s">
        <v>597</v>
      </c>
    </row>
    <row r="59" s="1" customFormat="1" spans="1:22">
      <c r="A59" s="3">
        <v>21112841452</v>
      </c>
      <c r="B59" s="1" t="s">
        <v>708</v>
      </c>
      <c r="C59" s="1" t="s">
        <v>844</v>
      </c>
      <c r="D59" s="1" t="s">
        <v>845</v>
      </c>
      <c r="E59" s="1" t="s">
        <v>846</v>
      </c>
      <c r="F59" s="1" t="s">
        <v>575</v>
      </c>
      <c r="G59" s="1" t="s">
        <v>579</v>
      </c>
      <c r="H59" s="1" t="s">
        <v>580</v>
      </c>
      <c r="I59" s="1" t="s">
        <v>847</v>
      </c>
      <c r="J59" s="1" t="s">
        <v>582</v>
      </c>
      <c r="K59" s="1" t="s">
        <v>847</v>
      </c>
      <c r="L59" s="1" t="s">
        <v>847</v>
      </c>
      <c r="M59" s="1" t="s">
        <v>583</v>
      </c>
      <c r="N59" s="1" t="s">
        <v>583</v>
      </c>
      <c r="O59" s="1" t="s">
        <v>584</v>
      </c>
      <c r="P59" s="1" t="s">
        <v>585</v>
      </c>
      <c r="Q59" s="1" t="s">
        <v>586</v>
      </c>
      <c r="R59" s="1" t="s">
        <v>848</v>
      </c>
      <c r="S59" s="1" t="s">
        <v>588</v>
      </c>
      <c r="T59" s="1" t="s">
        <v>589</v>
      </c>
      <c r="U59" s="1" t="s">
        <v>590</v>
      </c>
      <c r="V59" s="1" t="s">
        <v>608</v>
      </c>
    </row>
    <row r="60" s="1" customFormat="1" spans="1:22">
      <c r="A60" s="3">
        <v>18918554269</v>
      </c>
      <c r="B60" s="1" t="s">
        <v>849</v>
      </c>
      <c r="C60" s="1" t="s">
        <v>850</v>
      </c>
      <c r="D60" s="1" t="s">
        <v>851</v>
      </c>
      <c r="E60" s="1" t="s">
        <v>852</v>
      </c>
      <c r="F60" s="1" t="s">
        <v>575</v>
      </c>
      <c r="G60" s="1" t="s">
        <v>579</v>
      </c>
      <c r="H60" s="1" t="s">
        <v>580</v>
      </c>
      <c r="I60" s="1" t="s">
        <v>642</v>
      </c>
      <c r="J60" s="1" t="s">
        <v>582</v>
      </c>
      <c r="K60" s="1" t="s">
        <v>642</v>
      </c>
      <c r="L60" s="1" t="s">
        <v>642</v>
      </c>
      <c r="M60" s="1" t="s">
        <v>583</v>
      </c>
      <c r="N60" s="1" t="s">
        <v>583</v>
      </c>
      <c r="O60" s="1" t="s">
        <v>584</v>
      </c>
      <c r="P60" s="1" t="s">
        <v>585</v>
      </c>
      <c r="Q60" s="1" t="s">
        <v>586</v>
      </c>
      <c r="R60" s="1" t="s">
        <v>853</v>
      </c>
      <c r="S60" s="1" t="s">
        <v>588</v>
      </c>
      <c r="T60" s="1" t="s">
        <v>589</v>
      </c>
      <c r="U60" s="1" t="s">
        <v>590</v>
      </c>
      <c r="V60" s="1" t="s">
        <v>608</v>
      </c>
    </row>
    <row r="61" s="1" customFormat="1" spans="1:22">
      <c r="A61" s="3">
        <v>21060982276</v>
      </c>
      <c r="B61" s="1" t="s">
        <v>735</v>
      </c>
      <c r="C61" s="1" t="s">
        <v>854</v>
      </c>
      <c r="D61" s="1" t="s">
        <v>855</v>
      </c>
      <c r="E61" s="1" t="s">
        <v>856</v>
      </c>
      <c r="F61" s="1" t="s">
        <v>708</v>
      </c>
      <c r="G61" s="1" t="s">
        <v>579</v>
      </c>
      <c r="H61" s="1" t="s">
        <v>580</v>
      </c>
      <c r="I61" s="1" t="s">
        <v>857</v>
      </c>
      <c r="J61" s="1" t="s">
        <v>582</v>
      </c>
      <c r="K61" s="1" t="s">
        <v>857</v>
      </c>
      <c r="L61" s="1" t="s">
        <v>857</v>
      </c>
      <c r="M61" s="1" t="s">
        <v>583</v>
      </c>
      <c r="N61" s="1" t="s">
        <v>583</v>
      </c>
      <c r="O61" s="1" t="s">
        <v>584</v>
      </c>
      <c r="P61" s="1" t="s">
        <v>585</v>
      </c>
      <c r="Q61" s="1" t="s">
        <v>586</v>
      </c>
      <c r="R61" s="1" t="s">
        <v>858</v>
      </c>
      <c r="S61" s="1" t="s">
        <v>588</v>
      </c>
      <c r="T61" s="1" t="s">
        <v>589</v>
      </c>
      <c r="U61" s="1" t="s">
        <v>590</v>
      </c>
      <c r="V61" s="1" t="s">
        <v>608</v>
      </c>
    </row>
    <row r="62" s="1" customFormat="1" spans="1:22">
      <c r="A62" s="3">
        <v>21110711169</v>
      </c>
      <c r="B62" s="1" t="s">
        <v>708</v>
      </c>
      <c r="C62" s="1" t="s">
        <v>859</v>
      </c>
      <c r="D62" s="1" t="s">
        <v>860</v>
      </c>
      <c r="E62" s="1" t="s">
        <v>861</v>
      </c>
      <c r="F62" s="1" t="s">
        <v>575</v>
      </c>
      <c r="G62" s="1" t="s">
        <v>579</v>
      </c>
      <c r="H62" s="1" t="s">
        <v>580</v>
      </c>
      <c r="I62" s="1" t="s">
        <v>699</v>
      </c>
      <c r="J62" s="1" t="s">
        <v>582</v>
      </c>
      <c r="K62" s="1" t="s">
        <v>699</v>
      </c>
      <c r="L62" s="1" t="s">
        <v>699</v>
      </c>
      <c r="M62" s="1" t="s">
        <v>583</v>
      </c>
      <c r="N62" s="1" t="s">
        <v>583</v>
      </c>
      <c r="O62" s="1" t="s">
        <v>584</v>
      </c>
      <c r="P62" s="1" t="s">
        <v>585</v>
      </c>
      <c r="Q62" s="1" t="s">
        <v>586</v>
      </c>
      <c r="R62" s="1" t="s">
        <v>862</v>
      </c>
      <c r="S62" s="1" t="s">
        <v>588</v>
      </c>
      <c r="T62" s="1" t="s">
        <v>589</v>
      </c>
      <c r="U62" s="1" t="s">
        <v>590</v>
      </c>
      <c r="V62" s="1" t="s">
        <v>591</v>
      </c>
    </row>
    <row r="63" s="1" customFormat="1" spans="1:22">
      <c r="A63" s="3">
        <v>21114835421</v>
      </c>
      <c r="B63" s="1" t="s">
        <v>688</v>
      </c>
      <c r="C63" s="1" t="s">
        <v>863</v>
      </c>
      <c r="D63" s="1" t="s">
        <v>577</v>
      </c>
      <c r="E63" s="1" t="s">
        <v>864</v>
      </c>
      <c r="F63" s="1" t="s">
        <v>688</v>
      </c>
      <c r="G63" s="1" t="s">
        <v>579</v>
      </c>
      <c r="H63" s="1" t="s">
        <v>580</v>
      </c>
      <c r="I63" s="1" t="s">
        <v>865</v>
      </c>
      <c r="J63" s="1" t="s">
        <v>582</v>
      </c>
      <c r="K63" s="1" t="s">
        <v>865</v>
      </c>
      <c r="L63" s="1" t="s">
        <v>865</v>
      </c>
      <c r="M63" s="1" t="s">
        <v>583</v>
      </c>
      <c r="N63" s="1" t="s">
        <v>583</v>
      </c>
      <c r="O63" s="1" t="s">
        <v>584</v>
      </c>
      <c r="P63" s="1" t="s">
        <v>585</v>
      </c>
      <c r="Q63" s="1" t="s">
        <v>586</v>
      </c>
      <c r="R63" s="1" t="s">
        <v>866</v>
      </c>
      <c r="S63" s="1" t="s">
        <v>588</v>
      </c>
      <c r="T63" s="1" t="s">
        <v>589</v>
      </c>
      <c r="U63" s="1" t="s">
        <v>590</v>
      </c>
      <c r="V63" s="1" t="s">
        <v>591</v>
      </c>
    </row>
    <row r="64" s="1" customFormat="1" spans="1:22">
      <c r="A64" s="3">
        <v>21116088326</v>
      </c>
      <c r="B64" s="1" t="s">
        <v>688</v>
      </c>
      <c r="C64" s="1" t="s">
        <v>867</v>
      </c>
      <c r="D64" s="1" t="s">
        <v>868</v>
      </c>
      <c r="E64" s="1" t="s">
        <v>869</v>
      </c>
      <c r="F64" s="1" t="s">
        <v>575</v>
      </c>
      <c r="G64" s="1" t="s">
        <v>579</v>
      </c>
      <c r="H64" s="1" t="s">
        <v>580</v>
      </c>
      <c r="I64" s="1" t="s">
        <v>870</v>
      </c>
      <c r="J64" s="1" t="s">
        <v>582</v>
      </c>
      <c r="K64" s="1" t="s">
        <v>870</v>
      </c>
      <c r="L64" s="1" t="s">
        <v>870</v>
      </c>
      <c r="M64" s="1" t="s">
        <v>583</v>
      </c>
      <c r="N64" s="1" t="s">
        <v>583</v>
      </c>
      <c r="O64" s="1" t="s">
        <v>584</v>
      </c>
      <c r="P64" s="1" t="s">
        <v>585</v>
      </c>
      <c r="Q64" s="1" t="s">
        <v>586</v>
      </c>
      <c r="R64" s="1" t="s">
        <v>871</v>
      </c>
      <c r="S64" s="1" t="s">
        <v>588</v>
      </c>
      <c r="T64" s="1" t="s">
        <v>589</v>
      </c>
      <c r="U64" s="1" t="s">
        <v>590</v>
      </c>
      <c r="V64" s="1" t="s">
        <v>608</v>
      </c>
    </row>
    <row r="65" s="1" customFormat="1" spans="1:22">
      <c r="A65" s="3">
        <v>21096528571</v>
      </c>
      <c r="B65" s="1" t="s">
        <v>720</v>
      </c>
      <c r="C65" s="1" t="s">
        <v>872</v>
      </c>
      <c r="D65" s="1" t="s">
        <v>873</v>
      </c>
      <c r="E65" s="1" t="s">
        <v>874</v>
      </c>
      <c r="F65" s="1" t="s">
        <v>575</v>
      </c>
      <c r="G65" s="1" t="s">
        <v>579</v>
      </c>
      <c r="H65" s="1" t="s">
        <v>580</v>
      </c>
      <c r="I65" s="1" t="s">
        <v>875</v>
      </c>
      <c r="J65" s="1" t="s">
        <v>582</v>
      </c>
      <c r="K65" s="1" t="s">
        <v>875</v>
      </c>
      <c r="L65" s="1" t="s">
        <v>875</v>
      </c>
      <c r="M65" s="1" t="s">
        <v>583</v>
      </c>
      <c r="N65" s="1" t="s">
        <v>583</v>
      </c>
      <c r="O65" s="1" t="s">
        <v>584</v>
      </c>
      <c r="P65" s="1" t="s">
        <v>585</v>
      </c>
      <c r="Q65" s="1" t="s">
        <v>586</v>
      </c>
      <c r="R65" s="1" t="s">
        <v>876</v>
      </c>
      <c r="S65" s="1" t="s">
        <v>588</v>
      </c>
      <c r="T65" s="1" t="s">
        <v>589</v>
      </c>
      <c r="U65" s="1" t="s">
        <v>590</v>
      </c>
      <c r="V65" s="1" t="s">
        <v>608</v>
      </c>
    </row>
    <row r="66" s="1" customFormat="1" spans="1:22">
      <c r="A66" s="3">
        <v>21061078408</v>
      </c>
      <c r="B66" s="1" t="s">
        <v>735</v>
      </c>
      <c r="C66" s="1" t="s">
        <v>877</v>
      </c>
      <c r="D66" s="1" t="s">
        <v>873</v>
      </c>
      <c r="E66" s="1" t="s">
        <v>878</v>
      </c>
      <c r="F66" s="1" t="s">
        <v>575</v>
      </c>
      <c r="G66" s="1" t="s">
        <v>579</v>
      </c>
      <c r="H66" s="1" t="s">
        <v>580</v>
      </c>
      <c r="I66" s="1" t="s">
        <v>879</v>
      </c>
      <c r="J66" s="1" t="s">
        <v>582</v>
      </c>
      <c r="K66" s="1" t="s">
        <v>879</v>
      </c>
      <c r="L66" s="1" t="s">
        <v>879</v>
      </c>
      <c r="M66" s="1" t="s">
        <v>583</v>
      </c>
      <c r="N66" s="1" t="s">
        <v>583</v>
      </c>
      <c r="O66" s="1" t="s">
        <v>584</v>
      </c>
      <c r="P66" s="1" t="s">
        <v>585</v>
      </c>
      <c r="Q66" s="1" t="s">
        <v>586</v>
      </c>
      <c r="R66" s="1" t="s">
        <v>880</v>
      </c>
      <c r="S66" s="1" t="s">
        <v>588</v>
      </c>
      <c r="T66" s="1" t="s">
        <v>589</v>
      </c>
      <c r="U66" s="1" t="s">
        <v>590</v>
      </c>
      <c r="V66" s="1" t="s">
        <v>608</v>
      </c>
    </row>
    <row r="67" s="1" customFormat="1" spans="1:22">
      <c r="A67" s="3">
        <v>21070164901</v>
      </c>
      <c r="B67" s="1" t="s">
        <v>725</v>
      </c>
      <c r="C67" s="1" t="s">
        <v>881</v>
      </c>
      <c r="D67" s="1" t="s">
        <v>873</v>
      </c>
      <c r="E67" s="1" t="s">
        <v>882</v>
      </c>
      <c r="F67" s="1" t="s">
        <v>575</v>
      </c>
      <c r="G67" s="1" t="s">
        <v>579</v>
      </c>
      <c r="H67" s="1" t="s">
        <v>580</v>
      </c>
      <c r="I67" s="1" t="s">
        <v>883</v>
      </c>
      <c r="J67" s="1" t="s">
        <v>582</v>
      </c>
      <c r="K67" s="1" t="s">
        <v>883</v>
      </c>
      <c r="L67" s="1" t="s">
        <v>883</v>
      </c>
      <c r="M67" s="1" t="s">
        <v>583</v>
      </c>
      <c r="N67" s="1" t="s">
        <v>583</v>
      </c>
      <c r="O67" s="1" t="s">
        <v>584</v>
      </c>
      <c r="P67" s="1" t="s">
        <v>585</v>
      </c>
      <c r="Q67" s="1" t="s">
        <v>586</v>
      </c>
      <c r="R67" s="1" t="s">
        <v>884</v>
      </c>
      <c r="S67" s="1" t="s">
        <v>588</v>
      </c>
      <c r="T67" s="1" t="s">
        <v>589</v>
      </c>
      <c r="U67" s="1" t="s">
        <v>590</v>
      </c>
      <c r="V67" s="1" t="s">
        <v>608</v>
      </c>
    </row>
    <row r="68" s="1" customFormat="1" spans="1:22">
      <c r="A68" s="3">
        <v>18924016463</v>
      </c>
      <c r="B68" s="1" t="s">
        <v>885</v>
      </c>
      <c r="C68" s="1" t="s">
        <v>886</v>
      </c>
      <c r="D68" s="1" t="s">
        <v>873</v>
      </c>
      <c r="E68" s="1" t="s">
        <v>887</v>
      </c>
      <c r="F68" s="1" t="s">
        <v>720</v>
      </c>
      <c r="G68" s="1" t="s">
        <v>579</v>
      </c>
      <c r="H68" s="1" t="s">
        <v>580</v>
      </c>
      <c r="I68" s="1" t="s">
        <v>888</v>
      </c>
      <c r="J68" s="1" t="s">
        <v>582</v>
      </c>
      <c r="K68" s="1" t="s">
        <v>888</v>
      </c>
      <c r="L68" s="1" t="s">
        <v>888</v>
      </c>
      <c r="M68" s="1" t="s">
        <v>583</v>
      </c>
      <c r="N68" s="1" t="s">
        <v>583</v>
      </c>
      <c r="O68" s="1" t="s">
        <v>584</v>
      </c>
      <c r="P68" s="1" t="s">
        <v>585</v>
      </c>
      <c r="Q68" s="1" t="s">
        <v>586</v>
      </c>
      <c r="R68" s="1" t="s">
        <v>889</v>
      </c>
      <c r="S68" s="1" t="s">
        <v>588</v>
      </c>
      <c r="T68" s="1" t="s">
        <v>589</v>
      </c>
      <c r="U68" s="1" t="s">
        <v>590</v>
      </c>
      <c r="V68" s="1" t="s">
        <v>608</v>
      </c>
    </row>
    <row r="69" s="1" customFormat="1" spans="1:22">
      <c r="A69" s="3">
        <v>18954185743</v>
      </c>
      <c r="B69" s="1" t="s">
        <v>890</v>
      </c>
      <c r="C69" s="1" t="s">
        <v>891</v>
      </c>
      <c r="D69" s="1" t="s">
        <v>873</v>
      </c>
      <c r="E69" s="1" t="s">
        <v>892</v>
      </c>
      <c r="F69" s="1" t="s">
        <v>575</v>
      </c>
      <c r="G69" s="1" t="s">
        <v>579</v>
      </c>
      <c r="H69" s="1" t="s">
        <v>580</v>
      </c>
      <c r="I69" s="1" t="s">
        <v>893</v>
      </c>
      <c r="J69" s="1" t="s">
        <v>582</v>
      </c>
      <c r="K69" s="1" t="s">
        <v>893</v>
      </c>
      <c r="L69" s="1" t="s">
        <v>893</v>
      </c>
      <c r="M69" s="1" t="s">
        <v>583</v>
      </c>
      <c r="N69" s="1" t="s">
        <v>583</v>
      </c>
      <c r="O69" s="1" t="s">
        <v>584</v>
      </c>
      <c r="P69" s="1" t="s">
        <v>585</v>
      </c>
      <c r="Q69" s="1" t="s">
        <v>586</v>
      </c>
      <c r="R69" s="1" t="s">
        <v>894</v>
      </c>
      <c r="S69" s="1" t="s">
        <v>588</v>
      </c>
      <c r="T69" s="1" t="s">
        <v>589</v>
      </c>
      <c r="U69" s="1" t="s">
        <v>590</v>
      </c>
      <c r="V69" s="1" t="s">
        <v>608</v>
      </c>
    </row>
    <row r="70" s="1" customFormat="1" spans="1:22">
      <c r="A70" s="3">
        <v>21016091908</v>
      </c>
      <c r="B70" s="1" t="s">
        <v>771</v>
      </c>
      <c r="C70" s="1" t="s">
        <v>895</v>
      </c>
      <c r="D70" s="1" t="s">
        <v>873</v>
      </c>
      <c r="E70" s="1" t="s">
        <v>896</v>
      </c>
      <c r="F70" s="1" t="s">
        <v>575</v>
      </c>
      <c r="G70" s="1" t="s">
        <v>579</v>
      </c>
      <c r="H70" s="1" t="s">
        <v>580</v>
      </c>
      <c r="I70" s="1" t="s">
        <v>897</v>
      </c>
      <c r="J70" s="1" t="s">
        <v>582</v>
      </c>
      <c r="K70" s="1" t="s">
        <v>897</v>
      </c>
      <c r="L70" s="1" t="s">
        <v>897</v>
      </c>
      <c r="M70" s="1" t="s">
        <v>583</v>
      </c>
      <c r="N70" s="1" t="s">
        <v>583</v>
      </c>
      <c r="O70" s="1" t="s">
        <v>584</v>
      </c>
      <c r="P70" s="1" t="s">
        <v>585</v>
      </c>
      <c r="Q70" s="1" t="s">
        <v>586</v>
      </c>
      <c r="R70" s="1" t="s">
        <v>898</v>
      </c>
      <c r="S70" s="1" t="s">
        <v>588</v>
      </c>
      <c r="T70" s="1" t="s">
        <v>589</v>
      </c>
      <c r="U70" s="1" t="s">
        <v>590</v>
      </c>
      <c r="V70" s="1" t="s">
        <v>608</v>
      </c>
    </row>
    <row r="71" s="1" customFormat="1" spans="1:22">
      <c r="A71" s="3">
        <v>21015864367</v>
      </c>
      <c r="B71" s="1" t="s">
        <v>771</v>
      </c>
      <c r="C71" s="1" t="s">
        <v>899</v>
      </c>
      <c r="D71" s="1" t="s">
        <v>873</v>
      </c>
      <c r="E71" s="1" t="s">
        <v>900</v>
      </c>
      <c r="F71" s="1" t="s">
        <v>725</v>
      </c>
      <c r="G71" s="1" t="s">
        <v>579</v>
      </c>
      <c r="H71" s="1" t="s">
        <v>580</v>
      </c>
      <c r="I71" s="1" t="s">
        <v>901</v>
      </c>
      <c r="J71" s="1" t="s">
        <v>582</v>
      </c>
      <c r="K71" s="1" t="s">
        <v>901</v>
      </c>
      <c r="L71" s="1" t="s">
        <v>901</v>
      </c>
      <c r="M71" s="1" t="s">
        <v>583</v>
      </c>
      <c r="N71" s="1" t="s">
        <v>583</v>
      </c>
      <c r="O71" s="1" t="s">
        <v>584</v>
      </c>
      <c r="P71" s="1" t="s">
        <v>585</v>
      </c>
      <c r="Q71" s="1" t="s">
        <v>586</v>
      </c>
      <c r="R71" s="1" t="s">
        <v>902</v>
      </c>
      <c r="S71" s="1" t="s">
        <v>588</v>
      </c>
      <c r="T71" s="1" t="s">
        <v>589</v>
      </c>
      <c r="U71" s="1" t="s">
        <v>590</v>
      </c>
      <c r="V71" s="1" t="s">
        <v>608</v>
      </c>
    </row>
    <row r="72" s="1" customFormat="1" spans="1:22">
      <c r="A72" s="3">
        <v>21099653996</v>
      </c>
      <c r="B72" s="1" t="s">
        <v>720</v>
      </c>
      <c r="C72" s="1" t="s">
        <v>903</v>
      </c>
      <c r="D72" s="1" t="s">
        <v>904</v>
      </c>
      <c r="E72" s="1" t="s">
        <v>905</v>
      </c>
      <c r="F72" s="1" t="s">
        <v>708</v>
      </c>
      <c r="G72" s="1" t="s">
        <v>579</v>
      </c>
      <c r="H72" s="1" t="s">
        <v>580</v>
      </c>
      <c r="I72" s="1" t="s">
        <v>906</v>
      </c>
      <c r="J72" s="1" t="s">
        <v>582</v>
      </c>
      <c r="K72" s="1" t="s">
        <v>906</v>
      </c>
      <c r="L72" s="1" t="s">
        <v>906</v>
      </c>
      <c r="M72" s="1" t="s">
        <v>583</v>
      </c>
      <c r="N72" s="1" t="s">
        <v>583</v>
      </c>
      <c r="O72" s="1" t="s">
        <v>584</v>
      </c>
      <c r="P72" s="1" t="s">
        <v>585</v>
      </c>
      <c r="Q72" s="1" t="s">
        <v>586</v>
      </c>
      <c r="R72" s="1" t="s">
        <v>907</v>
      </c>
      <c r="S72" s="1" t="s">
        <v>588</v>
      </c>
      <c r="T72" s="1" t="s">
        <v>589</v>
      </c>
      <c r="U72" s="1" t="s">
        <v>590</v>
      </c>
      <c r="V72" s="1" t="s">
        <v>597</v>
      </c>
    </row>
    <row r="73" s="1" customFormat="1" spans="1:22">
      <c r="A73" s="3">
        <v>18918559027</v>
      </c>
      <c r="B73" s="1" t="s">
        <v>849</v>
      </c>
      <c r="C73" s="1" t="s">
        <v>908</v>
      </c>
      <c r="D73" s="1" t="s">
        <v>909</v>
      </c>
      <c r="E73" s="1" t="s">
        <v>910</v>
      </c>
      <c r="F73" s="1" t="s">
        <v>575</v>
      </c>
      <c r="G73" s="1" t="s">
        <v>579</v>
      </c>
      <c r="H73" s="1" t="s">
        <v>580</v>
      </c>
      <c r="I73" s="1" t="s">
        <v>911</v>
      </c>
      <c r="J73" s="1" t="s">
        <v>582</v>
      </c>
      <c r="K73" s="1" t="s">
        <v>911</v>
      </c>
      <c r="L73" s="1" t="s">
        <v>911</v>
      </c>
      <c r="M73" s="1" t="s">
        <v>583</v>
      </c>
      <c r="N73" s="1" t="s">
        <v>583</v>
      </c>
      <c r="O73" s="1" t="s">
        <v>584</v>
      </c>
      <c r="P73" s="1" t="s">
        <v>585</v>
      </c>
      <c r="Q73" s="1" t="s">
        <v>586</v>
      </c>
      <c r="R73" s="1" t="s">
        <v>912</v>
      </c>
      <c r="S73" s="1" t="s">
        <v>588</v>
      </c>
      <c r="T73" s="1" t="s">
        <v>589</v>
      </c>
      <c r="U73" s="1" t="s">
        <v>607</v>
      </c>
      <c r="V73" s="1" t="s">
        <v>597</v>
      </c>
    </row>
    <row r="74" s="1" customFormat="1" spans="1:22">
      <c r="A74" s="3">
        <v>21074037983</v>
      </c>
      <c r="B74" s="1" t="s">
        <v>725</v>
      </c>
      <c r="C74" s="1" t="s">
        <v>913</v>
      </c>
      <c r="D74" s="1" t="s">
        <v>914</v>
      </c>
      <c r="E74" s="1" t="s">
        <v>915</v>
      </c>
      <c r="F74" s="1" t="s">
        <v>725</v>
      </c>
      <c r="G74" s="1" t="s">
        <v>579</v>
      </c>
      <c r="H74" s="1" t="s">
        <v>580</v>
      </c>
      <c r="I74" s="1" t="s">
        <v>916</v>
      </c>
      <c r="J74" s="1" t="s">
        <v>582</v>
      </c>
      <c r="K74" s="1" t="s">
        <v>916</v>
      </c>
      <c r="L74" s="1" t="s">
        <v>916</v>
      </c>
      <c r="M74" s="1" t="s">
        <v>583</v>
      </c>
      <c r="N74" s="1" t="s">
        <v>583</v>
      </c>
      <c r="O74" s="1" t="s">
        <v>584</v>
      </c>
      <c r="P74" s="1" t="s">
        <v>585</v>
      </c>
      <c r="Q74" s="1" t="s">
        <v>586</v>
      </c>
      <c r="R74" s="1" t="s">
        <v>917</v>
      </c>
      <c r="S74" s="1" t="s">
        <v>588</v>
      </c>
      <c r="T74" s="1" t="s">
        <v>589</v>
      </c>
      <c r="U74" s="1" t="s">
        <v>590</v>
      </c>
      <c r="V74" s="1" t="s">
        <v>597</v>
      </c>
    </row>
    <row r="75" s="1" customFormat="1" spans="1:22">
      <c r="A75" s="3">
        <v>21020292102</v>
      </c>
      <c r="B75" s="1" t="s">
        <v>771</v>
      </c>
      <c r="C75" s="1" t="s">
        <v>918</v>
      </c>
      <c r="D75" s="1" t="s">
        <v>919</v>
      </c>
      <c r="E75" s="1" t="s">
        <v>920</v>
      </c>
      <c r="F75" s="1" t="s">
        <v>575</v>
      </c>
      <c r="G75" s="1" t="s">
        <v>579</v>
      </c>
      <c r="H75" s="1" t="s">
        <v>580</v>
      </c>
      <c r="I75" s="1" t="s">
        <v>921</v>
      </c>
      <c r="J75" s="1" t="s">
        <v>582</v>
      </c>
      <c r="K75" s="1" t="s">
        <v>921</v>
      </c>
      <c r="L75" s="1" t="s">
        <v>921</v>
      </c>
      <c r="M75" s="1" t="s">
        <v>583</v>
      </c>
      <c r="N75" s="1" t="s">
        <v>583</v>
      </c>
      <c r="O75" s="1" t="s">
        <v>584</v>
      </c>
      <c r="P75" s="1" t="s">
        <v>585</v>
      </c>
      <c r="Q75" s="1" t="s">
        <v>586</v>
      </c>
      <c r="R75" s="1" t="s">
        <v>922</v>
      </c>
      <c r="S75" s="1" t="s">
        <v>588</v>
      </c>
      <c r="T75" s="1" t="s">
        <v>589</v>
      </c>
      <c r="U75" s="1" t="s">
        <v>607</v>
      </c>
      <c r="V75" s="1" t="s">
        <v>608</v>
      </c>
    </row>
    <row r="76" s="1" customFormat="1" spans="1:22">
      <c r="A76" s="3">
        <v>21041431800</v>
      </c>
      <c r="B76" s="1" t="s">
        <v>735</v>
      </c>
      <c r="C76" s="1" t="s">
        <v>923</v>
      </c>
      <c r="D76" s="1" t="s">
        <v>924</v>
      </c>
      <c r="E76" s="1" t="s">
        <v>925</v>
      </c>
      <c r="F76" s="1" t="s">
        <v>688</v>
      </c>
      <c r="G76" s="1" t="s">
        <v>579</v>
      </c>
      <c r="H76" s="1" t="s">
        <v>580</v>
      </c>
      <c r="I76" s="1" t="s">
        <v>926</v>
      </c>
      <c r="J76" s="1" t="s">
        <v>582</v>
      </c>
      <c r="K76" s="1" t="s">
        <v>926</v>
      </c>
      <c r="L76" s="1" t="s">
        <v>926</v>
      </c>
      <c r="M76" s="1" t="s">
        <v>583</v>
      </c>
      <c r="N76" s="1" t="s">
        <v>583</v>
      </c>
      <c r="O76" s="1" t="s">
        <v>584</v>
      </c>
      <c r="P76" s="1" t="s">
        <v>585</v>
      </c>
      <c r="Q76" s="1" t="s">
        <v>586</v>
      </c>
      <c r="R76" s="1" t="s">
        <v>927</v>
      </c>
      <c r="S76" s="1" t="s">
        <v>588</v>
      </c>
      <c r="T76" s="1" t="s">
        <v>589</v>
      </c>
      <c r="U76" s="1" t="s">
        <v>590</v>
      </c>
      <c r="V76" s="1" t="s">
        <v>597</v>
      </c>
    </row>
    <row r="77" s="1" customFormat="1" spans="1:22">
      <c r="A77" s="3">
        <v>21019652768</v>
      </c>
      <c r="B77" s="1" t="s">
        <v>771</v>
      </c>
      <c r="C77" s="1" t="s">
        <v>928</v>
      </c>
      <c r="D77" s="1" t="s">
        <v>929</v>
      </c>
      <c r="E77" s="1" t="s">
        <v>930</v>
      </c>
      <c r="F77" s="1" t="s">
        <v>575</v>
      </c>
      <c r="G77" s="1" t="s">
        <v>579</v>
      </c>
      <c r="H77" s="1" t="s">
        <v>580</v>
      </c>
      <c r="I77" s="1" t="s">
        <v>931</v>
      </c>
      <c r="J77" s="1" t="s">
        <v>582</v>
      </c>
      <c r="K77" s="1" t="s">
        <v>931</v>
      </c>
      <c r="L77" s="1" t="s">
        <v>931</v>
      </c>
      <c r="M77" s="1" t="s">
        <v>583</v>
      </c>
      <c r="N77" s="1" t="s">
        <v>583</v>
      </c>
      <c r="O77" s="1" t="s">
        <v>584</v>
      </c>
      <c r="P77" s="1" t="s">
        <v>585</v>
      </c>
      <c r="Q77" s="1" t="s">
        <v>586</v>
      </c>
      <c r="R77" s="1" t="s">
        <v>932</v>
      </c>
      <c r="S77" s="1" t="s">
        <v>588</v>
      </c>
      <c r="T77" s="1" t="s">
        <v>589</v>
      </c>
      <c r="U77" s="1" t="s">
        <v>607</v>
      </c>
      <c r="V77" s="1" t="s">
        <v>933</v>
      </c>
    </row>
    <row r="78" s="1" customFormat="1" spans="1:22">
      <c r="A78" s="3">
        <v>18951896135</v>
      </c>
      <c r="B78" s="1" t="s">
        <v>704</v>
      </c>
      <c r="C78" s="1" t="s">
        <v>934</v>
      </c>
      <c r="D78" s="1" t="s">
        <v>935</v>
      </c>
      <c r="E78" s="1" t="s">
        <v>936</v>
      </c>
      <c r="F78" s="1" t="s">
        <v>708</v>
      </c>
      <c r="G78" s="1" t="s">
        <v>579</v>
      </c>
      <c r="H78" s="1" t="s">
        <v>580</v>
      </c>
      <c r="I78" s="1" t="s">
        <v>937</v>
      </c>
      <c r="J78" s="1" t="s">
        <v>582</v>
      </c>
      <c r="K78" s="1" t="s">
        <v>937</v>
      </c>
      <c r="L78" s="1" t="s">
        <v>937</v>
      </c>
      <c r="M78" s="1" t="s">
        <v>583</v>
      </c>
      <c r="N78" s="1" t="s">
        <v>583</v>
      </c>
      <c r="O78" s="1" t="s">
        <v>584</v>
      </c>
      <c r="P78" s="1" t="s">
        <v>585</v>
      </c>
      <c r="Q78" s="1" t="s">
        <v>586</v>
      </c>
      <c r="R78" s="1" t="s">
        <v>938</v>
      </c>
      <c r="S78" s="1" t="s">
        <v>588</v>
      </c>
      <c r="T78" s="1" t="s">
        <v>589</v>
      </c>
      <c r="U78" s="1" t="s">
        <v>590</v>
      </c>
      <c r="V78" s="1" t="s">
        <v>597</v>
      </c>
    </row>
    <row r="79" s="1" customFormat="1" spans="1:22">
      <c r="A79" s="3">
        <v>21115541670</v>
      </c>
      <c r="B79" s="1" t="s">
        <v>688</v>
      </c>
      <c r="C79" s="1" t="s">
        <v>939</v>
      </c>
      <c r="D79" s="1" t="s">
        <v>940</v>
      </c>
      <c r="E79" s="1" t="s">
        <v>941</v>
      </c>
      <c r="F79" s="1" t="s">
        <v>575</v>
      </c>
      <c r="G79" s="1" t="s">
        <v>579</v>
      </c>
      <c r="H79" s="1" t="s">
        <v>580</v>
      </c>
      <c r="I79" s="1" t="s">
        <v>942</v>
      </c>
      <c r="J79" s="1" t="s">
        <v>582</v>
      </c>
      <c r="K79" s="1" t="s">
        <v>942</v>
      </c>
      <c r="L79" s="1" t="s">
        <v>942</v>
      </c>
      <c r="M79" s="1" t="s">
        <v>583</v>
      </c>
      <c r="N79" s="1" t="s">
        <v>583</v>
      </c>
      <c r="O79" s="1" t="s">
        <v>584</v>
      </c>
      <c r="P79" s="1" t="s">
        <v>585</v>
      </c>
      <c r="Q79" s="1" t="s">
        <v>586</v>
      </c>
      <c r="R79" s="1" t="s">
        <v>943</v>
      </c>
      <c r="S79" s="1" t="s">
        <v>588</v>
      </c>
      <c r="T79" s="1" t="s">
        <v>589</v>
      </c>
      <c r="U79" s="1" t="s">
        <v>607</v>
      </c>
      <c r="V79" s="1" t="s">
        <v>944</v>
      </c>
    </row>
    <row r="80" s="1" customFormat="1" spans="1:22">
      <c r="A80" s="3">
        <v>18958895687</v>
      </c>
      <c r="B80" s="1" t="s">
        <v>711</v>
      </c>
      <c r="C80" s="1" t="s">
        <v>945</v>
      </c>
      <c r="D80" s="1" t="s">
        <v>946</v>
      </c>
      <c r="E80" s="1" t="s">
        <v>947</v>
      </c>
      <c r="F80" s="1" t="s">
        <v>575</v>
      </c>
      <c r="G80" s="1" t="s">
        <v>579</v>
      </c>
      <c r="H80" s="1" t="s">
        <v>580</v>
      </c>
      <c r="I80" s="1" t="s">
        <v>948</v>
      </c>
      <c r="J80" s="1" t="s">
        <v>582</v>
      </c>
      <c r="K80" s="1" t="s">
        <v>948</v>
      </c>
      <c r="L80" s="1" t="s">
        <v>948</v>
      </c>
      <c r="M80" s="1" t="s">
        <v>583</v>
      </c>
      <c r="N80" s="1" t="s">
        <v>583</v>
      </c>
      <c r="O80" s="1" t="s">
        <v>584</v>
      </c>
      <c r="P80" s="1" t="s">
        <v>585</v>
      </c>
      <c r="Q80" s="1" t="s">
        <v>586</v>
      </c>
      <c r="R80" s="1" t="s">
        <v>949</v>
      </c>
      <c r="S80" s="1" t="s">
        <v>588</v>
      </c>
      <c r="T80" s="1" t="s">
        <v>589</v>
      </c>
      <c r="U80" s="1" t="s">
        <v>590</v>
      </c>
      <c r="V80" s="1" t="s">
        <v>608</v>
      </c>
    </row>
    <row r="81" s="1" customFormat="1" spans="1:22">
      <c r="A81" s="3">
        <v>21076173810</v>
      </c>
      <c r="B81" s="1" t="s">
        <v>725</v>
      </c>
      <c r="C81" s="1" t="s">
        <v>950</v>
      </c>
      <c r="D81" s="1" t="s">
        <v>951</v>
      </c>
      <c r="E81" s="1" t="s">
        <v>952</v>
      </c>
      <c r="F81" s="1" t="s">
        <v>725</v>
      </c>
      <c r="G81" s="1" t="s">
        <v>579</v>
      </c>
      <c r="H81" s="1" t="s">
        <v>580</v>
      </c>
      <c r="I81" s="1" t="s">
        <v>953</v>
      </c>
      <c r="J81" s="1" t="s">
        <v>582</v>
      </c>
      <c r="K81" s="1" t="s">
        <v>953</v>
      </c>
      <c r="L81" s="1" t="s">
        <v>953</v>
      </c>
      <c r="M81" s="1" t="s">
        <v>583</v>
      </c>
      <c r="N81" s="1" t="s">
        <v>583</v>
      </c>
      <c r="O81" s="1" t="s">
        <v>584</v>
      </c>
      <c r="P81" s="1" t="s">
        <v>585</v>
      </c>
      <c r="Q81" s="1" t="s">
        <v>586</v>
      </c>
      <c r="R81" s="1" t="s">
        <v>954</v>
      </c>
      <c r="S81" s="1" t="s">
        <v>588</v>
      </c>
      <c r="T81" s="1" t="s">
        <v>589</v>
      </c>
      <c r="U81" s="1" t="s">
        <v>590</v>
      </c>
      <c r="V81" s="1" t="s">
        <v>597</v>
      </c>
    </row>
    <row r="82" s="1" customFormat="1" spans="1:22">
      <c r="A82" s="3">
        <v>21010247481</v>
      </c>
      <c r="B82" s="1" t="s">
        <v>771</v>
      </c>
      <c r="C82" s="1" t="s">
        <v>955</v>
      </c>
      <c r="D82" s="1" t="s">
        <v>956</v>
      </c>
      <c r="E82" s="1" t="s">
        <v>957</v>
      </c>
      <c r="F82" s="1" t="s">
        <v>708</v>
      </c>
      <c r="G82" s="1" t="s">
        <v>579</v>
      </c>
      <c r="H82" s="1" t="s">
        <v>580</v>
      </c>
      <c r="I82" s="1" t="s">
        <v>958</v>
      </c>
      <c r="J82" s="1" t="s">
        <v>582</v>
      </c>
      <c r="K82" s="1" t="s">
        <v>958</v>
      </c>
      <c r="L82" s="1" t="s">
        <v>958</v>
      </c>
      <c r="M82" s="1" t="s">
        <v>583</v>
      </c>
      <c r="N82" s="1" t="s">
        <v>583</v>
      </c>
      <c r="O82" s="1" t="s">
        <v>584</v>
      </c>
      <c r="P82" s="1" t="s">
        <v>585</v>
      </c>
      <c r="Q82" s="1" t="s">
        <v>586</v>
      </c>
      <c r="R82" s="1" t="s">
        <v>959</v>
      </c>
      <c r="S82" s="1" t="s">
        <v>588</v>
      </c>
      <c r="T82" s="1" t="s">
        <v>589</v>
      </c>
      <c r="U82" s="1" t="s">
        <v>590</v>
      </c>
      <c r="V82" s="1" t="s">
        <v>597</v>
      </c>
    </row>
    <row r="83" s="1" customFormat="1" spans="1:22">
      <c r="A83" s="3">
        <v>21118550803</v>
      </c>
      <c r="B83" s="1" t="s">
        <v>688</v>
      </c>
      <c r="C83" s="1" t="s">
        <v>960</v>
      </c>
      <c r="D83" s="1" t="s">
        <v>961</v>
      </c>
      <c r="E83" s="1" t="s">
        <v>962</v>
      </c>
      <c r="F83" s="1" t="s">
        <v>575</v>
      </c>
      <c r="G83" s="1" t="s">
        <v>579</v>
      </c>
      <c r="H83" s="1" t="s">
        <v>580</v>
      </c>
      <c r="I83" s="1" t="s">
        <v>963</v>
      </c>
      <c r="J83" s="1" t="s">
        <v>582</v>
      </c>
      <c r="K83" s="1" t="s">
        <v>963</v>
      </c>
      <c r="L83" s="1" t="s">
        <v>963</v>
      </c>
      <c r="M83" s="1" t="s">
        <v>583</v>
      </c>
      <c r="N83" s="1" t="s">
        <v>583</v>
      </c>
      <c r="O83" s="1" t="s">
        <v>584</v>
      </c>
      <c r="P83" s="1" t="s">
        <v>585</v>
      </c>
      <c r="Q83" s="1" t="s">
        <v>586</v>
      </c>
      <c r="R83" s="1" t="s">
        <v>964</v>
      </c>
      <c r="S83" s="1" t="s">
        <v>588</v>
      </c>
      <c r="T83" s="1" t="s">
        <v>589</v>
      </c>
      <c r="U83" s="1" t="s">
        <v>590</v>
      </c>
      <c r="V83" s="1" t="s">
        <v>597</v>
      </c>
    </row>
    <row r="84" s="1" customFormat="1" spans="1:22">
      <c r="A84" s="3">
        <v>21001229808</v>
      </c>
      <c r="B84" s="1" t="s">
        <v>711</v>
      </c>
      <c r="C84" s="1" t="s">
        <v>965</v>
      </c>
      <c r="D84" s="1" t="s">
        <v>966</v>
      </c>
      <c r="E84" s="1" t="s">
        <v>967</v>
      </c>
      <c r="F84" s="1" t="s">
        <v>688</v>
      </c>
      <c r="G84" s="1" t="s">
        <v>579</v>
      </c>
      <c r="H84" s="1" t="s">
        <v>580</v>
      </c>
      <c r="I84" s="1" t="s">
        <v>968</v>
      </c>
      <c r="J84" s="1" t="s">
        <v>582</v>
      </c>
      <c r="K84" s="1" t="s">
        <v>968</v>
      </c>
      <c r="L84" s="1" t="s">
        <v>968</v>
      </c>
      <c r="M84" s="1" t="s">
        <v>583</v>
      </c>
      <c r="N84" s="1" t="s">
        <v>583</v>
      </c>
      <c r="O84" s="1" t="s">
        <v>584</v>
      </c>
      <c r="P84" s="1" t="s">
        <v>585</v>
      </c>
      <c r="Q84" s="1" t="s">
        <v>586</v>
      </c>
      <c r="R84" s="1" t="s">
        <v>969</v>
      </c>
      <c r="S84" s="1" t="s">
        <v>588</v>
      </c>
      <c r="T84" s="1" t="s">
        <v>589</v>
      </c>
      <c r="U84" s="1" t="s">
        <v>590</v>
      </c>
      <c r="V84" s="1" t="s">
        <v>597</v>
      </c>
    </row>
    <row r="85" s="1" customFormat="1" spans="1:22">
      <c r="A85" s="3">
        <v>18959002469</v>
      </c>
      <c r="B85" s="1" t="s">
        <v>711</v>
      </c>
      <c r="C85" s="1" t="s">
        <v>970</v>
      </c>
      <c r="D85" s="1" t="s">
        <v>971</v>
      </c>
      <c r="E85" s="1" t="s">
        <v>972</v>
      </c>
      <c r="F85" s="1" t="s">
        <v>725</v>
      </c>
      <c r="G85" s="1" t="s">
        <v>579</v>
      </c>
      <c r="H85" s="1" t="s">
        <v>580</v>
      </c>
      <c r="I85" s="1" t="s">
        <v>973</v>
      </c>
      <c r="J85" s="1" t="s">
        <v>582</v>
      </c>
      <c r="K85" s="1" t="s">
        <v>973</v>
      </c>
      <c r="L85" s="1" t="s">
        <v>973</v>
      </c>
      <c r="M85" s="1" t="s">
        <v>583</v>
      </c>
      <c r="N85" s="1" t="s">
        <v>583</v>
      </c>
      <c r="O85" s="1" t="s">
        <v>584</v>
      </c>
      <c r="P85" s="1" t="s">
        <v>585</v>
      </c>
      <c r="Q85" s="1" t="s">
        <v>586</v>
      </c>
      <c r="R85" s="1" t="s">
        <v>974</v>
      </c>
      <c r="S85" s="1" t="s">
        <v>588</v>
      </c>
      <c r="T85" s="1" t="s">
        <v>589</v>
      </c>
      <c r="U85" s="1" t="s">
        <v>590</v>
      </c>
      <c r="V85" s="1" t="s">
        <v>597</v>
      </c>
    </row>
    <row r="86" s="1" customFormat="1" spans="1:22">
      <c r="A86" s="3">
        <v>18583408806</v>
      </c>
      <c r="B86" s="1" t="s">
        <v>975</v>
      </c>
      <c r="C86" s="1" t="s">
        <v>976</v>
      </c>
      <c r="D86" s="1" t="s">
        <v>757</v>
      </c>
      <c r="E86" s="1" t="s">
        <v>977</v>
      </c>
      <c r="F86" s="1" t="s">
        <v>575</v>
      </c>
      <c r="G86" s="1" t="s">
        <v>579</v>
      </c>
      <c r="H86" s="1" t="s">
        <v>580</v>
      </c>
      <c r="I86" s="1" t="s">
        <v>978</v>
      </c>
      <c r="J86" s="1" t="s">
        <v>582</v>
      </c>
      <c r="K86" s="1" t="s">
        <v>978</v>
      </c>
      <c r="L86" s="1" t="s">
        <v>978</v>
      </c>
      <c r="M86" s="1" t="s">
        <v>583</v>
      </c>
      <c r="N86" s="1" t="s">
        <v>583</v>
      </c>
      <c r="O86" s="1" t="s">
        <v>584</v>
      </c>
      <c r="P86" s="1" t="s">
        <v>585</v>
      </c>
      <c r="Q86" s="1" t="s">
        <v>586</v>
      </c>
      <c r="R86" s="1" t="s">
        <v>979</v>
      </c>
      <c r="S86" s="1" t="s">
        <v>588</v>
      </c>
      <c r="T86" s="1" t="s">
        <v>589</v>
      </c>
      <c r="U86" s="1" t="s">
        <v>590</v>
      </c>
      <c r="V86" s="1" t="s">
        <v>597</v>
      </c>
    </row>
    <row r="87" s="1" customFormat="1" spans="1:22">
      <c r="A87" s="3">
        <v>18748047426</v>
      </c>
      <c r="B87" s="1" t="s">
        <v>980</v>
      </c>
      <c r="C87" s="1" t="s">
        <v>981</v>
      </c>
      <c r="D87" s="1" t="s">
        <v>982</v>
      </c>
      <c r="E87" s="1" t="s">
        <v>983</v>
      </c>
      <c r="F87" s="1" t="s">
        <v>720</v>
      </c>
      <c r="G87" s="1" t="s">
        <v>579</v>
      </c>
      <c r="H87" s="1" t="s">
        <v>580</v>
      </c>
      <c r="I87" s="1" t="s">
        <v>968</v>
      </c>
      <c r="J87" s="1" t="s">
        <v>582</v>
      </c>
      <c r="K87" s="1" t="s">
        <v>968</v>
      </c>
      <c r="L87" s="1" t="s">
        <v>968</v>
      </c>
      <c r="M87" s="1" t="s">
        <v>583</v>
      </c>
      <c r="N87" s="1" t="s">
        <v>583</v>
      </c>
      <c r="O87" s="1" t="s">
        <v>584</v>
      </c>
      <c r="P87" s="1" t="s">
        <v>585</v>
      </c>
      <c r="Q87" s="1" t="s">
        <v>586</v>
      </c>
      <c r="R87" s="1" t="s">
        <v>984</v>
      </c>
      <c r="S87" s="1" t="s">
        <v>588</v>
      </c>
      <c r="T87" s="1" t="s">
        <v>589</v>
      </c>
      <c r="U87" s="1" t="s">
        <v>590</v>
      </c>
      <c r="V87" s="1" t="s">
        <v>597</v>
      </c>
    </row>
    <row r="88" s="1" customFormat="1" spans="1:22">
      <c r="A88" s="3">
        <v>18733424229</v>
      </c>
      <c r="B88" s="1" t="s">
        <v>985</v>
      </c>
      <c r="C88" s="1" t="s">
        <v>986</v>
      </c>
      <c r="D88" s="1" t="s">
        <v>793</v>
      </c>
      <c r="E88" s="1" t="s">
        <v>987</v>
      </c>
      <c r="F88" s="1" t="s">
        <v>988</v>
      </c>
      <c r="G88" s="1" t="s">
        <v>579</v>
      </c>
      <c r="H88" s="1" t="s">
        <v>580</v>
      </c>
      <c r="I88" s="1" t="s">
        <v>989</v>
      </c>
      <c r="J88" s="1" t="s">
        <v>582</v>
      </c>
      <c r="K88" s="1" t="s">
        <v>989</v>
      </c>
      <c r="L88" s="1" t="s">
        <v>989</v>
      </c>
      <c r="M88" s="1" t="s">
        <v>583</v>
      </c>
      <c r="N88" s="1" t="s">
        <v>583</v>
      </c>
      <c r="O88" s="1" t="s">
        <v>584</v>
      </c>
      <c r="P88" s="1" t="s">
        <v>585</v>
      </c>
      <c r="Q88" s="1" t="s">
        <v>586</v>
      </c>
      <c r="R88" s="1" t="s">
        <v>990</v>
      </c>
      <c r="S88" s="1" t="s">
        <v>588</v>
      </c>
      <c r="T88" s="1" t="s">
        <v>589</v>
      </c>
      <c r="U88" s="1" t="s">
        <v>590</v>
      </c>
      <c r="V88" s="1" t="s">
        <v>597</v>
      </c>
    </row>
    <row r="89" s="1" customFormat="1" spans="1:22">
      <c r="A89" s="3">
        <v>18733295618</v>
      </c>
      <c r="B89" s="1" t="s">
        <v>985</v>
      </c>
      <c r="C89" s="1" t="s">
        <v>991</v>
      </c>
      <c r="D89" s="1" t="s">
        <v>793</v>
      </c>
      <c r="E89" s="1" t="s">
        <v>992</v>
      </c>
      <c r="F89" s="1" t="s">
        <v>725</v>
      </c>
      <c r="G89" s="1" t="s">
        <v>579</v>
      </c>
      <c r="H89" s="1" t="s">
        <v>580</v>
      </c>
      <c r="I89" s="1" t="s">
        <v>993</v>
      </c>
      <c r="J89" s="1" t="s">
        <v>582</v>
      </c>
      <c r="K89" s="1" t="s">
        <v>993</v>
      </c>
      <c r="L89" s="1" t="s">
        <v>993</v>
      </c>
      <c r="M89" s="1" t="s">
        <v>583</v>
      </c>
      <c r="N89" s="1" t="s">
        <v>583</v>
      </c>
      <c r="O89" s="1" t="s">
        <v>584</v>
      </c>
      <c r="P89" s="1" t="s">
        <v>585</v>
      </c>
      <c r="Q89" s="1" t="s">
        <v>586</v>
      </c>
      <c r="R89" s="1" t="s">
        <v>994</v>
      </c>
      <c r="S89" s="1" t="s">
        <v>588</v>
      </c>
      <c r="T89" s="1" t="s">
        <v>589</v>
      </c>
      <c r="U89" s="1" t="s">
        <v>590</v>
      </c>
      <c r="V89" s="1" t="s">
        <v>597</v>
      </c>
    </row>
    <row r="90" s="1" customFormat="1" spans="1:22">
      <c r="A90" s="3">
        <v>18751121522</v>
      </c>
      <c r="B90" s="1" t="s">
        <v>980</v>
      </c>
      <c r="C90" s="1" t="s">
        <v>995</v>
      </c>
      <c r="D90" s="1" t="s">
        <v>996</v>
      </c>
      <c r="E90" s="1" t="s">
        <v>997</v>
      </c>
      <c r="F90" s="1" t="s">
        <v>575</v>
      </c>
      <c r="G90" s="1" t="s">
        <v>579</v>
      </c>
      <c r="H90" s="1" t="s">
        <v>580</v>
      </c>
      <c r="I90" s="1" t="s">
        <v>998</v>
      </c>
      <c r="J90" s="1" t="s">
        <v>582</v>
      </c>
      <c r="K90" s="1" t="s">
        <v>998</v>
      </c>
      <c r="L90" s="1" t="s">
        <v>998</v>
      </c>
      <c r="M90" s="1" t="s">
        <v>583</v>
      </c>
      <c r="N90" s="1" t="s">
        <v>583</v>
      </c>
      <c r="O90" s="1" t="s">
        <v>584</v>
      </c>
      <c r="P90" s="1" t="s">
        <v>585</v>
      </c>
      <c r="Q90" s="1" t="s">
        <v>586</v>
      </c>
      <c r="R90" s="1" t="s">
        <v>999</v>
      </c>
      <c r="S90" s="1" t="s">
        <v>588</v>
      </c>
      <c r="T90" s="1" t="s">
        <v>589</v>
      </c>
      <c r="U90" s="1" t="s">
        <v>590</v>
      </c>
      <c r="V90" s="1" t="s">
        <v>597</v>
      </c>
    </row>
    <row r="91" s="1" customFormat="1" spans="1:22">
      <c r="A91" s="3">
        <v>18900956623</v>
      </c>
      <c r="B91" s="1" t="s">
        <v>1000</v>
      </c>
      <c r="C91" s="1" t="s">
        <v>1001</v>
      </c>
      <c r="D91" s="1" t="s">
        <v>873</v>
      </c>
      <c r="E91" s="1" t="s">
        <v>1002</v>
      </c>
      <c r="F91" s="1" t="s">
        <v>708</v>
      </c>
      <c r="G91" s="1" t="s">
        <v>579</v>
      </c>
      <c r="H91" s="1" t="s">
        <v>580</v>
      </c>
      <c r="I91" s="1" t="s">
        <v>1003</v>
      </c>
      <c r="J91" s="1" t="s">
        <v>582</v>
      </c>
      <c r="K91" s="1" t="s">
        <v>1003</v>
      </c>
      <c r="L91" s="1" t="s">
        <v>1003</v>
      </c>
      <c r="M91" s="1" t="s">
        <v>583</v>
      </c>
      <c r="N91" s="1" t="s">
        <v>583</v>
      </c>
      <c r="O91" s="1" t="s">
        <v>584</v>
      </c>
      <c r="P91" s="1" t="s">
        <v>585</v>
      </c>
      <c r="Q91" s="1" t="s">
        <v>586</v>
      </c>
      <c r="R91" s="1" t="s">
        <v>1004</v>
      </c>
      <c r="S91" s="1" t="s">
        <v>588</v>
      </c>
      <c r="T91" s="1" t="s">
        <v>589</v>
      </c>
      <c r="U91" s="1" t="s">
        <v>590</v>
      </c>
      <c r="V91" s="1" t="s">
        <v>608</v>
      </c>
    </row>
    <row r="92" s="1" customFormat="1" spans="1:22">
      <c r="A92" s="3">
        <v>18827240474</v>
      </c>
      <c r="B92" s="1" t="s">
        <v>1005</v>
      </c>
      <c r="C92" s="1" t="s">
        <v>1006</v>
      </c>
      <c r="D92" s="1" t="s">
        <v>1007</v>
      </c>
      <c r="E92" s="1" t="s">
        <v>1008</v>
      </c>
      <c r="F92" s="1" t="s">
        <v>725</v>
      </c>
      <c r="G92" s="1" t="s">
        <v>579</v>
      </c>
      <c r="H92" s="1" t="s">
        <v>580</v>
      </c>
      <c r="I92" s="1" t="s">
        <v>1009</v>
      </c>
      <c r="J92" s="1" t="s">
        <v>582</v>
      </c>
      <c r="K92" s="1" t="s">
        <v>1009</v>
      </c>
      <c r="L92" s="1" t="s">
        <v>1009</v>
      </c>
      <c r="M92" s="1" t="s">
        <v>583</v>
      </c>
      <c r="N92" s="1" t="s">
        <v>583</v>
      </c>
      <c r="O92" s="1" t="s">
        <v>584</v>
      </c>
      <c r="P92" s="1" t="s">
        <v>585</v>
      </c>
      <c r="Q92" s="1" t="s">
        <v>586</v>
      </c>
      <c r="R92" s="1" t="s">
        <v>1010</v>
      </c>
      <c r="S92" s="1" t="s">
        <v>588</v>
      </c>
      <c r="T92" s="1" t="s">
        <v>589</v>
      </c>
      <c r="U92" s="1" t="s">
        <v>590</v>
      </c>
      <c r="V92" s="1" t="s">
        <v>597</v>
      </c>
    </row>
    <row r="93" s="1" customFormat="1" spans="1:22">
      <c r="A93" s="3">
        <v>18861541960</v>
      </c>
      <c r="B93" s="1" t="s">
        <v>1011</v>
      </c>
      <c r="C93" s="1" t="s">
        <v>1012</v>
      </c>
      <c r="D93" s="1" t="s">
        <v>1013</v>
      </c>
      <c r="E93" s="1" t="s">
        <v>1014</v>
      </c>
      <c r="F93" s="1" t="s">
        <v>720</v>
      </c>
      <c r="G93" s="1" t="s">
        <v>579</v>
      </c>
      <c r="H93" s="1" t="s">
        <v>580</v>
      </c>
      <c r="I93" s="1" t="s">
        <v>1015</v>
      </c>
      <c r="J93" s="1" t="s">
        <v>582</v>
      </c>
      <c r="K93" s="1" t="s">
        <v>1015</v>
      </c>
      <c r="L93" s="1" t="s">
        <v>1015</v>
      </c>
      <c r="M93" s="1" t="s">
        <v>583</v>
      </c>
      <c r="N93" s="1" t="s">
        <v>583</v>
      </c>
      <c r="O93" s="1" t="s">
        <v>584</v>
      </c>
      <c r="P93" s="1" t="s">
        <v>585</v>
      </c>
      <c r="Q93" s="1" t="s">
        <v>586</v>
      </c>
      <c r="R93" s="1" t="s">
        <v>1016</v>
      </c>
      <c r="S93" s="1" t="s">
        <v>588</v>
      </c>
      <c r="T93" s="1" t="s">
        <v>589</v>
      </c>
      <c r="U93" s="1" t="s">
        <v>590</v>
      </c>
      <c r="V93" s="1" t="s">
        <v>608</v>
      </c>
    </row>
    <row r="94" s="1" customFormat="1" spans="1:22">
      <c r="A94" s="3">
        <v>18901489145</v>
      </c>
      <c r="B94" s="1" t="s">
        <v>1000</v>
      </c>
      <c r="C94" s="1" t="s">
        <v>1017</v>
      </c>
      <c r="D94" s="1" t="s">
        <v>1018</v>
      </c>
      <c r="E94" s="1" t="s">
        <v>1019</v>
      </c>
      <c r="F94" s="1" t="s">
        <v>708</v>
      </c>
      <c r="G94" s="1" t="s">
        <v>579</v>
      </c>
      <c r="H94" s="1" t="s">
        <v>580</v>
      </c>
      <c r="I94" s="1" t="s">
        <v>1020</v>
      </c>
      <c r="J94" s="1" t="s">
        <v>582</v>
      </c>
      <c r="K94" s="1" t="s">
        <v>1020</v>
      </c>
      <c r="L94" s="1" t="s">
        <v>1020</v>
      </c>
      <c r="M94" s="1" t="s">
        <v>583</v>
      </c>
      <c r="N94" s="1" t="s">
        <v>583</v>
      </c>
      <c r="O94" s="1" t="s">
        <v>584</v>
      </c>
      <c r="P94" s="1" t="s">
        <v>585</v>
      </c>
      <c r="Q94" s="1" t="s">
        <v>586</v>
      </c>
      <c r="R94" s="1" t="s">
        <v>1021</v>
      </c>
      <c r="S94" s="1" t="s">
        <v>588</v>
      </c>
      <c r="T94" s="1" t="s">
        <v>589</v>
      </c>
      <c r="U94" s="1" t="s">
        <v>590</v>
      </c>
      <c r="V94" s="1" t="s">
        <v>1022</v>
      </c>
    </row>
    <row r="95" s="1" customFormat="1" spans="1:22">
      <c r="A95" s="3">
        <v>18850361762</v>
      </c>
      <c r="B95" s="1" t="s">
        <v>1023</v>
      </c>
      <c r="C95" s="1" t="s">
        <v>1024</v>
      </c>
      <c r="D95" s="1" t="s">
        <v>1025</v>
      </c>
      <c r="E95" s="1" t="s">
        <v>1026</v>
      </c>
      <c r="F95" s="1" t="s">
        <v>688</v>
      </c>
      <c r="G95" s="1" t="s">
        <v>579</v>
      </c>
      <c r="H95" s="1" t="s">
        <v>580</v>
      </c>
      <c r="I95" s="1" t="s">
        <v>1027</v>
      </c>
      <c r="J95" s="1" t="s">
        <v>582</v>
      </c>
      <c r="K95" s="1" t="s">
        <v>1027</v>
      </c>
      <c r="L95" s="1" t="s">
        <v>1027</v>
      </c>
      <c r="M95" s="1" t="s">
        <v>583</v>
      </c>
      <c r="N95" s="1" t="s">
        <v>583</v>
      </c>
      <c r="O95" s="1" t="s">
        <v>584</v>
      </c>
      <c r="P95" s="1" t="s">
        <v>585</v>
      </c>
      <c r="Q95" s="1" t="s">
        <v>586</v>
      </c>
      <c r="R95" s="1" t="s">
        <v>1028</v>
      </c>
      <c r="S95" s="1" t="s">
        <v>588</v>
      </c>
      <c r="T95" s="1" t="s">
        <v>589</v>
      </c>
      <c r="U95" s="1" t="s">
        <v>590</v>
      </c>
      <c r="V95" s="1" t="s">
        <v>608</v>
      </c>
    </row>
    <row r="96" s="1" customFormat="1" spans="1:22">
      <c r="A96" s="3">
        <v>18918342912</v>
      </c>
      <c r="B96" s="1" t="s">
        <v>849</v>
      </c>
      <c r="C96" s="1" t="s">
        <v>1029</v>
      </c>
      <c r="D96" s="1" t="s">
        <v>1030</v>
      </c>
      <c r="E96" s="1" t="s">
        <v>1031</v>
      </c>
      <c r="F96" s="1" t="s">
        <v>708</v>
      </c>
      <c r="G96" s="1" t="s">
        <v>579</v>
      </c>
      <c r="H96" s="1" t="s">
        <v>580</v>
      </c>
      <c r="I96" s="1" t="s">
        <v>1032</v>
      </c>
      <c r="J96" s="1" t="s">
        <v>582</v>
      </c>
      <c r="K96" s="1" t="s">
        <v>1032</v>
      </c>
      <c r="L96" s="1" t="s">
        <v>1032</v>
      </c>
      <c r="M96" s="1" t="s">
        <v>583</v>
      </c>
      <c r="N96" s="1" t="s">
        <v>583</v>
      </c>
      <c r="O96" s="1" t="s">
        <v>584</v>
      </c>
      <c r="P96" s="1" t="s">
        <v>585</v>
      </c>
      <c r="Q96" s="1" t="s">
        <v>586</v>
      </c>
      <c r="R96" s="1" t="s">
        <v>1033</v>
      </c>
      <c r="S96" s="1" t="s">
        <v>588</v>
      </c>
      <c r="T96" s="1" t="s">
        <v>589</v>
      </c>
      <c r="U96" s="1" t="s">
        <v>590</v>
      </c>
      <c r="V96" s="1" t="s">
        <v>830</v>
      </c>
    </row>
    <row r="97" s="1" customFormat="1" spans="1:22">
      <c r="A97" s="3">
        <v>18829939832</v>
      </c>
      <c r="B97" s="1" t="s">
        <v>1005</v>
      </c>
      <c r="C97" s="1" t="s">
        <v>1034</v>
      </c>
      <c r="D97" s="1" t="s">
        <v>956</v>
      </c>
      <c r="E97" s="1" t="s">
        <v>1035</v>
      </c>
      <c r="F97" s="1" t="s">
        <v>735</v>
      </c>
      <c r="G97" s="1" t="s">
        <v>579</v>
      </c>
      <c r="H97" s="1" t="s">
        <v>580</v>
      </c>
      <c r="I97" s="1" t="s">
        <v>1036</v>
      </c>
      <c r="J97" s="1" t="s">
        <v>582</v>
      </c>
      <c r="K97" s="1" t="s">
        <v>1036</v>
      </c>
      <c r="L97" s="1" t="s">
        <v>1036</v>
      </c>
      <c r="M97" s="1" t="s">
        <v>583</v>
      </c>
      <c r="N97" s="1" t="s">
        <v>583</v>
      </c>
      <c r="O97" s="1" t="s">
        <v>584</v>
      </c>
      <c r="P97" s="1" t="s">
        <v>585</v>
      </c>
      <c r="Q97" s="1" t="s">
        <v>586</v>
      </c>
      <c r="R97" s="1" t="s">
        <v>1037</v>
      </c>
      <c r="S97" s="1" t="s">
        <v>588</v>
      </c>
      <c r="T97" s="1" t="s">
        <v>589</v>
      </c>
      <c r="U97" s="1" t="s">
        <v>590</v>
      </c>
      <c r="V97" s="1" t="s">
        <v>597</v>
      </c>
    </row>
    <row r="98" s="1" customFormat="1" spans="1:22">
      <c r="A98" s="1" t="s">
        <v>1038</v>
      </c>
      <c r="B98" s="1" t="s">
        <v>1023</v>
      </c>
      <c r="C98" s="1" t="s">
        <v>1039</v>
      </c>
      <c r="D98" s="1" t="s">
        <v>1040</v>
      </c>
      <c r="E98" s="1" t="s">
        <v>1041</v>
      </c>
      <c r="F98" s="1" t="s">
        <v>575</v>
      </c>
      <c r="G98" s="1" t="s">
        <v>579</v>
      </c>
      <c r="H98" s="1" t="s">
        <v>580</v>
      </c>
      <c r="I98" s="1" t="s">
        <v>584</v>
      </c>
      <c r="J98" s="1" t="s">
        <v>582</v>
      </c>
      <c r="K98" s="1" t="s">
        <v>584</v>
      </c>
      <c r="L98" s="1" t="s">
        <v>584</v>
      </c>
      <c r="M98" s="1" t="s">
        <v>583</v>
      </c>
      <c r="N98" s="1" t="s">
        <v>583</v>
      </c>
      <c r="O98" s="1" t="s">
        <v>584</v>
      </c>
      <c r="P98" s="1" t="s">
        <v>585</v>
      </c>
      <c r="Q98" s="1" t="s">
        <v>586</v>
      </c>
      <c r="R98" s="1" t="s">
        <v>1042</v>
      </c>
      <c r="S98" s="1" t="s">
        <v>588</v>
      </c>
      <c r="T98" s="1" t="s">
        <v>589</v>
      </c>
      <c r="U98" s="1" t="s">
        <v>590</v>
      </c>
      <c r="V98" s="1" t="s">
        <v>597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2022-09-27T00:57:00Z</dcterms:created>
  <dcterms:modified xsi:type="dcterms:W3CDTF">2022-09-27T07:02:47Z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A0C56FD08BFD43A4947AC10464D76CC0</vt:lpwstr>
  </property>
  <property fmtid="{D5CDD505-2E9C-101B-9397-08002B2CF9AE}" pid="3" name="KSOProductBuildVer">
    <vt:lpwstr>2052-11.1.0.12358</vt:lpwstr>
  </property>
</Properties>
</file>