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对账!$A$1:$X$75</definedName>
  </definedNames>
  <calcPr calcId="144525"/>
</workbook>
</file>

<file path=xl/sharedStrings.xml><?xml version="1.0" encoding="utf-8"?>
<sst xmlns="http://schemas.openxmlformats.org/spreadsheetml/2006/main" count="2491" uniqueCount="856">
  <si>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</si>
  <si>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</si>
  <si>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</si>
  <si>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</si>
  <si>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</si>
  <si>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</si>
  <si>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</si>
  <si>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</si>
  <si>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</si>
  <si>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</si>
  <si>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</si>
  <si>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</si>
  <si>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</si>
  <si>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</si>
  <si>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</si>
  <si>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</si>
  <si>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</si>
  <si>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</si>
  <si>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</si>
  <si>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</si>
  <si>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</si>
  <si>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</si>
  <si>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</si>
  <si>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</si>
  <si>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</si>
  <si>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18471219957	</t>
  </si>
  <si>
    <t>Ctrip</t>
  </si>
  <si>
    <t>正常</t>
  </si>
  <si>
    <t>[弗朗斯地区鲁瓦西]巴黎戴高乐机场北2号宜必思快捷酒店(Ibis Budget Roissy CDG Paris Nord 2)(55465334)</t>
  </si>
  <si>
    <t>三人房&lt;2人入住&gt;&lt;不退款&gt;</t>
  </si>
  <si>
    <t>HKD</t>
  </si>
  <si>
    <t>FOIREAU/GUY</t>
  </si>
  <si>
    <t>CA13030220927HKD</t>
  </si>
  <si>
    <t>未提现</t>
  </si>
  <si>
    <t>携程开票</t>
  </si>
  <si>
    <t xml:space="preserve">	</t>
  </si>
  <si>
    <t xml:space="preserve">3515WIM522	</t>
  </si>
  <si>
    <t xml:space="preserve">18620502014	</t>
  </si>
  <si>
    <t>[纽伦堡]基甸酒店(Gideon Hotel)(91547794)</t>
  </si>
  <si>
    <t>双人床房&lt;2人入住&gt;&lt;不退款&gt;</t>
  </si>
  <si>
    <t>Gutierrez Medina/Karla Alicia</t>
  </si>
  <si>
    <t xml:space="preserve">18783250111	</t>
  </si>
  <si>
    <t>[纽约]东乡村设计酒店(The Standard - East Village)(70394633)</t>
  </si>
  <si>
    <t>转角特大床房&lt;2人入住&gt;&lt;不退款&gt;&lt;早餐&gt;</t>
  </si>
  <si>
    <t>HE/JOHNQIANG</t>
  </si>
  <si>
    <t xml:space="preserve">1095548	</t>
  </si>
  <si>
    <t xml:space="preserve">18830438322	</t>
  </si>
  <si>
    <t>[里斯本]里斯本公园勒克斯酒店(Lux Lisboa Park)(91545450)</t>
  </si>
  <si>
    <t>经典房&lt;2人入住&gt;&lt;不退款&gt;&lt;早餐&gt;</t>
  </si>
  <si>
    <t>MARTIN MARTINEZ /YANINA ,VIANCONI ARANDA /ANDERSON ELIAS</t>
  </si>
  <si>
    <t xml:space="preserve">EXP-1998684454	</t>
  </si>
  <si>
    <t xml:space="preserve">18830612190	</t>
  </si>
  <si>
    <t>[哥本哈根]阿布萨隆丹恩斯克食客酒店(Absalon Hotel)(55519763)</t>
  </si>
  <si>
    <t>原创三人房&lt;2人入住&gt;&lt;不退款&gt;&lt;早餐&gt;</t>
  </si>
  <si>
    <t>Olivares/Diego</t>
  </si>
  <si>
    <t xml:space="preserve">2663008	</t>
  </si>
  <si>
    <t xml:space="preserve">18851092094	</t>
  </si>
  <si>
    <t>[新加坡]新加坡滨海湾金沙大酒店(Marina Bay Sands Singapore)(55439468)</t>
  </si>
  <si>
    <t>市景姬花套房&lt;2人入住&gt;&lt;不退款&gt;&lt;黄金会员&gt;</t>
  </si>
  <si>
    <t>YE/HUI</t>
  </si>
  <si>
    <t xml:space="preserve">By Ms. Annie from Sales Dept.	</t>
  </si>
  <si>
    <t xml:space="preserve">18907943310	</t>
  </si>
  <si>
    <t>[奥斯陆]西弗酒店(The Thief)(55270223)</t>
  </si>
  <si>
    <t>豪华房&lt;2人入住&gt;&lt;不退款&gt;</t>
  </si>
  <si>
    <t>Ghorbani-Moghaddam/Hamed</t>
  </si>
  <si>
    <t xml:space="preserve">Acknowledged	</t>
  </si>
  <si>
    <t xml:space="preserve">18920948128	</t>
  </si>
  <si>
    <t>[舍讷费尔德]勃兰登堡柏林机场施泰根博阁城际酒店(IntercityHotel Berlin Brandenburg Airport)(55280285)</t>
  </si>
  <si>
    <t>标准房&lt;2人入住&gt;&lt;不退款&gt;</t>
  </si>
  <si>
    <t>Merz/Max</t>
  </si>
  <si>
    <t xml:space="preserve">4621SE065048	</t>
  </si>
  <si>
    <t xml:space="preserve">18941343003	</t>
  </si>
  <si>
    <t>[纽约]加里凡时代广场(The Gallivant Times Square)(55367678)</t>
  </si>
  <si>
    <t>标准房, 1 张双人床, 多种景观 (Standard Double)&lt;2人入住&gt;&lt;不退款&gt;</t>
  </si>
  <si>
    <t>lee/sihyung</t>
  </si>
  <si>
    <t xml:space="preserve">2683410	</t>
  </si>
  <si>
    <t xml:space="preserve">68635SE139841	</t>
  </si>
  <si>
    <t xml:space="preserve">18943950303	</t>
  </si>
  <si>
    <t>[巴黎]朗东堡10号巴黎北站宜必思酒店(Ibis Paris Gare du Nord Château Landon 10ème)(60467311)</t>
  </si>
  <si>
    <t>双人床房&lt;2人入住&gt;&lt;不退款&gt;&lt;早餐&gt;</t>
  </si>
  <si>
    <t>Desreumaux/Christina</t>
  </si>
  <si>
    <t xml:space="preserve">18946630297	</t>
  </si>
  <si>
    <t>[波德申]海中天(Avillion Admiral Cove)(55451639)</t>
  </si>
  <si>
    <t>高级房&lt;2人入住&gt;&lt;不退款&gt;</t>
  </si>
  <si>
    <t>abdul aziz/azmin</t>
  </si>
  <si>
    <t xml:space="preserve">3056363	</t>
  </si>
  <si>
    <t xml:space="preserve">18946803697	</t>
  </si>
  <si>
    <t>[温莎]麦克唐纳德温莎度假酒店(Macdonald Windsor)(56196576)</t>
  </si>
  <si>
    <t>标准双人床房&lt;2人入住&gt;&lt;不退款&gt;</t>
  </si>
  <si>
    <t>Ryland-Jones/Rebecca Sarah</t>
  </si>
  <si>
    <t xml:space="preserve">2291SE052151	</t>
  </si>
  <si>
    <t xml:space="preserve">18951902944	</t>
  </si>
  <si>
    <t>[瓦雷泽省]喜来登米兰马尔彭萨机场酒店及会议中心(Sheraton Milan Malpensa Airport Hotel &amp; Conference Centre)(55599126)</t>
  </si>
  <si>
    <t>豪华客房, 1 张特大床房&lt;2人入住&gt;&lt;不退款&gt;</t>
  </si>
  <si>
    <t>JU/HEEYEON</t>
  </si>
  <si>
    <t xml:space="preserve">94015354	</t>
  </si>
  <si>
    <t xml:space="preserve">18952107164	</t>
  </si>
  <si>
    <t>[纽卡斯尔]希尔顿纽卡尔斯国际机场逸林酒店(DoubleTree by Hilton Hotel Newcastle International Airport)(55414295)</t>
  </si>
  <si>
    <t>双人房&lt;2人入住&gt;&lt;不退款&gt;</t>
  </si>
  <si>
    <t>Magee/Kristopher</t>
  </si>
  <si>
    <t xml:space="preserve">SH13871611	</t>
  </si>
  <si>
    <t xml:space="preserve">18953050825	</t>
  </si>
  <si>
    <t>[哈灵顿]伦敦希思罗机场宜必思酒店(ibis London Heathrow Airport)(55626407)</t>
  </si>
  <si>
    <t>标准双床房&lt;2人入住&gt;&lt;不退款&gt;&lt;早餐&gt;</t>
  </si>
  <si>
    <t>OU/YANFU</t>
  </si>
  <si>
    <t xml:space="preserve">18955878661	</t>
  </si>
  <si>
    <t>[卢加诺]萨萨温泉别墅酒店(Villa Sassa Hotel Residence &amp; Spa)(55269708)</t>
  </si>
  <si>
    <t>湖景甄选套房&lt;2人入住&gt;&lt;不退款&gt;</t>
  </si>
  <si>
    <t>Gonzalez Di Michele/Tania,Oterino Matarraz/Pablo</t>
  </si>
  <si>
    <t xml:space="preserve">B0922Y06ZH	</t>
  </si>
  <si>
    <t xml:space="preserve">18954734057	</t>
  </si>
  <si>
    <t>[威尼斯]威尼斯圣克莱门特皇宫凯宾斯基酒店(San Clemente Palace Kempinski Venice)(55611801)</t>
  </si>
  <si>
    <t>豪华泻湖景观房&lt;2人入住&gt;&lt;不退款&gt;</t>
  </si>
  <si>
    <t>Deenihan/Barry</t>
  </si>
  <si>
    <t xml:space="preserve">2689516	</t>
  </si>
  <si>
    <t xml:space="preserve">432462008	</t>
  </si>
  <si>
    <t xml:space="preserve">18957592752	</t>
  </si>
  <si>
    <t>[伊灵]伦敦伊灵宜必思尚品酒店(ibis Styles London Ealing)(55812529)</t>
  </si>
  <si>
    <t>双床房&lt;2人入住&gt;&lt;不退款&gt;&lt;早餐&gt;</t>
  </si>
  <si>
    <t>Lo/Wai Keung,Chan/Chi Mei</t>
  </si>
  <si>
    <t xml:space="preserve">21006511877	</t>
  </si>
  <si>
    <t>SU/JINGHAO,FU/RAN,SUN/BOYANG,CHEN/LIQI,QI/RUIMING,FU/YISHU</t>
  </si>
  <si>
    <t>取消</t>
  </si>
  <si>
    <t xml:space="preserve">21007373051	</t>
  </si>
  <si>
    <t xml:space="preserve">21009955647	</t>
  </si>
  <si>
    <t>[若昂佩索阿]贝萨湾海滩酒店(Bessa Beach Hotel)(92029856)</t>
  </si>
  <si>
    <t>标准房&lt;2人入住&gt;&lt;不退款&gt;&lt;早餐&gt;</t>
  </si>
  <si>
    <t>ARAUJO/LUAN R B M</t>
  </si>
  <si>
    <t xml:space="preserve">21017816432	</t>
  </si>
  <si>
    <t>[希什利]伊斯坦布尔哈比皇冠假日酒店(Crowne Plaza Istanbul Harbiye, an IHG Hotel)(55439689)</t>
  </si>
  <si>
    <t>标准双人床房&lt;2人入住&gt;&lt;不退款&gt;&lt;早餐&gt;</t>
  </si>
  <si>
    <t>Supramaniam/Senthil Kumar</t>
  </si>
  <si>
    <t xml:space="preserve">2692849	</t>
  </si>
  <si>
    <t xml:space="preserve">972664	</t>
  </si>
  <si>
    <t xml:space="preserve">21018004564	</t>
  </si>
  <si>
    <t>[迪拜]ME 迪拜酒店(ME Dubai by Meliá)(97965507)</t>
  </si>
  <si>
    <t>Vibe Room&lt;2人入住&gt;&lt;不退款&gt;</t>
  </si>
  <si>
    <t>Alshamsi /Mohammed</t>
  </si>
  <si>
    <t xml:space="preserve">2692878	</t>
  </si>
  <si>
    <t xml:space="preserve">48062	</t>
  </si>
  <si>
    <t xml:space="preserve">21018204869	</t>
  </si>
  <si>
    <t>[曼谷]诺富特暹罗广场酒店 (SHA Plus+)(Novotel Bangkok on Siam Square (SHA Plus+))(55320613)</t>
  </si>
  <si>
    <t>Lefranc/Minwu,Salvaj/Jean pascal,Salvaj/Jean pascal</t>
  </si>
  <si>
    <t xml:space="preserve">855530	</t>
  </si>
  <si>
    <t xml:space="preserve">21022126046	</t>
  </si>
  <si>
    <t>[万隆市]超级广场费屋酒店(favehotel Hyper Square)(55414298)</t>
  </si>
  <si>
    <t>致爱房&lt;2人入住&gt;&lt;不退款&gt;</t>
  </si>
  <si>
    <t>Effendy/Jimmy</t>
  </si>
  <si>
    <t xml:space="preserve">2693344	</t>
  </si>
  <si>
    <t xml:space="preserve">21023682638	</t>
  </si>
  <si>
    <t>[格拉斯哥]格拉斯哥希尔顿逸林城市酒店(DoubleTree by Hilton Glasgow Central)(55707859)</t>
  </si>
  <si>
    <t>标准双人房&lt;2人入住&gt;&lt;不退款&gt;&lt;早餐&gt;</t>
  </si>
  <si>
    <t>Thompson/Emily</t>
  </si>
  <si>
    <t xml:space="preserve">SH13920089	</t>
  </si>
  <si>
    <t xml:space="preserve">21037070181	</t>
  </si>
  <si>
    <t>[桥景镇]布里奇维尤6号汽车旅馆(Motel 6-Bridgeview, IL)(90372064)</t>
  </si>
  <si>
    <t>标准间1特大床&lt;2人入住&gt;&lt;不退款&gt;</t>
  </si>
  <si>
    <t>Ruiz/Elizabeth</t>
  </si>
  <si>
    <t xml:space="preserve">21038261588	</t>
  </si>
  <si>
    <t>[比佛利山]比佛利山梅柏恩酒店(The Maybourne Beverly Hills)(55391115)</t>
  </si>
  <si>
    <t>梅柏恩房&lt;2人入住&gt;&lt;不退款&gt;</t>
  </si>
  <si>
    <t>LEE/CHUN YIN</t>
  </si>
  <si>
    <t xml:space="preserve">269040948168	</t>
  </si>
  <si>
    <t xml:space="preserve">21041249012	</t>
  </si>
  <si>
    <t>标准双人房&lt;2人入住&gt;&lt;不退款&gt;</t>
  </si>
  <si>
    <t>CHEN/XIAOYUE,Xia/Sheng</t>
  </si>
  <si>
    <t xml:space="preserve">SH13939024	</t>
  </si>
  <si>
    <t xml:space="preserve">21041390615	</t>
  </si>
  <si>
    <t>[null](94359683)</t>
  </si>
  <si>
    <t xml:space="preserve">21043053994	</t>
  </si>
  <si>
    <t>[卡拉马祖]市中心 - 大学区舒适酒店(Comfort Inn Downtown - University Area)(91811740)</t>
  </si>
  <si>
    <t>双人房(2张双人床)&lt;2人入住&gt;&lt;不退款&gt;&lt;早餐&gt;</t>
  </si>
  <si>
    <t>Murray/Daniel</t>
  </si>
  <si>
    <t xml:space="preserve">21045518970	</t>
  </si>
  <si>
    <t>[维也纳]维也纳美泉宫星辰酒店(Star Inn Hotel Wien Schönbrunn)(55956540)</t>
  </si>
  <si>
    <t>Pell/Markus</t>
  </si>
  <si>
    <t xml:space="preserve">47116760	</t>
  </si>
  <si>
    <t xml:space="preserve">21063429488	</t>
  </si>
  <si>
    <t>[暖武里]游轮住宿酒店@萨马奇-迪瓦南特(Bed by Cruise Hotel @Samakkhi-Tivanont)(55281360)</t>
  </si>
  <si>
    <t>豪华双人间&lt;2人入住&gt;&lt;不退款&gt;</t>
  </si>
  <si>
    <t>POOMJUN/BENYAPHA</t>
  </si>
  <si>
    <t xml:space="preserve">2698173	</t>
  </si>
  <si>
    <t xml:space="preserve">21068111833	</t>
  </si>
  <si>
    <t>[纽约]纽约57酒店(Hotel 57 New York City)(55299088)</t>
  </si>
  <si>
    <t>高级大号床客房&lt;2人入住&gt;&lt;不退款&gt;</t>
  </si>
  <si>
    <t>Muldowney/Jillian Anna</t>
  </si>
  <si>
    <t xml:space="preserve">126078383	</t>
  </si>
  <si>
    <t xml:space="preserve">21088374822	</t>
  </si>
  <si>
    <t>[纽约]墨水 48 酒店(Ink 48 Hotel)(55720417)</t>
  </si>
  <si>
    <t>特大床房&lt;2人入住&gt;&lt;不退款&gt;</t>
  </si>
  <si>
    <t>RUIZ/GABRIELA</t>
  </si>
  <si>
    <t xml:space="preserve">21089465907	</t>
  </si>
  <si>
    <t>[首尔]三井酒店(Hotel Samjung)(55337145)</t>
  </si>
  <si>
    <t>WELLS/JACOB</t>
  </si>
  <si>
    <t xml:space="preserve">22022049	</t>
  </si>
  <si>
    <t xml:space="preserve">21089471370	</t>
  </si>
  <si>
    <t>Conner/Jonathan Lee</t>
  </si>
  <si>
    <t xml:space="preserve">22022050	</t>
  </si>
  <si>
    <t xml:space="preserve">21096267812	</t>
  </si>
  <si>
    <t>[迈阿密]迈阿密财富之家套房公寓式酒店(Fortune House Hotel Suites)(55599032)</t>
  </si>
  <si>
    <t>标准一卧室套房 - 带阳台&lt;2人入住&gt;&lt;不退款&gt;</t>
  </si>
  <si>
    <t>Guerrero Lopez/Fernando</t>
  </si>
  <si>
    <t xml:space="preserve">2015173310	</t>
  </si>
  <si>
    <t xml:space="preserve">21105395918	</t>
  </si>
  <si>
    <t>[Grand Blanc Township]凯艺酒店(Quality Inn)(91811681)</t>
  </si>
  <si>
    <t>Bess/Niles Joel</t>
  </si>
  <si>
    <t xml:space="preserve">15931766518	</t>
  </si>
  <si>
    <t xml:space="preserve">21106268325	</t>
  </si>
  <si>
    <t>[南雅加达]大阿斯顿格罗夫套房酒店(The Grove Suites by GRAND ASTON)(56140426)</t>
  </si>
  <si>
    <t>一卧室套房&lt;2人入住&gt;&lt;不退款&gt;</t>
  </si>
  <si>
    <t>Bachmann /Thomas Philipp</t>
  </si>
  <si>
    <t xml:space="preserve">21105943718	</t>
  </si>
  <si>
    <t>[曼谷]摩德沙吞酒店 (SHA Extra Plus)(Mode Sathorn Hotel (SHA Extra Plus))(54503337)</t>
  </si>
  <si>
    <t>摩德豪华房&lt;2人入住&gt;&lt;不退款&gt;</t>
  </si>
  <si>
    <t>Zhao/Jian</t>
  </si>
  <si>
    <t xml:space="preserve">8494	</t>
  </si>
  <si>
    <t xml:space="preserve">21106282917	</t>
  </si>
  <si>
    <t>[曼谷]曼谷阿文苏昆维特酒店(Avani Sukhumvit Bangkok)(70165254)</t>
  </si>
  <si>
    <t>阿瓦尼房（大床）&lt;2人入住&gt;&lt;不退款&gt;</t>
  </si>
  <si>
    <t>Xue/Shibiao,Wu/Ziyang</t>
  </si>
  <si>
    <t xml:space="preserve">404720	</t>
  </si>
  <si>
    <t xml:space="preserve">21109240050	</t>
  </si>
  <si>
    <t>[新加坡]81酒店(优质星)(Staycation Approved)(Hotel 81 Premier Star(Staycation Approved))(78129526)</t>
  </si>
  <si>
    <t>高级双床房&lt;2人入住&gt;&lt;不退款&gt;</t>
  </si>
  <si>
    <t>JIWEI/DENG</t>
  </si>
  <si>
    <t xml:space="preserve">R22/0921/181126390	</t>
  </si>
  <si>
    <t xml:space="preserve">21109354038	</t>
  </si>
  <si>
    <t>[吉隆坡]吉隆披武吉免登瑞园酒店(Swiss-Garden Hotel Bukit Bintang Kuala Lumpur)(94360879)</t>
  </si>
  <si>
    <t>豪华房&lt;2人入住&gt;&lt;不退款&gt;&lt;早餐&gt;</t>
  </si>
  <si>
    <t>Amin/Mohammed</t>
  </si>
  <si>
    <t xml:space="preserve">137098	</t>
  </si>
  <si>
    <t xml:space="preserve">21109347053	</t>
  </si>
  <si>
    <t>[马卡蒂]马卡蒂雅诗阁服务公寓(Ascott Makati)(55254284)</t>
  </si>
  <si>
    <t>豪华两卧室公寓&lt;2人入住&gt;&lt;不退款&gt;&lt;早餐&gt;</t>
  </si>
  <si>
    <t>Yau/Garrison</t>
  </si>
  <si>
    <t xml:space="preserve">51193SE018911	</t>
  </si>
  <si>
    <t xml:space="preserve">21113793557	</t>
  </si>
  <si>
    <t>[迪拜]迪拜云溪港葳达酒店(Vida Creek Harbour Hotel)(95134485)</t>
  </si>
  <si>
    <t>豪华房（特大床）&lt;2人入住&gt;&lt;不退款&gt;</t>
  </si>
  <si>
    <t>Ma/YUMING</t>
  </si>
  <si>
    <t xml:space="preserve">21114980847	</t>
  </si>
  <si>
    <t>[塞维利亚]塞维利亚顶点酒店(Vértice Sevilla)(55543045)</t>
  </si>
  <si>
    <t>标准双床房&lt;2人入住&gt;&lt;不退款&gt;</t>
  </si>
  <si>
    <t>Liao/tzu Ling</t>
  </si>
  <si>
    <t xml:space="preserve">21116732975	</t>
  </si>
  <si>
    <t>[伍德森特瑞斯]机场品质酒店(Quality Inn Airport)(55920254)</t>
  </si>
  <si>
    <t>2大床房（无烟）&lt;2人入住&gt;&lt;不退款&gt;</t>
  </si>
  <si>
    <t>SUMMERS /SHAWNDA D</t>
  </si>
  <si>
    <t xml:space="preserve">28799272	</t>
  </si>
  <si>
    <t xml:space="preserve">21117432541	</t>
  </si>
  <si>
    <t>[胡志明市]西贡景园自由酒店(Liberty Hotel Saigon Parkview)(55851878)</t>
  </si>
  <si>
    <t>Zhen/Xi</t>
  </si>
  <si>
    <t xml:space="preserve">105636	</t>
  </si>
  <si>
    <t xml:space="preserve">21119210589	</t>
  </si>
  <si>
    <t>[胡志明市]胡志明伊甸花园酒店(Eden Garden Hotel)(55439326)</t>
  </si>
  <si>
    <t>客房 (Day Use Max 2 Hours Only)&lt;2人入住&gt;&lt;不退款&gt;</t>
  </si>
  <si>
    <t>GOODWIN/FRANK</t>
  </si>
  <si>
    <t xml:space="preserve">21121017272	</t>
  </si>
  <si>
    <t>[怡保]龙凤大酒店(Dragon &amp; Phoenix Hotel)(94360711)</t>
  </si>
  <si>
    <t>标准房, 1 张双人床&lt;2人入住&gt;&lt;不退款&gt;</t>
  </si>
  <si>
    <t>Noack/Alexander</t>
  </si>
  <si>
    <t xml:space="preserve">2703546	</t>
  </si>
  <si>
    <t xml:space="preserve">092	</t>
  </si>
  <si>
    <t xml:space="preserve">21121475612	</t>
  </si>
  <si>
    <t>[巴厘岛]巴厘岛哈珀库塔酒店(Harper Kuta Hotel Bali  by ASTON)(55452145)</t>
  </si>
  <si>
    <t>BERRY/RICHARD ALECSANDRE SOLOMON</t>
  </si>
  <si>
    <t xml:space="preserve">21126226664	</t>
  </si>
  <si>
    <t>[吉隆坡]吉隆坡盛贸饭店(Traders Hotel, Kuala Lumpur)(55852081)</t>
  </si>
  <si>
    <t>双子塔景豪华特大床房&lt;2人入住&gt;&lt;不退款&gt;&lt;早餐&gt;</t>
  </si>
  <si>
    <t>ZAMANI/ZULHILMI</t>
  </si>
  <si>
    <t xml:space="preserve">20098SE072156;XM	</t>
  </si>
  <si>
    <t xml:space="preserve">21126235940	</t>
  </si>
  <si>
    <t>[约克]约克市中心丽柏酒店(Park Inn by Radisson York City Centre)(55299764)</t>
  </si>
  <si>
    <t>Parker/Millie</t>
  </si>
  <si>
    <t xml:space="preserve">21126224132	</t>
  </si>
  <si>
    <t>[多哈]温德姆多哈西湾酒店(Wyndham Doha West Bay)(55320707)</t>
  </si>
  <si>
    <t>豪华房(双床)&lt;2人入住&gt;&lt;不退款&gt;&lt;早餐&gt;</t>
  </si>
  <si>
    <t>Bouchriha/Majda,Shahin/Abdulwahab</t>
  </si>
  <si>
    <t xml:space="preserve">88358EE000752	</t>
  </si>
  <si>
    <t xml:space="preserve">21127585615	</t>
  </si>
  <si>
    <t>[曼谷]曼谷拉差达瑞士酒店 (SHA Extra Plus)(Swissotel Bangkok Ratchada (SHA Extra Plus))(54503361)</t>
  </si>
  <si>
    <t>瑞士尊贵房&lt;2人入住&gt;&lt;不退款&gt;</t>
  </si>
  <si>
    <t>AYUYO/SURIYA</t>
  </si>
  <si>
    <t xml:space="preserve">2704629	</t>
  </si>
  <si>
    <t xml:space="preserve">2063060	</t>
  </si>
  <si>
    <t xml:space="preserve">21127748462	</t>
  </si>
  <si>
    <t>[北干巴鲁]北干巴鲁王子酒店(Hotel Pangeran Pekanbaru)(94992752)</t>
  </si>
  <si>
    <t>豪华客房&lt;2人入住&gt;&lt;不退款&gt;&lt;早餐&gt;</t>
  </si>
  <si>
    <t>UTAMI/CYNTHIA</t>
  </si>
  <si>
    <t xml:space="preserve">2704659	</t>
  </si>
  <si>
    <t xml:space="preserve">21128394618	</t>
  </si>
  <si>
    <t>[Kampung Pelita]巴淡岛阿斯顿巴淡酒店公寓(ASTON Batam Hotel &amp; Residence)(55391106)</t>
  </si>
  <si>
    <t>加大一室房&lt;2人入住&gt;&lt;不退款&gt;&lt;早餐&gt;</t>
  </si>
  <si>
    <t>Qiu/Maoying,Tan/Mengkeong,Zhang/guangjia,Zhang/Junqing</t>
  </si>
  <si>
    <t xml:space="preserve">2704775	</t>
  </si>
  <si>
    <t xml:space="preserve">21128930733	</t>
  </si>
  <si>
    <t>Tian/Desheng</t>
  </si>
  <si>
    <t xml:space="preserve">21129650167	</t>
  </si>
  <si>
    <t>[芭堤雅]芭堤雅暹罗设计酒店 (SHA Plus+)(Siam@Siam Design Hotel Pattaya  (SHA Plus+))(55944600)</t>
  </si>
  <si>
    <t>休闲房（双人床或双床）&lt;2人入住&gt;&lt;不退款&gt;</t>
  </si>
  <si>
    <t>FU/CHI TO</t>
  </si>
  <si>
    <t xml:space="preserve">118111	</t>
  </si>
  <si>
    <t xml:space="preserve">21129923875	</t>
  </si>
  <si>
    <t>[吉隆坡]吉隆坡柏威年酒店 · 悦榕庄管理(Pavilion Hotel Kuala Lumpur Managed by Banyan Tree)(68545146)</t>
  </si>
  <si>
    <t>至尊绿洲房&lt;2人入住&gt;&lt;不退款&gt;&lt;早餐&gt;</t>
  </si>
  <si>
    <t>AHMAD HASBULLAH/FATIN NAJUWA</t>
  </si>
  <si>
    <t xml:space="preserve">192999	</t>
  </si>
  <si>
    <t xml:space="preserve">21130256851	</t>
  </si>
  <si>
    <t>[迪拜]阿联酋航空大酒店(Emirates Grand Hotel)(55694507)</t>
  </si>
  <si>
    <t>一室房公寓&lt;2人入住&gt;&lt;不退款&gt;&lt;早餐&gt;</t>
  </si>
  <si>
    <t>mohamed farouk /omar</t>
  </si>
  <si>
    <t xml:space="preserve">From Allocation	</t>
  </si>
  <si>
    <t xml:space="preserve">21131192870	</t>
  </si>
  <si>
    <t>[曼谷]曼谷文华中心点大酒店 (SHA Plus+)(Mandarin Hotel Managed by Centre Point)(56174574)</t>
  </si>
  <si>
    <t>APICHAI/SUWIT</t>
  </si>
  <si>
    <t xml:space="preserve">779800417	</t>
  </si>
  <si>
    <t xml:space="preserve">21131205144	</t>
  </si>
  <si>
    <t>[阿布扎比]阿布扎比华美达市区酒店(Ramada Downtown Abu Dhabi)(56196391)</t>
  </si>
  <si>
    <t>高级房, 1 张大床, 吸烟房&lt;2人入住&gt;&lt;不退款&gt;</t>
  </si>
  <si>
    <t>BAO/SHENGFENG</t>
  </si>
  <si>
    <t xml:space="preserve">81391EE001353	</t>
  </si>
  <si>
    <t xml:space="preserve">21131524929	</t>
  </si>
  <si>
    <t>[迪拜]伊卓美亚棕榈雅乐轩酒店(Aloft Palm Jumeirah)(68028837)</t>
  </si>
  <si>
    <t>雅乐轩特大床房&lt;2人入住&gt;&lt;不退款&gt;&lt;早餐&gt;</t>
  </si>
  <si>
    <t>ALMHEIRI/OMAR GHAFAN</t>
  </si>
  <si>
    <t xml:space="preserve">2705390	</t>
  </si>
  <si>
    <t xml:space="preserve">21131793498	</t>
  </si>
  <si>
    <t>BAGAL/SYED MUHD FAIQ</t>
  </si>
  <si>
    <t xml:space="preserve">21132134131	</t>
  </si>
  <si>
    <t>[曼谷]曼谷红星球苏拉翁酒店(Sha Extra Plus)(Red Planet Bangkok Surawong)(55320498)</t>
  </si>
  <si>
    <t>Werawong /Sermsuk</t>
  </si>
  <si>
    <t xml:space="preserve">2705516	</t>
  </si>
  <si>
    <t xml:space="preserve">119197	</t>
  </si>
  <si>
    <t xml:space="preserve">21132400531	</t>
  </si>
  <si>
    <t>[曼谷]阿瓦尼阿特里姆曼谷酒店(SHA认证)(Avani Atrium Bangkok Hotel (SHA Certified))(55665998)</t>
  </si>
  <si>
    <t>阿瓦尼转角房&lt;2人入住&gt;&lt;不退款&gt;</t>
  </si>
  <si>
    <t>SAKUNPHONPHIPHAT/JUTATIP,Sericharusart/Pongthanin</t>
  </si>
  <si>
    <t xml:space="preserve">21132920268	</t>
  </si>
  <si>
    <t>[迪拜]迪拜费尔蒙特酒店(Fairmont Dubai)(70391893)</t>
  </si>
  <si>
    <t>费尔蒙特房&lt;2人入住&gt;&lt;不退款&gt;&lt;早餐&gt;</t>
  </si>
  <si>
    <t>ALOTAIBI/ABDULAZIZ MANSOUR</t>
  </si>
  <si>
    <t xml:space="preserve">21133308119	</t>
  </si>
  <si>
    <t>[合艾]合艾大酒店(The Great Hotel Hatyai)(94358685)</t>
  </si>
  <si>
    <t>标准双人间&lt;2人入住&gt;&lt;不退款&gt;</t>
  </si>
  <si>
    <t>THIRANANCHOKTHAWI/THITANAN</t>
  </si>
  <si>
    <t xml:space="preserve">2705671	</t>
  </si>
  <si>
    <t xml:space="preserve">21133542230	</t>
  </si>
  <si>
    <t>[打横]塔西克马拉雅法维酒店(favehotel Tasikmalaya)(55812331)</t>
  </si>
  <si>
    <t>MUFLIKHA/KHAERUNISA</t>
  </si>
  <si>
    <t xml:space="preserve">21133764113	</t>
  </si>
  <si>
    <t>[纽卡斯尔]纽卡斯尔皇冠假日酒店 - 史蒂芬森区(Crowne Plaza Newcastle - Stephenson Quarter, an IHG Hotel)(55465181)</t>
  </si>
  <si>
    <t>大号床房&lt;2人入住&gt;&lt;不退款&gt;</t>
  </si>
  <si>
    <t>LI/XINLEI</t>
  </si>
  <si>
    <t xml:space="preserve">21134052828	</t>
  </si>
  <si>
    <t>一卧室套房&lt;2人入住&gt;&lt;不退款&gt;&lt;早餐&gt;</t>
  </si>
  <si>
    <t>Juaikar/Iqbal</t>
  </si>
  <si>
    <t xml:space="preserve">21134124138	</t>
  </si>
  <si>
    <t>费尔蒙特房&lt;2人入住&gt;&lt;不退款&gt;</t>
  </si>
  <si>
    <t>Varanasi/Sai manas</t>
  </si>
  <si>
    <t>，</t>
  </si>
  <si>
    <t>117775 HKD</t>
  </si>
  <si>
    <t>A220927102353481</t>
  </si>
  <si>
    <t>A220927102419481</t>
  </si>
  <si>
    <t>总计：117775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</si>
  <si>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</si>
  <si>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</si>
  <si>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</si>
  <si>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</si>
  <si>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</si>
  <si>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</si>
  <si>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</si>
  <si>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</si>
  <si>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</si>
  <si>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</si>
  <si>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</si>
  <si>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</si>
  <si>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</si>
  <si>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</si>
  <si>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</si>
  <si>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</si>
  <si>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</si>
  <si>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</si>
  <si>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</si>
  <si>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2022-09-23</t>
  </si>
  <si>
    <t>2705757</t>
  </si>
  <si>
    <t>迪拜费尔蒙特酒店</t>
  </si>
  <si>
    <t>Varanasi Sai manas</t>
  </si>
  <si>
    <t>2022-09-24</t>
  </si>
  <si>
    <t>退房日周结</t>
  </si>
  <si>
    <t>738.08</t>
  </si>
  <si>
    <t>817.00</t>
  </si>
  <si>
    <t>0</t>
  </si>
  <si>
    <t>0.00</t>
  </si>
  <si>
    <t>携程汇智国际直连</t>
  </si>
  <si>
    <t>925</t>
  </si>
  <si>
    <t>2022-09-23 20:53:28</t>
  </si>
  <si>
    <t>否</t>
  </si>
  <si>
    <t>汇智国际旅游发展有限公司</t>
  </si>
  <si>
    <t>直连</t>
  </si>
  <si>
    <t>阿拉伯联合酋长国</t>
  </si>
  <si>
    <t>2705749</t>
  </si>
  <si>
    <t>大阿斯顿格罗夫套房酒店</t>
  </si>
  <si>
    <t>Juaikar Iqbal</t>
  </si>
  <si>
    <t>402.92</t>
  </si>
  <si>
    <t>446.00</t>
  </si>
  <si>
    <t>2022-09-23 20:47:06</t>
  </si>
  <si>
    <t>印度尼西亚</t>
  </si>
  <si>
    <t>2705727</t>
  </si>
  <si>
    <t>纽卡斯尔皇冠假日酒店 - 史蒂芬森区</t>
  </si>
  <si>
    <t>LI XINLEI</t>
  </si>
  <si>
    <t>780.54</t>
  </si>
  <si>
    <t>864.00</t>
  </si>
  <si>
    <t>2022-09-23 20:34:12</t>
  </si>
  <si>
    <t>英国</t>
  </si>
  <si>
    <t>2705723</t>
  </si>
  <si>
    <t>塔西克马拉雅法维酒店</t>
  </si>
  <si>
    <t>MUFLIKHA KHAERUNISA</t>
  </si>
  <si>
    <t>512.23</t>
  </si>
  <si>
    <t>567.00</t>
  </si>
  <si>
    <t>2022-09-23 20:20:11</t>
  </si>
  <si>
    <t>2705671</t>
  </si>
  <si>
    <t>合艾大酒店</t>
  </si>
  <si>
    <t>THIRANANCHOKTHAWI THITANAN</t>
  </si>
  <si>
    <t>102.99</t>
  </si>
  <si>
    <t>114.00</t>
  </si>
  <si>
    <t>2022-09-23 19:57:49</t>
  </si>
  <si>
    <t>泰国</t>
  </si>
  <si>
    <t>2705666</t>
  </si>
  <si>
    <t>ALOTAIBI ABDULAZIZ MANSOUR</t>
  </si>
  <si>
    <t>832.03</t>
  </si>
  <si>
    <t>921.00</t>
  </si>
  <si>
    <t>2022-09-23 19:34:54</t>
  </si>
  <si>
    <t>2705566</t>
  </si>
  <si>
    <t>曼谷阿瓦尼中庭酒店</t>
  </si>
  <si>
    <t>SAKUNPHONPHIPHAT JUTATIP,Sericharusart Pongthanin</t>
  </si>
  <si>
    <t>277.34</t>
  </si>
  <si>
    <t>307.00</t>
  </si>
  <si>
    <t>2022-09-23 18:24:14</t>
  </si>
  <si>
    <t>2705516</t>
  </si>
  <si>
    <t>曼谷苏拉旺红色行星酒店</t>
  </si>
  <si>
    <t>Werawong Sermsuk</t>
  </si>
  <si>
    <t>165.32</t>
  </si>
  <si>
    <t>183.00</t>
  </si>
  <si>
    <t>2022-09-23 17:55:00</t>
  </si>
  <si>
    <t>2705448</t>
  </si>
  <si>
    <t>巴淡岛阿斯顿巴淡酒店公寓</t>
  </si>
  <si>
    <t>BAGAL SYED MUHD FAIQ</t>
  </si>
  <si>
    <t>800.41</t>
  </si>
  <si>
    <t>886.00</t>
  </si>
  <si>
    <t>2022-09-23 17:21:45</t>
  </si>
  <si>
    <t>2705390</t>
  </si>
  <si>
    <t>伊卓美亚棕榈雅乐轩酒店</t>
  </si>
  <si>
    <t>ALMHEIRI OMAR GHAFAN</t>
  </si>
  <si>
    <t>860.04</t>
  </si>
  <si>
    <t>952.00</t>
  </si>
  <si>
    <t>2022-09-23 16:55:20</t>
  </si>
  <si>
    <t>2705319</t>
  </si>
  <si>
    <t>阿布扎比华美达市区酒店</t>
  </si>
  <si>
    <t>BAO SHENGFENG</t>
  </si>
  <si>
    <t>323.42</t>
  </si>
  <si>
    <t>358.00</t>
  </si>
  <si>
    <t>2022-09-23 16:39:44</t>
  </si>
  <si>
    <t>2705316</t>
  </si>
  <si>
    <t>曼谷文华中心点大酒店 (SHA Plus+)</t>
  </si>
  <si>
    <t>APICHAI SUWIT</t>
  </si>
  <si>
    <t>234.88</t>
  </si>
  <si>
    <t>260.00</t>
  </si>
  <si>
    <t>2022-09-23 16:30:09</t>
  </si>
  <si>
    <t>2705119</t>
  </si>
  <si>
    <t>阿联酋航空大酒店公寓</t>
  </si>
  <si>
    <t>mohamed farouk omar</t>
  </si>
  <si>
    <t>624.25</t>
  </si>
  <si>
    <t>691.00</t>
  </si>
  <si>
    <t>2022-09-23 14:53:25</t>
  </si>
  <si>
    <t>2705065</t>
  </si>
  <si>
    <t>吉隆坡柏威年酒店 · 悦榕庄管理</t>
  </si>
  <si>
    <t>AHMAD HASBULLAH FATIN NAJUWA</t>
  </si>
  <si>
    <t>2083.24</t>
  </si>
  <si>
    <t>2306.00</t>
  </si>
  <si>
    <t>2022-09-23 14:55:07</t>
  </si>
  <si>
    <t>直采</t>
  </si>
  <si>
    <t>马来西亚</t>
  </si>
  <si>
    <t>2705025</t>
  </si>
  <si>
    <t>芭堤雅暹罗设计酒店</t>
  </si>
  <si>
    <t>FU CHI TO</t>
  </si>
  <si>
    <t>325.22</t>
  </si>
  <si>
    <t>360.00</t>
  </si>
  <si>
    <t>2022-09-23 14:03:00</t>
  </si>
  <si>
    <t>2704872</t>
  </si>
  <si>
    <t>Tian Desheng</t>
  </si>
  <si>
    <t>400.21</t>
  </si>
  <si>
    <t>443.00</t>
  </si>
  <si>
    <t>2022-09-23 12:48:36</t>
  </si>
  <si>
    <t>2704775</t>
  </si>
  <si>
    <t>Qiu Maoying,Tan Mengkeong,Zhang guangjia,Zhang Junqing</t>
  </si>
  <si>
    <t>2022-09-23 11:55:09</t>
  </si>
  <si>
    <t>2704659</t>
  </si>
  <si>
    <t>北干巴鲁王子酒店</t>
  </si>
  <si>
    <t>UTAMI CYNTHIA</t>
  </si>
  <si>
    <t>284.57</t>
  </si>
  <si>
    <t>315.00</t>
  </si>
  <si>
    <t>2022-09-23 10:48:27</t>
  </si>
  <si>
    <t>2704629</t>
  </si>
  <si>
    <t>曼谷拉差达瑞士酒店 (SHA Extra Plus)</t>
  </si>
  <si>
    <t>AYUYO SURIYA</t>
  </si>
  <si>
    <t>496.87</t>
  </si>
  <si>
    <t>550.00</t>
  </si>
  <si>
    <t>2022-09-23 11:08:22</t>
  </si>
  <si>
    <t>2704423</t>
  </si>
  <si>
    <t>约克市中心丽柏酒店</t>
  </si>
  <si>
    <t>Parker Millie</t>
  </si>
  <si>
    <t>1034.39</t>
  </si>
  <si>
    <t>1145.00</t>
  </si>
  <si>
    <t>2022-09-23 05:35:14</t>
  </si>
  <si>
    <t>2704419</t>
  </si>
  <si>
    <t>温德姆多哈西湾酒店</t>
  </si>
  <si>
    <t>Bouchriha Majda,Shahin Abdulwahab</t>
  </si>
  <si>
    <t>1000.06</t>
  </si>
  <si>
    <t>1107.00</t>
  </si>
  <si>
    <t>2022-09-23 05:39:21</t>
  </si>
  <si>
    <t>卡塔尔</t>
  </si>
  <si>
    <t>2704418</t>
  </si>
  <si>
    <t>吉隆坡盛贸饭店</t>
  </si>
  <si>
    <t>ZAMANI ZULHILMI</t>
  </si>
  <si>
    <t>1113.89</t>
  </si>
  <si>
    <t>1233.00</t>
  </si>
  <si>
    <t>2022-09-23 05:14:59</t>
  </si>
  <si>
    <t>2022-09-22</t>
  </si>
  <si>
    <t>2703614</t>
  </si>
  <si>
    <t>巴厘岛哈珀库塔酒店</t>
  </si>
  <si>
    <t>BERRY RICHARD ALECSANDRE SOLOMON</t>
  </si>
  <si>
    <t>448.15</t>
  </si>
  <si>
    <t>498.00</t>
  </si>
  <si>
    <t>2022-09-22 17:59:28</t>
  </si>
  <si>
    <t>2703546</t>
  </si>
  <si>
    <t>龙凤大酒店</t>
  </si>
  <si>
    <t>Noack Alexander</t>
  </si>
  <si>
    <t>120.59</t>
  </si>
  <si>
    <t>134.00</t>
  </si>
  <si>
    <t>2022-09-22 17:20:47</t>
  </si>
  <si>
    <t>2703310</t>
  </si>
  <si>
    <t>伊甸园酒店</t>
  </si>
  <si>
    <t>GOODWIN FRANK</t>
  </si>
  <si>
    <t>53.99</t>
  </si>
  <si>
    <t>60.00</t>
  </si>
  <si>
    <t>2022-09-22 14:33:38</t>
  </si>
  <si>
    <t>越南</t>
  </si>
  <si>
    <t>2703045</t>
  </si>
  <si>
    <t>西贡景园自由酒店</t>
  </si>
  <si>
    <t>Zhen Xi</t>
  </si>
  <si>
    <t>322.16</t>
  </si>
  <si>
    <t>2022-09-22 11:30:18</t>
  </si>
  <si>
    <t>2702937</t>
  </si>
  <si>
    <t>机场品质酒店</t>
  </si>
  <si>
    <t>SUMMERS SHAWNDA D</t>
  </si>
  <si>
    <t>931.40</t>
  </si>
  <si>
    <t>1035.00</t>
  </si>
  <si>
    <t>2022-09-22 10:17:25</t>
  </si>
  <si>
    <t>美国</t>
  </si>
  <si>
    <t>2702564</t>
  </si>
  <si>
    <t>塞维利亚顶点酒店</t>
  </si>
  <si>
    <t>Liao tzu Ling</t>
  </si>
  <si>
    <t>1016.06</t>
  </si>
  <si>
    <t>1134.00</t>
  </si>
  <si>
    <t>2022-09-22 01:19:16</t>
  </si>
  <si>
    <t>西班牙</t>
  </si>
  <si>
    <t>2022-08-23</t>
  </si>
  <si>
    <t>2665032</t>
  </si>
  <si>
    <t>新加坡滨海湾金沙酒店</t>
  </si>
  <si>
    <t>YE HUI</t>
  </si>
  <si>
    <t>14201.88</t>
  </si>
  <si>
    <t>16240.00</t>
  </si>
  <si>
    <t>-16240</t>
  </si>
  <si>
    <t>-14201</t>
  </si>
  <si>
    <t>2022-08-23 21:45:27</t>
  </si>
  <si>
    <t>新加坡</t>
  </si>
  <si>
    <t>2022-09-11</t>
  </si>
  <si>
    <t>2688079</t>
  </si>
  <si>
    <t>喜来登米兰马尔彭萨机场酒店及会议中心</t>
  </si>
  <si>
    <t>JU HEEYEON</t>
  </si>
  <si>
    <t>1051.55</t>
  </si>
  <si>
    <t>1189.00</t>
  </si>
  <si>
    <t>2022-09-11 23:25:58</t>
  </si>
  <si>
    <t>意大利</t>
  </si>
  <si>
    <t>2022-09-13</t>
  </si>
  <si>
    <t>2689516</t>
  </si>
  <si>
    <t>威尼斯圣克莱门特皇宫凯宾斯基酒店</t>
  </si>
  <si>
    <t>Deenihan Barry</t>
  </si>
  <si>
    <t>2022-09-20</t>
  </si>
  <si>
    <t>18601.80</t>
  </si>
  <si>
    <t>21038.00</t>
  </si>
  <si>
    <t>2022-09-13 19:31:19</t>
  </si>
  <si>
    <t>2022-08-30</t>
  </si>
  <si>
    <t>2672692</t>
  </si>
  <si>
    <t>西弗酒店</t>
  </si>
  <si>
    <t>Ghorbani-Moghaddam Hamed</t>
  </si>
  <si>
    <t>2816.86</t>
  </si>
  <si>
    <t>3193.00</t>
  </si>
  <si>
    <t>2022-08-30 09:17:28</t>
  </si>
  <si>
    <t>挪威</t>
  </si>
  <si>
    <t>2022-09-15</t>
  </si>
  <si>
    <t>2692903</t>
  </si>
  <si>
    <t>诺富特暹罗广场酒店 (SHA Plus+)</t>
  </si>
  <si>
    <t>Lefranc Minwu,Salvaj Jean pascal,Salvaj Jean pascal</t>
  </si>
  <si>
    <t>3775.20</t>
  </si>
  <si>
    <t>4248.00</t>
  </si>
  <si>
    <t>2022-09-15 16:27:55</t>
  </si>
  <si>
    <t>2690038</t>
  </si>
  <si>
    <t>萨萨别墅酒店，公寓及Spa中心</t>
  </si>
  <si>
    <t>Gonzalez Di Michele Tania,Oterino Matarraz Pablo</t>
  </si>
  <si>
    <t>1542.04</t>
  </si>
  <si>
    <t>1744.00</t>
  </si>
  <si>
    <t>2022-09-13 14:43:58</t>
  </si>
  <si>
    <t>瑞士</t>
  </si>
  <si>
    <t>2022-09-12</t>
  </si>
  <si>
    <t>2688662</t>
  </si>
  <si>
    <t>伦敦希思罗机场宜必思酒店</t>
  </si>
  <si>
    <t>OU YANFU</t>
  </si>
  <si>
    <t>560.71</t>
  </si>
  <si>
    <t>634.00</t>
  </si>
  <si>
    <t>2022-09-12 13:56:54</t>
  </si>
  <si>
    <t>2688168</t>
  </si>
  <si>
    <t>希尔顿纽卡尔斯国际机场逸林酒店</t>
  </si>
  <si>
    <t>Magee Kristopher</t>
  </si>
  <si>
    <t>465.19</t>
  </si>
  <si>
    <t>526.00</t>
  </si>
  <si>
    <t>2022-09-12 01:54:39</t>
  </si>
  <si>
    <t>2022-09-10</t>
  </si>
  <si>
    <t>2685502</t>
  </si>
  <si>
    <t>麦克唐纳德温莎度假酒店</t>
  </si>
  <si>
    <t>Ryland-Jones Rebecca Sarah</t>
  </si>
  <si>
    <t>1310.68</t>
  </si>
  <si>
    <t>1482.00</t>
  </si>
  <si>
    <t>2022-09-10 02:38:18</t>
  </si>
  <si>
    <t>2693344</t>
  </si>
  <si>
    <t>超级广场费屋酒店</t>
  </si>
  <si>
    <t>Effendy Jimmy</t>
  </si>
  <si>
    <t>128.86</t>
  </si>
  <si>
    <t>145.00</t>
  </si>
  <si>
    <t>2022-09-15 21:34:00</t>
  </si>
  <si>
    <t>2022-09-21</t>
  </si>
  <si>
    <t>2701309</t>
  </si>
  <si>
    <t>Bachmann Thomas Philipp</t>
  </si>
  <si>
    <t>336.90</t>
  </si>
  <si>
    <t>376.00</t>
  </si>
  <si>
    <t>2022-09-21 10:05:37</t>
  </si>
  <si>
    <t>2701772</t>
  </si>
  <si>
    <t>马卡蒂雅诗阁服务公寓</t>
  </si>
  <si>
    <t>Yau Garrison</t>
  </si>
  <si>
    <t>3816.96</t>
  </si>
  <si>
    <t>4260.00</t>
  </si>
  <si>
    <t>2022-09-21 15:16:19</t>
  </si>
  <si>
    <t>菲律宾</t>
  </si>
  <si>
    <t>2022-09-09</t>
  </si>
  <si>
    <t>2684038</t>
  </si>
  <si>
    <t>朗东堡10号巴黎北站宜必思酒店</t>
  </si>
  <si>
    <t>Desreumaux Christina</t>
  </si>
  <si>
    <t>898.96</t>
  </si>
  <si>
    <t>1012.00</t>
  </si>
  <si>
    <t>2022-09-09 03:48:29</t>
  </si>
  <si>
    <t>法国</t>
  </si>
  <si>
    <t>2699790</t>
  </si>
  <si>
    <t>首尔三井酒店</t>
  </si>
  <si>
    <t>Conner Jonathan Lee</t>
  </si>
  <si>
    <t>620.71</t>
  </si>
  <si>
    <t>694.00</t>
  </si>
  <si>
    <t>2022-09-20 09:37:37</t>
  </si>
  <si>
    <t>韩国</t>
  </si>
  <si>
    <t>2699789</t>
  </si>
  <si>
    <t>WELLS JACOB</t>
  </si>
  <si>
    <t>2022-09-20 10:14:45</t>
  </si>
  <si>
    <t>2022-08-22</t>
  </si>
  <si>
    <t>2662919</t>
  </si>
  <si>
    <t>里斯本公园勒克斯酒店</t>
  </si>
  <si>
    <t>MARTIN MARTINEZ YANINA,VIANCONI ARANDA ANDERSON ELIAS</t>
  </si>
  <si>
    <t>3113.62</t>
  </si>
  <si>
    <t>3576.00</t>
  </si>
  <si>
    <t>2022-08-22 02:21:03</t>
  </si>
  <si>
    <t>葡萄牙</t>
  </si>
  <si>
    <t>2701278</t>
  </si>
  <si>
    <t>曼谷摩德沙吞酒店</t>
  </si>
  <si>
    <t>Zhao Jian</t>
  </si>
  <si>
    <t>1311.74</t>
  </si>
  <si>
    <t>1464.00</t>
  </si>
  <si>
    <t>2022-09-21 11:16:48</t>
  </si>
  <si>
    <t>2685388</t>
  </si>
  <si>
    <t>海中天</t>
  </si>
  <si>
    <t>abdul aziz azmin</t>
  </si>
  <si>
    <t>298.47</t>
  </si>
  <si>
    <t>336.00</t>
  </si>
  <si>
    <t>2022-09-10 00:19:01</t>
  </si>
  <si>
    <t>2701755</t>
  </si>
  <si>
    <t>81酒店(优质星)(Staycation Approved)</t>
  </si>
  <si>
    <t>JIWEI DENG</t>
  </si>
  <si>
    <t>359.30</t>
  </si>
  <si>
    <t>401.00</t>
  </si>
  <si>
    <t>2022-09-21 19:41:00</t>
  </si>
  <si>
    <t>2701766</t>
  </si>
  <si>
    <t>吉隆坡瑞园酒店</t>
  </si>
  <si>
    <t>Amin Mohammed</t>
  </si>
  <si>
    <t>745.47</t>
  </si>
  <si>
    <t>832.00</t>
  </si>
  <si>
    <t>2022-09-21 18:02:24</t>
  </si>
  <si>
    <t>2022-09-19</t>
  </si>
  <si>
    <t>2698399</t>
  </si>
  <si>
    <t>纽约57酒店</t>
  </si>
  <si>
    <t>Muldowney Jillian Anna</t>
  </si>
  <si>
    <t>2330.86</t>
  </si>
  <si>
    <t>2616.00</t>
  </si>
  <si>
    <t>2022-09-19 08:06:59</t>
  </si>
  <si>
    <t>2701204</t>
  </si>
  <si>
    <t>COMFORT INN GRAND BLANC</t>
  </si>
  <si>
    <t>Bess Niles Joel</t>
  </si>
  <si>
    <t>904.96</t>
  </si>
  <si>
    <t>1010.00</t>
  </si>
  <si>
    <t>2022-09-21 08:17:33</t>
  </si>
  <si>
    <t>2022-09-18</t>
  </si>
  <si>
    <t>2697287</t>
  </si>
  <si>
    <t>市中心 - 大学区舒适酒店</t>
  </si>
  <si>
    <t>Murray Daniel</t>
  </si>
  <si>
    <t>1017.52</t>
  </si>
  <si>
    <t>1142.00</t>
  </si>
  <si>
    <t>2022-09-18 12:43:55</t>
  </si>
  <si>
    <t>2697773</t>
  </si>
  <si>
    <t>维也纳美泉宫星辰酒店</t>
  </si>
  <si>
    <t>Pell Markus</t>
  </si>
  <si>
    <t>708.35</t>
  </si>
  <si>
    <t>795.00</t>
  </si>
  <si>
    <t>2022-09-18 20:03:08</t>
  </si>
  <si>
    <t>奥地利</t>
  </si>
  <si>
    <t>2663008</t>
  </si>
  <si>
    <t>阿布萨隆丹恩斯克食客酒店</t>
  </si>
  <si>
    <t>Olivares Diego</t>
  </si>
  <si>
    <t>1077.93</t>
  </si>
  <si>
    <t>1238.00</t>
  </si>
  <si>
    <t>2022-08-22 06:56:49</t>
  </si>
  <si>
    <t>丹麦</t>
  </si>
  <si>
    <t>2692849</t>
  </si>
  <si>
    <t>伊斯坦布尔哈比皇冠假日酒店</t>
  </si>
  <si>
    <t>Supramaniam Senthil Kumar</t>
  </si>
  <si>
    <t>3025.13</t>
  </si>
  <si>
    <t>3404.00</t>
  </si>
  <si>
    <t>2022-09-15 15:58:07</t>
  </si>
  <si>
    <t>土耳其</t>
  </si>
  <si>
    <t>2022-09-16</t>
  </si>
  <si>
    <t>2693615</t>
  </si>
  <si>
    <t>格拉斯哥希尔顿逸林城市酒店</t>
  </si>
  <si>
    <t>Thompson Emily</t>
  </si>
  <si>
    <t>1109.75</t>
  </si>
  <si>
    <t>1243.00</t>
  </si>
  <si>
    <t>2022-09-16 02:03:28</t>
  </si>
  <si>
    <t>2696896</t>
  </si>
  <si>
    <t>CHEN XIAOYUE,Xia Sheng</t>
  </si>
  <si>
    <t>1010.39</t>
  </si>
  <si>
    <t>2022-09-18 03:25:19</t>
  </si>
  <si>
    <t>2022-08-17</t>
  </si>
  <si>
    <t>2658208</t>
  </si>
  <si>
    <t>东乡村设计酒店</t>
  </si>
  <si>
    <t>HE JOHNQIANG</t>
  </si>
  <si>
    <t>4564.79</t>
  </si>
  <si>
    <t>5262.00</t>
  </si>
  <si>
    <t>2022-08-17 15:41:30</t>
  </si>
  <si>
    <t>2022-09-08</t>
  </si>
  <si>
    <t>2683410</t>
  </si>
  <si>
    <t>加里凡时代广场</t>
  </si>
  <si>
    <t>lee sihyung</t>
  </si>
  <si>
    <t>1774.84</t>
  </si>
  <si>
    <t>1996.00</t>
  </si>
  <si>
    <t>2022-09-08 15:49:51</t>
  </si>
  <si>
    <t>2699630</t>
  </si>
  <si>
    <t>墨水 48 酒店</t>
  </si>
  <si>
    <t>RUIZ GABRIELA</t>
  </si>
  <si>
    <t>2293.43</t>
  </si>
  <si>
    <t>2574.00</t>
  </si>
  <si>
    <t>2022-09-20 01:15:17</t>
  </si>
  <si>
    <t>2022-09-17</t>
  </si>
  <si>
    <t>2696298</t>
  </si>
  <si>
    <t>比佛利山梅柏恩酒店</t>
  </si>
  <si>
    <t>LEE CHUN YIN</t>
  </si>
  <si>
    <t>15383.25</t>
  </si>
  <si>
    <t>17240.00</t>
  </si>
  <si>
    <t>2022-09-17 18:17:21</t>
  </si>
  <si>
    <t>2022-09-06</t>
  </si>
  <si>
    <t>2680432</t>
  </si>
  <si>
    <t>勃兰登堡柏林机场城际酒店</t>
  </si>
  <si>
    <t>Merz Max</t>
  </si>
  <si>
    <t>913.42</t>
  </si>
  <si>
    <t>1032.00</t>
  </si>
  <si>
    <t>2022-09-06 02:48:37</t>
  </si>
  <si>
    <t>德国</t>
  </si>
  <si>
    <t>2700305</t>
  </si>
  <si>
    <t>迈阿密财富之家套房公寓式酒店</t>
  </si>
  <si>
    <t>Guerrero Lopez Fernando</t>
  </si>
  <si>
    <t>1165.40</t>
  </si>
  <si>
    <t>1303.00</t>
  </si>
  <si>
    <t>2022-09-20 15:45:15</t>
  </si>
  <si>
    <t>2701317</t>
  </si>
  <si>
    <t>曼谷阿文苏昆维特酒店</t>
  </si>
  <si>
    <t>Xue Shibiao,Wu Ziyang</t>
  </si>
  <si>
    <t>620.03</t>
  </si>
  <si>
    <t>692.00</t>
  </si>
  <si>
    <t>2022-09-21 13:34:28</t>
  </si>
  <si>
    <t>2022-07-22</t>
  </si>
  <si>
    <t>2628588</t>
  </si>
  <si>
    <t>巴黎戴高乐机场北 2 号宜必思快捷酒店</t>
  </si>
  <si>
    <t>FOIREAU GUY</t>
  </si>
  <si>
    <t>515.63</t>
  </si>
  <si>
    <t>597.00</t>
  </si>
  <si>
    <t>2022-07-22 03:30:09</t>
  </si>
  <si>
    <t>2022-08-03</t>
  </si>
  <si>
    <t>2643401</t>
  </si>
  <si>
    <t>基甸酒店</t>
  </si>
  <si>
    <t>Gutierrez Medina Karla Alicia</t>
  </si>
  <si>
    <t>563.62</t>
  </si>
  <si>
    <t>654.00</t>
  </si>
  <si>
    <t>2022-08-03 23:05:37</t>
  </si>
  <si>
    <t>2696019</t>
  </si>
  <si>
    <t>布里奇维尤6号汽车旅馆</t>
  </si>
  <si>
    <t>Ruiz Elizabeth</t>
  </si>
  <si>
    <t>697.78</t>
  </si>
  <si>
    <t>782.00</t>
  </si>
  <si>
    <t>-782</t>
  </si>
  <si>
    <t>-697</t>
  </si>
  <si>
    <t>2022-09-17 15:40:21</t>
  </si>
  <si>
    <t>2022-09-14</t>
  </si>
  <si>
    <t>2691922</t>
  </si>
  <si>
    <t>贝萨海滩酒店</t>
  </si>
  <si>
    <t>ARAUJO LUAN R B M</t>
  </si>
  <si>
    <t>302.43</t>
  </si>
  <si>
    <t>340.00</t>
  </si>
  <si>
    <t>2022-09-14 23:44:25</t>
  </si>
  <si>
    <t>巴西</t>
  </si>
  <si>
    <t>2698173</t>
  </si>
  <si>
    <t>游轮住宿酒店@萨马奇-迪瓦南特</t>
  </si>
  <si>
    <t>POOMJUN BENYAPHA</t>
  </si>
  <si>
    <t>155.03</t>
  </si>
  <si>
    <t>174.00</t>
  </si>
  <si>
    <t>2022-09-19 00:55:31</t>
  </si>
  <si>
    <t>2690728</t>
  </si>
  <si>
    <t>伦敦伊灵宜必思尚品酒店</t>
  </si>
  <si>
    <t>Lo Wai Keung,Chan Chi Mei</t>
  </si>
  <si>
    <t>2107.93</t>
  </si>
  <si>
    <t>2384.00</t>
  </si>
  <si>
    <t>2022-09-14 00:33:37</t>
  </si>
  <si>
    <t>2702386</t>
  </si>
  <si>
    <t>迪拜云溪港葳达酒店</t>
  </si>
  <si>
    <t>Ma YUMING</t>
  </si>
  <si>
    <t>2274.05</t>
  </si>
  <si>
    <t>2538.00</t>
  </si>
  <si>
    <t>2022-09-21 22:16:38</t>
  </si>
  <si>
    <t>2692878</t>
  </si>
  <si>
    <t>ME 迪拜酒店</t>
  </si>
  <si>
    <t>Alshamsi Mohammed</t>
  </si>
  <si>
    <t>1452.14</t>
  </si>
  <si>
    <t>1634.00</t>
  </si>
  <si>
    <t>2022-09-15 16:11:58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</si>
</sst>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44827</v>
      </c>
      <c r="G2" s="6">
        <v>44828</v>
      </c>
      <c r="H2" s="4">
        <v>1</v>
      </c>
      <c r="I2" s="4">
        <v>1</v>
      </c>
      <c r="J2" s="4">
        <v>1</v>
      </c>
      <c r="K2" s="4" t="s">
        <v>30</v>
      </c>
      <c r="L2" s="4">
        <v>597</v>
      </c>
      <c r="M2" s="4">
        <v>597</v>
      </c>
      <c r="N2" s="4" t="s">
        <v>31</v>
      </c>
      <c r="O2" s="4" t="s">
        <v>32</v>
      </c>
      <c r="P2" s="4" t="s">
        <v>33</v>
      </c>
      <c r="Q2" s="4">
        <v>0</v>
      </c>
      <c r="R2" s="7">
        <v>44764</v>
      </c>
      <c r="S2" s="6">
        <v>44831</v>
      </c>
      <c r="T2" s="4" t="s">
        <v>34</v>
      </c>
      <c r="U2" s="4">
        <v>597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44827</v>
      </c>
      <c r="G3" s="6">
        <v>44828</v>
      </c>
      <c r="H3" s="4">
        <v>1</v>
      </c>
      <c r="I3" s="4">
        <v>1</v>
      </c>
      <c r="J3" s="4">
        <v>1</v>
      </c>
      <c r="K3" s="4" t="s">
        <v>30</v>
      </c>
      <c r="L3" s="4">
        <v>654</v>
      </c>
      <c r="M3" s="4">
        <v>654</v>
      </c>
      <c r="N3" s="4" t="s">
        <v>40</v>
      </c>
      <c r="O3" s="4" t="s">
        <v>32</v>
      </c>
      <c r="P3" s="4" t="s">
        <v>33</v>
      </c>
      <c r="Q3" s="4">
        <v>0</v>
      </c>
      <c r="R3" s="7">
        <v>44776</v>
      </c>
      <c r="S3" s="6">
        <v>44831</v>
      </c>
      <c r="T3" s="4" t="s">
        <v>34</v>
      </c>
      <c r="U3" s="4">
        <v>654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44827</v>
      </c>
      <c r="G4" s="6">
        <v>44828</v>
      </c>
      <c r="H4" s="4">
        <v>1</v>
      </c>
      <c r="I4" s="4">
        <v>1</v>
      </c>
      <c r="J4" s="4">
        <v>1</v>
      </c>
      <c r="K4" s="4" t="s">
        <v>30</v>
      </c>
      <c r="L4" s="4">
        <v>5262</v>
      </c>
      <c r="M4" s="4">
        <v>5262</v>
      </c>
      <c r="N4" s="4" t="s">
        <v>44</v>
      </c>
      <c r="O4" s="4" t="s">
        <v>32</v>
      </c>
      <c r="P4" s="4" t="s">
        <v>33</v>
      </c>
      <c r="Q4" s="4">
        <v>0</v>
      </c>
      <c r="R4" s="7">
        <v>44790</v>
      </c>
      <c r="S4" s="6">
        <v>44831</v>
      </c>
      <c r="T4" s="4" t="s">
        <v>34</v>
      </c>
      <c r="U4" s="4">
        <v>5262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44826</v>
      </c>
      <c r="G5" s="6">
        <v>44828</v>
      </c>
      <c r="H5" s="4">
        <v>1</v>
      </c>
      <c r="I5" s="4">
        <v>2</v>
      </c>
      <c r="J5" s="4">
        <v>2</v>
      </c>
      <c r="K5" s="4" t="s">
        <v>30</v>
      </c>
      <c r="L5" s="4">
        <v>3576</v>
      </c>
      <c r="M5" s="4">
        <v>3576</v>
      </c>
      <c r="N5" s="4" t="s">
        <v>49</v>
      </c>
      <c r="O5" s="4" t="s">
        <v>32</v>
      </c>
      <c r="P5" s="4" t="s">
        <v>33</v>
      </c>
      <c r="Q5" s="4">
        <v>0</v>
      </c>
      <c r="R5" s="7">
        <v>44795</v>
      </c>
      <c r="S5" s="6">
        <v>44831</v>
      </c>
      <c r="T5" s="4" t="s">
        <v>34</v>
      </c>
      <c r="U5" s="4">
        <v>3576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44827</v>
      </c>
      <c r="G6" s="6">
        <v>44828</v>
      </c>
      <c r="H6" s="4">
        <v>1</v>
      </c>
      <c r="I6" s="4">
        <v>1</v>
      </c>
      <c r="J6" s="4">
        <v>1</v>
      </c>
      <c r="K6" s="4" t="s">
        <v>30</v>
      </c>
      <c r="L6" s="4">
        <v>1238</v>
      </c>
      <c r="M6" s="4">
        <v>1238</v>
      </c>
      <c r="N6" s="4" t="s">
        <v>54</v>
      </c>
      <c r="O6" s="4" t="s">
        <v>32</v>
      </c>
      <c r="P6" s="4" t="s">
        <v>33</v>
      </c>
      <c r="Q6" s="4">
        <v>0</v>
      </c>
      <c r="R6" s="7">
        <v>44795</v>
      </c>
      <c r="S6" s="6">
        <v>44831</v>
      </c>
      <c r="T6" s="4" t="s">
        <v>34</v>
      </c>
      <c r="U6" s="4">
        <v>1238</v>
      </c>
      <c r="V6" s="4">
        <v>0</v>
      </c>
      <c r="W6" s="4">
        <v>0</v>
      </c>
      <c r="X6" s="4" t="s">
        <v>55</v>
      </c>
      <c r="Y6" s="4" t="s">
        <v>35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44827</v>
      </c>
      <c r="G7" s="6">
        <v>44828</v>
      </c>
      <c r="H7" s="4">
        <v>1</v>
      </c>
      <c r="I7" s="4">
        <v>1</v>
      </c>
      <c r="J7" s="4">
        <v>1</v>
      </c>
      <c r="K7" s="4" t="s">
        <v>30</v>
      </c>
      <c r="L7" s="4">
        <v>16240</v>
      </c>
      <c r="M7" s="4">
        <v>16240</v>
      </c>
      <c r="N7" s="4" t="s">
        <v>59</v>
      </c>
      <c r="O7" s="4" t="s">
        <v>32</v>
      </c>
      <c r="P7" s="4" t="s">
        <v>33</v>
      </c>
      <c r="Q7" s="4">
        <v>0</v>
      </c>
      <c r="R7" s="7">
        <v>44796</v>
      </c>
      <c r="S7" s="6">
        <v>44831</v>
      </c>
      <c r="T7" s="4" t="s">
        <v>34</v>
      </c>
      <c r="U7" s="4">
        <v>16240</v>
      </c>
      <c r="V7" s="4">
        <v>0</v>
      </c>
      <c r="W7" s="4">
        <v>0</v>
      </c>
      <c r="X7" s="4" t="s">
        <v>35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44827</v>
      </c>
      <c r="G8" s="6">
        <v>44828</v>
      </c>
      <c r="H8" s="4">
        <v>1</v>
      </c>
      <c r="I8" s="4">
        <v>1</v>
      </c>
      <c r="J8" s="4">
        <v>1</v>
      </c>
      <c r="K8" s="4" t="s">
        <v>30</v>
      </c>
      <c r="L8" s="4">
        <v>3193</v>
      </c>
      <c r="M8" s="4">
        <v>3193</v>
      </c>
      <c r="N8" s="4" t="s">
        <v>64</v>
      </c>
      <c r="O8" s="4" t="s">
        <v>32</v>
      </c>
      <c r="P8" s="4" t="s">
        <v>33</v>
      </c>
      <c r="Q8" s="4">
        <v>0</v>
      </c>
      <c r="R8" s="7">
        <v>44803</v>
      </c>
      <c r="S8" s="6">
        <v>44831</v>
      </c>
      <c r="T8" s="4" t="s">
        <v>34</v>
      </c>
      <c r="U8" s="4">
        <v>3193</v>
      </c>
      <c r="V8" s="4">
        <v>0</v>
      </c>
      <c r="W8" s="4">
        <v>0</v>
      </c>
      <c r="X8" s="4" t="s">
        <v>35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44827</v>
      </c>
      <c r="G9" s="6">
        <v>44828</v>
      </c>
      <c r="H9" s="4">
        <v>1</v>
      </c>
      <c r="I9" s="4">
        <v>1</v>
      </c>
      <c r="J9" s="4">
        <v>1</v>
      </c>
      <c r="K9" s="4" t="s">
        <v>30</v>
      </c>
      <c r="L9" s="4">
        <v>1032</v>
      </c>
      <c r="M9" s="4">
        <v>1032</v>
      </c>
      <c r="N9" s="4" t="s">
        <v>69</v>
      </c>
      <c r="O9" s="4" t="s">
        <v>32</v>
      </c>
      <c r="P9" s="4" t="s">
        <v>33</v>
      </c>
      <c r="Q9" s="4">
        <v>0</v>
      </c>
      <c r="R9" s="7">
        <v>44810</v>
      </c>
      <c r="S9" s="6">
        <v>44831</v>
      </c>
      <c r="T9" s="4" t="s">
        <v>34</v>
      </c>
      <c r="U9" s="4">
        <v>1032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44827</v>
      </c>
      <c r="G10" s="6">
        <v>44828</v>
      </c>
      <c r="H10" s="4">
        <v>1</v>
      </c>
      <c r="I10" s="4">
        <v>1</v>
      </c>
      <c r="J10" s="4">
        <v>1</v>
      </c>
      <c r="K10" s="4" t="s">
        <v>30</v>
      </c>
      <c r="L10" s="4">
        <v>1996</v>
      </c>
      <c r="M10" s="4">
        <v>1996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44812</v>
      </c>
      <c r="S10" s="6">
        <v>44831</v>
      </c>
      <c r="T10" s="4" t="s">
        <v>34</v>
      </c>
      <c r="U10" s="4">
        <v>1996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44827</v>
      </c>
      <c r="G11" s="6">
        <v>44828</v>
      </c>
      <c r="H11" s="4">
        <v>1</v>
      </c>
      <c r="I11" s="4">
        <v>1</v>
      </c>
      <c r="J11" s="4">
        <v>1</v>
      </c>
      <c r="K11" s="4" t="s">
        <v>30</v>
      </c>
      <c r="L11" s="4">
        <v>1012</v>
      </c>
      <c r="M11" s="4">
        <v>1012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44813</v>
      </c>
      <c r="S11" s="6">
        <v>44831</v>
      </c>
      <c r="T11" s="4" t="s">
        <v>34</v>
      </c>
      <c r="U11" s="4">
        <v>1012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44827</v>
      </c>
      <c r="G12" s="6">
        <v>44828</v>
      </c>
      <c r="H12" s="4">
        <v>1</v>
      </c>
      <c r="I12" s="4">
        <v>1</v>
      </c>
      <c r="J12" s="4">
        <v>1</v>
      </c>
      <c r="K12" s="4" t="s">
        <v>30</v>
      </c>
      <c r="L12" s="4">
        <v>336</v>
      </c>
      <c r="M12" s="4">
        <v>336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44814</v>
      </c>
      <c r="S12" s="6">
        <v>44831</v>
      </c>
      <c r="T12" s="4" t="s">
        <v>34</v>
      </c>
      <c r="U12" s="4">
        <v>336</v>
      </c>
      <c r="V12" s="4">
        <v>0</v>
      </c>
      <c r="W12" s="4">
        <v>0</v>
      </c>
      <c r="X12" s="4" t="s">
        <v>35</v>
      </c>
      <c r="Y12" s="4" t="s">
        <v>85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44827</v>
      </c>
      <c r="G13" s="6">
        <v>44828</v>
      </c>
      <c r="H13" s="4">
        <v>1</v>
      </c>
      <c r="I13" s="4">
        <v>1</v>
      </c>
      <c r="J13" s="4">
        <v>1</v>
      </c>
      <c r="K13" s="4" t="s">
        <v>30</v>
      </c>
      <c r="L13" s="4">
        <v>1482</v>
      </c>
      <c r="M13" s="4">
        <v>1482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44814</v>
      </c>
      <c r="S13" s="6">
        <v>44831</v>
      </c>
      <c r="T13" s="4" t="s">
        <v>34</v>
      </c>
      <c r="U13" s="4">
        <v>1482</v>
      </c>
      <c r="V13" s="4">
        <v>0</v>
      </c>
      <c r="W13" s="4">
        <v>0</v>
      </c>
      <c r="X13" s="4" t="s">
        <v>35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44827</v>
      </c>
      <c r="G14" s="6">
        <v>44828</v>
      </c>
      <c r="H14" s="4">
        <v>1</v>
      </c>
      <c r="I14" s="4">
        <v>1</v>
      </c>
      <c r="J14" s="4">
        <v>1</v>
      </c>
      <c r="K14" s="4" t="s">
        <v>30</v>
      </c>
      <c r="L14" s="4">
        <v>1189</v>
      </c>
      <c r="M14" s="4">
        <v>1189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44815</v>
      </c>
      <c r="S14" s="6">
        <v>44831</v>
      </c>
      <c r="T14" s="4" t="s">
        <v>34</v>
      </c>
      <c r="U14" s="4">
        <v>1189</v>
      </c>
      <c r="V14" s="4">
        <v>0</v>
      </c>
      <c r="W14" s="4">
        <v>0</v>
      </c>
      <c r="X14" s="4" t="s">
        <v>35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97</v>
      </c>
      <c r="E15" s="4" t="s">
        <v>98</v>
      </c>
      <c r="F15" s="6">
        <v>44827</v>
      </c>
      <c r="G15" s="6">
        <v>44828</v>
      </c>
      <c r="H15" s="4">
        <v>1</v>
      </c>
      <c r="I15" s="4">
        <v>1</v>
      </c>
      <c r="J15" s="4">
        <v>1</v>
      </c>
      <c r="K15" s="4" t="s">
        <v>30</v>
      </c>
      <c r="L15" s="4">
        <v>526</v>
      </c>
      <c r="M15" s="4">
        <v>526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44816</v>
      </c>
      <c r="S15" s="6">
        <v>44831</v>
      </c>
      <c r="T15" s="4" t="s">
        <v>34</v>
      </c>
      <c r="U15" s="4">
        <v>526</v>
      </c>
      <c r="V15" s="4">
        <v>0</v>
      </c>
      <c r="W15" s="4">
        <v>0</v>
      </c>
      <c r="X15" s="4" t="s">
        <v>35</v>
      </c>
      <c r="Y15" s="4" t="s">
        <v>100</v>
      </c>
    </row>
    <row r="16" s="4" customFormat="1" spans="1:25">
      <c r="A16" s="4" t="s">
        <v>101</v>
      </c>
      <c r="B16" s="4" t="s">
        <v>26</v>
      </c>
      <c r="C16" s="4" t="s">
        <v>27</v>
      </c>
      <c r="D16" s="4" t="s">
        <v>102</v>
      </c>
      <c r="E16" s="4" t="s">
        <v>103</v>
      </c>
      <c r="F16" s="6">
        <v>44827</v>
      </c>
      <c r="G16" s="6">
        <v>44828</v>
      </c>
      <c r="H16" s="4">
        <v>1</v>
      </c>
      <c r="I16" s="4">
        <v>1</v>
      </c>
      <c r="J16" s="4">
        <v>1</v>
      </c>
      <c r="K16" s="4" t="s">
        <v>30</v>
      </c>
      <c r="L16" s="4">
        <v>633</v>
      </c>
      <c r="M16" s="4">
        <v>633</v>
      </c>
      <c r="N16" s="4" t="s">
        <v>104</v>
      </c>
      <c r="O16" s="4" t="s">
        <v>32</v>
      </c>
      <c r="P16" s="4" t="s">
        <v>33</v>
      </c>
      <c r="Q16" s="4">
        <v>0</v>
      </c>
      <c r="R16" s="7">
        <v>44816</v>
      </c>
      <c r="S16" s="6">
        <v>44831</v>
      </c>
      <c r="T16" s="4" t="s">
        <v>34</v>
      </c>
      <c r="U16" s="4">
        <v>633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44827</v>
      </c>
      <c r="G17" s="6">
        <v>44828</v>
      </c>
      <c r="H17" s="4">
        <v>1</v>
      </c>
      <c r="I17" s="4">
        <v>1</v>
      </c>
      <c r="J17" s="4">
        <v>1</v>
      </c>
      <c r="K17" s="4" t="s">
        <v>30</v>
      </c>
      <c r="L17" s="4">
        <v>1744</v>
      </c>
      <c r="M17" s="4">
        <v>1744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44817</v>
      </c>
      <c r="S17" s="6">
        <v>44831</v>
      </c>
      <c r="T17" s="4" t="s">
        <v>34</v>
      </c>
      <c r="U17" s="4">
        <v>1744</v>
      </c>
      <c r="V17" s="4">
        <v>0</v>
      </c>
      <c r="W17" s="4">
        <v>0</v>
      </c>
      <c r="X17" s="4" t="s">
        <v>35</v>
      </c>
      <c r="Y17" s="4" t="s">
        <v>109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44824</v>
      </c>
      <c r="G18" s="6">
        <v>44828</v>
      </c>
      <c r="H18" s="4">
        <v>1</v>
      </c>
      <c r="I18" s="4">
        <v>4</v>
      </c>
      <c r="J18" s="4">
        <v>4</v>
      </c>
      <c r="K18" s="4" t="s">
        <v>30</v>
      </c>
      <c r="L18" s="4">
        <v>21038</v>
      </c>
      <c r="M18" s="4">
        <v>21038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44817</v>
      </c>
      <c r="S18" s="6">
        <v>44831</v>
      </c>
      <c r="T18" s="4" t="s">
        <v>34</v>
      </c>
      <c r="U18" s="4">
        <v>21038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44826</v>
      </c>
      <c r="G19" s="6">
        <v>44828</v>
      </c>
      <c r="H19" s="4">
        <v>1</v>
      </c>
      <c r="I19" s="4">
        <v>2</v>
      </c>
      <c r="J19" s="4">
        <v>2</v>
      </c>
      <c r="K19" s="4" t="s">
        <v>30</v>
      </c>
      <c r="L19" s="4">
        <v>2384</v>
      </c>
      <c r="M19" s="4">
        <v>2384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44818</v>
      </c>
      <c r="S19" s="6">
        <v>44831</v>
      </c>
      <c r="T19" s="4" t="s">
        <v>34</v>
      </c>
      <c r="U19" s="4">
        <v>2384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97</v>
      </c>
      <c r="E20" s="4" t="s">
        <v>98</v>
      </c>
      <c r="F20" s="6">
        <v>44827</v>
      </c>
      <c r="G20" s="6">
        <v>44828</v>
      </c>
      <c r="H20" s="4">
        <v>3</v>
      </c>
      <c r="I20" s="4">
        <v>1</v>
      </c>
      <c r="J20" s="4">
        <v>3</v>
      </c>
      <c r="K20" s="4" t="s">
        <v>30</v>
      </c>
      <c r="L20" s="4">
        <v>1572</v>
      </c>
      <c r="M20" s="4">
        <v>1572</v>
      </c>
      <c r="N20" s="4" t="s">
        <v>121</v>
      </c>
      <c r="O20" s="4" t="s">
        <v>32</v>
      </c>
      <c r="P20" s="4" t="s">
        <v>33</v>
      </c>
      <c r="Q20" s="4">
        <v>0</v>
      </c>
      <c r="R20" s="7">
        <v>44818</v>
      </c>
      <c r="S20" s="6">
        <v>44831</v>
      </c>
      <c r="T20" s="4" t="s">
        <v>34</v>
      </c>
      <c r="U20" s="4">
        <v>1572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120</v>
      </c>
      <c r="B21" s="4" t="s">
        <v>26</v>
      </c>
      <c r="C21" s="4" t="s">
        <v>122</v>
      </c>
      <c r="D21" s="4" t="s">
        <v>97</v>
      </c>
      <c r="E21" s="4" t="s">
        <v>98</v>
      </c>
      <c r="F21" s="6">
        <v>44827</v>
      </c>
      <c r="G21" s="6">
        <v>44828</v>
      </c>
      <c r="H21" s="4">
        <v>3</v>
      </c>
      <c r="I21" s="4">
        <v>1</v>
      </c>
      <c r="J21" s="4">
        <v>3</v>
      </c>
      <c r="K21" s="4" t="s">
        <v>30</v>
      </c>
      <c r="L21" s="4">
        <v>-1572</v>
      </c>
      <c r="M21" s="4">
        <v>-1572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44818</v>
      </c>
      <c r="S21" s="6">
        <v>44831</v>
      </c>
      <c r="T21" s="4" t="s">
        <v>34</v>
      </c>
      <c r="U21" s="4">
        <v>-1572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97</v>
      </c>
      <c r="E22" s="4" t="s">
        <v>98</v>
      </c>
      <c r="F22" s="6">
        <v>44827</v>
      </c>
      <c r="G22" s="6">
        <v>44828</v>
      </c>
      <c r="H22" s="4">
        <v>3</v>
      </c>
      <c r="I22" s="4">
        <v>1</v>
      </c>
      <c r="J22" s="4">
        <v>3</v>
      </c>
      <c r="K22" s="4" t="s">
        <v>30</v>
      </c>
      <c r="L22" s="4">
        <v>1572</v>
      </c>
      <c r="M22" s="4">
        <v>1572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44818</v>
      </c>
      <c r="S22" s="6">
        <v>44831</v>
      </c>
      <c r="T22" s="4" t="s">
        <v>34</v>
      </c>
      <c r="U22" s="4">
        <v>1572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123</v>
      </c>
      <c r="B23" s="4" t="s">
        <v>26</v>
      </c>
      <c r="C23" s="4" t="s">
        <v>122</v>
      </c>
      <c r="D23" s="4" t="s">
        <v>97</v>
      </c>
      <c r="E23" s="4" t="s">
        <v>98</v>
      </c>
      <c r="F23" s="6">
        <v>44827</v>
      </c>
      <c r="G23" s="6">
        <v>44828</v>
      </c>
      <c r="H23" s="4">
        <v>3</v>
      </c>
      <c r="I23" s="4">
        <v>1</v>
      </c>
      <c r="J23" s="4">
        <v>3</v>
      </c>
      <c r="K23" s="4" t="s">
        <v>30</v>
      </c>
      <c r="L23" s="4">
        <v>-1572</v>
      </c>
      <c r="M23" s="4">
        <v>-1572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44818</v>
      </c>
      <c r="S23" s="6">
        <v>44831</v>
      </c>
      <c r="T23" s="4" t="s">
        <v>34</v>
      </c>
      <c r="U23" s="4">
        <v>-1572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124</v>
      </c>
      <c r="B24" s="4" t="s">
        <v>26</v>
      </c>
      <c r="C24" s="4" t="s">
        <v>27</v>
      </c>
      <c r="D24" s="4" t="s">
        <v>125</v>
      </c>
      <c r="E24" s="4" t="s">
        <v>126</v>
      </c>
      <c r="F24" s="6">
        <v>44827</v>
      </c>
      <c r="G24" s="6">
        <v>44828</v>
      </c>
      <c r="H24" s="4">
        <v>1</v>
      </c>
      <c r="I24" s="4">
        <v>1</v>
      </c>
      <c r="J24" s="4">
        <v>1</v>
      </c>
      <c r="K24" s="4" t="s">
        <v>30</v>
      </c>
      <c r="L24" s="4">
        <v>340</v>
      </c>
      <c r="M24" s="4">
        <v>340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44818</v>
      </c>
      <c r="S24" s="6">
        <v>44831</v>
      </c>
      <c r="T24" s="4" t="s">
        <v>34</v>
      </c>
      <c r="U24" s="4">
        <v>340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44824</v>
      </c>
      <c r="G25" s="6">
        <v>44828</v>
      </c>
      <c r="H25" s="4">
        <v>1</v>
      </c>
      <c r="I25" s="4">
        <v>4</v>
      </c>
      <c r="J25" s="4">
        <v>4</v>
      </c>
      <c r="K25" s="4" t="s">
        <v>30</v>
      </c>
      <c r="L25" s="4">
        <v>3404</v>
      </c>
      <c r="M25" s="4">
        <v>3404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44819</v>
      </c>
      <c r="S25" s="6">
        <v>44831</v>
      </c>
      <c r="T25" s="4" t="s">
        <v>34</v>
      </c>
      <c r="U25" s="4">
        <v>3404</v>
      </c>
      <c r="V25" s="4">
        <v>0</v>
      </c>
      <c r="W25" s="4">
        <v>0</v>
      </c>
      <c r="X25" s="4" t="s">
        <v>132</v>
      </c>
      <c r="Y25" s="4" t="s">
        <v>133</v>
      </c>
    </row>
    <row r="26" s="4" customFormat="1" spans="1:25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44827</v>
      </c>
      <c r="G26" s="6">
        <v>44828</v>
      </c>
      <c r="H26" s="4">
        <v>1</v>
      </c>
      <c r="I26" s="4">
        <v>1</v>
      </c>
      <c r="J26" s="4">
        <v>1</v>
      </c>
      <c r="K26" s="4" t="s">
        <v>30</v>
      </c>
      <c r="L26" s="4">
        <v>1634</v>
      </c>
      <c r="M26" s="4">
        <v>1634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44819</v>
      </c>
      <c r="S26" s="6">
        <v>44831</v>
      </c>
      <c r="T26" s="4" t="s">
        <v>34</v>
      </c>
      <c r="U26" s="4">
        <v>1634</v>
      </c>
      <c r="V26" s="4">
        <v>0</v>
      </c>
      <c r="W26" s="4">
        <v>0</v>
      </c>
      <c r="X26" s="4" t="s">
        <v>138</v>
      </c>
      <c r="Y26" s="4" t="s">
        <v>139</v>
      </c>
    </row>
    <row r="27" s="4" customFormat="1" spans="1:26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63</v>
      </c>
      <c r="F27" s="6">
        <v>44824</v>
      </c>
      <c r="G27" s="6">
        <v>44828</v>
      </c>
      <c r="H27" s="4">
        <v>2</v>
      </c>
      <c r="I27" s="4">
        <v>4</v>
      </c>
      <c r="J27" s="4">
        <v>8</v>
      </c>
      <c r="K27" s="4" t="s">
        <v>30</v>
      </c>
      <c r="L27" s="4">
        <v>4248</v>
      </c>
      <c r="M27" s="4">
        <v>4248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44819</v>
      </c>
      <c r="S27" s="6">
        <v>44831</v>
      </c>
      <c r="T27" s="4" t="s">
        <v>34</v>
      </c>
      <c r="U27" s="4">
        <v>4248</v>
      </c>
      <c r="V27" s="4">
        <v>0</v>
      </c>
      <c r="W27" s="4">
        <v>0</v>
      </c>
      <c r="X27" s="4" t="s">
        <v>35</v>
      </c>
      <c r="Y27" s="4">
        <v>855529</v>
      </c>
      <c r="Z27" s="4" t="s">
        <v>143</v>
      </c>
    </row>
    <row r="28" s="4" customFormat="1" spans="1:25">
      <c r="A28" s="4" t="s">
        <v>144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44827</v>
      </c>
      <c r="G28" s="6">
        <v>44828</v>
      </c>
      <c r="H28" s="4">
        <v>1</v>
      </c>
      <c r="I28" s="4">
        <v>1</v>
      </c>
      <c r="J28" s="4">
        <v>1</v>
      </c>
      <c r="K28" s="4" t="s">
        <v>30</v>
      </c>
      <c r="L28" s="4">
        <v>145</v>
      </c>
      <c r="M28" s="4">
        <v>145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44819</v>
      </c>
      <c r="S28" s="6">
        <v>44831</v>
      </c>
      <c r="T28" s="4" t="s">
        <v>34</v>
      </c>
      <c r="U28" s="4">
        <v>145</v>
      </c>
      <c r="V28" s="4">
        <v>0</v>
      </c>
      <c r="W28" s="4">
        <v>0</v>
      </c>
      <c r="X28" s="4" t="s">
        <v>148</v>
      </c>
      <c r="Y28" s="4" t="s">
        <v>35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44827</v>
      </c>
      <c r="G29" s="6">
        <v>44828</v>
      </c>
      <c r="H29" s="4">
        <v>1</v>
      </c>
      <c r="I29" s="4">
        <v>1</v>
      </c>
      <c r="J29" s="4">
        <v>1</v>
      </c>
      <c r="K29" s="4" t="s">
        <v>30</v>
      </c>
      <c r="L29" s="4">
        <v>1243</v>
      </c>
      <c r="M29" s="4">
        <v>1243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44820</v>
      </c>
      <c r="S29" s="6">
        <v>44831</v>
      </c>
      <c r="T29" s="4" t="s">
        <v>34</v>
      </c>
      <c r="U29" s="4">
        <v>1243</v>
      </c>
      <c r="V29" s="4">
        <v>0</v>
      </c>
      <c r="W29" s="4">
        <v>0</v>
      </c>
      <c r="X29" s="4" t="s">
        <v>35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44827</v>
      </c>
      <c r="G30" s="6">
        <v>44828</v>
      </c>
      <c r="H30" s="4">
        <v>1</v>
      </c>
      <c r="I30" s="4">
        <v>1</v>
      </c>
      <c r="J30" s="4">
        <v>1</v>
      </c>
      <c r="K30" s="4" t="s">
        <v>30</v>
      </c>
      <c r="L30" s="4">
        <v>782</v>
      </c>
      <c r="M30" s="4">
        <v>782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44821</v>
      </c>
      <c r="S30" s="6">
        <v>44831</v>
      </c>
      <c r="T30" s="4" t="s">
        <v>34</v>
      </c>
      <c r="U30" s="4">
        <v>782</v>
      </c>
      <c r="V30" s="4">
        <v>0</v>
      </c>
      <c r="W30" s="4">
        <v>0</v>
      </c>
      <c r="X30" s="4" t="s">
        <v>35</v>
      </c>
      <c r="Y30" s="4" t="s">
        <v>65</v>
      </c>
    </row>
    <row r="31" s="4" customFormat="1" spans="1:25">
      <c r="A31" s="4" t="s">
        <v>154</v>
      </c>
      <c r="B31" s="4" t="s">
        <v>26</v>
      </c>
      <c r="C31" s="4" t="s">
        <v>122</v>
      </c>
      <c r="D31" s="4" t="s">
        <v>155</v>
      </c>
      <c r="E31" s="4" t="s">
        <v>156</v>
      </c>
      <c r="F31" s="6">
        <v>44827</v>
      </c>
      <c r="G31" s="6">
        <v>44828</v>
      </c>
      <c r="H31" s="4">
        <v>1</v>
      </c>
      <c r="I31" s="4">
        <v>1</v>
      </c>
      <c r="J31" s="4">
        <v>1</v>
      </c>
      <c r="K31" s="4" t="s">
        <v>30</v>
      </c>
      <c r="L31" s="4">
        <v>-782</v>
      </c>
      <c r="M31" s="4">
        <v>-782</v>
      </c>
      <c r="N31" s="4" t="s">
        <v>157</v>
      </c>
      <c r="O31" s="4" t="s">
        <v>32</v>
      </c>
      <c r="P31" s="4" t="s">
        <v>33</v>
      </c>
      <c r="Q31" s="4">
        <v>0</v>
      </c>
      <c r="R31" s="7">
        <v>44821</v>
      </c>
      <c r="S31" s="6">
        <v>44831</v>
      </c>
      <c r="T31" s="4" t="s">
        <v>34</v>
      </c>
      <c r="U31" s="4">
        <v>-782</v>
      </c>
      <c r="V31" s="4">
        <v>0</v>
      </c>
      <c r="W31" s="4">
        <v>0</v>
      </c>
      <c r="X31" s="4" t="s">
        <v>35</v>
      </c>
      <c r="Y31" s="4" t="s">
        <v>65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44826</v>
      </c>
      <c r="G32" s="6">
        <v>44828</v>
      </c>
      <c r="H32" s="4">
        <v>1</v>
      </c>
      <c r="I32" s="4">
        <v>2</v>
      </c>
      <c r="J32" s="4">
        <v>2</v>
      </c>
      <c r="K32" s="4" t="s">
        <v>30</v>
      </c>
      <c r="L32" s="4">
        <v>17240</v>
      </c>
      <c r="M32" s="4">
        <v>17240</v>
      </c>
      <c r="N32" s="4" t="s">
        <v>161</v>
      </c>
      <c r="O32" s="4" t="s">
        <v>32</v>
      </c>
      <c r="P32" s="4" t="s">
        <v>33</v>
      </c>
      <c r="Q32" s="4">
        <v>0</v>
      </c>
      <c r="R32" s="7">
        <v>44821</v>
      </c>
      <c r="S32" s="6">
        <v>44831</v>
      </c>
      <c r="T32" s="4" t="s">
        <v>34</v>
      </c>
      <c r="U32" s="4">
        <v>17240</v>
      </c>
      <c r="V32" s="4">
        <v>0</v>
      </c>
      <c r="W32" s="4">
        <v>0</v>
      </c>
      <c r="X32" s="4" t="s">
        <v>35</v>
      </c>
      <c r="Y32" s="4" t="s">
        <v>162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150</v>
      </c>
      <c r="E33" s="4" t="s">
        <v>164</v>
      </c>
      <c r="F33" s="6">
        <v>44827</v>
      </c>
      <c r="G33" s="6">
        <v>44828</v>
      </c>
      <c r="H33" s="4">
        <v>1</v>
      </c>
      <c r="I33" s="4">
        <v>1</v>
      </c>
      <c r="J33" s="4">
        <v>1</v>
      </c>
      <c r="K33" s="4" t="s">
        <v>30</v>
      </c>
      <c r="L33" s="4">
        <v>1134</v>
      </c>
      <c r="M33" s="4">
        <v>1134</v>
      </c>
      <c r="N33" s="4" t="s">
        <v>165</v>
      </c>
      <c r="O33" s="4" t="s">
        <v>32</v>
      </c>
      <c r="P33" s="4" t="s">
        <v>33</v>
      </c>
      <c r="Q33" s="4">
        <v>0</v>
      </c>
      <c r="R33" s="7">
        <v>44822</v>
      </c>
      <c r="S33" s="6">
        <v>44831</v>
      </c>
      <c r="T33" s="4" t="s">
        <v>34</v>
      </c>
      <c r="U33" s="4">
        <v>1134</v>
      </c>
      <c r="V33" s="4">
        <v>0</v>
      </c>
      <c r="W33" s="4">
        <v>0</v>
      </c>
      <c r="X33" s="4" t="s">
        <v>35</v>
      </c>
      <c r="Y33" s="4" t="s">
        <v>166</v>
      </c>
    </row>
    <row r="34" s="4" customFormat="1" spans="1:25">
      <c r="A34" s="4" t="s">
        <v>167</v>
      </c>
      <c r="B34" s="4" t="s">
        <v>26</v>
      </c>
      <c r="C34" s="4" t="s">
        <v>27</v>
      </c>
      <c r="D34" s="4" t="s">
        <v>168</v>
      </c>
      <c r="E34" s="4"/>
      <c r="F34" s="6">
        <v>44827</v>
      </c>
      <c r="G34" s="6">
        <v>44828</v>
      </c>
      <c r="H34" s="4">
        <v>0</v>
      </c>
      <c r="I34" s="4">
        <v>1</v>
      </c>
      <c r="J34" s="4">
        <v>0</v>
      </c>
      <c r="K34" s="4" t="s">
        <v>30</v>
      </c>
      <c r="L34" s="4">
        <v>967</v>
      </c>
      <c r="M34" s="4">
        <v>967</v>
      </c>
      <c r="N34" s="4"/>
      <c r="O34" s="4" t="s">
        <v>32</v>
      </c>
      <c r="P34" s="4" t="s">
        <v>33</v>
      </c>
      <c r="Q34" s="4">
        <v>0</v>
      </c>
      <c r="R34" s="7">
        <v>44822</v>
      </c>
      <c r="S34" s="6">
        <v>44831</v>
      </c>
      <c r="T34" s="4" t="s">
        <v>34</v>
      </c>
      <c r="U34" s="4">
        <v>967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167</v>
      </c>
      <c r="B35" s="4" t="s">
        <v>26</v>
      </c>
      <c r="C35" s="4" t="s">
        <v>122</v>
      </c>
      <c r="D35" s="4" t="s">
        <v>168</v>
      </c>
      <c r="E35" s="4"/>
      <c r="F35" s="6">
        <v>44827</v>
      </c>
      <c r="G35" s="6">
        <v>44828</v>
      </c>
      <c r="H35" s="4">
        <v>0</v>
      </c>
      <c r="I35" s="4">
        <v>1</v>
      </c>
      <c r="J35" s="4">
        <v>0</v>
      </c>
      <c r="K35" s="4" t="s">
        <v>30</v>
      </c>
      <c r="L35" s="4">
        <v>-967</v>
      </c>
      <c r="M35" s="4">
        <v>-967</v>
      </c>
      <c r="N35" s="4"/>
      <c r="O35" s="4" t="s">
        <v>32</v>
      </c>
      <c r="P35" s="4" t="s">
        <v>33</v>
      </c>
      <c r="Q35" s="4">
        <v>0</v>
      </c>
      <c r="R35" s="7">
        <v>44822</v>
      </c>
      <c r="S35" s="6">
        <v>44831</v>
      </c>
      <c r="T35" s="4" t="s">
        <v>34</v>
      </c>
      <c r="U35" s="4">
        <v>-967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170</v>
      </c>
      <c r="E36" s="4" t="s">
        <v>171</v>
      </c>
      <c r="F36" s="6">
        <v>44827</v>
      </c>
      <c r="G36" s="6">
        <v>44828</v>
      </c>
      <c r="H36" s="4">
        <v>1</v>
      </c>
      <c r="I36" s="4">
        <v>1</v>
      </c>
      <c r="J36" s="4">
        <v>1</v>
      </c>
      <c r="K36" s="4" t="s">
        <v>30</v>
      </c>
      <c r="L36" s="4">
        <v>1142</v>
      </c>
      <c r="M36" s="4">
        <v>1142</v>
      </c>
      <c r="N36" s="4" t="s">
        <v>172</v>
      </c>
      <c r="O36" s="4" t="s">
        <v>32</v>
      </c>
      <c r="P36" s="4" t="s">
        <v>33</v>
      </c>
      <c r="Q36" s="4">
        <v>0</v>
      </c>
      <c r="R36" s="7">
        <v>44822</v>
      </c>
      <c r="S36" s="6">
        <v>44831</v>
      </c>
      <c r="T36" s="4" t="s">
        <v>34</v>
      </c>
      <c r="U36" s="4">
        <v>1142</v>
      </c>
      <c r="V36" s="4">
        <v>0</v>
      </c>
      <c r="W36" s="4">
        <v>0</v>
      </c>
      <c r="X36" s="4" t="s">
        <v>35</v>
      </c>
      <c r="Y36" s="4" t="s">
        <v>65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174</v>
      </c>
      <c r="E37" s="4" t="s">
        <v>164</v>
      </c>
      <c r="F37" s="6">
        <v>44827</v>
      </c>
      <c r="G37" s="6">
        <v>44828</v>
      </c>
      <c r="H37" s="4">
        <v>1</v>
      </c>
      <c r="I37" s="4">
        <v>1</v>
      </c>
      <c r="J37" s="4">
        <v>1</v>
      </c>
      <c r="K37" s="4" t="s">
        <v>30</v>
      </c>
      <c r="L37" s="4">
        <v>795</v>
      </c>
      <c r="M37" s="4">
        <v>795</v>
      </c>
      <c r="N37" s="4" t="s">
        <v>175</v>
      </c>
      <c r="O37" s="4" t="s">
        <v>32</v>
      </c>
      <c r="P37" s="4" t="s">
        <v>33</v>
      </c>
      <c r="Q37" s="4">
        <v>0</v>
      </c>
      <c r="R37" s="7">
        <v>44822</v>
      </c>
      <c r="S37" s="6">
        <v>44831</v>
      </c>
      <c r="T37" s="4" t="s">
        <v>34</v>
      </c>
      <c r="U37" s="4">
        <v>795</v>
      </c>
      <c r="V37" s="4">
        <v>0</v>
      </c>
      <c r="W37" s="4">
        <v>0</v>
      </c>
      <c r="X37" s="4" t="s">
        <v>35</v>
      </c>
      <c r="Y37" s="4" t="s">
        <v>176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178</v>
      </c>
      <c r="E38" s="4" t="s">
        <v>179</v>
      </c>
      <c r="F38" s="6">
        <v>44827</v>
      </c>
      <c r="G38" s="6">
        <v>44828</v>
      </c>
      <c r="H38" s="4">
        <v>1</v>
      </c>
      <c r="I38" s="4">
        <v>1</v>
      </c>
      <c r="J38" s="4">
        <v>1</v>
      </c>
      <c r="K38" s="4" t="s">
        <v>30</v>
      </c>
      <c r="L38" s="4">
        <v>174</v>
      </c>
      <c r="M38" s="4">
        <v>174</v>
      </c>
      <c r="N38" s="4" t="s">
        <v>180</v>
      </c>
      <c r="O38" s="4" t="s">
        <v>32</v>
      </c>
      <c r="P38" s="4" t="s">
        <v>33</v>
      </c>
      <c r="Q38" s="4">
        <v>0</v>
      </c>
      <c r="R38" s="7">
        <v>44823</v>
      </c>
      <c r="S38" s="6">
        <v>44831</v>
      </c>
      <c r="T38" s="4" t="s">
        <v>34</v>
      </c>
      <c r="U38" s="4">
        <v>174</v>
      </c>
      <c r="V38" s="4">
        <v>0</v>
      </c>
      <c r="W38" s="4">
        <v>0</v>
      </c>
      <c r="X38" s="4" t="s">
        <v>181</v>
      </c>
      <c r="Y38" s="4" t="s">
        <v>35</v>
      </c>
    </row>
    <row r="39" s="4" customFormat="1" spans="1:25">
      <c r="A39" s="4" t="s">
        <v>182</v>
      </c>
      <c r="B39" s="4" t="s">
        <v>26</v>
      </c>
      <c r="C39" s="4" t="s">
        <v>27</v>
      </c>
      <c r="D39" s="4" t="s">
        <v>183</v>
      </c>
      <c r="E39" s="4" t="s">
        <v>184</v>
      </c>
      <c r="F39" s="6">
        <v>44827</v>
      </c>
      <c r="G39" s="6">
        <v>44828</v>
      </c>
      <c r="H39" s="4">
        <v>1</v>
      </c>
      <c r="I39" s="4">
        <v>1</v>
      </c>
      <c r="J39" s="4">
        <v>1</v>
      </c>
      <c r="K39" s="4" t="s">
        <v>30</v>
      </c>
      <c r="L39" s="4">
        <v>2616</v>
      </c>
      <c r="M39" s="4">
        <v>2616</v>
      </c>
      <c r="N39" s="4" t="s">
        <v>185</v>
      </c>
      <c r="O39" s="4" t="s">
        <v>32</v>
      </c>
      <c r="P39" s="4" t="s">
        <v>33</v>
      </c>
      <c r="Q39" s="4">
        <v>0</v>
      </c>
      <c r="R39" s="7">
        <v>44823</v>
      </c>
      <c r="S39" s="6">
        <v>44831</v>
      </c>
      <c r="T39" s="4" t="s">
        <v>34</v>
      </c>
      <c r="U39" s="4">
        <v>2616</v>
      </c>
      <c r="V39" s="4">
        <v>0</v>
      </c>
      <c r="W39" s="4">
        <v>0</v>
      </c>
      <c r="X39" s="4" t="s">
        <v>35</v>
      </c>
      <c r="Y39" s="4" t="s">
        <v>186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189</v>
      </c>
      <c r="F40" s="6">
        <v>44827</v>
      </c>
      <c r="G40" s="6">
        <v>44828</v>
      </c>
      <c r="H40" s="4">
        <v>1</v>
      </c>
      <c r="I40" s="4">
        <v>1</v>
      </c>
      <c r="J40" s="4">
        <v>1</v>
      </c>
      <c r="K40" s="4" t="s">
        <v>30</v>
      </c>
      <c r="L40" s="4">
        <v>2574</v>
      </c>
      <c r="M40" s="4">
        <v>2574</v>
      </c>
      <c r="N40" s="4" t="s">
        <v>190</v>
      </c>
      <c r="O40" s="4" t="s">
        <v>32</v>
      </c>
      <c r="P40" s="4" t="s">
        <v>33</v>
      </c>
      <c r="Q40" s="4">
        <v>0</v>
      </c>
      <c r="R40" s="7">
        <v>44824</v>
      </c>
      <c r="S40" s="6">
        <v>44831</v>
      </c>
      <c r="T40" s="4" t="s">
        <v>34</v>
      </c>
      <c r="U40" s="4">
        <v>2574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191</v>
      </c>
      <c r="B41" s="4" t="s">
        <v>26</v>
      </c>
      <c r="C41" s="4" t="s">
        <v>27</v>
      </c>
      <c r="D41" s="4" t="s">
        <v>192</v>
      </c>
      <c r="E41" s="4" t="s">
        <v>164</v>
      </c>
      <c r="F41" s="6">
        <v>44827</v>
      </c>
      <c r="G41" s="6">
        <v>44828</v>
      </c>
      <c r="H41" s="4">
        <v>1</v>
      </c>
      <c r="I41" s="4">
        <v>1</v>
      </c>
      <c r="J41" s="4">
        <v>1</v>
      </c>
      <c r="K41" s="4" t="s">
        <v>30</v>
      </c>
      <c r="L41" s="4">
        <v>694</v>
      </c>
      <c r="M41" s="4">
        <v>694</v>
      </c>
      <c r="N41" s="4" t="s">
        <v>193</v>
      </c>
      <c r="O41" s="4" t="s">
        <v>32</v>
      </c>
      <c r="P41" s="4" t="s">
        <v>33</v>
      </c>
      <c r="Q41" s="4">
        <v>0</v>
      </c>
      <c r="R41" s="7">
        <v>44824</v>
      </c>
      <c r="S41" s="6">
        <v>44831</v>
      </c>
      <c r="T41" s="4" t="s">
        <v>34</v>
      </c>
      <c r="U41" s="4">
        <v>694</v>
      </c>
      <c r="V41" s="4">
        <v>0</v>
      </c>
      <c r="W41" s="4">
        <v>0</v>
      </c>
      <c r="X41" s="4" t="s">
        <v>35</v>
      </c>
      <c r="Y41" s="4" t="s">
        <v>194</v>
      </c>
    </row>
    <row r="42" s="4" customFormat="1" spans="1:25">
      <c r="A42" s="4" t="s">
        <v>195</v>
      </c>
      <c r="B42" s="4" t="s">
        <v>26</v>
      </c>
      <c r="C42" s="4" t="s">
        <v>27</v>
      </c>
      <c r="D42" s="4" t="s">
        <v>192</v>
      </c>
      <c r="E42" s="4" t="s">
        <v>164</v>
      </c>
      <c r="F42" s="6">
        <v>44827</v>
      </c>
      <c r="G42" s="6">
        <v>44828</v>
      </c>
      <c r="H42" s="4">
        <v>1</v>
      </c>
      <c r="I42" s="4">
        <v>1</v>
      </c>
      <c r="J42" s="4">
        <v>1</v>
      </c>
      <c r="K42" s="4" t="s">
        <v>30</v>
      </c>
      <c r="L42" s="4">
        <v>694</v>
      </c>
      <c r="M42" s="4">
        <v>694</v>
      </c>
      <c r="N42" s="4" t="s">
        <v>196</v>
      </c>
      <c r="O42" s="4" t="s">
        <v>32</v>
      </c>
      <c r="P42" s="4" t="s">
        <v>33</v>
      </c>
      <c r="Q42" s="4">
        <v>0</v>
      </c>
      <c r="R42" s="7">
        <v>44824</v>
      </c>
      <c r="S42" s="6">
        <v>44831</v>
      </c>
      <c r="T42" s="4" t="s">
        <v>34</v>
      </c>
      <c r="U42" s="4">
        <v>694</v>
      </c>
      <c r="V42" s="4">
        <v>0</v>
      </c>
      <c r="W42" s="4">
        <v>0</v>
      </c>
      <c r="X42" s="4" t="s">
        <v>35</v>
      </c>
      <c r="Y42" s="4" t="s">
        <v>197</v>
      </c>
    </row>
    <row r="43" s="4" customFormat="1" spans="1:25">
      <c r="A43" s="4" t="s">
        <v>198</v>
      </c>
      <c r="B43" s="4" t="s">
        <v>26</v>
      </c>
      <c r="C43" s="4" t="s">
        <v>27</v>
      </c>
      <c r="D43" s="4" t="s">
        <v>199</v>
      </c>
      <c r="E43" s="4" t="s">
        <v>200</v>
      </c>
      <c r="F43" s="6">
        <v>44827</v>
      </c>
      <c r="G43" s="6">
        <v>44828</v>
      </c>
      <c r="H43" s="4">
        <v>1</v>
      </c>
      <c r="I43" s="4">
        <v>1</v>
      </c>
      <c r="J43" s="4">
        <v>1</v>
      </c>
      <c r="K43" s="4" t="s">
        <v>30</v>
      </c>
      <c r="L43" s="4">
        <v>1303</v>
      </c>
      <c r="M43" s="4">
        <v>1303</v>
      </c>
      <c r="N43" s="4" t="s">
        <v>201</v>
      </c>
      <c r="O43" s="4" t="s">
        <v>32</v>
      </c>
      <c r="P43" s="4" t="s">
        <v>33</v>
      </c>
      <c r="Q43" s="4">
        <v>0</v>
      </c>
      <c r="R43" s="7">
        <v>44824</v>
      </c>
      <c r="S43" s="6">
        <v>44831</v>
      </c>
      <c r="T43" s="4" t="s">
        <v>34</v>
      </c>
      <c r="U43" s="4">
        <v>1303</v>
      </c>
      <c r="V43" s="4">
        <v>0</v>
      </c>
      <c r="W43" s="4">
        <v>0</v>
      </c>
      <c r="X43" s="4" t="s">
        <v>35</v>
      </c>
      <c r="Y43" s="4" t="s">
        <v>202</v>
      </c>
    </row>
    <row r="44" s="4" customFormat="1" spans="1:25">
      <c r="A44" s="4" t="s">
        <v>203</v>
      </c>
      <c r="B44" s="4" t="s">
        <v>26</v>
      </c>
      <c r="C44" s="4" t="s">
        <v>27</v>
      </c>
      <c r="D44" s="4" t="s">
        <v>204</v>
      </c>
      <c r="E44" s="4" t="s">
        <v>171</v>
      </c>
      <c r="F44" s="6">
        <v>44827</v>
      </c>
      <c r="G44" s="6">
        <v>44828</v>
      </c>
      <c r="H44" s="4">
        <v>1</v>
      </c>
      <c r="I44" s="4">
        <v>1</v>
      </c>
      <c r="J44" s="4">
        <v>1</v>
      </c>
      <c r="K44" s="4" t="s">
        <v>30</v>
      </c>
      <c r="L44" s="4">
        <v>1010</v>
      </c>
      <c r="M44" s="4">
        <v>1010</v>
      </c>
      <c r="N44" s="4" t="s">
        <v>205</v>
      </c>
      <c r="O44" s="4" t="s">
        <v>32</v>
      </c>
      <c r="P44" s="4" t="s">
        <v>33</v>
      </c>
      <c r="Q44" s="4">
        <v>0</v>
      </c>
      <c r="R44" s="7">
        <v>44825</v>
      </c>
      <c r="S44" s="6">
        <v>44831</v>
      </c>
      <c r="T44" s="4" t="s">
        <v>34</v>
      </c>
      <c r="U44" s="4">
        <v>1010</v>
      </c>
      <c r="V44" s="4">
        <v>0</v>
      </c>
      <c r="W44" s="4">
        <v>0</v>
      </c>
      <c r="X44" s="4" t="s">
        <v>35</v>
      </c>
      <c r="Y44" s="4" t="s">
        <v>206</v>
      </c>
    </row>
    <row r="45" s="4" customFormat="1" spans="1:25">
      <c r="A45" s="4" t="s">
        <v>207</v>
      </c>
      <c r="B45" s="4" t="s">
        <v>26</v>
      </c>
      <c r="C45" s="4" t="s">
        <v>27</v>
      </c>
      <c r="D45" s="4" t="s">
        <v>208</v>
      </c>
      <c r="E45" s="4" t="s">
        <v>209</v>
      </c>
      <c r="F45" s="6">
        <v>44827</v>
      </c>
      <c r="G45" s="6">
        <v>44828</v>
      </c>
      <c r="H45" s="4">
        <v>1</v>
      </c>
      <c r="I45" s="4">
        <v>1</v>
      </c>
      <c r="J45" s="4">
        <v>1</v>
      </c>
      <c r="K45" s="4" t="s">
        <v>30</v>
      </c>
      <c r="L45" s="4">
        <v>376</v>
      </c>
      <c r="M45" s="4">
        <v>376</v>
      </c>
      <c r="N45" s="4" t="s">
        <v>210</v>
      </c>
      <c r="O45" s="4" t="s">
        <v>32</v>
      </c>
      <c r="P45" s="4" t="s">
        <v>33</v>
      </c>
      <c r="Q45" s="4">
        <v>0</v>
      </c>
      <c r="R45" s="7">
        <v>44825</v>
      </c>
      <c r="S45" s="6">
        <v>44831</v>
      </c>
      <c r="T45" s="4" t="s">
        <v>34</v>
      </c>
      <c r="U45" s="4">
        <v>376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56</v>
      </c>
      <c r="B46" s="4" t="s">
        <v>26</v>
      </c>
      <c r="C46" s="4" t="s">
        <v>122</v>
      </c>
      <c r="D46" s="4" t="s">
        <v>57</v>
      </c>
      <c r="E46" s="4" t="s">
        <v>58</v>
      </c>
      <c r="F46" s="6">
        <v>44827</v>
      </c>
      <c r="G46" s="6">
        <v>44828</v>
      </c>
      <c r="H46" s="4">
        <v>1</v>
      </c>
      <c r="I46" s="4">
        <v>1</v>
      </c>
      <c r="J46" s="4">
        <v>1</v>
      </c>
      <c r="K46" s="4" t="s">
        <v>30</v>
      </c>
      <c r="L46" s="4">
        <v>-16240</v>
      </c>
      <c r="M46" s="4">
        <v>-16240</v>
      </c>
      <c r="N46" s="4" t="s">
        <v>59</v>
      </c>
      <c r="O46" s="4" t="s">
        <v>32</v>
      </c>
      <c r="P46" s="4" t="s">
        <v>33</v>
      </c>
      <c r="Q46" s="4">
        <v>0</v>
      </c>
      <c r="R46" s="7">
        <v>44796</v>
      </c>
      <c r="S46" s="6">
        <v>44831</v>
      </c>
      <c r="T46" s="4" t="s">
        <v>34</v>
      </c>
      <c r="U46" s="4">
        <v>-16240</v>
      </c>
      <c r="V46" s="4">
        <v>0</v>
      </c>
      <c r="W46" s="4">
        <v>0</v>
      </c>
      <c r="X46" s="4" t="s">
        <v>35</v>
      </c>
      <c r="Y46" s="4" t="s">
        <v>60</v>
      </c>
    </row>
    <row r="47" s="4" customFormat="1" spans="1:25">
      <c r="A47" s="4" t="s">
        <v>211</v>
      </c>
      <c r="B47" s="4" t="s">
        <v>26</v>
      </c>
      <c r="C47" s="4" t="s">
        <v>27</v>
      </c>
      <c r="D47" s="4" t="s">
        <v>212</v>
      </c>
      <c r="E47" s="4" t="s">
        <v>213</v>
      </c>
      <c r="F47" s="6">
        <v>44825</v>
      </c>
      <c r="G47" s="6">
        <v>44828</v>
      </c>
      <c r="H47" s="4">
        <v>1</v>
      </c>
      <c r="I47" s="4">
        <v>3</v>
      </c>
      <c r="J47" s="4">
        <v>3</v>
      </c>
      <c r="K47" s="4" t="s">
        <v>30</v>
      </c>
      <c r="L47" s="4">
        <v>1464</v>
      </c>
      <c r="M47" s="4">
        <v>1464</v>
      </c>
      <c r="N47" s="4" t="s">
        <v>214</v>
      </c>
      <c r="O47" s="4" t="s">
        <v>32</v>
      </c>
      <c r="P47" s="4" t="s">
        <v>33</v>
      </c>
      <c r="Q47" s="4">
        <v>0</v>
      </c>
      <c r="R47" s="7">
        <v>44825</v>
      </c>
      <c r="S47" s="6">
        <v>44831</v>
      </c>
      <c r="T47" s="4" t="s">
        <v>34</v>
      </c>
      <c r="U47" s="4">
        <v>1464</v>
      </c>
      <c r="V47" s="4">
        <v>0</v>
      </c>
      <c r="W47" s="4">
        <v>0</v>
      </c>
      <c r="X47" s="4" t="s">
        <v>35</v>
      </c>
      <c r="Y47" s="4" t="s">
        <v>215</v>
      </c>
    </row>
    <row r="48" s="4" customFormat="1" spans="1:25">
      <c r="A48" s="4" t="s">
        <v>216</v>
      </c>
      <c r="B48" s="4" t="s">
        <v>26</v>
      </c>
      <c r="C48" s="4" t="s">
        <v>27</v>
      </c>
      <c r="D48" s="4" t="s">
        <v>217</v>
      </c>
      <c r="E48" s="4" t="s">
        <v>218</v>
      </c>
      <c r="F48" s="6">
        <v>44827</v>
      </c>
      <c r="G48" s="6">
        <v>44828</v>
      </c>
      <c r="H48" s="4">
        <v>2</v>
      </c>
      <c r="I48" s="4">
        <v>1</v>
      </c>
      <c r="J48" s="4">
        <v>2</v>
      </c>
      <c r="K48" s="4" t="s">
        <v>30</v>
      </c>
      <c r="L48" s="4">
        <v>692</v>
      </c>
      <c r="M48" s="4">
        <v>692</v>
      </c>
      <c r="N48" s="4" t="s">
        <v>219</v>
      </c>
      <c r="O48" s="4" t="s">
        <v>32</v>
      </c>
      <c r="P48" s="4" t="s">
        <v>33</v>
      </c>
      <c r="Q48" s="4">
        <v>0</v>
      </c>
      <c r="R48" s="7">
        <v>44825</v>
      </c>
      <c r="S48" s="6">
        <v>44831</v>
      </c>
      <c r="T48" s="4" t="s">
        <v>34</v>
      </c>
      <c r="U48" s="4">
        <v>692</v>
      </c>
      <c r="V48" s="4">
        <v>0</v>
      </c>
      <c r="W48" s="4">
        <v>0</v>
      </c>
      <c r="X48" s="4" t="s">
        <v>35</v>
      </c>
      <c r="Y48" s="4" t="s">
        <v>220</v>
      </c>
    </row>
    <row r="49" s="4" customFormat="1" spans="1:25">
      <c r="A49" s="4" t="s">
        <v>221</v>
      </c>
      <c r="B49" s="4" t="s">
        <v>26</v>
      </c>
      <c r="C49" s="4" t="s">
        <v>27</v>
      </c>
      <c r="D49" s="4" t="s">
        <v>222</v>
      </c>
      <c r="E49" s="4" t="s">
        <v>223</v>
      </c>
      <c r="F49" s="6">
        <v>44827</v>
      </c>
      <c r="G49" s="6">
        <v>44828</v>
      </c>
      <c r="H49" s="4">
        <v>1</v>
      </c>
      <c r="I49" s="4">
        <v>1</v>
      </c>
      <c r="J49" s="4">
        <v>1</v>
      </c>
      <c r="K49" s="4" t="s">
        <v>30</v>
      </c>
      <c r="L49" s="4">
        <v>401</v>
      </c>
      <c r="M49" s="4">
        <v>401</v>
      </c>
      <c r="N49" s="4" t="s">
        <v>224</v>
      </c>
      <c r="O49" s="4" t="s">
        <v>32</v>
      </c>
      <c r="P49" s="4" t="s">
        <v>33</v>
      </c>
      <c r="Q49" s="4">
        <v>0</v>
      </c>
      <c r="R49" s="7">
        <v>44825</v>
      </c>
      <c r="S49" s="6">
        <v>44831</v>
      </c>
      <c r="T49" s="4" t="s">
        <v>34</v>
      </c>
      <c r="U49" s="4">
        <v>401</v>
      </c>
      <c r="V49" s="4">
        <v>0</v>
      </c>
      <c r="W49" s="4">
        <v>0</v>
      </c>
      <c r="X49" s="4" t="s">
        <v>35</v>
      </c>
      <c r="Y49" s="4" t="s">
        <v>225</v>
      </c>
    </row>
    <row r="50" s="4" customFormat="1" spans="1:25">
      <c r="A50" s="4" t="s">
        <v>226</v>
      </c>
      <c r="B50" s="4" t="s">
        <v>26</v>
      </c>
      <c r="C50" s="4" t="s">
        <v>27</v>
      </c>
      <c r="D50" s="4" t="s">
        <v>227</v>
      </c>
      <c r="E50" s="4" t="s">
        <v>228</v>
      </c>
      <c r="F50" s="6">
        <v>44826</v>
      </c>
      <c r="G50" s="6">
        <v>44828</v>
      </c>
      <c r="H50" s="4">
        <v>1</v>
      </c>
      <c r="I50" s="4">
        <v>2</v>
      </c>
      <c r="J50" s="4">
        <v>2</v>
      </c>
      <c r="K50" s="4" t="s">
        <v>30</v>
      </c>
      <c r="L50" s="4">
        <v>832</v>
      </c>
      <c r="M50" s="4">
        <v>832</v>
      </c>
      <c r="N50" s="4" t="s">
        <v>229</v>
      </c>
      <c r="O50" s="4" t="s">
        <v>32</v>
      </c>
      <c r="P50" s="4" t="s">
        <v>33</v>
      </c>
      <c r="Q50" s="4">
        <v>0</v>
      </c>
      <c r="R50" s="7">
        <v>44825</v>
      </c>
      <c r="S50" s="6">
        <v>44831</v>
      </c>
      <c r="T50" s="4" t="s">
        <v>34</v>
      </c>
      <c r="U50" s="4">
        <v>832</v>
      </c>
      <c r="V50" s="4">
        <v>0</v>
      </c>
      <c r="W50" s="4">
        <v>0</v>
      </c>
      <c r="X50" s="4" t="s">
        <v>35</v>
      </c>
      <c r="Y50" s="4" t="s">
        <v>230</v>
      </c>
    </row>
    <row r="51" s="4" customFormat="1" spans="1:25">
      <c r="A51" s="4" t="s">
        <v>231</v>
      </c>
      <c r="B51" s="4" t="s">
        <v>26</v>
      </c>
      <c r="C51" s="4" t="s">
        <v>27</v>
      </c>
      <c r="D51" s="4" t="s">
        <v>232</v>
      </c>
      <c r="E51" s="4" t="s">
        <v>233</v>
      </c>
      <c r="F51" s="6">
        <v>44826</v>
      </c>
      <c r="G51" s="6">
        <v>44828</v>
      </c>
      <c r="H51" s="4">
        <v>1</v>
      </c>
      <c r="I51" s="4">
        <v>2</v>
      </c>
      <c r="J51" s="4">
        <v>2</v>
      </c>
      <c r="K51" s="4" t="s">
        <v>30</v>
      </c>
      <c r="L51" s="4">
        <v>4260</v>
      </c>
      <c r="M51" s="4">
        <v>4260</v>
      </c>
      <c r="N51" s="4" t="s">
        <v>234</v>
      </c>
      <c r="O51" s="4" t="s">
        <v>32</v>
      </c>
      <c r="P51" s="4" t="s">
        <v>33</v>
      </c>
      <c r="Q51" s="4">
        <v>0</v>
      </c>
      <c r="R51" s="7">
        <v>44825</v>
      </c>
      <c r="S51" s="6">
        <v>44831</v>
      </c>
      <c r="T51" s="4" t="s">
        <v>34</v>
      </c>
      <c r="U51" s="4">
        <v>4260</v>
      </c>
      <c r="V51" s="4">
        <v>0</v>
      </c>
      <c r="W51" s="4">
        <v>0</v>
      </c>
      <c r="X51" s="4" t="s">
        <v>35</v>
      </c>
      <c r="Y51" s="4" t="s">
        <v>235</v>
      </c>
    </row>
    <row r="52" s="4" customFormat="1" spans="1:25">
      <c r="A52" s="4" t="s">
        <v>236</v>
      </c>
      <c r="B52" s="4" t="s">
        <v>26</v>
      </c>
      <c r="C52" s="4" t="s">
        <v>27</v>
      </c>
      <c r="D52" s="4" t="s">
        <v>237</v>
      </c>
      <c r="E52" s="4" t="s">
        <v>238</v>
      </c>
      <c r="F52" s="6">
        <v>44825</v>
      </c>
      <c r="G52" s="6">
        <v>44828</v>
      </c>
      <c r="H52" s="4">
        <v>1</v>
      </c>
      <c r="I52" s="4">
        <v>3</v>
      </c>
      <c r="J52" s="4">
        <v>3</v>
      </c>
      <c r="K52" s="4" t="s">
        <v>30</v>
      </c>
      <c r="L52" s="4">
        <v>2538</v>
      </c>
      <c r="M52" s="4">
        <v>2538</v>
      </c>
      <c r="N52" s="4" t="s">
        <v>239</v>
      </c>
      <c r="O52" s="4" t="s">
        <v>32</v>
      </c>
      <c r="P52" s="4" t="s">
        <v>33</v>
      </c>
      <c r="Q52" s="4">
        <v>0</v>
      </c>
      <c r="R52" s="7">
        <v>44825</v>
      </c>
      <c r="S52" s="6">
        <v>44831</v>
      </c>
      <c r="T52" s="4" t="s">
        <v>34</v>
      </c>
      <c r="U52" s="4">
        <v>2538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240</v>
      </c>
      <c r="B53" s="4" t="s">
        <v>26</v>
      </c>
      <c r="C53" s="4" t="s">
        <v>27</v>
      </c>
      <c r="D53" s="4" t="s">
        <v>241</v>
      </c>
      <c r="E53" s="4" t="s">
        <v>242</v>
      </c>
      <c r="F53" s="6">
        <v>44826</v>
      </c>
      <c r="G53" s="6">
        <v>44828</v>
      </c>
      <c r="H53" s="4">
        <v>1</v>
      </c>
      <c r="I53" s="4">
        <v>2</v>
      </c>
      <c r="J53" s="4">
        <v>2</v>
      </c>
      <c r="K53" s="4" t="s">
        <v>30</v>
      </c>
      <c r="L53" s="4">
        <v>1134</v>
      </c>
      <c r="M53" s="4">
        <v>1134</v>
      </c>
      <c r="N53" s="4" t="s">
        <v>243</v>
      </c>
      <c r="O53" s="4" t="s">
        <v>32</v>
      </c>
      <c r="P53" s="4" t="s">
        <v>33</v>
      </c>
      <c r="Q53" s="4">
        <v>0</v>
      </c>
      <c r="R53" s="7">
        <v>44826</v>
      </c>
      <c r="S53" s="6">
        <v>44831</v>
      </c>
      <c r="T53" s="4" t="s">
        <v>34</v>
      </c>
      <c r="U53" s="4">
        <v>1134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244</v>
      </c>
      <c r="B54" s="4" t="s">
        <v>26</v>
      </c>
      <c r="C54" s="4" t="s">
        <v>27</v>
      </c>
      <c r="D54" s="4" t="s">
        <v>245</v>
      </c>
      <c r="E54" s="4" t="s">
        <v>246</v>
      </c>
      <c r="F54" s="6">
        <v>44827</v>
      </c>
      <c r="G54" s="6">
        <v>44828</v>
      </c>
      <c r="H54" s="4">
        <v>1</v>
      </c>
      <c r="I54" s="4">
        <v>1</v>
      </c>
      <c r="J54" s="4">
        <v>1</v>
      </c>
      <c r="K54" s="4" t="s">
        <v>30</v>
      </c>
      <c r="L54" s="4">
        <v>1035</v>
      </c>
      <c r="M54" s="4">
        <v>1035</v>
      </c>
      <c r="N54" s="4" t="s">
        <v>247</v>
      </c>
      <c r="O54" s="4" t="s">
        <v>32</v>
      </c>
      <c r="P54" s="4" t="s">
        <v>33</v>
      </c>
      <c r="Q54" s="4">
        <v>0</v>
      </c>
      <c r="R54" s="7">
        <v>44826</v>
      </c>
      <c r="S54" s="6">
        <v>44831</v>
      </c>
      <c r="T54" s="4" t="s">
        <v>34</v>
      </c>
      <c r="U54" s="4">
        <v>1035</v>
      </c>
      <c r="V54" s="4">
        <v>0</v>
      </c>
      <c r="W54" s="4">
        <v>0</v>
      </c>
      <c r="X54" s="4" t="s">
        <v>35</v>
      </c>
      <c r="Y54" s="4" t="s">
        <v>248</v>
      </c>
    </row>
    <row r="55" s="4" customFormat="1" spans="1:25">
      <c r="A55" s="4" t="s">
        <v>249</v>
      </c>
      <c r="B55" s="4" t="s">
        <v>26</v>
      </c>
      <c r="C55" s="4" t="s">
        <v>27</v>
      </c>
      <c r="D55" s="4" t="s">
        <v>250</v>
      </c>
      <c r="E55" s="4" t="s">
        <v>63</v>
      </c>
      <c r="F55" s="6">
        <v>44826</v>
      </c>
      <c r="G55" s="6">
        <v>44828</v>
      </c>
      <c r="H55" s="4">
        <v>1</v>
      </c>
      <c r="I55" s="4">
        <v>2</v>
      </c>
      <c r="J55" s="4">
        <v>2</v>
      </c>
      <c r="K55" s="4" t="s">
        <v>30</v>
      </c>
      <c r="L55" s="4">
        <v>358</v>
      </c>
      <c r="M55" s="4">
        <v>358</v>
      </c>
      <c r="N55" s="4" t="s">
        <v>251</v>
      </c>
      <c r="O55" s="4" t="s">
        <v>32</v>
      </c>
      <c r="P55" s="4" t="s">
        <v>33</v>
      </c>
      <c r="Q55" s="4">
        <v>0</v>
      </c>
      <c r="R55" s="7">
        <v>44826</v>
      </c>
      <c r="S55" s="6">
        <v>44831</v>
      </c>
      <c r="T55" s="4" t="s">
        <v>34</v>
      </c>
      <c r="U55" s="4">
        <v>358</v>
      </c>
      <c r="V55" s="4">
        <v>0</v>
      </c>
      <c r="W55" s="4">
        <v>0</v>
      </c>
      <c r="X55" s="4" t="s">
        <v>35</v>
      </c>
      <c r="Y55" s="4" t="s">
        <v>252</v>
      </c>
    </row>
    <row r="56" s="4" customFormat="1" spans="1:25">
      <c r="A56" s="4" t="s">
        <v>253</v>
      </c>
      <c r="B56" s="4" t="s">
        <v>26</v>
      </c>
      <c r="C56" s="4" t="s">
        <v>27</v>
      </c>
      <c r="D56" s="4" t="s">
        <v>254</v>
      </c>
      <c r="E56" s="4" t="s">
        <v>255</v>
      </c>
      <c r="F56" s="6">
        <v>44827</v>
      </c>
      <c r="G56" s="6">
        <v>44828</v>
      </c>
      <c r="H56" s="4">
        <v>1</v>
      </c>
      <c r="I56" s="4">
        <v>1</v>
      </c>
      <c r="J56" s="4">
        <v>1</v>
      </c>
      <c r="K56" s="4" t="s">
        <v>30</v>
      </c>
      <c r="L56" s="4">
        <v>60</v>
      </c>
      <c r="M56" s="4">
        <v>60</v>
      </c>
      <c r="N56" s="4" t="s">
        <v>256</v>
      </c>
      <c r="O56" s="4" t="s">
        <v>32</v>
      </c>
      <c r="P56" s="4" t="s">
        <v>33</v>
      </c>
      <c r="Q56" s="4">
        <v>0</v>
      </c>
      <c r="R56" s="7">
        <v>44826</v>
      </c>
      <c r="S56" s="6">
        <v>44831</v>
      </c>
      <c r="T56" s="4" t="s">
        <v>34</v>
      </c>
      <c r="U56" s="4">
        <v>60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257</v>
      </c>
      <c r="B57" s="4" t="s">
        <v>26</v>
      </c>
      <c r="C57" s="4" t="s">
        <v>27</v>
      </c>
      <c r="D57" s="4" t="s">
        <v>258</v>
      </c>
      <c r="E57" s="4" t="s">
        <v>259</v>
      </c>
      <c r="F57" s="6">
        <v>44827</v>
      </c>
      <c r="G57" s="6">
        <v>44828</v>
      </c>
      <c r="H57" s="4">
        <v>1</v>
      </c>
      <c r="I57" s="4">
        <v>1</v>
      </c>
      <c r="J57" s="4">
        <v>1</v>
      </c>
      <c r="K57" s="4" t="s">
        <v>30</v>
      </c>
      <c r="L57" s="4">
        <v>134</v>
      </c>
      <c r="M57" s="4">
        <v>134</v>
      </c>
      <c r="N57" s="4" t="s">
        <v>260</v>
      </c>
      <c r="O57" s="4" t="s">
        <v>32</v>
      </c>
      <c r="P57" s="4" t="s">
        <v>33</v>
      </c>
      <c r="Q57" s="4">
        <v>0</v>
      </c>
      <c r="R57" s="7">
        <v>44826</v>
      </c>
      <c r="S57" s="6">
        <v>44831</v>
      </c>
      <c r="T57" s="4" t="s">
        <v>34</v>
      </c>
      <c r="U57" s="4">
        <v>134</v>
      </c>
      <c r="V57" s="4">
        <v>0</v>
      </c>
      <c r="W57" s="4">
        <v>0</v>
      </c>
      <c r="X57" s="4" t="s">
        <v>261</v>
      </c>
      <c r="Y57" s="4" t="s">
        <v>262</v>
      </c>
    </row>
    <row r="58" s="4" customFormat="1" spans="1:25">
      <c r="A58" s="4" t="s">
        <v>263</v>
      </c>
      <c r="B58" s="4" t="s">
        <v>26</v>
      </c>
      <c r="C58" s="4" t="s">
        <v>27</v>
      </c>
      <c r="D58" s="4" t="s">
        <v>264</v>
      </c>
      <c r="E58" s="4" t="s">
        <v>63</v>
      </c>
      <c r="F58" s="6">
        <v>44826</v>
      </c>
      <c r="G58" s="6">
        <v>44828</v>
      </c>
      <c r="H58" s="4">
        <v>1</v>
      </c>
      <c r="I58" s="4">
        <v>2</v>
      </c>
      <c r="J58" s="4">
        <v>2</v>
      </c>
      <c r="K58" s="4" t="s">
        <v>30</v>
      </c>
      <c r="L58" s="4">
        <v>498</v>
      </c>
      <c r="M58" s="4">
        <v>498</v>
      </c>
      <c r="N58" s="4" t="s">
        <v>265</v>
      </c>
      <c r="O58" s="4" t="s">
        <v>32</v>
      </c>
      <c r="P58" s="4" t="s">
        <v>33</v>
      </c>
      <c r="Q58" s="4">
        <v>0</v>
      </c>
      <c r="R58" s="7">
        <v>44826</v>
      </c>
      <c r="S58" s="6">
        <v>44831</v>
      </c>
      <c r="T58" s="4" t="s">
        <v>34</v>
      </c>
      <c r="U58" s="4">
        <v>498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266</v>
      </c>
      <c r="B59" s="4" t="s">
        <v>26</v>
      </c>
      <c r="C59" s="4" t="s">
        <v>27</v>
      </c>
      <c r="D59" s="4" t="s">
        <v>267</v>
      </c>
      <c r="E59" s="4" t="s">
        <v>268</v>
      </c>
      <c r="F59" s="6">
        <v>44827</v>
      </c>
      <c r="G59" s="6">
        <v>44828</v>
      </c>
      <c r="H59" s="4">
        <v>1</v>
      </c>
      <c r="I59" s="4">
        <v>1</v>
      </c>
      <c r="J59" s="4">
        <v>1</v>
      </c>
      <c r="K59" s="4" t="s">
        <v>30</v>
      </c>
      <c r="L59" s="4">
        <v>1233</v>
      </c>
      <c r="M59" s="4">
        <v>1233</v>
      </c>
      <c r="N59" s="4" t="s">
        <v>269</v>
      </c>
      <c r="O59" s="4" t="s">
        <v>32</v>
      </c>
      <c r="P59" s="4" t="s">
        <v>33</v>
      </c>
      <c r="Q59" s="4">
        <v>0</v>
      </c>
      <c r="R59" s="7">
        <v>44827</v>
      </c>
      <c r="S59" s="6">
        <v>44831</v>
      </c>
      <c r="T59" s="4" t="s">
        <v>34</v>
      </c>
      <c r="U59" s="4">
        <v>1233</v>
      </c>
      <c r="V59" s="4">
        <v>0</v>
      </c>
      <c r="W59" s="4">
        <v>0</v>
      </c>
      <c r="X59" s="4" t="s">
        <v>35</v>
      </c>
      <c r="Y59" s="4" t="s">
        <v>270</v>
      </c>
    </row>
    <row r="60" s="4" customFormat="1" spans="1:25">
      <c r="A60" s="4" t="s">
        <v>271</v>
      </c>
      <c r="B60" s="4" t="s">
        <v>26</v>
      </c>
      <c r="C60" s="4" t="s">
        <v>27</v>
      </c>
      <c r="D60" s="4" t="s">
        <v>272</v>
      </c>
      <c r="E60" s="4" t="s">
        <v>68</v>
      </c>
      <c r="F60" s="6">
        <v>44827</v>
      </c>
      <c r="G60" s="6">
        <v>44828</v>
      </c>
      <c r="H60" s="4">
        <v>1</v>
      </c>
      <c r="I60" s="4">
        <v>1</v>
      </c>
      <c r="J60" s="4">
        <v>1</v>
      </c>
      <c r="K60" s="4" t="s">
        <v>30</v>
      </c>
      <c r="L60" s="4">
        <v>1145</v>
      </c>
      <c r="M60" s="4">
        <v>1145</v>
      </c>
      <c r="N60" s="4" t="s">
        <v>273</v>
      </c>
      <c r="O60" s="4" t="s">
        <v>32</v>
      </c>
      <c r="P60" s="4" t="s">
        <v>33</v>
      </c>
      <c r="Q60" s="4">
        <v>0</v>
      </c>
      <c r="R60" s="7">
        <v>44827</v>
      </c>
      <c r="S60" s="6">
        <v>44831</v>
      </c>
      <c r="T60" s="4" t="s">
        <v>34</v>
      </c>
      <c r="U60" s="4">
        <v>1145</v>
      </c>
      <c r="V60" s="4">
        <v>0</v>
      </c>
      <c r="W60" s="4">
        <v>0</v>
      </c>
      <c r="X60" s="4" t="s">
        <v>35</v>
      </c>
      <c r="Y60" s="4" t="s">
        <v>35</v>
      </c>
    </row>
    <row r="61" s="4" customFormat="1" spans="1:25">
      <c r="A61" s="4" t="s">
        <v>274</v>
      </c>
      <c r="B61" s="4" t="s">
        <v>26</v>
      </c>
      <c r="C61" s="4" t="s">
        <v>27</v>
      </c>
      <c r="D61" s="4" t="s">
        <v>275</v>
      </c>
      <c r="E61" s="4" t="s">
        <v>276</v>
      </c>
      <c r="F61" s="6">
        <v>44827</v>
      </c>
      <c r="G61" s="6">
        <v>44828</v>
      </c>
      <c r="H61" s="4">
        <v>1</v>
      </c>
      <c r="I61" s="4">
        <v>1</v>
      </c>
      <c r="J61" s="4">
        <v>1</v>
      </c>
      <c r="K61" s="4" t="s">
        <v>30</v>
      </c>
      <c r="L61" s="4">
        <v>1107</v>
      </c>
      <c r="M61" s="4">
        <v>1107</v>
      </c>
      <c r="N61" s="4" t="s">
        <v>277</v>
      </c>
      <c r="O61" s="4" t="s">
        <v>32</v>
      </c>
      <c r="P61" s="4" t="s">
        <v>33</v>
      </c>
      <c r="Q61" s="4">
        <v>0</v>
      </c>
      <c r="R61" s="7">
        <v>44827</v>
      </c>
      <c r="S61" s="6">
        <v>44831</v>
      </c>
      <c r="T61" s="4" t="s">
        <v>34</v>
      </c>
      <c r="U61" s="4">
        <v>1107</v>
      </c>
      <c r="V61" s="4">
        <v>0</v>
      </c>
      <c r="W61" s="4">
        <v>0</v>
      </c>
      <c r="X61" s="4" t="s">
        <v>35</v>
      </c>
      <c r="Y61" s="4" t="s">
        <v>278</v>
      </c>
    </row>
    <row r="62" s="4" customFormat="1" spans="1:25">
      <c r="A62" s="4" t="s">
        <v>279</v>
      </c>
      <c r="B62" s="4" t="s">
        <v>26</v>
      </c>
      <c r="C62" s="4" t="s">
        <v>27</v>
      </c>
      <c r="D62" s="4" t="s">
        <v>280</v>
      </c>
      <c r="E62" s="4" t="s">
        <v>281</v>
      </c>
      <c r="F62" s="6">
        <v>44827</v>
      </c>
      <c r="G62" s="6">
        <v>44828</v>
      </c>
      <c r="H62" s="4">
        <v>1</v>
      </c>
      <c r="I62" s="4">
        <v>1</v>
      </c>
      <c r="J62" s="4">
        <v>1</v>
      </c>
      <c r="K62" s="4" t="s">
        <v>30</v>
      </c>
      <c r="L62" s="4">
        <v>550</v>
      </c>
      <c r="M62" s="4">
        <v>550</v>
      </c>
      <c r="N62" s="4" t="s">
        <v>282</v>
      </c>
      <c r="O62" s="4" t="s">
        <v>32</v>
      </c>
      <c r="P62" s="4" t="s">
        <v>33</v>
      </c>
      <c r="Q62" s="4">
        <v>0</v>
      </c>
      <c r="R62" s="7">
        <v>44827</v>
      </c>
      <c r="S62" s="6">
        <v>44831</v>
      </c>
      <c r="T62" s="4" t="s">
        <v>34</v>
      </c>
      <c r="U62" s="4">
        <v>550</v>
      </c>
      <c r="V62" s="4">
        <v>0</v>
      </c>
      <c r="W62" s="4">
        <v>0</v>
      </c>
      <c r="X62" s="4" t="s">
        <v>283</v>
      </c>
      <c r="Y62" s="4" t="s">
        <v>284</v>
      </c>
    </row>
    <row r="63" s="4" customFormat="1" spans="1:25">
      <c r="A63" s="4" t="s">
        <v>285</v>
      </c>
      <c r="B63" s="4" t="s">
        <v>26</v>
      </c>
      <c r="C63" s="4" t="s">
        <v>27</v>
      </c>
      <c r="D63" s="4" t="s">
        <v>286</v>
      </c>
      <c r="E63" s="4" t="s">
        <v>287</v>
      </c>
      <c r="F63" s="6">
        <v>44827</v>
      </c>
      <c r="G63" s="6">
        <v>44828</v>
      </c>
      <c r="H63" s="4">
        <v>1</v>
      </c>
      <c r="I63" s="4">
        <v>1</v>
      </c>
      <c r="J63" s="4">
        <v>1</v>
      </c>
      <c r="K63" s="4" t="s">
        <v>30</v>
      </c>
      <c r="L63" s="4">
        <v>315</v>
      </c>
      <c r="M63" s="4">
        <v>315</v>
      </c>
      <c r="N63" s="4" t="s">
        <v>288</v>
      </c>
      <c r="O63" s="4" t="s">
        <v>32</v>
      </c>
      <c r="P63" s="4" t="s">
        <v>33</v>
      </c>
      <c r="Q63" s="4">
        <v>0</v>
      </c>
      <c r="R63" s="7">
        <v>44827</v>
      </c>
      <c r="S63" s="6">
        <v>44831</v>
      </c>
      <c r="T63" s="4" t="s">
        <v>34</v>
      </c>
      <c r="U63" s="4">
        <v>315</v>
      </c>
      <c r="V63" s="4">
        <v>0</v>
      </c>
      <c r="W63" s="4">
        <v>0</v>
      </c>
      <c r="X63" s="4" t="s">
        <v>289</v>
      </c>
      <c r="Y63" s="4" t="s">
        <v>35</v>
      </c>
    </row>
    <row r="64" s="4" customFormat="1" spans="1:25">
      <c r="A64" s="4" t="s">
        <v>290</v>
      </c>
      <c r="B64" s="4" t="s">
        <v>26</v>
      </c>
      <c r="C64" s="4" t="s">
        <v>27</v>
      </c>
      <c r="D64" s="4" t="s">
        <v>291</v>
      </c>
      <c r="E64" s="4" t="s">
        <v>292</v>
      </c>
      <c r="F64" s="6">
        <v>44827</v>
      </c>
      <c r="G64" s="6">
        <v>44828</v>
      </c>
      <c r="H64" s="4">
        <v>2</v>
      </c>
      <c r="I64" s="4">
        <v>1</v>
      </c>
      <c r="J64" s="4">
        <v>2</v>
      </c>
      <c r="K64" s="4" t="s">
        <v>30</v>
      </c>
      <c r="L64" s="4">
        <v>886</v>
      </c>
      <c r="M64" s="4">
        <v>886</v>
      </c>
      <c r="N64" s="4" t="s">
        <v>293</v>
      </c>
      <c r="O64" s="4" t="s">
        <v>32</v>
      </c>
      <c r="P64" s="4" t="s">
        <v>33</v>
      </c>
      <c r="Q64" s="4">
        <v>0</v>
      </c>
      <c r="R64" s="7">
        <v>44827</v>
      </c>
      <c r="S64" s="6">
        <v>44831</v>
      </c>
      <c r="T64" s="4" t="s">
        <v>34</v>
      </c>
      <c r="U64" s="4">
        <v>886</v>
      </c>
      <c r="V64" s="4">
        <v>0</v>
      </c>
      <c r="W64" s="4">
        <v>0</v>
      </c>
      <c r="X64" s="4" t="s">
        <v>294</v>
      </c>
      <c r="Y64" s="4" t="s">
        <v>35</v>
      </c>
    </row>
    <row r="65" s="4" customFormat="1" spans="1:25">
      <c r="A65" s="4" t="s">
        <v>295</v>
      </c>
      <c r="B65" s="4" t="s">
        <v>26</v>
      </c>
      <c r="C65" s="4" t="s">
        <v>27</v>
      </c>
      <c r="D65" s="4" t="s">
        <v>291</v>
      </c>
      <c r="E65" s="4" t="s">
        <v>292</v>
      </c>
      <c r="F65" s="6">
        <v>44827</v>
      </c>
      <c r="G65" s="6">
        <v>44828</v>
      </c>
      <c r="H65" s="4">
        <v>1</v>
      </c>
      <c r="I65" s="4">
        <v>1</v>
      </c>
      <c r="J65" s="4">
        <v>1</v>
      </c>
      <c r="K65" s="4" t="s">
        <v>30</v>
      </c>
      <c r="L65" s="4">
        <v>443</v>
      </c>
      <c r="M65" s="4">
        <v>443</v>
      </c>
      <c r="N65" s="4" t="s">
        <v>296</v>
      </c>
      <c r="O65" s="4" t="s">
        <v>32</v>
      </c>
      <c r="P65" s="4" t="s">
        <v>33</v>
      </c>
      <c r="Q65" s="4">
        <v>0</v>
      </c>
      <c r="R65" s="7">
        <v>44827</v>
      </c>
      <c r="S65" s="6">
        <v>44831</v>
      </c>
      <c r="T65" s="4" t="s">
        <v>34</v>
      </c>
      <c r="U65" s="4">
        <v>443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297</v>
      </c>
      <c r="B66" s="4" t="s">
        <v>26</v>
      </c>
      <c r="C66" s="4" t="s">
        <v>27</v>
      </c>
      <c r="D66" s="4" t="s">
        <v>298</v>
      </c>
      <c r="E66" s="4" t="s">
        <v>299</v>
      </c>
      <c r="F66" s="6">
        <v>44827</v>
      </c>
      <c r="G66" s="6">
        <v>44828</v>
      </c>
      <c r="H66" s="4">
        <v>1</v>
      </c>
      <c r="I66" s="4">
        <v>1</v>
      </c>
      <c r="J66" s="4">
        <v>1</v>
      </c>
      <c r="K66" s="4" t="s">
        <v>30</v>
      </c>
      <c r="L66" s="4">
        <v>360</v>
      </c>
      <c r="M66" s="4">
        <v>360</v>
      </c>
      <c r="N66" s="4" t="s">
        <v>300</v>
      </c>
      <c r="O66" s="4" t="s">
        <v>32</v>
      </c>
      <c r="P66" s="4" t="s">
        <v>33</v>
      </c>
      <c r="Q66" s="4">
        <v>0</v>
      </c>
      <c r="R66" s="7">
        <v>44827</v>
      </c>
      <c r="S66" s="6">
        <v>44831</v>
      </c>
      <c r="T66" s="4" t="s">
        <v>34</v>
      </c>
      <c r="U66" s="4">
        <v>360</v>
      </c>
      <c r="V66" s="4">
        <v>0</v>
      </c>
      <c r="W66" s="4">
        <v>0</v>
      </c>
      <c r="X66" s="4" t="s">
        <v>35</v>
      </c>
      <c r="Y66" s="4" t="s">
        <v>301</v>
      </c>
    </row>
    <row r="67" s="4" customFormat="1" spans="1:26">
      <c r="A67" s="4" t="s">
        <v>302</v>
      </c>
      <c r="B67" s="4" t="s">
        <v>26</v>
      </c>
      <c r="C67" s="4" t="s">
        <v>27</v>
      </c>
      <c r="D67" s="4" t="s">
        <v>303</v>
      </c>
      <c r="E67" s="4" t="s">
        <v>304</v>
      </c>
      <c r="F67" s="6">
        <v>44827</v>
      </c>
      <c r="G67" s="6">
        <v>44828</v>
      </c>
      <c r="H67" s="4">
        <v>2</v>
      </c>
      <c r="I67" s="4">
        <v>1</v>
      </c>
      <c r="J67" s="4">
        <v>2</v>
      </c>
      <c r="K67" s="4" t="s">
        <v>30</v>
      </c>
      <c r="L67" s="4">
        <v>2306</v>
      </c>
      <c r="M67" s="4">
        <v>2306</v>
      </c>
      <c r="N67" s="4" t="s">
        <v>305</v>
      </c>
      <c r="O67" s="4" t="s">
        <v>32</v>
      </c>
      <c r="P67" s="4" t="s">
        <v>33</v>
      </c>
      <c r="Q67" s="4">
        <v>0</v>
      </c>
      <c r="R67" s="7">
        <v>44827</v>
      </c>
      <c r="S67" s="6">
        <v>44831</v>
      </c>
      <c r="T67" s="4" t="s">
        <v>34</v>
      </c>
      <c r="U67" s="4">
        <v>2306</v>
      </c>
      <c r="V67" s="4">
        <v>0</v>
      </c>
      <c r="W67" s="4">
        <v>0</v>
      </c>
      <c r="X67" s="4" t="s">
        <v>35</v>
      </c>
      <c r="Y67" s="4">
        <v>192998</v>
      </c>
      <c r="Z67" s="4" t="s">
        <v>306</v>
      </c>
    </row>
    <row r="68" s="4" customFormat="1" spans="1:25">
      <c r="A68" s="4" t="s">
        <v>307</v>
      </c>
      <c r="B68" s="4" t="s">
        <v>26</v>
      </c>
      <c r="C68" s="4" t="s">
        <v>27</v>
      </c>
      <c r="D68" s="4" t="s">
        <v>308</v>
      </c>
      <c r="E68" s="4" t="s">
        <v>309</v>
      </c>
      <c r="F68" s="6">
        <v>44827</v>
      </c>
      <c r="G68" s="6">
        <v>44828</v>
      </c>
      <c r="H68" s="4">
        <v>1</v>
      </c>
      <c r="I68" s="4">
        <v>1</v>
      </c>
      <c r="J68" s="4">
        <v>1</v>
      </c>
      <c r="K68" s="4" t="s">
        <v>30</v>
      </c>
      <c r="L68" s="4">
        <v>691</v>
      </c>
      <c r="M68" s="4">
        <v>691</v>
      </c>
      <c r="N68" s="4" t="s">
        <v>310</v>
      </c>
      <c r="O68" s="4" t="s">
        <v>32</v>
      </c>
      <c r="P68" s="4" t="s">
        <v>33</v>
      </c>
      <c r="Q68" s="4">
        <v>0</v>
      </c>
      <c r="R68" s="7">
        <v>44827</v>
      </c>
      <c r="S68" s="6">
        <v>44831</v>
      </c>
      <c r="T68" s="4" t="s">
        <v>34</v>
      </c>
      <c r="U68" s="4">
        <v>691</v>
      </c>
      <c r="V68" s="4">
        <v>0</v>
      </c>
      <c r="W68" s="4">
        <v>0</v>
      </c>
      <c r="X68" s="4" t="s">
        <v>35</v>
      </c>
      <c r="Y68" s="4" t="s">
        <v>311</v>
      </c>
    </row>
    <row r="69" s="4" customFormat="1" spans="1:25">
      <c r="A69" s="4" t="s">
        <v>312</v>
      </c>
      <c r="B69" s="4" t="s">
        <v>26</v>
      </c>
      <c r="C69" s="4" t="s">
        <v>27</v>
      </c>
      <c r="D69" s="4" t="s">
        <v>313</v>
      </c>
      <c r="E69" s="4" t="s">
        <v>63</v>
      </c>
      <c r="F69" s="6">
        <v>44827</v>
      </c>
      <c r="G69" s="6">
        <v>44828</v>
      </c>
      <c r="H69" s="4">
        <v>1</v>
      </c>
      <c r="I69" s="4">
        <v>1</v>
      </c>
      <c r="J69" s="4">
        <v>1</v>
      </c>
      <c r="K69" s="4" t="s">
        <v>30</v>
      </c>
      <c r="L69" s="4">
        <v>260</v>
      </c>
      <c r="M69" s="4">
        <v>260</v>
      </c>
      <c r="N69" s="4" t="s">
        <v>314</v>
      </c>
      <c r="O69" s="4" t="s">
        <v>32</v>
      </c>
      <c r="P69" s="4" t="s">
        <v>33</v>
      </c>
      <c r="Q69" s="4">
        <v>0</v>
      </c>
      <c r="R69" s="7">
        <v>44827</v>
      </c>
      <c r="S69" s="6">
        <v>44831</v>
      </c>
      <c r="T69" s="4" t="s">
        <v>34</v>
      </c>
      <c r="U69" s="4">
        <v>260</v>
      </c>
      <c r="V69" s="4">
        <v>0</v>
      </c>
      <c r="W69" s="4">
        <v>0</v>
      </c>
      <c r="X69" s="4" t="s">
        <v>35</v>
      </c>
      <c r="Y69" s="4" t="s">
        <v>315</v>
      </c>
    </row>
    <row r="70" s="4" customFormat="1" spans="1:25">
      <c r="A70" s="4" t="s">
        <v>316</v>
      </c>
      <c r="B70" s="4" t="s">
        <v>26</v>
      </c>
      <c r="C70" s="4" t="s">
        <v>27</v>
      </c>
      <c r="D70" s="4" t="s">
        <v>317</v>
      </c>
      <c r="E70" s="4" t="s">
        <v>318</v>
      </c>
      <c r="F70" s="6">
        <v>44827</v>
      </c>
      <c r="G70" s="6">
        <v>44828</v>
      </c>
      <c r="H70" s="4">
        <v>1</v>
      </c>
      <c r="I70" s="4">
        <v>1</v>
      </c>
      <c r="J70" s="4">
        <v>1</v>
      </c>
      <c r="K70" s="4" t="s">
        <v>30</v>
      </c>
      <c r="L70" s="4">
        <v>358</v>
      </c>
      <c r="M70" s="4">
        <v>358</v>
      </c>
      <c r="N70" s="4" t="s">
        <v>319</v>
      </c>
      <c r="O70" s="4" t="s">
        <v>32</v>
      </c>
      <c r="P70" s="4" t="s">
        <v>33</v>
      </c>
      <c r="Q70" s="4">
        <v>0</v>
      </c>
      <c r="R70" s="7">
        <v>44827</v>
      </c>
      <c r="S70" s="6">
        <v>44831</v>
      </c>
      <c r="T70" s="4" t="s">
        <v>34</v>
      </c>
      <c r="U70" s="4">
        <v>358</v>
      </c>
      <c r="V70" s="4">
        <v>0</v>
      </c>
      <c r="W70" s="4">
        <v>0</v>
      </c>
      <c r="X70" s="4" t="s">
        <v>35</v>
      </c>
      <c r="Y70" s="4" t="s">
        <v>320</v>
      </c>
    </row>
    <row r="71" s="4" customFormat="1" spans="1:25">
      <c r="A71" s="4" t="s">
        <v>321</v>
      </c>
      <c r="B71" s="4" t="s">
        <v>26</v>
      </c>
      <c r="C71" s="4" t="s">
        <v>27</v>
      </c>
      <c r="D71" s="4" t="s">
        <v>322</v>
      </c>
      <c r="E71" s="4" t="s">
        <v>323</v>
      </c>
      <c r="F71" s="6">
        <v>44827</v>
      </c>
      <c r="G71" s="6">
        <v>44828</v>
      </c>
      <c r="H71" s="4">
        <v>1</v>
      </c>
      <c r="I71" s="4">
        <v>1</v>
      </c>
      <c r="J71" s="4">
        <v>1</v>
      </c>
      <c r="K71" s="4" t="s">
        <v>30</v>
      </c>
      <c r="L71" s="4">
        <v>952</v>
      </c>
      <c r="M71" s="4">
        <v>952</v>
      </c>
      <c r="N71" s="4" t="s">
        <v>324</v>
      </c>
      <c r="O71" s="4" t="s">
        <v>32</v>
      </c>
      <c r="P71" s="4" t="s">
        <v>33</v>
      </c>
      <c r="Q71" s="4">
        <v>0</v>
      </c>
      <c r="R71" s="7">
        <v>44827</v>
      </c>
      <c r="S71" s="6">
        <v>44831</v>
      </c>
      <c r="T71" s="4" t="s">
        <v>34</v>
      </c>
      <c r="U71" s="4">
        <v>952</v>
      </c>
      <c r="V71" s="4">
        <v>0</v>
      </c>
      <c r="W71" s="4">
        <v>0</v>
      </c>
      <c r="X71" s="4" t="s">
        <v>325</v>
      </c>
      <c r="Y71" s="4" t="s">
        <v>311</v>
      </c>
    </row>
    <row r="72" s="4" customFormat="1" spans="1:25">
      <c r="A72" s="4" t="s">
        <v>326</v>
      </c>
      <c r="B72" s="4" t="s">
        <v>26</v>
      </c>
      <c r="C72" s="4" t="s">
        <v>27</v>
      </c>
      <c r="D72" s="4" t="s">
        <v>291</v>
      </c>
      <c r="E72" s="4" t="s">
        <v>292</v>
      </c>
      <c r="F72" s="6">
        <v>44827</v>
      </c>
      <c r="G72" s="6">
        <v>44828</v>
      </c>
      <c r="H72" s="4">
        <v>2</v>
      </c>
      <c r="I72" s="4">
        <v>1</v>
      </c>
      <c r="J72" s="4">
        <v>2</v>
      </c>
      <c r="K72" s="4" t="s">
        <v>30</v>
      </c>
      <c r="L72" s="4">
        <v>886</v>
      </c>
      <c r="M72" s="4">
        <v>886</v>
      </c>
      <c r="N72" s="4" t="s">
        <v>327</v>
      </c>
      <c r="O72" s="4" t="s">
        <v>32</v>
      </c>
      <c r="P72" s="4" t="s">
        <v>33</v>
      </c>
      <c r="Q72" s="4">
        <v>0</v>
      </c>
      <c r="R72" s="7">
        <v>44827</v>
      </c>
      <c r="S72" s="6">
        <v>44831</v>
      </c>
      <c r="T72" s="4" t="s">
        <v>34</v>
      </c>
      <c r="U72" s="4">
        <v>886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328</v>
      </c>
      <c r="B73" s="4" t="s">
        <v>26</v>
      </c>
      <c r="C73" s="4" t="s">
        <v>27</v>
      </c>
      <c r="D73" s="4" t="s">
        <v>329</v>
      </c>
      <c r="E73" s="4" t="s">
        <v>164</v>
      </c>
      <c r="F73" s="6">
        <v>44827</v>
      </c>
      <c r="G73" s="6">
        <v>44828</v>
      </c>
      <c r="H73" s="4">
        <v>1</v>
      </c>
      <c r="I73" s="4">
        <v>1</v>
      </c>
      <c r="J73" s="4">
        <v>1</v>
      </c>
      <c r="K73" s="4" t="s">
        <v>30</v>
      </c>
      <c r="L73" s="4">
        <v>183</v>
      </c>
      <c r="M73" s="4">
        <v>183</v>
      </c>
      <c r="N73" s="4" t="s">
        <v>330</v>
      </c>
      <c r="O73" s="4" t="s">
        <v>32</v>
      </c>
      <c r="P73" s="4" t="s">
        <v>33</v>
      </c>
      <c r="Q73" s="4">
        <v>0</v>
      </c>
      <c r="R73" s="7">
        <v>44827</v>
      </c>
      <c r="S73" s="6">
        <v>44831</v>
      </c>
      <c r="T73" s="4" t="s">
        <v>34</v>
      </c>
      <c r="U73" s="4">
        <v>183</v>
      </c>
      <c r="V73" s="4">
        <v>0</v>
      </c>
      <c r="W73" s="4">
        <v>0</v>
      </c>
      <c r="X73" s="4" t="s">
        <v>331</v>
      </c>
      <c r="Y73" s="4" t="s">
        <v>332</v>
      </c>
    </row>
    <row r="74" s="4" customFormat="1" spans="1:25">
      <c r="A74" s="4" t="s">
        <v>333</v>
      </c>
      <c r="B74" s="4" t="s">
        <v>26</v>
      </c>
      <c r="C74" s="4" t="s">
        <v>27</v>
      </c>
      <c r="D74" s="4" t="s">
        <v>334</v>
      </c>
      <c r="E74" s="4" t="s">
        <v>335</v>
      </c>
      <c r="F74" s="6">
        <v>44827</v>
      </c>
      <c r="G74" s="6">
        <v>44828</v>
      </c>
      <c r="H74" s="4">
        <v>1</v>
      </c>
      <c r="I74" s="4">
        <v>1</v>
      </c>
      <c r="J74" s="4">
        <v>1</v>
      </c>
      <c r="K74" s="4" t="s">
        <v>30</v>
      </c>
      <c r="L74" s="4">
        <v>307</v>
      </c>
      <c r="M74" s="4">
        <v>307</v>
      </c>
      <c r="N74" s="4" t="s">
        <v>336</v>
      </c>
      <c r="O74" s="4" t="s">
        <v>32</v>
      </c>
      <c r="P74" s="4" t="s">
        <v>33</v>
      </c>
      <c r="Q74" s="4">
        <v>0</v>
      </c>
      <c r="R74" s="7">
        <v>44827</v>
      </c>
      <c r="S74" s="6">
        <v>44831</v>
      </c>
      <c r="T74" s="4" t="s">
        <v>34</v>
      </c>
      <c r="U74" s="4">
        <v>307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337</v>
      </c>
      <c r="B75" s="4" t="s">
        <v>26</v>
      </c>
      <c r="C75" s="4" t="s">
        <v>27</v>
      </c>
      <c r="D75" s="4" t="s">
        <v>338</v>
      </c>
      <c r="E75" s="4" t="s">
        <v>339</v>
      </c>
      <c r="F75" s="6">
        <v>44827</v>
      </c>
      <c r="G75" s="6">
        <v>44828</v>
      </c>
      <c r="H75" s="4">
        <v>1</v>
      </c>
      <c r="I75" s="4">
        <v>1</v>
      </c>
      <c r="J75" s="4">
        <v>1</v>
      </c>
      <c r="K75" s="4" t="s">
        <v>30</v>
      </c>
      <c r="L75" s="4">
        <v>921</v>
      </c>
      <c r="M75" s="4">
        <v>921</v>
      </c>
      <c r="N75" s="4" t="s">
        <v>340</v>
      </c>
      <c r="O75" s="4" t="s">
        <v>32</v>
      </c>
      <c r="P75" s="4" t="s">
        <v>33</v>
      </c>
      <c r="Q75" s="4">
        <v>0</v>
      </c>
      <c r="R75" s="7">
        <v>44827</v>
      </c>
      <c r="S75" s="6">
        <v>44831</v>
      </c>
      <c r="T75" s="4" t="s">
        <v>34</v>
      </c>
      <c r="U75" s="4">
        <v>921</v>
      </c>
      <c r="V75" s="4">
        <v>0</v>
      </c>
      <c r="W75" s="4">
        <v>0</v>
      </c>
      <c r="X75" s="4" t="s">
        <v>35</v>
      </c>
      <c r="Y75" s="4" t="s">
        <v>311</v>
      </c>
    </row>
    <row r="76" s="4" customFormat="1" spans="1:25">
      <c r="A76" s="4" t="s">
        <v>341</v>
      </c>
      <c r="B76" s="4" t="s">
        <v>26</v>
      </c>
      <c r="C76" s="4" t="s">
        <v>27</v>
      </c>
      <c r="D76" s="4" t="s">
        <v>342</v>
      </c>
      <c r="E76" s="4" t="s">
        <v>343</v>
      </c>
      <c r="F76" s="6">
        <v>44827</v>
      </c>
      <c r="G76" s="6">
        <v>44828</v>
      </c>
      <c r="H76" s="4">
        <v>1</v>
      </c>
      <c r="I76" s="4">
        <v>1</v>
      </c>
      <c r="J76" s="4">
        <v>1</v>
      </c>
      <c r="K76" s="4" t="s">
        <v>30</v>
      </c>
      <c r="L76" s="4">
        <v>114</v>
      </c>
      <c r="M76" s="4">
        <v>114</v>
      </c>
      <c r="N76" s="4" t="s">
        <v>344</v>
      </c>
      <c r="O76" s="4" t="s">
        <v>32</v>
      </c>
      <c r="P76" s="4" t="s">
        <v>33</v>
      </c>
      <c r="Q76" s="4">
        <v>0</v>
      </c>
      <c r="R76" s="7">
        <v>44827</v>
      </c>
      <c r="S76" s="6">
        <v>44831</v>
      </c>
      <c r="T76" s="4" t="s">
        <v>34</v>
      </c>
      <c r="U76" s="4">
        <v>114</v>
      </c>
      <c r="V76" s="4">
        <v>0</v>
      </c>
      <c r="W76" s="4">
        <v>0</v>
      </c>
      <c r="X76" s="4" t="s">
        <v>345</v>
      </c>
      <c r="Y76" s="4" t="s">
        <v>35</v>
      </c>
    </row>
    <row r="77" s="4" customFormat="1" spans="1:25">
      <c r="A77" s="4" t="s">
        <v>346</v>
      </c>
      <c r="B77" s="4" t="s">
        <v>26</v>
      </c>
      <c r="C77" s="4" t="s">
        <v>27</v>
      </c>
      <c r="D77" s="4" t="s">
        <v>347</v>
      </c>
      <c r="E77" s="4" t="s">
        <v>146</v>
      </c>
      <c r="F77" s="6">
        <v>44827</v>
      </c>
      <c r="G77" s="6">
        <v>44828</v>
      </c>
      <c r="H77" s="4">
        <v>3</v>
      </c>
      <c r="I77" s="4">
        <v>1</v>
      </c>
      <c r="J77" s="4">
        <v>3</v>
      </c>
      <c r="K77" s="4" t="s">
        <v>30</v>
      </c>
      <c r="L77" s="4">
        <v>567</v>
      </c>
      <c r="M77" s="4">
        <v>567</v>
      </c>
      <c r="N77" s="4" t="s">
        <v>348</v>
      </c>
      <c r="O77" s="4" t="s">
        <v>32</v>
      </c>
      <c r="P77" s="4" t="s">
        <v>33</v>
      </c>
      <c r="Q77" s="4">
        <v>0</v>
      </c>
      <c r="R77" s="7">
        <v>44827</v>
      </c>
      <c r="S77" s="6">
        <v>44831</v>
      </c>
      <c r="T77" s="4" t="s">
        <v>34</v>
      </c>
      <c r="U77" s="4">
        <v>567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349</v>
      </c>
      <c r="B78" s="4" t="s">
        <v>26</v>
      </c>
      <c r="C78" s="4" t="s">
        <v>27</v>
      </c>
      <c r="D78" s="4" t="s">
        <v>350</v>
      </c>
      <c r="E78" s="4" t="s">
        <v>351</v>
      </c>
      <c r="F78" s="6">
        <v>44827</v>
      </c>
      <c r="G78" s="6">
        <v>44828</v>
      </c>
      <c r="H78" s="4">
        <v>1</v>
      </c>
      <c r="I78" s="4">
        <v>1</v>
      </c>
      <c r="J78" s="4">
        <v>1</v>
      </c>
      <c r="K78" s="4" t="s">
        <v>30</v>
      </c>
      <c r="L78" s="4">
        <v>864</v>
      </c>
      <c r="M78" s="4">
        <v>864</v>
      </c>
      <c r="N78" s="4" t="s">
        <v>352</v>
      </c>
      <c r="O78" s="4" t="s">
        <v>32</v>
      </c>
      <c r="P78" s="4" t="s">
        <v>33</v>
      </c>
      <c r="Q78" s="4">
        <v>0</v>
      </c>
      <c r="R78" s="7">
        <v>44827</v>
      </c>
      <c r="S78" s="6">
        <v>44831</v>
      </c>
      <c r="T78" s="4" t="s">
        <v>34</v>
      </c>
      <c r="U78" s="4">
        <v>864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353</v>
      </c>
      <c r="B79" s="4" t="s">
        <v>26</v>
      </c>
      <c r="C79" s="4" t="s">
        <v>27</v>
      </c>
      <c r="D79" s="4" t="s">
        <v>208</v>
      </c>
      <c r="E79" s="4" t="s">
        <v>354</v>
      </c>
      <c r="F79" s="6">
        <v>44827</v>
      </c>
      <c r="G79" s="6">
        <v>44828</v>
      </c>
      <c r="H79" s="4">
        <v>1</v>
      </c>
      <c r="I79" s="4">
        <v>1</v>
      </c>
      <c r="J79" s="4">
        <v>1</v>
      </c>
      <c r="K79" s="4" t="s">
        <v>30</v>
      </c>
      <c r="L79" s="4">
        <v>446</v>
      </c>
      <c r="M79" s="4">
        <v>446</v>
      </c>
      <c r="N79" s="4" t="s">
        <v>355</v>
      </c>
      <c r="O79" s="4" t="s">
        <v>32</v>
      </c>
      <c r="P79" s="4" t="s">
        <v>33</v>
      </c>
      <c r="Q79" s="4">
        <v>0</v>
      </c>
      <c r="R79" s="7">
        <v>44827</v>
      </c>
      <c r="S79" s="6">
        <v>44831</v>
      </c>
      <c r="T79" s="4" t="s">
        <v>34</v>
      </c>
      <c r="U79" s="4">
        <v>446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356</v>
      </c>
      <c r="B80" s="4" t="s">
        <v>26</v>
      </c>
      <c r="C80" s="4" t="s">
        <v>27</v>
      </c>
      <c r="D80" s="4" t="s">
        <v>338</v>
      </c>
      <c r="E80" s="4" t="s">
        <v>357</v>
      </c>
      <c r="F80" s="6">
        <v>44827</v>
      </c>
      <c r="G80" s="6">
        <v>44828</v>
      </c>
      <c r="H80" s="4">
        <v>1</v>
      </c>
      <c r="I80" s="4">
        <v>1</v>
      </c>
      <c r="J80" s="4">
        <v>1</v>
      </c>
      <c r="K80" s="4" t="s">
        <v>30</v>
      </c>
      <c r="L80" s="4">
        <v>817</v>
      </c>
      <c r="M80" s="4">
        <v>817</v>
      </c>
      <c r="N80" s="4" t="s">
        <v>358</v>
      </c>
      <c r="O80" s="4" t="s">
        <v>32</v>
      </c>
      <c r="P80" s="4" t="s">
        <v>33</v>
      </c>
      <c r="Q80" s="4">
        <v>0</v>
      </c>
      <c r="R80" s="7">
        <v>44827</v>
      </c>
      <c r="S80" s="6">
        <v>44831</v>
      </c>
      <c r="T80" s="4" t="s">
        <v>34</v>
      </c>
      <c r="U80" s="4">
        <v>817</v>
      </c>
      <c r="V80" s="4">
        <v>0</v>
      </c>
      <c r="W80" s="4">
        <v>0</v>
      </c>
      <c r="X80" s="4" t="s">
        <v>35</v>
      </c>
      <c r="Y80" s="4" t="s">
        <v>311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4"/>
  <sheetViews>
    <sheetView tabSelected="1" topLeftCell="A68" workbookViewId="0">
      <selection activeCell="A82" sqref="A82:C84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359</v>
      </c>
    </row>
    <row r="2" s="4" customFormat="1" spans="1:9">
      <c r="A2" s="5">
        <v>18471219957</v>
      </c>
      <c r="B2" s="6">
        <v>44827</v>
      </c>
      <c r="C2" s="6">
        <v>44828</v>
      </c>
      <c r="D2" s="4">
        <v>597</v>
      </c>
      <c r="E2" s="4" t="str">
        <f>VLOOKUP(A2,HOP!A:L,12,0)</f>
        <v>597.00</v>
      </c>
      <c r="F2" s="4" t="str">
        <f>VLOOKUP(A2,HOP!A:C,3,0)</f>
        <v>2628588</v>
      </c>
      <c r="G2" s="4">
        <f>D2-E2</f>
        <v>0</v>
      </c>
      <c r="H2" s="4" t="str">
        <f>$H$1&amp;F2</f>
        <v>，2628588</v>
      </c>
      <c r="I2" s="4" t="str">
        <f>VLOOKUP(A2,HOP!A:U,21,0)</f>
        <v>直连</v>
      </c>
    </row>
    <row r="3" s="4" customFormat="1" spans="1:9">
      <c r="A3" s="5">
        <v>18620502014</v>
      </c>
      <c r="B3" s="6">
        <v>44827</v>
      </c>
      <c r="C3" s="6">
        <v>44828</v>
      </c>
      <c r="D3" s="4">
        <v>654</v>
      </c>
      <c r="E3" s="4" t="str">
        <f>VLOOKUP(A3,HOP!A:L,12,0)</f>
        <v>654.00</v>
      </c>
      <c r="F3" s="4" t="str">
        <f>VLOOKUP(A3,HOP!A:C,3,0)</f>
        <v>2643401</v>
      </c>
      <c r="G3" s="4">
        <f t="shared" ref="G3:G34" si="0">D3-E3</f>
        <v>0</v>
      </c>
      <c r="H3" s="4" t="str">
        <f t="shared" ref="H3:H34" si="1">$H$1&amp;F3</f>
        <v>，2643401</v>
      </c>
      <c r="I3" s="4" t="str">
        <f>VLOOKUP(A3,HOP!A:U,21,0)</f>
        <v>直连</v>
      </c>
    </row>
    <row r="4" s="4" customFormat="1" spans="1:9">
      <c r="A4" s="5">
        <v>18783250111</v>
      </c>
      <c r="B4" s="6">
        <v>44827</v>
      </c>
      <c r="C4" s="6">
        <v>44828</v>
      </c>
      <c r="D4" s="4">
        <v>5262</v>
      </c>
      <c r="E4" s="4" t="str">
        <f>VLOOKUP(A4,HOP!A:L,12,0)</f>
        <v>5262.00</v>
      </c>
      <c r="F4" s="4" t="str">
        <f>VLOOKUP(A4,HOP!A:C,3,0)</f>
        <v>2658208</v>
      </c>
      <c r="G4" s="4">
        <f t="shared" si="0"/>
        <v>0</v>
      </c>
      <c r="H4" s="4" t="str">
        <f t="shared" si="1"/>
        <v>，2658208</v>
      </c>
      <c r="I4" s="4" t="str">
        <f>VLOOKUP(A4,HOP!A:U,21,0)</f>
        <v>直连</v>
      </c>
    </row>
    <row r="5" s="4" customFormat="1" spans="1:9">
      <c r="A5" s="5">
        <v>18830438322</v>
      </c>
      <c r="B5" s="6">
        <v>44826</v>
      </c>
      <c r="C5" s="6">
        <v>44828</v>
      </c>
      <c r="D5" s="4">
        <v>3576</v>
      </c>
      <c r="E5" s="4" t="str">
        <f>VLOOKUP(A5,HOP!A:L,12,0)</f>
        <v>3576.00</v>
      </c>
      <c r="F5" s="4" t="str">
        <f>VLOOKUP(A5,HOP!A:C,3,0)</f>
        <v>2662919</v>
      </c>
      <c r="G5" s="4">
        <f t="shared" si="0"/>
        <v>0</v>
      </c>
      <c r="H5" s="4" t="str">
        <f t="shared" si="1"/>
        <v>，2662919</v>
      </c>
      <c r="I5" s="4" t="str">
        <f>VLOOKUP(A5,HOP!A:U,21,0)</f>
        <v>直连</v>
      </c>
    </row>
    <row r="6" s="4" customFormat="1" spans="1:9">
      <c r="A6" s="5">
        <v>18830612190</v>
      </c>
      <c r="B6" s="6">
        <v>44827</v>
      </c>
      <c r="C6" s="6">
        <v>44828</v>
      </c>
      <c r="D6" s="4">
        <v>1238</v>
      </c>
      <c r="E6" s="4" t="str">
        <f>VLOOKUP(A6,HOP!A:L,12,0)</f>
        <v>1238.00</v>
      </c>
      <c r="F6" s="4" t="str">
        <f>VLOOKUP(A6,HOP!A:C,3,0)</f>
        <v>2663008</v>
      </c>
      <c r="G6" s="4">
        <f t="shared" si="0"/>
        <v>0</v>
      </c>
      <c r="H6" s="4" t="str">
        <f t="shared" si="1"/>
        <v>，2663008</v>
      </c>
      <c r="I6" s="4" t="str">
        <f>VLOOKUP(A6,HOP!A:U,21,0)</f>
        <v>直连</v>
      </c>
    </row>
    <row r="7" s="4" customFormat="1" hidden="1" spans="1:9">
      <c r="A7" s="5">
        <v>18851092094</v>
      </c>
      <c r="B7" s="6">
        <v>44827</v>
      </c>
      <c r="C7" s="6">
        <v>44828</v>
      </c>
      <c r="D7" s="4">
        <v>0</v>
      </c>
      <c r="E7" s="4" t="str">
        <f>VLOOKUP(A7,HOP!A:L,12,0)</f>
        <v>0.00</v>
      </c>
      <c r="F7" s="4" t="str">
        <f>VLOOKUP(A7,HOP!A:C,3,0)</f>
        <v>2665032</v>
      </c>
      <c r="G7" s="4">
        <f t="shared" si="0"/>
        <v>0</v>
      </c>
      <c r="H7" s="4" t="str">
        <f t="shared" si="1"/>
        <v>，2665032</v>
      </c>
      <c r="I7" s="4" t="str">
        <f>VLOOKUP(A7,HOP!A:U,21,0)</f>
        <v>直连</v>
      </c>
    </row>
    <row r="8" s="4" customFormat="1" spans="1:9">
      <c r="A8" s="5">
        <v>18907943310</v>
      </c>
      <c r="B8" s="6">
        <v>44827</v>
      </c>
      <c r="C8" s="6">
        <v>44828</v>
      </c>
      <c r="D8" s="4">
        <v>3193</v>
      </c>
      <c r="E8" s="4" t="str">
        <f>VLOOKUP(A8,HOP!A:L,12,0)</f>
        <v>3193.00</v>
      </c>
      <c r="F8" s="4" t="str">
        <f>VLOOKUP(A8,HOP!A:C,3,0)</f>
        <v>2672692</v>
      </c>
      <c r="G8" s="4">
        <f t="shared" si="0"/>
        <v>0</v>
      </c>
      <c r="H8" s="4" t="str">
        <f t="shared" si="1"/>
        <v>，2672692</v>
      </c>
      <c r="I8" s="4" t="str">
        <f>VLOOKUP(A8,HOP!A:U,21,0)</f>
        <v>直连</v>
      </c>
    </row>
    <row r="9" s="4" customFormat="1" spans="1:9">
      <c r="A9" s="5">
        <v>18920948128</v>
      </c>
      <c r="B9" s="6">
        <v>44827</v>
      </c>
      <c r="C9" s="6">
        <v>44828</v>
      </c>
      <c r="D9" s="4">
        <v>1032</v>
      </c>
      <c r="E9" s="4" t="str">
        <f>VLOOKUP(A9,HOP!A:L,12,0)</f>
        <v>1032.00</v>
      </c>
      <c r="F9" s="4" t="str">
        <f>VLOOKUP(A9,HOP!A:C,3,0)</f>
        <v>2680432</v>
      </c>
      <c r="G9" s="4">
        <f t="shared" si="0"/>
        <v>0</v>
      </c>
      <c r="H9" s="4" t="str">
        <f t="shared" si="1"/>
        <v>，2680432</v>
      </c>
      <c r="I9" s="4" t="str">
        <f>VLOOKUP(A9,HOP!A:U,21,0)</f>
        <v>直连</v>
      </c>
    </row>
    <row r="10" s="4" customFormat="1" spans="1:9">
      <c r="A10" s="5">
        <v>18941343003</v>
      </c>
      <c r="B10" s="6">
        <v>44827</v>
      </c>
      <c r="C10" s="6">
        <v>44828</v>
      </c>
      <c r="D10" s="4">
        <v>1996</v>
      </c>
      <c r="E10" s="4" t="str">
        <f>VLOOKUP(A10,HOP!A:L,12,0)</f>
        <v>1996.00</v>
      </c>
      <c r="F10" s="4" t="str">
        <f>VLOOKUP(A10,HOP!A:C,3,0)</f>
        <v>2683410</v>
      </c>
      <c r="G10" s="4">
        <f t="shared" si="0"/>
        <v>0</v>
      </c>
      <c r="H10" s="4" t="str">
        <f t="shared" si="1"/>
        <v>，2683410</v>
      </c>
      <c r="I10" s="4" t="str">
        <f>VLOOKUP(A10,HOP!A:U,21,0)</f>
        <v>直连</v>
      </c>
    </row>
    <row r="11" s="4" customFormat="1" spans="1:9">
      <c r="A11" s="5">
        <v>18943950303</v>
      </c>
      <c r="B11" s="6">
        <v>44827</v>
      </c>
      <c r="C11" s="6">
        <v>44828</v>
      </c>
      <c r="D11" s="4">
        <v>1012</v>
      </c>
      <c r="E11" s="4" t="str">
        <f>VLOOKUP(A11,HOP!A:L,12,0)</f>
        <v>1012.00</v>
      </c>
      <c r="F11" s="4" t="str">
        <f>VLOOKUP(A11,HOP!A:C,3,0)</f>
        <v>2684038</v>
      </c>
      <c r="G11" s="4">
        <f t="shared" si="0"/>
        <v>0</v>
      </c>
      <c r="H11" s="4" t="str">
        <f t="shared" si="1"/>
        <v>，2684038</v>
      </c>
      <c r="I11" s="4" t="str">
        <f>VLOOKUP(A11,HOP!A:U,21,0)</f>
        <v>直连</v>
      </c>
    </row>
    <row r="12" s="4" customFormat="1" spans="1:9">
      <c r="A12" s="5">
        <v>18946630297</v>
      </c>
      <c r="B12" s="6">
        <v>44827</v>
      </c>
      <c r="C12" s="6">
        <v>44828</v>
      </c>
      <c r="D12" s="4">
        <v>336</v>
      </c>
      <c r="E12" s="4" t="str">
        <f>VLOOKUP(A12,HOP!A:L,12,0)</f>
        <v>336.00</v>
      </c>
      <c r="F12" s="4" t="str">
        <f>VLOOKUP(A12,HOP!A:C,3,0)</f>
        <v>2685388</v>
      </c>
      <c r="G12" s="4">
        <f t="shared" si="0"/>
        <v>0</v>
      </c>
      <c r="H12" s="4" t="str">
        <f t="shared" si="1"/>
        <v>，2685388</v>
      </c>
      <c r="I12" s="4" t="str">
        <f>VLOOKUP(A12,HOP!A:U,21,0)</f>
        <v>直连</v>
      </c>
    </row>
    <row r="13" s="4" customFormat="1" spans="1:9">
      <c r="A13" s="5">
        <v>18946803697</v>
      </c>
      <c r="B13" s="6">
        <v>44827</v>
      </c>
      <c r="C13" s="6">
        <v>44828</v>
      </c>
      <c r="D13" s="4">
        <v>1482</v>
      </c>
      <c r="E13" s="4" t="str">
        <f>VLOOKUP(A13,HOP!A:L,12,0)</f>
        <v>1482.00</v>
      </c>
      <c r="F13" s="4" t="str">
        <f>VLOOKUP(A13,HOP!A:C,3,0)</f>
        <v>2685502</v>
      </c>
      <c r="G13" s="4">
        <f t="shared" si="0"/>
        <v>0</v>
      </c>
      <c r="H13" s="4" t="str">
        <f t="shared" si="1"/>
        <v>，2685502</v>
      </c>
      <c r="I13" s="4" t="str">
        <f>VLOOKUP(A13,HOP!A:U,21,0)</f>
        <v>直连</v>
      </c>
    </row>
    <row r="14" s="4" customFormat="1" spans="1:9">
      <c r="A14" s="5">
        <v>18951902944</v>
      </c>
      <c r="B14" s="6">
        <v>44827</v>
      </c>
      <c r="C14" s="6">
        <v>44828</v>
      </c>
      <c r="D14" s="4">
        <v>1189</v>
      </c>
      <c r="E14" s="4" t="str">
        <f>VLOOKUP(A14,HOP!A:L,12,0)</f>
        <v>1189.00</v>
      </c>
      <c r="F14" s="4" t="str">
        <f>VLOOKUP(A14,HOP!A:C,3,0)</f>
        <v>2688079</v>
      </c>
      <c r="G14" s="4">
        <f t="shared" si="0"/>
        <v>0</v>
      </c>
      <c r="H14" s="4" t="str">
        <f t="shared" si="1"/>
        <v>，2688079</v>
      </c>
      <c r="I14" s="4" t="str">
        <f>VLOOKUP(A14,HOP!A:U,21,0)</f>
        <v>直连</v>
      </c>
    </row>
    <row r="15" s="4" customFormat="1" spans="1:9">
      <c r="A15" s="5">
        <v>18952107164</v>
      </c>
      <c r="B15" s="6">
        <v>44827</v>
      </c>
      <c r="C15" s="6">
        <v>44828</v>
      </c>
      <c r="D15" s="4">
        <v>526</v>
      </c>
      <c r="E15" s="4" t="str">
        <f>VLOOKUP(A15,HOP!A:L,12,0)</f>
        <v>526.00</v>
      </c>
      <c r="F15" s="4" t="str">
        <f>VLOOKUP(A15,HOP!A:C,3,0)</f>
        <v>2688168</v>
      </c>
      <c r="G15" s="4">
        <f t="shared" si="0"/>
        <v>0</v>
      </c>
      <c r="H15" s="4" t="str">
        <f t="shared" si="1"/>
        <v>，2688168</v>
      </c>
      <c r="I15" s="4" t="str">
        <f>VLOOKUP(A15,HOP!A:U,21,0)</f>
        <v>直连</v>
      </c>
    </row>
    <row r="16" s="4" customFormat="1" spans="1:9">
      <c r="A16" s="5">
        <v>18953050825</v>
      </c>
      <c r="B16" s="6">
        <v>44827</v>
      </c>
      <c r="C16" s="6">
        <v>44828</v>
      </c>
      <c r="D16" s="4">
        <v>633</v>
      </c>
      <c r="E16" s="4">
        <v>633</v>
      </c>
      <c r="F16" s="4" t="str">
        <f>VLOOKUP(A16,HOP!A:C,3,0)</f>
        <v>2688662</v>
      </c>
      <c r="G16" s="4">
        <f t="shared" si="0"/>
        <v>0</v>
      </c>
      <c r="H16" s="4" t="str">
        <f t="shared" si="1"/>
        <v>，2688662</v>
      </c>
      <c r="I16" s="4" t="str">
        <f>VLOOKUP(A16,HOP!A:U,21,0)</f>
        <v>直连</v>
      </c>
    </row>
    <row r="17" s="4" customFormat="1" spans="1:9">
      <c r="A17" s="5">
        <v>18955878661</v>
      </c>
      <c r="B17" s="6">
        <v>44827</v>
      </c>
      <c r="C17" s="6">
        <v>44828</v>
      </c>
      <c r="D17" s="4">
        <v>1744</v>
      </c>
      <c r="E17" s="4" t="str">
        <f>VLOOKUP(A17,HOP!A:L,12,0)</f>
        <v>1744.00</v>
      </c>
      <c r="F17" s="4" t="str">
        <f>VLOOKUP(A17,HOP!A:C,3,0)</f>
        <v>2690038</v>
      </c>
      <c r="G17" s="4">
        <f t="shared" si="0"/>
        <v>0</v>
      </c>
      <c r="H17" s="4" t="str">
        <f t="shared" si="1"/>
        <v>，2690038</v>
      </c>
      <c r="I17" s="4" t="str">
        <f>VLOOKUP(A17,HOP!A:U,21,0)</f>
        <v>直连</v>
      </c>
    </row>
    <row r="18" s="4" customFormat="1" spans="1:9">
      <c r="A18" s="5">
        <v>18954734057</v>
      </c>
      <c r="B18" s="6">
        <v>44824</v>
      </c>
      <c r="C18" s="6">
        <v>44828</v>
      </c>
      <c r="D18" s="4">
        <v>21038</v>
      </c>
      <c r="E18" s="4" t="str">
        <f>VLOOKUP(A18,HOP!A:L,12,0)</f>
        <v>21038.00</v>
      </c>
      <c r="F18" s="4" t="str">
        <f>VLOOKUP(A18,HOP!A:C,3,0)</f>
        <v>2689516</v>
      </c>
      <c r="G18" s="4">
        <f t="shared" si="0"/>
        <v>0</v>
      </c>
      <c r="H18" s="4" t="str">
        <f t="shared" si="1"/>
        <v>，2689516</v>
      </c>
      <c r="I18" s="4" t="str">
        <f>VLOOKUP(A18,HOP!A:U,21,0)</f>
        <v>直采</v>
      </c>
    </row>
    <row r="19" s="4" customFormat="1" spans="1:9">
      <c r="A19" s="5">
        <v>18957592752</v>
      </c>
      <c r="B19" s="6">
        <v>44826</v>
      </c>
      <c r="C19" s="6">
        <v>44828</v>
      </c>
      <c r="D19" s="4">
        <v>2384</v>
      </c>
      <c r="E19" s="4" t="str">
        <f>VLOOKUP(A19,HOP!A:L,12,0)</f>
        <v>2384.00</v>
      </c>
      <c r="F19" s="4" t="str">
        <f>VLOOKUP(A19,HOP!A:C,3,0)</f>
        <v>2690728</v>
      </c>
      <c r="G19" s="4">
        <f t="shared" si="0"/>
        <v>0</v>
      </c>
      <c r="H19" s="4" t="str">
        <f t="shared" si="1"/>
        <v>，2690728</v>
      </c>
      <c r="I19" s="4" t="str">
        <f>VLOOKUP(A19,HOP!A:U,21,0)</f>
        <v>直连</v>
      </c>
    </row>
    <row r="20" s="4" customFormat="1" hidden="1" spans="1:9">
      <c r="A20" s="5">
        <v>21006511877</v>
      </c>
      <c r="B20" s="6">
        <v>44827</v>
      </c>
      <c r="C20" s="6">
        <v>44828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21007373051</v>
      </c>
      <c r="B21" s="6">
        <v>44827</v>
      </c>
      <c r="C21" s="6">
        <v>44828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21009955647</v>
      </c>
      <c r="B22" s="6">
        <v>44827</v>
      </c>
      <c r="C22" s="6">
        <v>44828</v>
      </c>
      <c r="D22" s="4">
        <v>340</v>
      </c>
      <c r="E22" s="4" t="str">
        <f>VLOOKUP(A22,HOP!A:L,12,0)</f>
        <v>340.00</v>
      </c>
      <c r="F22" s="4" t="str">
        <f>VLOOKUP(A22,HOP!A:C,3,0)</f>
        <v>2691922</v>
      </c>
      <c r="G22" s="4">
        <f t="shared" si="0"/>
        <v>0</v>
      </c>
      <c r="H22" s="4" t="str">
        <f t="shared" si="1"/>
        <v>，2691922</v>
      </c>
      <c r="I22" s="4" t="str">
        <f>VLOOKUP(A22,HOP!A:U,21,0)</f>
        <v>直连</v>
      </c>
    </row>
    <row r="23" s="4" customFormat="1" spans="1:9">
      <c r="A23" s="5">
        <v>21017816432</v>
      </c>
      <c r="B23" s="6">
        <v>44824</v>
      </c>
      <c r="C23" s="6">
        <v>44828</v>
      </c>
      <c r="D23" s="4">
        <v>3404</v>
      </c>
      <c r="E23" s="4" t="str">
        <f>VLOOKUP(A23,HOP!A:L,12,0)</f>
        <v>3404.00</v>
      </c>
      <c r="F23" s="4" t="str">
        <f>VLOOKUP(A23,HOP!A:C,3,0)</f>
        <v>2692849</v>
      </c>
      <c r="G23" s="4">
        <f t="shared" si="0"/>
        <v>0</v>
      </c>
      <c r="H23" s="4" t="str">
        <f t="shared" si="1"/>
        <v>，2692849</v>
      </c>
      <c r="I23" s="4" t="str">
        <f>VLOOKUP(A23,HOP!A:U,21,0)</f>
        <v>直连</v>
      </c>
    </row>
    <row r="24" s="4" customFormat="1" spans="1:9">
      <c r="A24" s="5">
        <v>21018004564</v>
      </c>
      <c r="B24" s="6">
        <v>44827</v>
      </c>
      <c r="C24" s="6">
        <v>44828</v>
      </c>
      <c r="D24" s="4">
        <v>1634</v>
      </c>
      <c r="E24" s="4" t="str">
        <f>VLOOKUP(A24,HOP!A:L,12,0)</f>
        <v>1634.00</v>
      </c>
      <c r="F24" s="4" t="str">
        <f>VLOOKUP(A24,HOP!A:C,3,0)</f>
        <v>2692878</v>
      </c>
      <c r="G24" s="4">
        <f t="shared" si="0"/>
        <v>0</v>
      </c>
      <c r="H24" s="4" t="str">
        <f t="shared" si="1"/>
        <v>，2692878</v>
      </c>
      <c r="I24" s="4" t="str">
        <f>VLOOKUP(A24,HOP!A:U,21,0)</f>
        <v>直连</v>
      </c>
    </row>
    <row r="25" s="4" customFormat="1" spans="1:9">
      <c r="A25" s="5">
        <v>21018204869</v>
      </c>
      <c r="B25" s="6">
        <v>44824</v>
      </c>
      <c r="C25" s="6">
        <v>44828</v>
      </c>
      <c r="D25" s="4">
        <v>4248</v>
      </c>
      <c r="E25" s="4" t="str">
        <f>VLOOKUP(A25,HOP!A:L,12,0)</f>
        <v>4248.00</v>
      </c>
      <c r="F25" s="4" t="str">
        <f>VLOOKUP(A25,HOP!A:C,3,0)</f>
        <v>2692903</v>
      </c>
      <c r="G25" s="4">
        <f t="shared" si="0"/>
        <v>0</v>
      </c>
      <c r="H25" s="4" t="str">
        <f t="shared" si="1"/>
        <v>，2692903</v>
      </c>
      <c r="I25" s="4" t="str">
        <f>VLOOKUP(A25,HOP!A:U,21,0)</f>
        <v>直连</v>
      </c>
    </row>
    <row r="26" s="4" customFormat="1" spans="1:9">
      <c r="A26" s="5">
        <v>21022126046</v>
      </c>
      <c r="B26" s="6">
        <v>44827</v>
      </c>
      <c r="C26" s="6">
        <v>44828</v>
      </c>
      <c r="D26" s="4">
        <v>145</v>
      </c>
      <c r="E26" s="4" t="str">
        <f>VLOOKUP(A26,HOP!A:L,12,0)</f>
        <v>145.00</v>
      </c>
      <c r="F26" s="4" t="str">
        <f>VLOOKUP(A26,HOP!A:C,3,0)</f>
        <v>2693344</v>
      </c>
      <c r="G26" s="4">
        <f t="shared" si="0"/>
        <v>0</v>
      </c>
      <c r="H26" s="4" t="str">
        <f t="shared" si="1"/>
        <v>，2693344</v>
      </c>
      <c r="I26" s="4" t="str">
        <f>VLOOKUP(A26,HOP!A:U,21,0)</f>
        <v>直连</v>
      </c>
    </row>
    <row r="27" s="4" customFormat="1" spans="1:9">
      <c r="A27" s="5">
        <v>21023682638</v>
      </c>
      <c r="B27" s="6">
        <v>44827</v>
      </c>
      <c r="C27" s="6">
        <v>44828</v>
      </c>
      <c r="D27" s="4">
        <v>1243</v>
      </c>
      <c r="E27" s="4" t="str">
        <f>VLOOKUP(A27,HOP!A:L,12,0)</f>
        <v>1243.00</v>
      </c>
      <c r="F27" s="4" t="str">
        <f>VLOOKUP(A27,HOP!A:C,3,0)</f>
        <v>2693615</v>
      </c>
      <c r="G27" s="4">
        <f t="shared" si="0"/>
        <v>0</v>
      </c>
      <c r="H27" s="4" t="str">
        <f t="shared" si="1"/>
        <v>，2693615</v>
      </c>
      <c r="I27" s="4" t="str">
        <f>VLOOKUP(A27,HOP!A:U,21,0)</f>
        <v>直连</v>
      </c>
    </row>
    <row r="28" s="4" customFormat="1" hidden="1" spans="1:9">
      <c r="A28" s="5">
        <v>21037070181</v>
      </c>
      <c r="B28" s="6">
        <v>44827</v>
      </c>
      <c r="C28" s="6">
        <v>44828</v>
      </c>
      <c r="D28" s="4">
        <v>0</v>
      </c>
      <c r="E28" s="4" t="str">
        <f>VLOOKUP(A28,HOP!A:L,12,0)</f>
        <v>0.00</v>
      </c>
      <c r="F28" s="4" t="str">
        <f>VLOOKUP(A28,HOP!A:C,3,0)</f>
        <v>2696019</v>
      </c>
      <c r="G28" s="4">
        <f t="shared" si="0"/>
        <v>0</v>
      </c>
      <c r="H28" s="4" t="str">
        <f t="shared" si="1"/>
        <v>，2696019</v>
      </c>
      <c r="I28" s="4" t="str">
        <f>VLOOKUP(A28,HOP!A:U,21,0)</f>
        <v>直连</v>
      </c>
    </row>
    <row r="29" s="4" customFormat="1" spans="1:9">
      <c r="A29" s="5">
        <v>21038261588</v>
      </c>
      <c r="B29" s="6">
        <v>44826</v>
      </c>
      <c r="C29" s="6">
        <v>44828</v>
      </c>
      <c r="D29" s="4">
        <v>17240</v>
      </c>
      <c r="E29" s="4" t="str">
        <f>VLOOKUP(A29,HOP!A:L,12,0)</f>
        <v>17240.00</v>
      </c>
      <c r="F29" s="4" t="str">
        <f>VLOOKUP(A29,HOP!A:C,3,0)</f>
        <v>2696298</v>
      </c>
      <c r="G29" s="4">
        <f t="shared" si="0"/>
        <v>0</v>
      </c>
      <c r="H29" s="4" t="str">
        <f t="shared" si="1"/>
        <v>，2696298</v>
      </c>
      <c r="I29" s="4" t="str">
        <f>VLOOKUP(A29,HOP!A:U,21,0)</f>
        <v>直连</v>
      </c>
    </row>
    <row r="30" s="4" customFormat="1" spans="1:9">
      <c r="A30" s="5">
        <v>21041249012</v>
      </c>
      <c r="B30" s="6">
        <v>44827</v>
      </c>
      <c r="C30" s="6">
        <v>44828</v>
      </c>
      <c r="D30" s="4">
        <v>1134</v>
      </c>
      <c r="E30" s="4" t="str">
        <f>VLOOKUP(A30,HOP!A:L,12,0)</f>
        <v>1134.00</v>
      </c>
      <c r="F30" s="4" t="str">
        <f>VLOOKUP(A30,HOP!A:C,3,0)</f>
        <v>2696896</v>
      </c>
      <c r="G30" s="4">
        <f t="shared" si="0"/>
        <v>0</v>
      </c>
      <c r="H30" s="4" t="str">
        <f t="shared" si="1"/>
        <v>，2696896</v>
      </c>
      <c r="I30" s="4" t="str">
        <f>VLOOKUP(A30,HOP!A:U,21,0)</f>
        <v>直连</v>
      </c>
    </row>
    <row r="31" s="4" customFormat="1" hidden="1" spans="1:9">
      <c r="A31" s="5">
        <v>21041390615</v>
      </c>
      <c r="B31" s="6">
        <v>44827</v>
      </c>
      <c r="C31" s="6">
        <v>44828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spans="1:9">
      <c r="A32" s="5">
        <v>21043053994</v>
      </c>
      <c r="B32" s="6">
        <v>44827</v>
      </c>
      <c r="C32" s="6">
        <v>44828</v>
      </c>
      <c r="D32" s="4">
        <v>1142</v>
      </c>
      <c r="E32" s="4" t="str">
        <f>VLOOKUP(A32,HOP!A:L,12,0)</f>
        <v>1142.00</v>
      </c>
      <c r="F32" s="4" t="str">
        <f>VLOOKUP(A32,HOP!A:C,3,0)</f>
        <v>2697287</v>
      </c>
      <c r="G32" s="4">
        <f t="shared" si="0"/>
        <v>0</v>
      </c>
      <c r="H32" s="4" t="str">
        <f t="shared" si="1"/>
        <v>，2697287</v>
      </c>
      <c r="I32" s="4" t="str">
        <f>VLOOKUP(A32,HOP!A:U,21,0)</f>
        <v>直连</v>
      </c>
    </row>
    <row r="33" s="4" customFormat="1" spans="1:9">
      <c r="A33" s="5">
        <v>21045518970</v>
      </c>
      <c r="B33" s="6">
        <v>44827</v>
      </c>
      <c r="C33" s="6">
        <v>44828</v>
      </c>
      <c r="D33" s="4">
        <v>795</v>
      </c>
      <c r="E33" s="4" t="str">
        <f>VLOOKUP(A33,HOP!A:L,12,0)</f>
        <v>795.00</v>
      </c>
      <c r="F33" s="4" t="str">
        <f>VLOOKUP(A33,HOP!A:C,3,0)</f>
        <v>2697773</v>
      </c>
      <c r="G33" s="4">
        <f t="shared" si="0"/>
        <v>0</v>
      </c>
      <c r="H33" s="4" t="str">
        <f t="shared" si="1"/>
        <v>，2697773</v>
      </c>
      <c r="I33" s="4" t="str">
        <f>VLOOKUP(A33,HOP!A:U,21,0)</f>
        <v>直连</v>
      </c>
    </row>
    <row r="34" s="4" customFormat="1" spans="1:9">
      <c r="A34" s="5">
        <v>21063429488</v>
      </c>
      <c r="B34" s="6">
        <v>44827</v>
      </c>
      <c r="C34" s="6">
        <v>44828</v>
      </c>
      <c r="D34" s="4">
        <v>174</v>
      </c>
      <c r="E34" s="4" t="str">
        <f>VLOOKUP(A34,HOP!A:L,12,0)</f>
        <v>174.00</v>
      </c>
      <c r="F34" s="4" t="str">
        <f>VLOOKUP(A34,HOP!A:C,3,0)</f>
        <v>2698173</v>
      </c>
      <c r="G34" s="4">
        <f t="shared" si="0"/>
        <v>0</v>
      </c>
      <c r="H34" s="4" t="str">
        <f t="shared" si="1"/>
        <v>，2698173</v>
      </c>
      <c r="I34" s="4" t="str">
        <f>VLOOKUP(A34,HOP!A:U,21,0)</f>
        <v>直连</v>
      </c>
    </row>
    <row r="35" s="4" customFormat="1" spans="1:9">
      <c r="A35" s="5">
        <v>21068111833</v>
      </c>
      <c r="B35" s="6">
        <v>44827</v>
      </c>
      <c r="C35" s="6">
        <v>44828</v>
      </c>
      <c r="D35" s="4">
        <v>2616</v>
      </c>
      <c r="E35" s="4" t="str">
        <f>VLOOKUP(A35,HOP!A:L,12,0)</f>
        <v>2616.00</v>
      </c>
      <c r="F35" s="4" t="str">
        <f>VLOOKUP(A35,HOP!A:C,3,0)</f>
        <v>2698399</v>
      </c>
      <c r="G35" s="4">
        <f t="shared" ref="G35:G66" si="2">D35-E35</f>
        <v>0</v>
      </c>
      <c r="H35" s="4" t="str">
        <f t="shared" ref="H35:H66" si="3">$H$1&amp;F35</f>
        <v>，2698399</v>
      </c>
      <c r="I35" s="4" t="str">
        <f>VLOOKUP(A35,HOP!A:U,21,0)</f>
        <v>直连</v>
      </c>
    </row>
    <row r="36" s="4" customFormat="1" spans="1:9">
      <c r="A36" s="5">
        <v>21088374822</v>
      </c>
      <c r="B36" s="6">
        <v>44827</v>
      </c>
      <c r="C36" s="6">
        <v>44828</v>
      </c>
      <c r="D36" s="4">
        <v>2574</v>
      </c>
      <c r="E36" s="4" t="str">
        <f>VLOOKUP(A36,HOP!A:L,12,0)</f>
        <v>2574.00</v>
      </c>
      <c r="F36" s="4" t="str">
        <f>VLOOKUP(A36,HOP!A:C,3,0)</f>
        <v>2699630</v>
      </c>
      <c r="G36" s="4">
        <f t="shared" si="2"/>
        <v>0</v>
      </c>
      <c r="H36" s="4" t="str">
        <f t="shared" si="3"/>
        <v>，2699630</v>
      </c>
      <c r="I36" s="4" t="str">
        <f>VLOOKUP(A36,HOP!A:U,21,0)</f>
        <v>直连</v>
      </c>
    </row>
    <row r="37" s="4" customFormat="1" spans="1:9">
      <c r="A37" s="5">
        <v>21089465907</v>
      </c>
      <c r="B37" s="6">
        <v>44827</v>
      </c>
      <c r="C37" s="6">
        <v>44828</v>
      </c>
      <c r="D37" s="4">
        <v>694</v>
      </c>
      <c r="E37" s="4" t="str">
        <f>VLOOKUP(A37,HOP!A:L,12,0)</f>
        <v>694.00</v>
      </c>
      <c r="F37" s="4" t="str">
        <f>VLOOKUP(A37,HOP!A:C,3,0)</f>
        <v>2699789</v>
      </c>
      <c r="G37" s="4">
        <f t="shared" si="2"/>
        <v>0</v>
      </c>
      <c r="H37" s="4" t="str">
        <f t="shared" si="3"/>
        <v>，2699789</v>
      </c>
      <c r="I37" s="4" t="str">
        <f>VLOOKUP(A37,HOP!A:U,21,0)</f>
        <v>直采</v>
      </c>
    </row>
    <row r="38" s="4" customFormat="1" spans="1:9">
      <c r="A38" s="5">
        <v>21089471370</v>
      </c>
      <c r="B38" s="6">
        <v>44827</v>
      </c>
      <c r="C38" s="6">
        <v>44828</v>
      </c>
      <c r="D38" s="4">
        <v>694</v>
      </c>
      <c r="E38" s="4" t="str">
        <f>VLOOKUP(A38,HOP!A:L,12,0)</f>
        <v>694.00</v>
      </c>
      <c r="F38" s="4" t="str">
        <f>VLOOKUP(A38,HOP!A:C,3,0)</f>
        <v>2699790</v>
      </c>
      <c r="G38" s="4">
        <f t="shared" si="2"/>
        <v>0</v>
      </c>
      <c r="H38" s="4" t="str">
        <f t="shared" si="3"/>
        <v>，2699790</v>
      </c>
      <c r="I38" s="4" t="str">
        <f>VLOOKUP(A38,HOP!A:U,21,0)</f>
        <v>直采</v>
      </c>
    </row>
    <row r="39" s="4" customFormat="1" spans="1:9">
      <c r="A39" s="5">
        <v>21096267812</v>
      </c>
      <c r="B39" s="6">
        <v>44827</v>
      </c>
      <c r="C39" s="6">
        <v>44828</v>
      </c>
      <c r="D39" s="4">
        <v>1303</v>
      </c>
      <c r="E39" s="4" t="str">
        <f>VLOOKUP(A39,HOP!A:L,12,0)</f>
        <v>1303.00</v>
      </c>
      <c r="F39" s="4" t="str">
        <f>VLOOKUP(A39,HOP!A:C,3,0)</f>
        <v>2700305</v>
      </c>
      <c r="G39" s="4">
        <f t="shared" si="2"/>
        <v>0</v>
      </c>
      <c r="H39" s="4" t="str">
        <f t="shared" si="3"/>
        <v>，2700305</v>
      </c>
      <c r="I39" s="4" t="str">
        <f>VLOOKUP(A39,HOP!A:U,21,0)</f>
        <v>直连</v>
      </c>
    </row>
    <row r="40" s="4" customFormat="1" spans="1:9">
      <c r="A40" s="5">
        <v>21105395918</v>
      </c>
      <c r="B40" s="6">
        <v>44827</v>
      </c>
      <c r="C40" s="6">
        <v>44828</v>
      </c>
      <c r="D40" s="4">
        <v>1010</v>
      </c>
      <c r="E40" s="4" t="str">
        <f>VLOOKUP(A40,HOP!A:L,12,0)</f>
        <v>1010.00</v>
      </c>
      <c r="F40" s="4" t="str">
        <f>VLOOKUP(A40,HOP!A:C,3,0)</f>
        <v>2701204</v>
      </c>
      <c r="G40" s="4">
        <f t="shared" si="2"/>
        <v>0</v>
      </c>
      <c r="H40" s="4" t="str">
        <f t="shared" si="3"/>
        <v>，2701204</v>
      </c>
      <c r="I40" s="4" t="str">
        <f>VLOOKUP(A40,HOP!A:U,21,0)</f>
        <v>直连</v>
      </c>
    </row>
    <row r="41" s="4" customFormat="1" spans="1:9">
      <c r="A41" s="5">
        <v>21106268325</v>
      </c>
      <c r="B41" s="6">
        <v>44827</v>
      </c>
      <c r="C41" s="6">
        <v>44828</v>
      </c>
      <c r="D41" s="4">
        <v>376</v>
      </c>
      <c r="E41" s="4" t="str">
        <f>VLOOKUP(A41,HOP!A:L,12,0)</f>
        <v>376.00</v>
      </c>
      <c r="F41" s="4" t="str">
        <f>VLOOKUP(A41,HOP!A:C,3,0)</f>
        <v>2701309</v>
      </c>
      <c r="G41" s="4">
        <f t="shared" si="2"/>
        <v>0</v>
      </c>
      <c r="H41" s="4" t="str">
        <f t="shared" si="3"/>
        <v>，2701309</v>
      </c>
      <c r="I41" s="4" t="str">
        <f>VLOOKUP(A41,HOP!A:U,21,0)</f>
        <v>直连</v>
      </c>
    </row>
    <row r="42" s="4" customFormat="1" spans="1:9">
      <c r="A42" s="5">
        <v>21105943718</v>
      </c>
      <c r="B42" s="6">
        <v>44825</v>
      </c>
      <c r="C42" s="6">
        <v>44828</v>
      </c>
      <c r="D42" s="4">
        <v>1464</v>
      </c>
      <c r="E42" s="4" t="str">
        <f>VLOOKUP(A42,HOP!A:L,12,0)</f>
        <v>1464.00</v>
      </c>
      <c r="F42" s="4" t="str">
        <f>VLOOKUP(A42,HOP!A:C,3,0)</f>
        <v>2701278</v>
      </c>
      <c r="G42" s="4">
        <f t="shared" si="2"/>
        <v>0</v>
      </c>
      <c r="H42" s="4" t="str">
        <f t="shared" si="3"/>
        <v>，2701278</v>
      </c>
      <c r="I42" s="4" t="str">
        <f>VLOOKUP(A42,HOP!A:U,21,0)</f>
        <v>直采</v>
      </c>
    </row>
    <row r="43" s="4" customFormat="1" spans="1:9">
      <c r="A43" s="5">
        <v>21106282917</v>
      </c>
      <c r="B43" s="6">
        <v>44827</v>
      </c>
      <c r="C43" s="6">
        <v>44828</v>
      </c>
      <c r="D43" s="4">
        <v>692</v>
      </c>
      <c r="E43" s="4" t="str">
        <f>VLOOKUP(A43,HOP!A:L,12,0)</f>
        <v>692.00</v>
      </c>
      <c r="F43" s="4" t="str">
        <f>VLOOKUP(A43,HOP!A:C,3,0)</f>
        <v>2701317</v>
      </c>
      <c r="G43" s="4">
        <f t="shared" si="2"/>
        <v>0</v>
      </c>
      <c r="H43" s="4" t="str">
        <f t="shared" si="3"/>
        <v>，2701317</v>
      </c>
      <c r="I43" s="4" t="str">
        <f>VLOOKUP(A43,HOP!A:U,21,0)</f>
        <v>直采</v>
      </c>
    </row>
    <row r="44" s="4" customFormat="1" spans="1:9">
      <c r="A44" s="5">
        <v>21109240050</v>
      </c>
      <c r="B44" s="6">
        <v>44827</v>
      </c>
      <c r="C44" s="6">
        <v>44828</v>
      </c>
      <c r="D44" s="4">
        <v>401</v>
      </c>
      <c r="E44" s="4" t="str">
        <f>VLOOKUP(A44,HOP!A:L,12,0)</f>
        <v>401.00</v>
      </c>
      <c r="F44" s="4" t="str">
        <f>VLOOKUP(A44,HOP!A:C,3,0)</f>
        <v>2701755</v>
      </c>
      <c r="G44" s="4">
        <f t="shared" si="2"/>
        <v>0</v>
      </c>
      <c r="H44" s="4" t="str">
        <f t="shared" si="3"/>
        <v>，2701755</v>
      </c>
      <c r="I44" s="4" t="str">
        <f>VLOOKUP(A44,HOP!A:U,21,0)</f>
        <v>直采</v>
      </c>
    </row>
    <row r="45" s="4" customFormat="1" spans="1:9">
      <c r="A45" s="5">
        <v>21109354038</v>
      </c>
      <c r="B45" s="6">
        <v>44826</v>
      </c>
      <c r="C45" s="6">
        <v>44828</v>
      </c>
      <c r="D45" s="4">
        <v>832</v>
      </c>
      <c r="E45" s="4" t="str">
        <f>VLOOKUP(A45,HOP!A:L,12,0)</f>
        <v>832.00</v>
      </c>
      <c r="F45" s="4" t="str">
        <f>VLOOKUP(A45,HOP!A:C,3,0)</f>
        <v>2701766</v>
      </c>
      <c r="G45" s="4">
        <f t="shared" si="2"/>
        <v>0</v>
      </c>
      <c r="H45" s="4" t="str">
        <f t="shared" si="3"/>
        <v>，2701766</v>
      </c>
      <c r="I45" s="4" t="str">
        <f>VLOOKUP(A45,HOP!A:U,21,0)</f>
        <v>直采</v>
      </c>
    </row>
    <row r="46" s="4" customFormat="1" spans="1:9">
      <c r="A46" s="5">
        <v>21109347053</v>
      </c>
      <c r="B46" s="6">
        <v>44826</v>
      </c>
      <c r="C46" s="6">
        <v>44828</v>
      </c>
      <c r="D46" s="4">
        <v>4260</v>
      </c>
      <c r="E46" s="4" t="str">
        <f>VLOOKUP(A46,HOP!A:L,12,0)</f>
        <v>4260.00</v>
      </c>
      <c r="F46" s="4" t="str">
        <f>VLOOKUP(A46,HOP!A:C,3,0)</f>
        <v>2701772</v>
      </c>
      <c r="G46" s="4">
        <f t="shared" si="2"/>
        <v>0</v>
      </c>
      <c r="H46" s="4" t="str">
        <f t="shared" si="3"/>
        <v>，2701772</v>
      </c>
      <c r="I46" s="4" t="str">
        <f>VLOOKUP(A46,HOP!A:U,21,0)</f>
        <v>直连</v>
      </c>
    </row>
    <row r="47" s="4" customFormat="1" spans="1:9">
      <c r="A47" s="5">
        <v>21113793557</v>
      </c>
      <c r="B47" s="6">
        <v>44825</v>
      </c>
      <c r="C47" s="6">
        <v>44828</v>
      </c>
      <c r="D47" s="4">
        <v>2538</v>
      </c>
      <c r="E47" s="4" t="str">
        <f>VLOOKUP(A47,HOP!A:L,12,0)</f>
        <v>2538.00</v>
      </c>
      <c r="F47" s="4" t="str">
        <f>VLOOKUP(A47,HOP!A:C,3,0)</f>
        <v>2702386</v>
      </c>
      <c r="G47" s="4">
        <f t="shared" si="2"/>
        <v>0</v>
      </c>
      <c r="H47" s="4" t="str">
        <f t="shared" si="3"/>
        <v>，2702386</v>
      </c>
      <c r="I47" s="4" t="str">
        <f>VLOOKUP(A47,HOP!A:U,21,0)</f>
        <v>直连</v>
      </c>
    </row>
    <row r="48" s="4" customFormat="1" spans="1:9">
      <c r="A48" s="5">
        <v>21114980847</v>
      </c>
      <c r="B48" s="6">
        <v>44826</v>
      </c>
      <c r="C48" s="6">
        <v>44828</v>
      </c>
      <c r="D48" s="4">
        <v>1134</v>
      </c>
      <c r="E48" s="4" t="str">
        <f>VLOOKUP(A48,HOP!A:L,12,0)</f>
        <v>1134.00</v>
      </c>
      <c r="F48" s="4" t="str">
        <f>VLOOKUP(A48,HOP!A:C,3,0)</f>
        <v>2702564</v>
      </c>
      <c r="G48" s="4">
        <f t="shared" si="2"/>
        <v>0</v>
      </c>
      <c r="H48" s="4" t="str">
        <f t="shared" si="3"/>
        <v>，2702564</v>
      </c>
      <c r="I48" s="4" t="str">
        <f>VLOOKUP(A48,HOP!A:U,21,0)</f>
        <v>直连</v>
      </c>
    </row>
    <row r="49" s="4" customFormat="1" spans="1:9">
      <c r="A49" s="5">
        <v>21116732975</v>
      </c>
      <c r="B49" s="6">
        <v>44827</v>
      </c>
      <c r="C49" s="6">
        <v>44828</v>
      </c>
      <c r="D49" s="4">
        <v>1035</v>
      </c>
      <c r="E49" s="4" t="str">
        <f>VLOOKUP(A49,HOP!A:L,12,0)</f>
        <v>1035.00</v>
      </c>
      <c r="F49" s="4" t="str">
        <f>VLOOKUP(A49,HOP!A:C,3,0)</f>
        <v>2702937</v>
      </c>
      <c r="G49" s="4">
        <f t="shared" si="2"/>
        <v>0</v>
      </c>
      <c r="H49" s="4" t="str">
        <f t="shared" si="3"/>
        <v>，2702937</v>
      </c>
      <c r="I49" s="4" t="str">
        <f>VLOOKUP(A49,HOP!A:U,21,0)</f>
        <v>直连</v>
      </c>
    </row>
    <row r="50" s="4" customFormat="1" spans="1:9">
      <c r="A50" s="5">
        <v>21117432541</v>
      </c>
      <c r="B50" s="6">
        <v>44826</v>
      </c>
      <c r="C50" s="6">
        <v>44828</v>
      </c>
      <c r="D50" s="4">
        <v>358</v>
      </c>
      <c r="E50" s="4" t="str">
        <f>VLOOKUP(A50,HOP!A:L,12,0)</f>
        <v>358.00</v>
      </c>
      <c r="F50" s="4" t="str">
        <f>VLOOKUP(A50,HOP!A:C,3,0)</f>
        <v>2703045</v>
      </c>
      <c r="G50" s="4">
        <f t="shared" si="2"/>
        <v>0</v>
      </c>
      <c r="H50" s="4" t="str">
        <f t="shared" si="3"/>
        <v>，2703045</v>
      </c>
      <c r="I50" s="4" t="str">
        <f>VLOOKUP(A50,HOP!A:U,21,0)</f>
        <v>直连</v>
      </c>
    </row>
    <row r="51" s="4" customFormat="1" spans="1:9">
      <c r="A51" s="5">
        <v>21119210589</v>
      </c>
      <c r="B51" s="6">
        <v>44827</v>
      </c>
      <c r="C51" s="6">
        <v>44828</v>
      </c>
      <c r="D51" s="4">
        <v>60</v>
      </c>
      <c r="E51" s="4" t="str">
        <f>VLOOKUP(A51,HOP!A:L,12,0)</f>
        <v>60.00</v>
      </c>
      <c r="F51" s="4" t="str">
        <f>VLOOKUP(A51,HOP!A:C,3,0)</f>
        <v>2703310</v>
      </c>
      <c r="G51" s="4">
        <f t="shared" si="2"/>
        <v>0</v>
      </c>
      <c r="H51" s="4" t="str">
        <f t="shared" si="3"/>
        <v>，2703310</v>
      </c>
      <c r="I51" s="4" t="str">
        <f>VLOOKUP(A51,HOP!A:U,21,0)</f>
        <v>直连</v>
      </c>
    </row>
    <row r="52" s="4" customFormat="1" spans="1:9">
      <c r="A52" s="5">
        <v>21121017272</v>
      </c>
      <c r="B52" s="6">
        <v>44827</v>
      </c>
      <c r="C52" s="6">
        <v>44828</v>
      </c>
      <c r="D52" s="4">
        <v>134</v>
      </c>
      <c r="E52" s="4" t="str">
        <f>VLOOKUP(A52,HOP!A:L,12,0)</f>
        <v>134.00</v>
      </c>
      <c r="F52" s="4" t="str">
        <f>VLOOKUP(A52,HOP!A:C,3,0)</f>
        <v>2703546</v>
      </c>
      <c r="G52" s="4">
        <f t="shared" si="2"/>
        <v>0</v>
      </c>
      <c r="H52" s="4" t="str">
        <f t="shared" si="3"/>
        <v>，2703546</v>
      </c>
      <c r="I52" s="4" t="str">
        <f>VLOOKUP(A52,HOP!A:U,21,0)</f>
        <v>直连</v>
      </c>
    </row>
    <row r="53" s="4" customFormat="1" spans="1:9">
      <c r="A53" s="5">
        <v>21121475612</v>
      </c>
      <c r="B53" s="6">
        <v>44826</v>
      </c>
      <c r="C53" s="6">
        <v>44828</v>
      </c>
      <c r="D53" s="4">
        <v>498</v>
      </c>
      <c r="E53" s="4" t="str">
        <f>VLOOKUP(A53,HOP!A:L,12,0)</f>
        <v>498.00</v>
      </c>
      <c r="F53" s="4" t="str">
        <f>VLOOKUP(A53,HOP!A:C,3,0)</f>
        <v>2703614</v>
      </c>
      <c r="G53" s="4">
        <f t="shared" si="2"/>
        <v>0</v>
      </c>
      <c r="H53" s="4" t="str">
        <f t="shared" si="3"/>
        <v>，2703614</v>
      </c>
      <c r="I53" s="4" t="str">
        <f>VLOOKUP(A53,HOP!A:U,21,0)</f>
        <v>直连</v>
      </c>
    </row>
    <row r="54" s="4" customFormat="1" spans="1:9">
      <c r="A54" s="5">
        <v>21126226664</v>
      </c>
      <c r="B54" s="6">
        <v>44827</v>
      </c>
      <c r="C54" s="6">
        <v>44828</v>
      </c>
      <c r="D54" s="4">
        <v>1233</v>
      </c>
      <c r="E54" s="4" t="str">
        <f>VLOOKUP(A54,HOP!A:L,12,0)</f>
        <v>1233.00</v>
      </c>
      <c r="F54" s="4" t="str">
        <f>VLOOKUP(A54,HOP!A:C,3,0)</f>
        <v>2704418</v>
      </c>
      <c r="G54" s="4">
        <f t="shared" si="2"/>
        <v>0</v>
      </c>
      <c r="H54" s="4" t="str">
        <f t="shared" si="3"/>
        <v>，2704418</v>
      </c>
      <c r="I54" s="4" t="str">
        <f>VLOOKUP(A54,HOP!A:U,21,0)</f>
        <v>直连</v>
      </c>
    </row>
    <row r="55" s="4" customFormat="1" spans="1:9">
      <c r="A55" s="5">
        <v>21126235940</v>
      </c>
      <c r="B55" s="6">
        <v>44827</v>
      </c>
      <c r="C55" s="6">
        <v>44828</v>
      </c>
      <c r="D55" s="4">
        <v>1145</v>
      </c>
      <c r="E55" s="4" t="str">
        <f>VLOOKUP(A55,HOP!A:L,12,0)</f>
        <v>1145.00</v>
      </c>
      <c r="F55" s="4" t="str">
        <f>VLOOKUP(A55,HOP!A:C,3,0)</f>
        <v>2704423</v>
      </c>
      <c r="G55" s="4">
        <f t="shared" si="2"/>
        <v>0</v>
      </c>
      <c r="H55" s="4" t="str">
        <f t="shared" si="3"/>
        <v>，2704423</v>
      </c>
      <c r="I55" s="4" t="str">
        <f>VLOOKUP(A55,HOP!A:U,21,0)</f>
        <v>直连</v>
      </c>
    </row>
    <row r="56" s="4" customFormat="1" spans="1:9">
      <c r="A56" s="5">
        <v>21126224132</v>
      </c>
      <c r="B56" s="6">
        <v>44827</v>
      </c>
      <c r="C56" s="6">
        <v>44828</v>
      </c>
      <c r="D56" s="4">
        <v>1107</v>
      </c>
      <c r="E56" s="4" t="str">
        <f>VLOOKUP(A56,HOP!A:L,12,0)</f>
        <v>1107.00</v>
      </c>
      <c r="F56" s="4" t="str">
        <f>VLOOKUP(A56,HOP!A:C,3,0)</f>
        <v>2704419</v>
      </c>
      <c r="G56" s="4">
        <f t="shared" si="2"/>
        <v>0</v>
      </c>
      <c r="H56" s="4" t="str">
        <f t="shared" si="3"/>
        <v>，2704419</v>
      </c>
      <c r="I56" s="4" t="str">
        <f>VLOOKUP(A56,HOP!A:U,21,0)</f>
        <v>直连</v>
      </c>
    </row>
    <row r="57" s="4" customFormat="1" spans="1:9">
      <c r="A57" s="5">
        <v>21127585615</v>
      </c>
      <c r="B57" s="6">
        <v>44827</v>
      </c>
      <c r="C57" s="6">
        <v>44828</v>
      </c>
      <c r="D57" s="4">
        <v>550</v>
      </c>
      <c r="E57" s="4" t="str">
        <f>VLOOKUP(A57,HOP!A:L,12,0)</f>
        <v>550.00</v>
      </c>
      <c r="F57" s="4" t="str">
        <f>VLOOKUP(A57,HOP!A:C,3,0)</f>
        <v>2704629</v>
      </c>
      <c r="G57" s="4">
        <f t="shared" si="2"/>
        <v>0</v>
      </c>
      <c r="H57" s="4" t="str">
        <f t="shared" si="3"/>
        <v>，2704629</v>
      </c>
      <c r="I57" s="4" t="str">
        <f>VLOOKUP(A57,HOP!A:U,21,0)</f>
        <v>直采</v>
      </c>
    </row>
    <row r="58" s="4" customFormat="1" spans="1:9">
      <c r="A58" s="5">
        <v>21127748462</v>
      </c>
      <c r="B58" s="6">
        <v>44827</v>
      </c>
      <c r="C58" s="6">
        <v>44828</v>
      </c>
      <c r="D58" s="4">
        <v>315</v>
      </c>
      <c r="E58" s="4" t="str">
        <f>VLOOKUP(A58,HOP!A:L,12,0)</f>
        <v>315.00</v>
      </c>
      <c r="F58" s="4" t="str">
        <f>VLOOKUP(A58,HOP!A:C,3,0)</f>
        <v>2704659</v>
      </c>
      <c r="G58" s="4">
        <f t="shared" si="2"/>
        <v>0</v>
      </c>
      <c r="H58" s="4" t="str">
        <f t="shared" si="3"/>
        <v>，2704659</v>
      </c>
      <c r="I58" s="4" t="str">
        <f>VLOOKUP(A58,HOP!A:U,21,0)</f>
        <v>直连</v>
      </c>
    </row>
    <row r="59" s="4" customFormat="1" spans="1:9">
      <c r="A59" s="5">
        <v>21128394618</v>
      </c>
      <c r="B59" s="6">
        <v>44827</v>
      </c>
      <c r="C59" s="6">
        <v>44828</v>
      </c>
      <c r="D59" s="4">
        <v>886</v>
      </c>
      <c r="E59" s="4" t="str">
        <f>VLOOKUP(A59,HOP!A:L,12,0)</f>
        <v>886.00</v>
      </c>
      <c r="F59" s="4" t="str">
        <f>VLOOKUP(A59,HOP!A:C,3,0)</f>
        <v>2704775</v>
      </c>
      <c r="G59" s="4">
        <f t="shared" si="2"/>
        <v>0</v>
      </c>
      <c r="H59" s="4" t="str">
        <f t="shared" si="3"/>
        <v>，2704775</v>
      </c>
      <c r="I59" s="4" t="str">
        <f>VLOOKUP(A59,HOP!A:U,21,0)</f>
        <v>直连</v>
      </c>
    </row>
    <row r="60" s="4" customFormat="1" spans="1:9">
      <c r="A60" s="5">
        <v>21128930733</v>
      </c>
      <c r="B60" s="6">
        <v>44827</v>
      </c>
      <c r="C60" s="6">
        <v>44828</v>
      </c>
      <c r="D60" s="4">
        <v>443</v>
      </c>
      <c r="E60" s="4" t="str">
        <f>VLOOKUP(A60,HOP!A:L,12,0)</f>
        <v>443.00</v>
      </c>
      <c r="F60" s="4" t="str">
        <f>VLOOKUP(A60,HOP!A:C,3,0)</f>
        <v>2704872</v>
      </c>
      <c r="G60" s="4">
        <f t="shared" si="2"/>
        <v>0</v>
      </c>
      <c r="H60" s="4" t="str">
        <f t="shared" si="3"/>
        <v>，2704872</v>
      </c>
      <c r="I60" s="4" t="str">
        <f>VLOOKUP(A60,HOP!A:U,21,0)</f>
        <v>直连</v>
      </c>
    </row>
    <row r="61" s="4" customFormat="1" spans="1:9">
      <c r="A61" s="5">
        <v>21129650167</v>
      </c>
      <c r="B61" s="6">
        <v>44827</v>
      </c>
      <c r="C61" s="6">
        <v>44828</v>
      </c>
      <c r="D61" s="4">
        <v>360</v>
      </c>
      <c r="E61" s="4" t="str">
        <f>VLOOKUP(A61,HOP!A:L,12,0)</f>
        <v>360.00</v>
      </c>
      <c r="F61" s="4" t="str">
        <f>VLOOKUP(A61,HOP!A:C,3,0)</f>
        <v>2705025</v>
      </c>
      <c r="G61" s="4">
        <f t="shared" si="2"/>
        <v>0</v>
      </c>
      <c r="H61" s="4" t="str">
        <f t="shared" si="3"/>
        <v>，2705025</v>
      </c>
      <c r="I61" s="4" t="str">
        <f>VLOOKUP(A61,HOP!A:U,21,0)</f>
        <v>直连</v>
      </c>
    </row>
    <row r="62" s="4" customFormat="1" spans="1:9">
      <c r="A62" s="5">
        <v>21129923875</v>
      </c>
      <c r="B62" s="6">
        <v>44827</v>
      </c>
      <c r="C62" s="6">
        <v>44828</v>
      </c>
      <c r="D62" s="4">
        <v>2306</v>
      </c>
      <c r="E62" s="4" t="str">
        <f>VLOOKUP(A62,HOP!A:L,12,0)</f>
        <v>2306.00</v>
      </c>
      <c r="F62" s="4" t="str">
        <f>VLOOKUP(A62,HOP!A:C,3,0)</f>
        <v>2705065</v>
      </c>
      <c r="G62" s="4">
        <f t="shared" si="2"/>
        <v>0</v>
      </c>
      <c r="H62" s="4" t="str">
        <f t="shared" si="3"/>
        <v>，2705065</v>
      </c>
      <c r="I62" s="4" t="str">
        <f>VLOOKUP(A62,HOP!A:U,21,0)</f>
        <v>直采</v>
      </c>
    </row>
    <row r="63" s="4" customFormat="1" spans="1:9">
      <c r="A63" s="5">
        <v>21130256851</v>
      </c>
      <c r="B63" s="6">
        <v>44827</v>
      </c>
      <c r="C63" s="6">
        <v>44828</v>
      </c>
      <c r="D63" s="4">
        <v>691</v>
      </c>
      <c r="E63" s="4" t="str">
        <f>VLOOKUP(A63,HOP!A:L,12,0)</f>
        <v>691.00</v>
      </c>
      <c r="F63" s="4" t="str">
        <f>VLOOKUP(A63,HOP!A:C,3,0)</f>
        <v>2705119</v>
      </c>
      <c r="G63" s="4">
        <f t="shared" si="2"/>
        <v>0</v>
      </c>
      <c r="H63" s="4" t="str">
        <f t="shared" si="3"/>
        <v>，2705119</v>
      </c>
      <c r="I63" s="4" t="str">
        <f>VLOOKUP(A63,HOP!A:U,21,0)</f>
        <v>直连</v>
      </c>
    </row>
    <row r="64" s="4" customFormat="1" spans="1:9">
      <c r="A64" s="5">
        <v>21131192870</v>
      </c>
      <c r="B64" s="6">
        <v>44827</v>
      </c>
      <c r="C64" s="6">
        <v>44828</v>
      </c>
      <c r="D64" s="4">
        <v>260</v>
      </c>
      <c r="E64" s="4" t="str">
        <f>VLOOKUP(A64,HOP!A:L,12,0)</f>
        <v>260.00</v>
      </c>
      <c r="F64" s="4" t="str">
        <f>VLOOKUP(A64,HOP!A:C,3,0)</f>
        <v>2705316</v>
      </c>
      <c r="G64" s="4">
        <f t="shared" si="2"/>
        <v>0</v>
      </c>
      <c r="H64" s="4" t="str">
        <f t="shared" si="3"/>
        <v>，2705316</v>
      </c>
      <c r="I64" s="4" t="str">
        <f>VLOOKUP(A64,HOP!A:U,21,0)</f>
        <v>直连</v>
      </c>
    </row>
    <row r="65" s="4" customFormat="1" spans="1:9">
      <c r="A65" s="5">
        <v>21131205144</v>
      </c>
      <c r="B65" s="6">
        <v>44827</v>
      </c>
      <c r="C65" s="6">
        <v>44828</v>
      </c>
      <c r="D65" s="4">
        <v>358</v>
      </c>
      <c r="E65" s="4" t="str">
        <f>VLOOKUP(A65,HOP!A:L,12,0)</f>
        <v>358.00</v>
      </c>
      <c r="F65" s="4" t="str">
        <f>VLOOKUP(A65,HOP!A:C,3,0)</f>
        <v>2705319</v>
      </c>
      <c r="G65" s="4">
        <f t="shared" si="2"/>
        <v>0</v>
      </c>
      <c r="H65" s="4" t="str">
        <f t="shared" si="3"/>
        <v>，2705319</v>
      </c>
      <c r="I65" s="4" t="str">
        <f>VLOOKUP(A65,HOP!A:U,21,0)</f>
        <v>直连</v>
      </c>
    </row>
    <row r="66" s="4" customFormat="1" spans="1:9">
      <c r="A66" s="5">
        <v>21131524929</v>
      </c>
      <c r="B66" s="6">
        <v>44827</v>
      </c>
      <c r="C66" s="6">
        <v>44828</v>
      </c>
      <c r="D66" s="4">
        <v>952</v>
      </c>
      <c r="E66" s="4" t="str">
        <f>VLOOKUP(A66,HOP!A:L,12,0)</f>
        <v>952.00</v>
      </c>
      <c r="F66" s="4" t="str">
        <f>VLOOKUP(A66,HOP!A:C,3,0)</f>
        <v>2705390</v>
      </c>
      <c r="G66" s="4">
        <f t="shared" si="2"/>
        <v>0</v>
      </c>
      <c r="H66" s="4" t="str">
        <f t="shared" si="3"/>
        <v>，2705390</v>
      </c>
      <c r="I66" s="4" t="str">
        <f>VLOOKUP(A66,HOP!A:U,21,0)</f>
        <v>直连</v>
      </c>
    </row>
    <row r="67" s="4" customFormat="1" spans="1:9">
      <c r="A67" s="5">
        <v>21131793498</v>
      </c>
      <c r="B67" s="6">
        <v>44827</v>
      </c>
      <c r="C67" s="6">
        <v>44828</v>
      </c>
      <c r="D67" s="4">
        <v>886</v>
      </c>
      <c r="E67" s="4" t="str">
        <f>VLOOKUP(A67,HOP!A:L,12,0)</f>
        <v>886.00</v>
      </c>
      <c r="F67" s="4" t="str">
        <f>VLOOKUP(A67,HOP!A:C,3,0)</f>
        <v>2705448</v>
      </c>
      <c r="G67" s="4">
        <f>D67-E67</f>
        <v>0</v>
      </c>
      <c r="H67" s="4" t="str">
        <f>$H$1&amp;F67</f>
        <v>，2705448</v>
      </c>
      <c r="I67" s="4" t="str">
        <f>VLOOKUP(A67,HOP!A:U,21,0)</f>
        <v>直连</v>
      </c>
    </row>
    <row r="68" s="4" customFormat="1" spans="1:9">
      <c r="A68" s="5">
        <v>21132134131</v>
      </c>
      <c r="B68" s="6">
        <v>44827</v>
      </c>
      <c r="C68" s="6">
        <v>44828</v>
      </c>
      <c r="D68" s="4">
        <v>183</v>
      </c>
      <c r="E68" s="4" t="str">
        <f>VLOOKUP(A68,HOP!A:L,12,0)</f>
        <v>183.00</v>
      </c>
      <c r="F68" s="4" t="str">
        <f>VLOOKUP(A68,HOP!A:C,3,0)</f>
        <v>2705516</v>
      </c>
      <c r="G68" s="4">
        <f>D68-E68</f>
        <v>0</v>
      </c>
      <c r="H68" s="4" t="str">
        <f>$H$1&amp;F68</f>
        <v>，2705516</v>
      </c>
      <c r="I68" s="4" t="str">
        <f>VLOOKUP(A68,HOP!A:U,21,0)</f>
        <v>直连</v>
      </c>
    </row>
    <row r="69" s="4" customFormat="1" spans="1:9">
      <c r="A69" s="5">
        <v>21132400531</v>
      </c>
      <c r="B69" s="6">
        <v>44827</v>
      </c>
      <c r="C69" s="6">
        <v>44828</v>
      </c>
      <c r="D69" s="4">
        <v>307</v>
      </c>
      <c r="E69" s="4" t="str">
        <f>VLOOKUP(A69,HOP!A:L,12,0)</f>
        <v>307.00</v>
      </c>
      <c r="F69" s="4" t="str">
        <f>VLOOKUP(A69,HOP!A:C,3,0)</f>
        <v>2705566</v>
      </c>
      <c r="G69" s="4">
        <f>D69-E69</f>
        <v>0</v>
      </c>
      <c r="H69" s="4" t="str">
        <f>$H$1&amp;F69</f>
        <v>，2705566</v>
      </c>
      <c r="I69" s="4" t="str">
        <f>VLOOKUP(A69,HOP!A:U,21,0)</f>
        <v>直连</v>
      </c>
    </row>
    <row r="70" s="4" customFormat="1" spans="1:9">
      <c r="A70" s="5">
        <v>21132920268</v>
      </c>
      <c r="B70" s="6">
        <v>44827</v>
      </c>
      <c r="C70" s="6">
        <v>44828</v>
      </c>
      <c r="D70" s="4">
        <v>921</v>
      </c>
      <c r="E70" s="4" t="str">
        <f>VLOOKUP(A70,HOP!A:L,12,0)</f>
        <v>921.00</v>
      </c>
      <c r="F70" s="4" t="str">
        <f>VLOOKUP(A70,HOP!A:C,3,0)</f>
        <v>2705666</v>
      </c>
      <c r="G70" s="4">
        <f>D70-E70</f>
        <v>0</v>
      </c>
      <c r="H70" s="4" t="str">
        <f>$H$1&amp;F70</f>
        <v>，2705666</v>
      </c>
      <c r="I70" s="4" t="str">
        <f>VLOOKUP(A70,HOP!A:U,21,0)</f>
        <v>直连</v>
      </c>
    </row>
    <row r="71" s="4" customFormat="1" spans="1:9">
      <c r="A71" s="5">
        <v>21133308119</v>
      </c>
      <c r="B71" s="6">
        <v>44827</v>
      </c>
      <c r="C71" s="6">
        <v>44828</v>
      </c>
      <c r="D71" s="4">
        <v>114</v>
      </c>
      <c r="E71" s="4" t="str">
        <f>VLOOKUP(A71,HOP!A:L,12,0)</f>
        <v>114.00</v>
      </c>
      <c r="F71" s="4" t="str">
        <f>VLOOKUP(A71,HOP!A:C,3,0)</f>
        <v>2705671</v>
      </c>
      <c r="G71" s="4">
        <f>D71-E71</f>
        <v>0</v>
      </c>
      <c r="H71" s="4" t="str">
        <f>$H$1&amp;F71</f>
        <v>，2705671</v>
      </c>
      <c r="I71" s="4" t="str">
        <f>VLOOKUP(A71,HOP!A:U,21,0)</f>
        <v>直连</v>
      </c>
    </row>
    <row r="72" s="4" customFormat="1" spans="1:9">
      <c r="A72" s="5">
        <v>21133542230</v>
      </c>
      <c r="B72" s="6">
        <v>44827</v>
      </c>
      <c r="C72" s="6">
        <v>44828</v>
      </c>
      <c r="D72" s="4">
        <v>567</v>
      </c>
      <c r="E72" s="4" t="str">
        <f>VLOOKUP(A72,HOP!A:L,12,0)</f>
        <v>567.00</v>
      </c>
      <c r="F72" s="4" t="str">
        <f>VLOOKUP(A72,HOP!A:C,3,0)</f>
        <v>2705723</v>
      </c>
      <c r="G72" s="4">
        <f>D72-E72</f>
        <v>0</v>
      </c>
      <c r="H72" s="4" t="str">
        <f>$H$1&amp;F72</f>
        <v>，2705723</v>
      </c>
      <c r="I72" s="4" t="str">
        <f>VLOOKUP(A72,HOP!A:U,21,0)</f>
        <v>直连</v>
      </c>
    </row>
    <row r="73" s="4" customFormat="1" spans="1:9">
      <c r="A73" s="5">
        <v>21133764113</v>
      </c>
      <c r="B73" s="6">
        <v>44827</v>
      </c>
      <c r="C73" s="6">
        <v>44828</v>
      </c>
      <c r="D73" s="4">
        <v>864</v>
      </c>
      <c r="E73" s="4" t="str">
        <f>VLOOKUP(A73,HOP!A:L,12,0)</f>
        <v>864.00</v>
      </c>
      <c r="F73" s="4" t="str">
        <f>VLOOKUP(A73,HOP!A:C,3,0)</f>
        <v>2705727</v>
      </c>
      <c r="G73" s="4">
        <f>D73-E73</f>
        <v>0</v>
      </c>
      <c r="H73" s="4" t="str">
        <f>$H$1&amp;F73</f>
        <v>，2705727</v>
      </c>
      <c r="I73" s="4" t="str">
        <f>VLOOKUP(A73,HOP!A:U,21,0)</f>
        <v>直连</v>
      </c>
    </row>
    <row r="74" s="4" customFormat="1" spans="1:9">
      <c r="A74" s="5">
        <v>21134052828</v>
      </c>
      <c r="B74" s="6">
        <v>44827</v>
      </c>
      <c r="C74" s="6">
        <v>44828</v>
      </c>
      <c r="D74" s="4">
        <v>446</v>
      </c>
      <c r="E74" s="4" t="str">
        <f>VLOOKUP(A74,HOP!A:L,12,0)</f>
        <v>446.00</v>
      </c>
      <c r="F74" s="4" t="str">
        <f>VLOOKUP(A74,HOP!A:C,3,0)</f>
        <v>2705749</v>
      </c>
      <c r="G74" s="4">
        <f>D74-E74</f>
        <v>0</v>
      </c>
      <c r="H74" s="4" t="str">
        <f>$H$1&amp;F74</f>
        <v>，2705749</v>
      </c>
      <c r="I74" s="4" t="str">
        <f>VLOOKUP(A74,HOP!A:U,21,0)</f>
        <v>直连</v>
      </c>
    </row>
    <row r="75" s="4" customFormat="1" spans="1:9">
      <c r="A75" s="5">
        <v>21134124138</v>
      </c>
      <c r="B75" s="6">
        <v>44827</v>
      </c>
      <c r="C75" s="6">
        <v>44828</v>
      </c>
      <c r="D75" s="4">
        <v>817</v>
      </c>
      <c r="E75" s="4" t="str">
        <f>VLOOKUP(A75,HOP!A:L,12,0)</f>
        <v>817.00</v>
      </c>
      <c r="F75" s="4" t="str">
        <f>VLOOKUP(A75,HOP!A:C,3,0)</f>
        <v>2705757</v>
      </c>
      <c r="G75" s="4">
        <f>D75-E75</f>
        <v>0</v>
      </c>
      <c r="H75" s="4" t="str">
        <f>$H$1&amp;F75</f>
        <v>，2705757</v>
      </c>
      <c r="I75" s="4" t="str">
        <f>VLOOKUP(A75,HOP!A:U,21,0)</f>
        <v>直连</v>
      </c>
    </row>
    <row r="77" spans="4:4">
      <c r="D77" s="4">
        <f>SUM(D2:D76)</f>
        <v>117775</v>
      </c>
    </row>
    <row r="78" spans="4:4">
      <c r="D78" s="4" t="s">
        <v>360</v>
      </c>
    </row>
    <row r="82" spans="1:3">
      <c r="A82" s="4" t="s">
        <v>361</v>
      </c>
      <c r="C82" s="4">
        <v>28671</v>
      </c>
    </row>
    <row r="83" spans="1:3">
      <c r="A83" s="4" t="s">
        <v>362</v>
      </c>
      <c r="C83" s="4">
        <v>89104</v>
      </c>
    </row>
    <row r="84" spans="1:3">
      <c r="A84" s="4" t="s">
        <v>363</v>
      </c>
      <c r="C84" s="4">
        <f>SUBTOTAL(9,C82:C83)</f>
        <v>117775</v>
      </c>
    </row>
  </sheetData>
  <autoFilter ref="A1:X75">
    <filterColumn colId="3">
      <filters>
        <filter val="401"/>
        <filter val="1303"/>
        <filter val="3404"/>
        <filter val="2306"/>
        <filter val="307"/>
        <filter val="1107"/>
        <filter val="1010"/>
        <filter val="1012"/>
        <filter val="114"/>
        <filter val="315"/>
        <filter val="2616"/>
        <filter val="817"/>
        <filter val="921"/>
        <filter val="526"/>
        <filter val="832"/>
        <filter val="1032"/>
        <filter val="633"/>
        <filter val="1233"/>
        <filter val="134"/>
        <filter val="1134"/>
        <filter val="1634"/>
        <filter val="1035"/>
        <filter val="336"/>
        <filter val="1238"/>
        <filter val="2538"/>
        <filter val="21038"/>
        <filter val="340"/>
        <filter val="17240"/>
        <filter val="1142"/>
        <filter val="443"/>
        <filter val="1243"/>
        <filter val="1744"/>
        <filter val="145"/>
        <filter val="1145"/>
        <filter val="446"/>
        <filter val="4248"/>
        <filter val="550"/>
        <filter val="952"/>
        <filter val="654"/>
        <filter val="358"/>
        <filter val="60"/>
        <filter val="260"/>
        <filter val="360"/>
        <filter val="4260"/>
        <filter val="5262"/>
        <filter val="864"/>
        <filter val="1464"/>
        <filter val="567"/>
        <filter val="174"/>
        <filter val="2574"/>
        <filter val="376"/>
        <filter val="3576"/>
        <filter val="1482"/>
        <filter val="183"/>
        <filter val="2384"/>
        <filter val="886"/>
        <filter val="1189"/>
        <filter val="691"/>
        <filter val="692"/>
        <filter val="3193"/>
        <filter val="694"/>
        <filter val="795"/>
        <filter val="1996"/>
        <filter val="597"/>
        <filter val="4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364</v>
      </c>
      <c r="B1" s="2" t="s">
        <v>365</v>
      </c>
      <c r="C1" s="2" t="s">
        <v>366</v>
      </c>
      <c r="D1" s="2" t="s">
        <v>367</v>
      </c>
      <c r="E1" s="2" t="s">
        <v>13</v>
      </c>
      <c r="F1" s="2" t="s">
        <v>5</v>
      </c>
      <c r="G1" s="2" t="s">
        <v>6</v>
      </c>
      <c r="H1" s="2" t="s">
        <v>368</v>
      </c>
      <c r="I1" s="2" t="s">
        <v>369</v>
      </c>
      <c r="J1" s="2" t="s">
        <v>370</v>
      </c>
      <c r="K1" s="2" t="s">
        <v>371</v>
      </c>
      <c r="L1" s="2" t="s">
        <v>372</v>
      </c>
      <c r="M1" s="2" t="s">
        <v>373</v>
      </c>
      <c r="N1" s="2" t="s">
        <v>374</v>
      </c>
      <c r="O1" s="2" t="s">
        <v>375</v>
      </c>
      <c r="P1" s="2" t="s">
        <v>376</v>
      </c>
      <c r="Q1" s="2" t="s">
        <v>377</v>
      </c>
      <c r="R1" s="2" t="s">
        <v>378</v>
      </c>
      <c r="S1" s="2" t="s">
        <v>379</v>
      </c>
      <c r="T1" s="2" t="s">
        <v>380</v>
      </c>
      <c r="U1" s="2" t="s">
        <v>381</v>
      </c>
      <c r="V1" s="2" t="s">
        <v>382</v>
      </c>
    </row>
    <row r="2" s="1" customFormat="1" spans="1:22">
      <c r="A2" s="3">
        <v>21134124138</v>
      </c>
      <c r="B2" s="1" t="s">
        <v>383</v>
      </c>
      <c r="C2" s="1" t="s">
        <v>384</v>
      </c>
      <c r="D2" s="1" t="s">
        <v>385</v>
      </c>
      <c r="E2" s="1" t="s">
        <v>386</v>
      </c>
      <c r="F2" s="1" t="s">
        <v>383</v>
      </c>
      <c r="G2" s="1" t="s">
        <v>387</v>
      </c>
      <c r="H2" s="1" t="s">
        <v>388</v>
      </c>
      <c r="I2" s="1" t="s">
        <v>389</v>
      </c>
      <c r="J2" s="1" t="s">
        <v>30</v>
      </c>
      <c r="K2" s="1" t="s">
        <v>390</v>
      </c>
      <c r="L2" s="1" t="s">
        <v>390</v>
      </c>
      <c r="M2" s="1" t="s">
        <v>391</v>
      </c>
      <c r="N2" s="1" t="s">
        <v>391</v>
      </c>
      <c r="O2" s="1" t="s">
        <v>392</v>
      </c>
      <c r="P2" s="1" t="s">
        <v>393</v>
      </c>
      <c r="Q2" s="1" t="s">
        <v>394</v>
      </c>
      <c r="R2" s="1" t="s">
        <v>395</v>
      </c>
      <c r="S2" s="1" t="s">
        <v>396</v>
      </c>
      <c r="T2" s="1" t="s">
        <v>397</v>
      </c>
      <c r="U2" s="1" t="s">
        <v>398</v>
      </c>
      <c r="V2" s="1" t="s">
        <v>399</v>
      </c>
    </row>
    <row r="3" s="1" customFormat="1" spans="1:22">
      <c r="A3" s="3">
        <v>21134052828</v>
      </c>
      <c r="B3" s="1" t="s">
        <v>383</v>
      </c>
      <c r="C3" s="1" t="s">
        <v>400</v>
      </c>
      <c r="D3" s="1" t="s">
        <v>401</v>
      </c>
      <c r="E3" s="1" t="s">
        <v>402</v>
      </c>
      <c r="F3" s="1" t="s">
        <v>383</v>
      </c>
      <c r="G3" s="1" t="s">
        <v>387</v>
      </c>
      <c r="H3" s="1" t="s">
        <v>388</v>
      </c>
      <c r="I3" s="1" t="s">
        <v>403</v>
      </c>
      <c r="J3" s="1" t="s">
        <v>30</v>
      </c>
      <c r="K3" s="1" t="s">
        <v>404</v>
      </c>
      <c r="L3" s="1" t="s">
        <v>404</v>
      </c>
      <c r="M3" s="1" t="s">
        <v>391</v>
      </c>
      <c r="N3" s="1" t="s">
        <v>391</v>
      </c>
      <c r="O3" s="1" t="s">
        <v>392</v>
      </c>
      <c r="P3" s="1" t="s">
        <v>393</v>
      </c>
      <c r="Q3" s="1" t="s">
        <v>394</v>
      </c>
      <c r="R3" s="1" t="s">
        <v>405</v>
      </c>
      <c r="S3" s="1" t="s">
        <v>396</v>
      </c>
      <c r="T3" s="1" t="s">
        <v>397</v>
      </c>
      <c r="U3" s="1" t="s">
        <v>398</v>
      </c>
      <c r="V3" s="1" t="s">
        <v>406</v>
      </c>
    </row>
    <row r="4" s="1" customFormat="1" spans="1:22">
      <c r="A4" s="3">
        <v>21133764113</v>
      </c>
      <c r="B4" s="1" t="s">
        <v>383</v>
      </c>
      <c r="C4" s="1" t="s">
        <v>407</v>
      </c>
      <c r="D4" s="1" t="s">
        <v>408</v>
      </c>
      <c r="E4" s="1" t="s">
        <v>409</v>
      </c>
      <c r="F4" s="1" t="s">
        <v>383</v>
      </c>
      <c r="G4" s="1" t="s">
        <v>387</v>
      </c>
      <c r="H4" s="1" t="s">
        <v>388</v>
      </c>
      <c r="I4" s="1" t="s">
        <v>410</v>
      </c>
      <c r="J4" s="1" t="s">
        <v>30</v>
      </c>
      <c r="K4" s="1" t="s">
        <v>411</v>
      </c>
      <c r="L4" s="1" t="s">
        <v>411</v>
      </c>
      <c r="M4" s="1" t="s">
        <v>391</v>
      </c>
      <c r="N4" s="1" t="s">
        <v>391</v>
      </c>
      <c r="O4" s="1" t="s">
        <v>392</v>
      </c>
      <c r="P4" s="1" t="s">
        <v>393</v>
      </c>
      <c r="Q4" s="1" t="s">
        <v>394</v>
      </c>
      <c r="R4" s="1" t="s">
        <v>412</v>
      </c>
      <c r="S4" s="1" t="s">
        <v>396</v>
      </c>
      <c r="T4" s="1" t="s">
        <v>397</v>
      </c>
      <c r="U4" s="1" t="s">
        <v>398</v>
      </c>
      <c r="V4" s="1" t="s">
        <v>413</v>
      </c>
    </row>
    <row r="5" s="1" customFormat="1" spans="1:22">
      <c r="A5" s="3">
        <v>21133542230</v>
      </c>
      <c r="B5" s="1" t="s">
        <v>383</v>
      </c>
      <c r="C5" s="1" t="s">
        <v>414</v>
      </c>
      <c r="D5" s="1" t="s">
        <v>415</v>
      </c>
      <c r="E5" s="1" t="s">
        <v>416</v>
      </c>
      <c r="F5" s="1" t="s">
        <v>383</v>
      </c>
      <c r="G5" s="1" t="s">
        <v>387</v>
      </c>
      <c r="H5" s="1" t="s">
        <v>388</v>
      </c>
      <c r="I5" s="1" t="s">
        <v>417</v>
      </c>
      <c r="J5" s="1" t="s">
        <v>30</v>
      </c>
      <c r="K5" s="1" t="s">
        <v>418</v>
      </c>
      <c r="L5" s="1" t="s">
        <v>418</v>
      </c>
      <c r="M5" s="1" t="s">
        <v>391</v>
      </c>
      <c r="N5" s="1" t="s">
        <v>391</v>
      </c>
      <c r="O5" s="1" t="s">
        <v>392</v>
      </c>
      <c r="P5" s="1" t="s">
        <v>393</v>
      </c>
      <c r="Q5" s="1" t="s">
        <v>394</v>
      </c>
      <c r="R5" s="1" t="s">
        <v>419</v>
      </c>
      <c r="S5" s="1" t="s">
        <v>396</v>
      </c>
      <c r="T5" s="1" t="s">
        <v>397</v>
      </c>
      <c r="U5" s="1" t="s">
        <v>398</v>
      </c>
      <c r="V5" s="1" t="s">
        <v>406</v>
      </c>
    </row>
    <row r="6" s="1" customFormat="1" spans="1:22">
      <c r="A6" s="3">
        <v>21133308119</v>
      </c>
      <c r="B6" s="1" t="s">
        <v>383</v>
      </c>
      <c r="C6" s="1" t="s">
        <v>420</v>
      </c>
      <c r="D6" s="1" t="s">
        <v>421</v>
      </c>
      <c r="E6" s="1" t="s">
        <v>422</v>
      </c>
      <c r="F6" s="1" t="s">
        <v>383</v>
      </c>
      <c r="G6" s="1" t="s">
        <v>387</v>
      </c>
      <c r="H6" s="1" t="s">
        <v>388</v>
      </c>
      <c r="I6" s="1" t="s">
        <v>423</v>
      </c>
      <c r="J6" s="1" t="s">
        <v>30</v>
      </c>
      <c r="K6" s="1" t="s">
        <v>424</v>
      </c>
      <c r="L6" s="1" t="s">
        <v>424</v>
      </c>
      <c r="M6" s="1" t="s">
        <v>391</v>
      </c>
      <c r="N6" s="1" t="s">
        <v>391</v>
      </c>
      <c r="O6" s="1" t="s">
        <v>392</v>
      </c>
      <c r="P6" s="1" t="s">
        <v>393</v>
      </c>
      <c r="Q6" s="1" t="s">
        <v>394</v>
      </c>
      <c r="R6" s="1" t="s">
        <v>425</v>
      </c>
      <c r="S6" s="1" t="s">
        <v>396</v>
      </c>
      <c r="T6" s="1" t="s">
        <v>397</v>
      </c>
      <c r="U6" s="1" t="s">
        <v>398</v>
      </c>
      <c r="V6" s="1" t="s">
        <v>426</v>
      </c>
    </row>
    <row r="7" s="1" customFormat="1" spans="1:22">
      <c r="A7" s="3">
        <v>21132920268</v>
      </c>
      <c r="B7" s="1" t="s">
        <v>383</v>
      </c>
      <c r="C7" s="1" t="s">
        <v>427</v>
      </c>
      <c r="D7" s="1" t="s">
        <v>385</v>
      </c>
      <c r="E7" s="1" t="s">
        <v>428</v>
      </c>
      <c r="F7" s="1" t="s">
        <v>383</v>
      </c>
      <c r="G7" s="1" t="s">
        <v>387</v>
      </c>
      <c r="H7" s="1" t="s">
        <v>388</v>
      </c>
      <c r="I7" s="1" t="s">
        <v>429</v>
      </c>
      <c r="J7" s="1" t="s">
        <v>30</v>
      </c>
      <c r="K7" s="1" t="s">
        <v>430</v>
      </c>
      <c r="L7" s="1" t="s">
        <v>430</v>
      </c>
      <c r="M7" s="1" t="s">
        <v>391</v>
      </c>
      <c r="N7" s="1" t="s">
        <v>391</v>
      </c>
      <c r="O7" s="1" t="s">
        <v>392</v>
      </c>
      <c r="P7" s="1" t="s">
        <v>393</v>
      </c>
      <c r="Q7" s="1" t="s">
        <v>394</v>
      </c>
      <c r="R7" s="1" t="s">
        <v>431</v>
      </c>
      <c r="S7" s="1" t="s">
        <v>396</v>
      </c>
      <c r="T7" s="1" t="s">
        <v>397</v>
      </c>
      <c r="U7" s="1" t="s">
        <v>398</v>
      </c>
      <c r="V7" s="1" t="s">
        <v>399</v>
      </c>
    </row>
    <row r="8" s="1" customFormat="1" spans="1:22">
      <c r="A8" s="3">
        <v>21132400531</v>
      </c>
      <c r="B8" s="1" t="s">
        <v>383</v>
      </c>
      <c r="C8" s="1" t="s">
        <v>432</v>
      </c>
      <c r="D8" s="1" t="s">
        <v>433</v>
      </c>
      <c r="E8" s="1" t="s">
        <v>434</v>
      </c>
      <c r="F8" s="1" t="s">
        <v>383</v>
      </c>
      <c r="G8" s="1" t="s">
        <v>387</v>
      </c>
      <c r="H8" s="1" t="s">
        <v>388</v>
      </c>
      <c r="I8" s="1" t="s">
        <v>435</v>
      </c>
      <c r="J8" s="1" t="s">
        <v>30</v>
      </c>
      <c r="K8" s="1" t="s">
        <v>436</v>
      </c>
      <c r="L8" s="1" t="s">
        <v>436</v>
      </c>
      <c r="M8" s="1" t="s">
        <v>391</v>
      </c>
      <c r="N8" s="1" t="s">
        <v>391</v>
      </c>
      <c r="O8" s="1" t="s">
        <v>392</v>
      </c>
      <c r="P8" s="1" t="s">
        <v>393</v>
      </c>
      <c r="Q8" s="1" t="s">
        <v>394</v>
      </c>
      <c r="R8" s="1" t="s">
        <v>437</v>
      </c>
      <c r="S8" s="1" t="s">
        <v>396</v>
      </c>
      <c r="T8" s="1" t="s">
        <v>397</v>
      </c>
      <c r="U8" s="1" t="s">
        <v>398</v>
      </c>
      <c r="V8" s="1" t="s">
        <v>426</v>
      </c>
    </row>
    <row r="9" s="1" customFormat="1" spans="1:22">
      <c r="A9" s="3">
        <v>21132134131</v>
      </c>
      <c r="B9" s="1" t="s">
        <v>383</v>
      </c>
      <c r="C9" s="1" t="s">
        <v>438</v>
      </c>
      <c r="D9" s="1" t="s">
        <v>439</v>
      </c>
      <c r="E9" s="1" t="s">
        <v>440</v>
      </c>
      <c r="F9" s="1" t="s">
        <v>383</v>
      </c>
      <c r="G9" s="1" t="s">
        <v>387</v>
      </c>
      <c r="H9" s="1" t="s">
        <v>388</v>
      </c>
      <c r="I9" s="1" t="s">
        <v>441</v>
      </c>
      <c r="J9" s="1" t="s">
        <v>30</v>
      </c>
      <c r="K9" s="1" t="s">
        <v>442</v>
      </c>
      <c r="L9" s="1" t="s">
        <v>442</v>
      </c>
      <c r="M9" s="1" t="s">
        <v>391</v>
      </c>
      <c r="N9" s="1" t="s">
        <v>391</v>
      </c>
      <c r="O9" s="1" t="s">
        <v>392</v>
      </c>
      <c r="P9" s="1" t="s">
        <v>393</v>
      </c>
      <c r="Q9" s="1" t="s">
        <v>394</v>
      </c>
      <c r="R9" s="1" t="s">
        <v>443</v>
      </c>
      <c r="S9" s="1" t="s">
        <v>396</v>
      </c>
      <c r="T9" s="1" t="s">
        <v>397</v>
      </c>
      <c r="U9" s="1" t="s">
        <v>398</v>
      </c>
      <c r="V9" s="1" t="s">
        <v>426</v>
      </c>
    </row>
    <row r="10" s="1" customFormat="1" spans="1:22">
      <c r="A10" s="3">
        <v>21131793498</v>
      </c>
      <c r="B10" s="1" t="s">
        <v>383</v>
      </c>
      <c r="C10" s="1" t="s">
        <v>444</v>
      </c>
      <c r="D10" s="1" t="s">
        <v>445</v>
      </c>
      <c r="E10" s="1" t="s">
        <v>446</v>
      </c>
      <c r="F10" s="1" t="s">
        <v>383</v>
      </c>
      <c r="G10" s="1" t="s">
        <v>387</v>
      </c>
      <c r="H10" s="1" t="s">
        <v>388</v>
      </c>
      <c r="I10" s="1" t="s">
        <v>447</v>
      </c>
      <c r="J10" s="1" t="s">
        <v>30</v>
      </c>
      <c r="K10" s="1" t="s">
        <v>448</v>
      </c>
      <c r="L10" s="1" t="s">
        <v>448</v>
      </c>
      <c r="M10" s="1" t="s">
        <v>391</v>
      </c>
      <c r="N10" s="1" t="s">
        <v>391</v>
      </c>
      <c r="O10" s="1" t="s">
        <v>392</v>
      </c>
      <c r="P10" s="1" t="s">
        <v>393</v>
      </c>
      <c r="Q10" s="1" t="s">
        <v>394</v>
      </c>
      <c r="R10" s="1" t="s">
        <v>449</v>
      </c>
      <c r="S10" s="1" t="s">
        <v>396</v>
      </c>
      <c r="T10" s="1" t="s">
        <v>397</v>
      </c>
      <c r="U10" s="1" t="s">
        <v>398</v>
      </c>
      <c r="V10" s="1" t="s">
        <v>406</v>
      </c>
    </row>
    <row r="11" s="1" customFormat="1" spans="1:22">
      <c r="A11" s="3">
        <v>21131524929</v>
      </c>
      <c r="B11" s="1" t="s">
        <v>383</v>
      </c>
      <c r="C11" s="1" t="s">
        <v>450</v>
      </c>
      <c r="D11" s="1" t="s">
        <v>451</v>
      </c>
      <c r="E11" s="1" t="s">
        <v>452</v>
      </c>
      <c r="F11" s="1" t="s">
        <v>383</v>
      </c>
      <c r="G11" s="1" t="s">
        <v>387</v>
      </c>
      <c r="H11" s="1" t="s">
        <v>388</v>
      </c>
      <c r="I11" s="1" t="s">
        <v>453</v>
      </c>
      <c r="J11" s="1" t="s">
        <v>30</v>
      </c>
      <c r="K11" s="1" t="s">
        <v>454</v>
      </c>
      <c r="L11" s="1" t="s">
        <v>454</v>
      </c>
      <c r="M11" s="1" t="s">
        <v>391</v>
      </c>
      <c r="N11" s="1" t="s">
        <v>391</v>
      </c>
      <c r="O11" s="1" t="s">
        <v>392</v>
      </c>
      <c r="P11" s="1" t="s">
        <v>393</v>
      </c>
      <c r="Q11" s="1" t="s">
        <v>394</v>
      </c>
      <c r="R11" s="1" t="s">
        <v>455</v>
      </c>
      <c r="S11" s="1" t="s">
        <v>396</v>
      </c>
      <c r="T11" s="1" t="s">
        <v>397</v>
      </c>
      <c r="U11" s="1" t="s">
        <v>398</v>
      </c>
      <c r="V11" s="1" t="s">
        <v>399</v>
      </c>
    </row>
    <row r="12" s="1" customFormat="1" spans="1:22">
      <c r="A12" s="3">
        <v>21131205144</v>
      </c>
      <c r="B12" s="1" t="s">
        <v>383</v>
      </c>
      <c r="C12" s="1" t="s">
        <v>456</v>
      </c>
      <c r="D12" s="1" t="s">
        <v>457</v>
      </c>
      <c r="E12" s="1" t="s">
        <v>458</v>
      </c>
      <c r="F12" s="1" t="s">
        <v>383</v>
      </c>
      <c r="G12" s="1" t="s">
        <v>387</v>
      </c>
      <c r="H12" s="1" t="s">
        <v>388</v>
      </c>
      <c r="I12" s="1" t="s">
        <v>459</v>
      </c>
      <c r="J12" s="1" t="s">
        <v>30</v>
      </c>
      <c r="K12" s="1" t="s">
        <v>460</v>
      </c>
      <c r="L12" s="1" t="s">
        <v>460</v>
      </c>
      <c r="M12" s="1" t="s">
        <v>391</v>
      </c>
      <c r="N12" s="1" t="s">
        <v>391</v>
      </c>
      <c r="O12" s="1" t="s">
        <v>392</v>
      </c>
      <c r="P12" s="1" t="s">
        <v>393</v>
      </c>
      <c r="Q12" s="1" t="s">
        <v>394</v>
      </c>
      <c r="R12" s="1" t="s">
        <v>461</v>
      </c>
      <c r="S12" s="1" t="s">
        <v>396</v>
      </c>
      <c r="T12" s="1" t="s">
        <v>397</v>
      </c>
      <c r="U12" s="1" t="s">
        <v>398</v>
      </c>
      <c r="V12" s="1" t="s">
        <v>399</v>
      </c>
    </row>
    <row r="13" s="1" customFormat="1" spans="1:22">
      <c r="A13" s="3">
        <v>21131192870</v>
      </c>
      <c r="B13" s="1" t="s">
        <v>383</v>
      </c>
      <c r="C13" s="1" t="s">
        <v>462</v>
      </c>
      <c r="D13" s="1" t="s">
        <v>463</v>
      </c>
      <c r="E13" s="1" t="s">
        <v>464</v>
      </c>
      <c r="F13" s="1" t="s">
        <v>383</v>
      </c>
      <c r="G13" s="1" t="s">
        <v>387</v>
      </c>
      <c r="H13" s="1" t="s">
        <v>388</v>
      </c>
      <c r="I13" s="1" t="s">
        <v>465</v>
      </c>
      <c r="J13" s="1" t="s">
        <v>30</v>
      </c>
      <c r="K13" s="1" t="s">
        <v>466</v>
      </c>
      <c r="L13" s="1" t="s">
        <v>466</v>
      </c>
      <c r="M13" s="1" t="s">
        <v>391</v>
      </c>
      <c r="N13" s="1" t="s">
        <v>391</v>
      </c>
      <c r="O13" s="1" t="s">
        <v>392</v>
      </c>
      <c r="P13" s="1" t="s">
        <v>393</v>
      </c>
      <c r="Q13" s="1" t="s">
        <v>394</v>
      </c>
      <c r="R13" s="1" t="s">
        <v>467</v>
      </c>
      <c r="S13" s="1" t="s">
        <v>396</v>
      </c>
      <c r="T13" s="1" t="s">
        <v>397</v>
      </c>
      <c r="U13" s="1" t="s">
        <v>398</v>
      </c>
      <c r="V13" s="1" t="s">
        <v>426</v>
      </c>
    </row>
    <row r="14" s="1" customFormat="1" spans="1:22">
      <c r="A14" s="3">
        <v>21130256851</v>
      </c>
      <c r="B14" s="1" t="s">
        <v>383</v>
      </c>
      <c r="C14" s="1" t="s">
        <v>468</v>
      </c>
      <c r="D14" s="1" t="s">
        <v>469</v>
      </c>
      <c r="E14" s="1" t="s">
        <v>470</v>
      </c>
      <c r="F14" s="1" t="s">
        <v>383</v>
      </c>
      <c r="G14" s="1" t="s">
        <v>387</v>
      </c>
      <c r="H14" s="1" t="s">
        <v>388</v>
      </c>
      <c r="I14" s="1" t="s">
        <v>471</v>
      </c>
      <c r="J14" s="1" t="s">
        <v>30</v>
      </c>
      <c r="K14" s="1" t="s">
        <v>472</v>
      </c>
      <c r="L14" s="1" t="s">
        <v>472</v>
      </c>
      <c r="M14" s="1" t="s">
        <v>391</v>
      </c>
      <c r="N14" s="1" t="s">
        <v>391</v>
      </c>
      <c r="O14" s="1" t="s">
        <v>392</v>
      </c>
      <c r="P14" s="1" t="s">
        <v>393</v>
      </c>
      <c r="Q14" s="1" t="s">
        <v>394</v>
      </c>
      <c r="R14" s="1" t="s">
        <v>473</v>
      </c>
      <c r="S14" s="1" t="s">
        <v>396</v>
      </c>
      <c r="T14" s="1" t="s">
        <v>397</v>
      </c>
      <c r="U14" s="1" t="s">
        <v>398</v>
      </c>
      <c r="V14" s="1" t="s">
        <v>399</v>
      </c>
    </row>
    <row r="15" s="1" customFormat="1" spans="1:22">
      <c r="A15" s="3">
        <v>21129923875</v>
      </c>
      <c r="B15" s="1" t="s">
        <v>383</v>
      </c>
      <c r="C15" s="1" t="s">
        <v>474</v>
      </c>
      <c r="D15" s="1" t="s">
        <v>475</v>
      </c>
      <c r="E15" s="1" t="s">
        <v>476</v>
      </c>
      <c r="F15" s="1" t="s">
        <v>383</v>
      </c>
      <c r="G15" s="1" t="s">
        <v>387</v>
      </c>
      <c r="H15" s="1" t="s">
        <v>388</v>
      </c>
      <c r="I15" s="1" t="s">
        <v>477</v>
      </c>
      <c r="J15" s="1" t="s">
        <v>30</v>
      </c>
      <c r="K15" s="1" t="s">
        <v>478</v>
      </c>
      <c r="L15" s="1" t="s">
        <v>478</v>
      </c>
      <c r="M15" s="1" t="s">
        <v>391</v>
      </c>
      <c r="N15" s="1" t="s">
        <v>391</v>
      </c>
      <c r="O15" s="1" t="s">
        <v>392</v>
      </c>
      <c r="P15" s="1" t="s">
        <v>393</v>
      </c>
      <c r="Q15" s="1" t="s">
        <v>394</v>
      </c>
      <c r="R15" s="1" t="s">
        <v>479</v>
      </c>
      <c r="S15" s="1" t="s">
        <v>396</v>
      </c>
      <c r="T15" s="1" t="s">
        <v>397</v>
      </c>
      <c r="U15" s="1" t="s">
        <v>480</v>
      </c>
      <c r="V15" s="1" t="s">
        <v>481</v>
      </c>
    </row>
    <row r="16" s="1" customFormat="1" spans="1:22">
      <c r="A16" s="3">
        <v>21129650167</v>
      </c>
      <c r="B16" s="1" t="s">
        <v>383</v>
      </c>
      <c r="C16" s="1" t="s">
        <v>482</v>
      </c>
      <c r="D16" s="1" t="s">
        <v>483</v>
      </c>
      <c r="E16" s="1" t="s">
        <v>484</v>
      </c>
      <c r="F16" s="1" t="s">
        <v>383</v>
      </c>
      <c r="G16" s="1" t="s">
        <v>387</v>
      </c>
      <c r="H16" s="1" t="s">
        <v>388</v>
      </c>
      <c r="I16" s="1" t="s">
        <v>485</v>
      </c>
      <c r="J16" s="1" t="s">
        <v>30</v>
      </c>
      <c r="K16" s="1" t="s">
        <v>486</v>
      </c>
      <c r="L16" s="1" t="s">
        <v>486</v>
      </c>
      <c r="M16" s="1" t="s">
        <v>391</v>
      </c>
      <c r="N16" s="1" t="s">
        <v>391</v>
      </c>
      <c r="O16" s="1" t="s">
        <v>392</v>
      </c>
      <c r="P16" s="1" t="s">
        <v>393</v>
      </c>
      <c r="Q16" s="1" t="s">
        <v>394</v>
      </c>
      <c r="R16" s="1" t="s">
        <v>487</v>
      </c>
      <c r="S16" s="1" t="s">
        <v>396</v>
      </c>
      <c r="T16" s="1" t="s">
        <v>397</v>
      </c>
      <c r="U16" s="1" t="s">
        <v>398</v>
      </c>
      <c r="V16" s="1" t="s">
        <v>426</v>
      </c>
    </row>
    <row r="17" s="1" customFormat="1" spans="1:22">
      <c r="A17" s="3">
        <v>21128930733</v>
      </c>
      <c r="B17" s="1" t="s">
        <v>383</v>
      </c>
      <c r="C17" s="1" t="s">
        <v>488</v>
      </c>
      <c r="D17" s="1" t="s">
        <v>445</v>
      </c>
      <c r="E17" s="1" t="s">
        <v>489</v>
      </c>
      <c r="F17" s="1" t="s">
        <v>383</v>
      </c>
      <c r="G17" s="1" t="s">
        <v>387</v>
      </c>
      <c r="H17" s="1" t="s">
        <v>388</v>
      </c>
      <c r="I17" s="1" t="s">
        <v>490</v>
      </c>
      <c r="J17" s="1" t="s">
        <v>30</v>
      </c>
      <c r="K17" s="1" t="s">
        <v>491</v>
      </c>
      <c r="L17" s="1" t="s">
        <v>491</v>
      </c>
      <c r="M17" s="1" t="s">
        <v>391</v>
      </c>
      <c r="N17" s="1" t="s">
        <v>391</v>
      </c>
      <c r="O17" s="1" t="s">
        <v>392</v>
      </c>
      <c r="P17" s="1" t="s">
        <v>393</v>
      </c>
      <c r="Q17" s="1" t="s">
        <v>394</v>
      </c>
      <c r="R17" s="1" t="s">
        <v>492</v>
      </c>
      <c r="S17" s="1" t="s">
        <v>396</v>
      </c>
      <c r="T17" s="1" t="s">
        <v>397</v>
      </c>
      <c r="U17" s="1" t="s">
        <v>398</v>
      </c>
      <c r="V17" s="1" t="s">
        <v>406</v>
      </c>
    </row>
    <row r="18" s="1" customFormat="1" spans="1:22">
      <c r="A18" s="3">
        <v>21128394618</v>
      </c>
      <c r="B18" s="1" t="s">
        <v>383</v>
      </c>
      <c r="C18" s="1" t="s">
        <v>493</v>
      </c>
      <c r="D18" s="1" t="s">
        <v>445</v>
      </c>
      <c r="E18" s="1" t="s">
        <v>494</v>
      </c>
      <c r="F18" s="1" t="s">
        <v>383</v>
      </c>
      <c r="G18" s="1" t="s">
        <v>387</v>
      </c>
      <c r="H18" s="1" t="s">
        <v>388</v>
      </c>
      <c r="I18" s="1" t="s">
        <v>447</v>
      </c>
      <c r="J18" s="1" t="s">
        <v>30</v>
      </c>
      <c r="K18" s="1" t="s">
        <v>448</v>
      </c>
      <c r="L18" s="1" t="s">
        <v>448</v>
      </c>
      <c r="M18" s="1" t="s">
        <v>391</v>
      </c>
      <c r="N18" s="1" t="s">
        <v>391</v>
      </c>
      <c r="O18" s="1" t="s">
        <v>392</v>
      </c>
      <c r="P18" s="1" t="s">
        <v>393</v>
      </c>
      <c r="Q18" s="1" t="s">
        <v>394</v>
      </c>
      <c r="R18" s="1" t="s">
        <v>495</v>
      </c>
      <c r="S18" s="1" t="s">
        <v>396</v>
      </c>
      <c r="T18" s="1" t="s">
        <v>397</v>
      </c>
      <c r="U18" s="1" t="s">
        <v>398</v>
      </c>
      <c r="V18" s="1" t="s">
        <v>406</v>
      </c>
    </row>
    <row r="19" s="1" customFormat="1" spans="1:22">
      <c r="A19" s="3">
        <v>21127748462</v>
      </c>
      <c r="B19" s="1" t="s">
        <v>383</v>
      </c>
      <c r="C19" s="1" t="s">
        <v>496</v>
      </c>
      <c r="D19" s="1" t="s">
        <v>497</v>
      </c>
      <c r="E19" s="1" t="s">
        <v>498</v>
      </c>
      <c r="F19" s="1" t="s">
        <v>383</v>
      </c>
      <c r="G19" s="1" t="s">
        <v>387</v>
      </c>
      <c r="H19" s="1" t="s">
        <v>388</v>
      </c>
      <c r="I19" s="1" t="s">
        <v>499</v>
      </c>
      <c r="J19" s="1" t="s">
        <v>30</v>
      </c>
      <c r="K19" s="1" t="s">
        <v>500</v>
      </c>
      <c r="L19" s="1" t="s">
        <v>500</v>
      </c>
      <c r="M19" s="1" t="s">
        <v>391</v>
      </c>
      <c r="N19" s="1" t="s">
        <v>391</v>
      </c>
      <c r="O19" s="1" t="s">
        <v>392</v>
      </c>
      <c r="P19" s="1" t="s">
        <v>393</v>
      </c>
      <c r="Q19" s="1" t="s">
        <v>394</v>
      </c>
      <c r="R19" s="1" t="s">
        <v>501</v>
      </c>
      <c r="S19" s="1" t="s">
        <v>396</v>
      </c>
      <c r="T19" s="1" t="s">
        <v>397</v>
      </c>
      <c r="U19" s="1" t="s">
        <v>398</v>
      </c>
      <c r="V19" s="1" t="s">
        <v>406</v>
      </c>
    </row>
    <row r="20" s="1" customFormat="1" spans="1:22">
      <c r="A20" s="3">
        <v>21127585615</v>
      </c>
      <c r="B20" s="1" t="s">
        <v>383</v>
      </c>
      <c r="C20" s="1" t="s">
        <v>502</v>
      </c>
      <c r="D20" s="1" t="s">
        <v>503</v>
      </c>
      <c r="E20" s="1" t="s">
        <v>504</v>
      </c>
      <c r="F20" s="1" t="s">
        <v>383</v>
      </c>
      <c r="G20" s="1" t="s">
        <v>387</v>
      </c>
      <c r="H20" s="1" t="s">
        <v>388</v>
      </c>
      <c r="I20" s="1" t="s">
        <v>505</v>
      </c>
      <c r="J20" s="1" t="s">
        <v>30</v>
      </c>
      <c r="K20" s="1" t="s">
        <v>506</v>
      </c>
      <c r="L20" s="1" t="s">
        <v>506</v>
      </c>
      <c r="M20" s="1" t="s">
        <v>391</v>
      </c>
      <c r="N20" s="1" t="s">
        <v>391</v>
      </c>
      <c r="O20" s="1" t="s">
        <v>392</v>
      </c>
      <c r="P20" s="1" t="s">
        <v>393</v>
      </c>
      <c r="Q20" s="1" t="s">
        <v>394</v>
      </c>
      <c r="R20" s="1" t="s">
        <v>507</v>
      </c>
      <c r="S20" s="1" t="s">
        <v>396</v>
      </c>
      <c r="T20" s="1" t="s">
        <v>397</v>
      </c>
      <c r="U20" s="1" t="s">
        <v>480</v>
      </c>
      <c r="V20" s="1" t="s">
        <v>426</v>
      </c>
    </row>
    <row r="21" s="1" customFormat="1" spans="1:22">
      <c r="A21" s="3">
        <v>21126235940</v>
      </c>
      <c r="B21" s="1" t="s">
        <v>383</v>
      </c>
      <c r="C21" s="1" t="s">
        <v>508</v>
      </c>
      <c r="D21" s="1" t="s">
        <v>509</v>
      </c>
      <c r="E21" s="1" t="s">
        <v>510</v>
      </c>
      <c r="F21" s="1" t="s">
        <v>383</v>
      </c>
      <c r="G21" s="1" t="s">
        <v>387</v>
      </c>
      <c r="H21" s="1" t="s">
        <v>388</v>
      </c>
      <c r="I21" s="1" t="s">
        <v>511</v>
      </c>
      <c r="J21" s="1" t="s">
        <v>30</v>
      </c>
      <c r="K21" s="1" t="s">
        <v>512</v>
      </c>
      <c r="L21" s="1" t="s">
        <v>512</v>
      </c>
      <c r="M21" s="1" t="s">
        <v>391</v>
      </c>
      <c r="N21" s="1" t="s">
        <v>391</v>
      </c>
      <c r="O21" s="1" t="s">
        <v>392</v>
      </c>
      <c r="P21" s="1" t="s">
        <v>393</v>
      </c>
      <c r="Q21" s="1" t="s">
        <v>394</v>
      </c>
      <c r="R21" s="1" t="s">
        <v>513</v>
      </c>
      <c r="S21" s="1" t="s">
        <v>396</v>
      </c>
      <c r="T21" s="1" t="s">
        <v>397</v>
      </c>
      <c r="U21" s="1" t="s">
        <v>398</v>
      </c>
      <c r="V21" s="1" t="s">
        <v>413</v>
      </c>
    </row>
    <row r="22" s="1" customFormat="1" spans="1:22">
      <c r="A22" s="3">
        <v>21126224132</v>
      </c>
      <c r="B22" s="1" t="s">
        <v>383</v>
      </c>
      <c r="C22" s="1" t="s">
        <v>514</v>
      </c>
      <c r="D22" s="1" t="s">
        <v>515</v>
      </c>
      <c r="E22" s="1" t="s">
        <v>516</v>
      </c>
      <c r="F22" s="1" t="s">
        <v>383</v>
      </c>
      <c r="G22" s="1" t="s">
        <v>387</v>
      </c>
      <c r="H22" s="1" t="s">
        <v>388</v>
      </c>
      <c r="I22" s="1" t="s">
        <v>517</v>
      </c>
      <c r="J22" s="1" t="s">
        <v>30</v>
      </c>
      <c r="K22" s="1" t="s">
        <v>518</v>
      </c>
      <c r="L22" s="1" t="s">
        <v>518</v>
      </c>
      <c r="M22" s="1" t="s">
        <v>391</v>
      </c>
      <c r="N22" s="1" t="s">
        <v>391</v>
      </c>
      <c r="O22" s="1" t="s">
        <v>392</v>
      </c>
      <c r="P22" s="1" t="s">
        <v>393</v>
      </c>
      <c r="Q22" s="1" t="s">
        <v>394</v>
      </c>
      <c r="R22" s="1" t="s">
        <v>519</v>
      </c>
      <c r="S22" s="1" t="s">
        <v>396</v>
      </c>
      <c r="T22" s="1" t="s">
        <v>397</v>
      </c>
      <c r="U22" s="1" t="s">
        <v>398</v>
      </c>
      <c r="V22" s="1" t="s">
        <v>520</v>
      </c>
    </row>
    <row r="23" s="1" customFormat="1" spans="1:22">
      <c r="A23" s="3">
        <v>21126226664</v>
      </c>
      <c r="B23" s="1" t="s">
        <v>383</v>
      </c>
      <c r="C23" s="1" t="s">
        <v>521</v>
      </c>
      <c r="D23" s="1" t="s">
        <v>522</v>
      </c>
      <c r="E23" s="1" t="s">
        <v>523</v>
      </c>
      <c r="F23" s="1" t="s">
        <v>383</v>
      </c>
      <c r="G23" s="1" t="s">
        <v>387</v>
      </c>
      <c r="H23" s="1" t="s">
        <v>388</v>
      </c>
      <c r="I23" s="1" t="s">
        <v>524</v>
      </c>
      <c r="J23" s="1" t="s">
        <v>30</v>
      </c>
      <c r="K23" s="1" t="s">
        <v>525</v>
      </c>
      <c r="L23" s="1" t="s">
        <v>525</v>
      </c>
      <c r="M23" s="1" t="s">
        <v>391</v>
      </c>
      <c r="N23" s="1" t="s">
        <v>391</v>
      </c>
      <c r="O23" s="1" t="s">
        <v>392</v>
      </c>
      <c r="P23" s="1" t="s">
        <v>393</v>
      </c>
      <c r="Q23" s="1" t="s">
        <v>394</v>
      </c>
      <c r="R23" s="1" t="s">
        <v>526</v>
      </c>
      <c r="S23" s="1" t="s">
        <v>396</v>
      </c>
      <c r="T23" s="1" t="s">
        <v>397</v>
      </c>
      <c r="U23" s="1" t="s">
        <v>398</v>
      </c>
      <c r="V23" s="1" t="s">
        <v>481</v>
      </c>
    </row>
    <row r="24" s="1" customFormat="1" spans="1:22">
      <c r="A24" s="3">
        <v>21121475612</v>
      </c>
      <c r="B24" s="1" t="s">
        <v>527</v>
      </c>
      <c r="C24" s="1" t="s">
        <v>528</v>
      </c>
      <c r="D24" s="1" t="s">
        <v>529</v>
      </c>
      <c r="E24" s="1" t="s">
        <v>530</v>
      </c>
      <c r="F24" s="1" t="s">
        <v>527</v>
      </c>
      <c r="G24" s="1" t="s">
        <v>387</v>
      </c>
      <c r="H24" s="1" t="s">
        <v>388</v>
      </c>
      <c r="I24" s="1" t="s">
        <v>531</v>
      </c>
      <c r="J24" s="1" t="s">
        <v>30</v>
      </c>
      <c r="K24" s="1" t="s">
        <v>532</v>
      </c>
      <c r="L24" s="1" t="s">
        <v>532</v>
      </c>
      <c r="M24" s="1" t="s">
        <v>391</v>
      </c>
      <c r="N24" s="1" t="s">
        <v>391</v>
      </c>
      <c r="O24" s="1" t="s">
        <v>392</v>
      </c>
      <c r="P24" s="1" t="s">
        <v>393</v>
      </c>
      <c r="Q24" s="1" t="s">
        <v>394</v>
      </c>
      <c r="R24" s="1" t="s">
        <v>533</v>
      </c>
      <c r="S24" s="1" t="s">
        <v>396</v>
      </c>
      <c r="T24" s="1" t="s">
        <v>397</v>
      </c>
      <c r="U24" s="1" t="s">
        <v>398</v>
      </c>
      <c r="V24" s="1" t="s">
        <v>406</v>
      </c>
    </row>
    <row r="25" s="1" customFormat="1" spans="1:22">
      <c r="A25" s="3">
        <v>21121017272</v>
      </c>
      <c r="B25" s="1" t="s">
        <v>527</v>
      </c>
      <c r="C25" s="1" t="s">
        <v>534</v>
      </c>
      <c r="D25" s="1" t="s">
        <v>535</v>
      </c>
      <c r="E25" s="1" t="s">
        <v>536</v>
      </c>
      <c r="F25" s="1" t="s">
        <v>383</v>
      </c>
      <c r="G25" s="1" t="s">
        <v>387</v>
      </c>
      <c r="H25" s="1" t="s">
        <v>388</v>
      </c>
      <c r="I25" s="1" t="s">
        <v>537</v>
      </c>
      <c r="J25" s="1" t="s">
        <v>30</v>
      </c>
      <c r="K25" s="1" t="s">
        <v>538</v>
      </c>
      <c r="L25" s="1" t="s">
        <v>538</v>
      </c>
      <c r="M25" s="1" t="s">
        <v>391</v>
      </c>
      <c r="N25" s="1" t="s">
        <v>391</v>
      </c>
      <c r="O25" s="1" t="s">
        <v>392</v>
      </c>
      <c r="P25" s="1" t="s">
        <v>393</v>
      </c>
      <c r="Q25" s="1" t="s">
        <v>394</v>
      </c>
      <c r="R25" s="1" t="s">
        <v>539</v>
      </c>
      <c r="S25" s="1" t="s">
        <v>396</v>
      </c>
      <c r="T25" s="1" t="s">
        <v>397</v>
      </c>
      <c r="U25" s="1" t="s">
        <v>398</v>
      </c>
      <c r="V25" s="1" t="s">
        <v>481</v>
      </c>
    </row>
    <row r="26" s="1" customFormat="1" spans="1:22">
      <c r="A26" s="3">
        <v>21119210589</v>
      </c>
      <c r="B26" s="1" t="s">
        <v>527</v>
      </c>
      <c r="C26" s="1" t="s">
        <v>540</v>
      </c>
      <c r="D26" s="1" t="s">
        <v>541</v>
      </c>
      <c r="E26" s="1" t="s">
        <v>542</v>
      </c>
      <c r="F26" s="1" t="s">
        <v>383</v>
      </c>
      <c r="G26" s="1" t="s">
        <v>387</v>
      </c>
      <c r="H26" s="1" t="s">
        <v>388</v>
      </c>
      <c r="I26" s="1" t="s">
        <v>543</v>
      </c>
      <c r="J26" s="1" t="s">
        <v>30</v>
      </c>
      <c r="K26" s="1" t="s">
        <v>544</v>
      </c>
      <c r="L26" s="1" t="s">
        <v>544</v>
      </c>
      <c r="M26" s="1" t="s">
        <v>391</v>
      </c>
      <c r="N26" s="1" t="s">
        <v>391</v>
      </c>
      <c r="O26" s="1" t="s">
        <v>392</v>
      </c>
      <c r="P26" s="1" t="s">
        <v>393</v>
      </c>
      <c r="Q26" s="1" t="s">
        <v>394</v>
      </c>
      <c r="R26" s="1" t="s">
        <v>545</v>
      </c>
      <c r="S26" s="1" t="s">
        <v>396</v>
      </c>
      <c r="T26" s="1" t="s">
        <v>397</v>
      </c>
      <c r="U26" s="1" t="s">
        <v>398</v>
      </c>
      <c r="V26" s="1" t="s">
        <v>546</v>
      </c>
    </row>
    <row r="27" s="1" customFormat="1" spans="1:22">
      <c r="A27" s="3">
        <v>21117432541</v>
      </c>
      <c r="B27" s="1" t="s">
        <v>527</v>
      </c>
      <c r="C27" s="1" t="s">
        <v>547</v>
      </c>
      <c r="D27" s="1" t="s">
        <v>548</v>
      </c>
      <c r="E27" s="1" t="s">
        <v>549</v>
      </c>
      <c r="F27" s="1" t="s">
        <v>527</v>
      </c>
      <c r="G27" s="1" t="s">
        <v>387</v>
      </c>
      <c r="H27" s="1" t="s">
        <v>388</v>
      </c>
      <c r="I27" s="1" t="s">
        <v>550</v>
      </c>
      <c r="J27" s="1" t="s">
        <v>30</v>
      </c>
      <c r="K27" s="1" t="s">
        <v>460</v>
      </c>
      <c r="L27" s="1" t="s">
        <v>460</v>
      </c>
      <c r="M27" s="1" t="s">
        <v>391</v>
      </c>
      <c r="N27" s="1" t="s">
        <v>391</v>
      </c>
      <c r="O27" s="1" t="s">
        <v>392</v>
      </c>
      <c r="P27" s="1" t="s">
        <v>393</v>
      </c>
      <c r="Q27" s="1" t="s">
        <v>394</v>
      </c>
      <c r="R27" s="1" t="s">
        <v>551</v>
      </c>
      <c r="S27" s="1" t="s">
        <v>396</v>
      </c>
      <c r="T27" s="1" t="s">
        <v>397</v>
      </c>
      <c r="U27" s="1" t="s">
        <v>398</v>
      </c>
      <c r="V27" s="1" t="s">
        <v>546</v>
      </c>
    </row>
    <row r="28" s="1" customFormat="1" spans="1:22">
      <c r="A28" s="3">
        <v>21116732975</v>
      </c>
      <c r="B28" s="1" t="s">
        <v>527</v>
      </c>
      <c r="C28" s="1" t="s">
        <v>552</v>
      </c>
      <c r="D28" s="1" t="s">
        <v>553</v>
      </c>
      <c r="E28" s="1" t="s">
        <v>554</v>
      </c>
      <c r="F28" s="1" t="s">
        <v>383</v>
      </c>
      <c r="G28" s="1" t="s">
        <v>387</v>
      </c>
      <c r="H28" s="1" t="s">
        <v>388</v>
      </c>
      <c r="I28" s="1" t="s">
        <v>555</v>
      </c>
      <c r="J28" s="1" t="s">
        <v>30</v>
      </c>
      <c r="K28" s="1" t="s">
        <v>556</v>
      </c>
      <c r="L28" s="1" t="s">
        <v>556</v>
      </c>
      <c r="M28" s="1" t="s">
        <v>391</v>
      </c>
      <c r="N28" s="1" t="s">
        <v>391</v>
      </c>
      <c r="O28" s="1" t="s">
        <v>392</v>
      </c>
      <c r="P28" s="1" t="s">
        <v>393</v>
      </c>
      <c r="Q28" s="1" t="s">
        <v>394</v>
      </c>
      <c r="R28" s="1" t="s">
        <v>557</v>
      </c>
      <c r="S28" s="1" t="s">
        <v>396</v>
      </c>
      <c r="T28" s="1" t="s">
        <v>397</v>
      </c>
      <c r="U28" s="1" t="s">
        <v>398</v>
      </c>
      <c r="V28" s="1" t="s">
        <v>558</v>
      </c>
    </row>
    <row r="29" s="1" customFormat="1" spans="1:22">
      <c r="A29" s="3">
        <v>21114980847</v>
      </c>
      <c r="B29" s="1" t="s">
        <v>527</v>
      </c>
      <c r="C29" s="1" t="s">
        <v>559</v>
      </c>
      <c r="D29" s="1" t="s">
        <v>560</v>
      </c>
      <c r="E29" s="1" t="s">
        <v>561</v>
      </c>
      <c r="F29" s="1" t="s">
        <v>527</v>
      </c>
      <c r="G29" s="1" t="s">
        <v>387</v>
      </c>
      <c r="H29" s="1" t="s">
        <v>388</v>
      </c>
      <c r="I29" s="1" t="s">
        <v>562</v>
      </c>
      <c r="J29" s="1" t="s">
        <v>30</v>
      </c>
      <c r="K29" s="1" t="s">
        <v>563</v>
      </c>
      <c r="L29" s="1" t="s">
        <v>563</v>
      </c>
      <c r="M29" s="1" t="s">
        <v>391</v>
      </c>
      <c r="N29" s="1" t="s">
        <v>391</v>
      </c>
      <c r="O29" s="1" t="s">
        <v>392</v>
      </c>
      <c r="P29" s="1" t="s">
        <v>393</v>
      </c>
      <c r="Q29" s="1" t="s">
        <v>394</v>
      </c>
      <c r="R29" s="1" t="s">
        <v>564</v>
      </c>
      <c r="S29" s="1" t="s">
        <v>396</v>
      </c>
      <c r="T29" s="1" t="s">
        <v>397</v>
      </c>
      <c r="U29" s="1" t="s">
        <v>398</v>
      </c>
      <c r="V29" s="1" t="s">
        <v>565</v>
      </c>
    </row>
    <row r="30" s="1" customFormat="1" spans="1:22">
      <c r="A30" s="3">
        <v>18851092094</v>
      </c>
      <c r="B30" s="1" t="s">
        <v>566</v>
      </c>
      <c r="C30" s="1" t="s">
        <v>567</v>
      </c>
      <c r="D30" s="1" t="s">
        <v>568</v>
      </c>
      <c r="E30" s="1" t="s">
        <v>569</v>
      </c>
      <c r="F30" s="1" t="s">
        <v>383</v>
      </c>
      <c r="G30" s="1" t="s">
        <v>387</v>
      </c>
      <c r="H30" s="1" t="s">
        <v>388</v>
      </c>
      <c r="I30" s="1" t="s">
        <v>570</v>
      </c>
      <c r="J30" s="1" t="s">
        <v>30</v>
      </c>
      <c r="K30" s="1" t="s">
        <v>571</v>
      </c>
      <c r="L30" s="1" t="s">
        <v>392</v>
      </c>
      <c r="M30" s="1" t="s">
        <v>572</v>
      </c>
      <c r="N30" s="1" t="s">
        <v>573</v>
      </c>
      <c r="O30" s="1" t="s">
        <v>392</v>
      </c>
      <c r="P30" s="1" t="s">
        <v>393</v>
      </c>
      <c r="Q30" s="1" t="s">
        <v>394</v>
      </c>
      <c r="R30" s="1" t="s">
        <v>574</v>
      </c>
      <c r="S30" s="1" t="s">
        <v>396</v>
      </c>
      <c r="T30" s="1" t="s">
        <v>397</v>
      </c>
      <c r="U30" s="1" t="s">
        <v>398</v>
      </c>
      <c r="V30" s="1" t="s">
        <v>575</v>
      </c>
    </row>
    <row r="31" s="1" customFormat="1" spans="1:22">
      <c r="A31" s="3">
        <v>18951902944</v>
      </c>
      <c r="B31" s="1" t="s">
        <v>576</v>
      </c>
      <c r="C31" s="1" t="s">
        <v>577</v>
      </c>
      <c r="D31" s="1" t="s">
        <v>578</v>
      </c>
      <c r="E31" s="1" t="s">
        <v>579</v>
      </c>
      <c r="F31" s="1" t="s">
        <v>383</v>
      </c>
      <c r="G31" s="1" t="s">
        <v>387</v>
      </c>
      <c r="H31" s="1" t="s">
        <v>388</v>
      </c>
      <c r="I31" s="1" t="s">
        <v>580</v>
      </c>
      <c r="J31" s="1" t="s">
        <v>30</v>
      </c>
      <c r="K31" s="1" t="s">
        <v>581</v>
      </c>
      <c r="L31" s="1" t="s">
        <v>581</v>
      </c>
      <c r="M31" s="1" t="s">
        <v>391</v>
      </c>
      <c r="N31" s="1" t="s">
        <v>391</v>
      </c>
      <c r="O31" s="1" t="s">
        <v>392</v>
      </c>
      <c r="P31" s="1" t="s">
        <v>393</v>
      </c>
      <c r="Q31" s="1" t="s">
        <v>394</v>
      </c>
      <c r="R31" s="1" t="s">
        <v>582</v>
      </c>
      <c r="S31" s="1" t="s">
        <v>396</v>
      </c>
      <c r="T31" s="1" t="s">
        <v>397</v>
      </c>
      <c r="U31" s="1" t="s">
        <v>398</v>
      </c>
      <c r="V31" s="1" t="s">
        <v>583</v>
      </c>
    </row>
    <row r="32" s="1" customFormat="1" spans="1:22">
      <c r="A32" s="3">
        <v>18954734057</v>
      </c>
      <c r="B32" s="1" t="s">
        <v>584</v>
      </c>
      <c r="C32" s="1" t="s">
        <v>585</v>
      </c>
      <c r="D32" s="1" t="s">
        <v>586</v>
      </c>
      <c r="E32" s="1" t="s">
        <v>587</v>
      </c>
      <c r="F32" s="1" t="s">
        <v>588</v>
      </c>
      <c r="G32" s="1" t="s">
        <v>387</v>
      </c>
      <c r="H32" s="1" t="s">
        <v>388</v>
      </c>
      <c r="I32" s="1" t="s">
        <v>589</v>
      </c>
      <c r="J32" s="1" t="s">
        <v>30</v>
      </c>
      <c r="K32" s="1" t="s">
        <v>590</v>
      </c>
      <c r="L32" s="1" t="s">
        <v>590</v>
      </c>
      <c r="M32" s="1" t="s">
        <v>391</v>
      </c>
      <c r="N32" s="1" t="s">
        <v>391</v>
      </c>
      <c r="O32" s="1" t="s">
        <v>392</v>
      </c>
      <c r="P32" s="1" t="s">
        <v>393</v>
      </c>
      <c r="Q32" s="1" t="s">
        <v>394</v>
      </c>
      <c r="R32" s="1" t="s">
        <v>591</v>
      </c>
      <c r="S32" s="1" t="s">
        <v>396</v>
      </c>
      <c r="T32" s="1" t="s">
        <v>397</v>
      </c>
      <c r="U32" s="1" t="s">
        <v>480</v>
      </c>
      <c r="V32" s="1" t="s">
        <v>583</v>
      </c>
    </row>
    <row r="33" s="1" customFormat="1" spans="1:22">
      <c r="A33" s="3">
        <v>18907943310</v>
      </c>
      <c r="B33" s="1" t="s">
        <v>592</v>
      </c>
      <c r="C33" s="1" t="s">
        <v>593</v>
      </c>
      <c r="D33" s="1" t="s">
        <v>594</v>
      </c>
      <c r="E33" s="1" t="s">
        <v>595</v>
      </c>
      <c r="F33" s="1" t="s">
        <v>383</v>
      </c>
      <c r="G33" s="1" t="s">
        <v>387</v>
      </c>
      <c r="H33" s="1" t="s">
        <v>388</v>
      </c>
      <c r="I33" s="1" t="s">
        <v>596</v>
      </c>
      <c r="J33" s="1" t="s">
        <v>30</v>
      </c>
      <c r="K33" s="1" t="s">
        <v>597</v>
      </c>
      <c r="L33" s="1" t="s">
        <v>597</v>
      </c>
      <c r="M33" s="1" t="s">
        <v>391</v>
      </c>
      <c r="N33" s="1" t="s">
        <v>391</v>
      </c>
      <c r="O33" s="1" t="s">
        <v>392</v>
      </c>
      <c r="P33" s="1" t="s">
        <v>393</v>
      </c>
      <c r="Q33" s="1" t="s">
        <v>394</v>
      </c>
      <c r="R33" s="1" t="s">
        <v>598</v>
      </c>
      <c r="S33" s="1" t="s">
        <v>396</v>
      </c>
      <c r="T33" s="1" t="s">
        <v>397</v>
      </c>
      <c r="U33" s="1" t="s">
        <v>398</v>
      </c>
      <c r="V33" s="1" t="s">
        <v>599</v>
      </c>
    </row>
    <row r="34" s="1" customFormat="1" spans="1:22">
      <c r="A34" s="3">
        <v>21018204869</v>
      </c>
      <c r="B34" s="1" t="s">
        <v>600</v>
      </c>
      <c r="C34" s="1" t="s">
        <v>601</v>
      </c>
      <c r="D34" s="1" t="s">
        <v>602</v>
      </c>
      <c r="E34" s="1" t="s">
        <v>603</v>
      </c>
      <c r="F34" s="1" t="s">
        <v>588</v>
      </c>
      <c r="G34" s="1" t="s">
        <v>387</v>
      </c>
      <c r="H34" s="1" t="s">
        <v>388</v>
      </c>
      <c r="I34" s="1" t="s">
        <v>604</v>
      </c>
      <c r="J34" s="1" t="s">
        <v>30</v>
      </c>
      <c r="K34" s="1" t="s">
        <v>605</v>
      </c>
      <c r="L34" s="1" t="s">
        <v>605</v>
      </c>
      <c r="M34" s="1" t="s">
        <v>391</v>
      </c>
      <c r="N34" s="1" t="s">
        <v>391</v>
      </c>
      <c r="O34" s="1" t="s">
        <v>392</v>
      </c>
      <c r="P34" s="1" t="s">
        <v>393</v>
      </c>
      <c r="Q34" s="1" t="s">
        <v>394</v>
      </c>
      <c r="R34" s="1" t="s">
        <v>606</v>
      </c>
      <c r="S34" s="1" t="s">
        <v>396</v>
      </c>
      <c r="T34" s="1" t="s">
        <v>397</v>
      </c>
      <c r="U34" s="1" t="s">
        <v>398</v>
      </c>
      <c r="V34" s="1" t="s">
        <v>426</v>
      </c>
    </row>
    <row r="35" s="1" customFormat="1" spans="1:22">
      <c r="A35" s="3">
        <v>18955878661</v>
      </c>
      <c r="B35" s="1" t="s">
        <v>584</v>
      </c>
      <c r="C35" s="1" t="s">
        <v>607</v>
      </c>
      <c r="D35" s="1" t="s">
        <v>608</v>
      </c>
      <c r="E35" s="1" t="s">
        <v>609</v>
      </c>
      <c r="F35" s="1" t="s">
        <v>383</v>
      </c>
      <c r="G35" s="1" t="s">
        <v>387</v>
      </c>
      <c r="H35" s="1" t="s">
        <v>388</v>
      </c>
      <c r="I35" s="1" t="s">
        <v>610</v>
      </c>
      <c r="J35" s="1" t="s">
        <v>30</v>
      </c>
      <c r="K35" s="1" t="s">
        <v>611</v>
      </c>
      <c r="L35" s="1" t="s">
        <v>611</v>
      </c>
      <c r="M35" s="1" t="s">
        <v>391</v>
      </c>
      <c r="N35" s="1" t="s">
        <v>391</v>
      </c>
      <c r="O35" s="1" t="s">
        <v>392</v>
      </c>
      <c r="P35" s="1" t="s">
        <v>393</v>
      </c>
      <c r="Q35" s="1" t="s">
        <v>394</v>
      </c>
      <c r="R35" s="1" t="s">
        <v>612</v>
      </c>
      <c r="S35" s="1" t="s">
        <v>396</v>
      </c>
      <c r="T35" s="1" t="s">
        <v>397</v>
      </c>
      <c r="U35" s="1" t="s">
        <v>398</v>
      </c>
      <c r="V35" s="1" t="s">
        <v>613</v>
      </c>
    </row>
    <row r="36" s="1" customFormat="1" spans="1:22">
      <c r="A36" s="3">
        <v>18953050825</v>
      </c>
      <c r="B36" s="1" t="s">
        <v>614</v>
      </c>
      <c r="C36" s="1" t="s">
        <v>615</v>
      </c>
      <c r="D36" s="1" t="s">
        <v>616</v>
      </c>
      <c r="E36" s="1" t="s">
        <v>617</v>
      </c>
      <c r="F36" s="1" t="s">
        <v>383</v>
      </c>
      <c r="G36" s="1" t="s">
        <v>387</v>
      </c>
      <c r="H36" s="1" t="s">
        <v>388</v>
      </c>
      <c r="I36" s="1" t="s">
        <v>618</v>
      </c>
      <c r="J36" s="1" t="s">
        <v>30</v>
      </c>
      <c r="K36" s="1" t="s">
        <v>619</v>
      </c>
      <c r="L36" s="1" t="s">
        <v>619</v>
      </c>
      <c r="M36" s="1" t="s">
        <v>391</v>
      </c>
      <c r="N36" s="1" t="s">
        <v>391</v>
      </c>
      <c r="O36" s="1" t="s">
        <v>392</v>
      </c>
      <c r="P36" s="1" t="s">
        <v>393</v>
      </c>
      <c r="Q36" s="1" t="s">
        <v>394</v>
      </c>
      <c r="R36" s="1" t="s">
        <v>620</v>
      </c>
      <c r="S36" s="1" t="s">
        <v>396</v>
      </c>
      <c r="T36" s="1" t="s">
        <v>397</v>
      </c>
      <c r="U36" s="1" t="s">
        <v>398</v>
      </c>
      <c r="V36" s="1" t="s">
        <v>413</v>
      </c>
    </row>
    <row r="37" s="1" customFormat="1" spans="1:22">
      <c r="A37" s="3">
        <v>18952107164</v>
      </c>
      <c r="B37" s="1" t="s">
        <v>614</v>
      </c>
      <c r="C37" s="1" t="s">
        <v>621</v>
      </c>
      <c r="D37" s="1" t="s">
        <v>622</v>
      </c>
      <c r="E37" s="1" t="s">
        <v>623</v>
      </c>
      <c r="F37" s="1" t="s">
        <v>383</v>
      </c>
      <c r="G37" s="1" t="s">
        <v>387</v>
      </c>
      <c r="H37" s="1" t="s">
        <v>388</v>
      </c>
      <c r="I37" s="1" t="s">
        <v>624</v>
      </c>
      <c r="J37" s="1" t="s">
        <v>30</v>
      </c>
      <c r="K37" s="1" t="s">
        <v>625</v>
      </c>
      <c r="L37" s="1" t="s">
        <v>625</v>
      </c>
      <c r="M37" s="1" t="s">
        <v>391</v>
      </c>
      <c r="N37" s="1" t="s">
        <v>391</v>
      </c>
      <c r="O37" s="1" t="s">
        <v>392</v>
      </c>
      <c r="P37" s="1" t="s">
        <v>393</v>
      </c>
      <c r="Q37" s="1" t="s">
        <v>394</v>
      </c>
      <c r="R37" s="1" t="s">
        <v>626</v>
      </c>
      <c r="S37" s="1" t="s">
        <v>396</v>
      </c>
      <c r="T37" s="1" t="s">
        <v>397</v>
      </c>
      <c r="U37" s="1" t="s">
        <v>398</v>
      </c>
      <c r="V37" s="1" t="s">
        <v>413</v>
      </c>
    </row>
    <row r="38" s="1" customFormat="1" spans="1:22">
      <c r="A38" s="3">
        <v>18946803697</v>
      </c>
      <c r="B38" s="1" t="s">
        <v>627</v>
      </c>
      <c r="C38" s="1" t="s">
        <v>628</v>
      </c>
      <c r="D38" s="1" t="s">
        <v>629</v>
      </c>
      <c r="E38" s="1" t="s">
        <v>630</v>
      </c>
      <c r="F38" s="1" t="s">
        <v>383</v>
      </c>
      <c r="G38" s="1" t="s">
        <v>387</v>
      </c>
      <c r="H38" s="1" t="s">
        <v>388</v>
      </c>
      <c r="I38" s="1" t="s">
        <v>631</v>
      </c>
      <c r="J38" s="1" t="s">
        <v>30</v>
      </c>
      <c r="K38" s="1" t="s">
        <v>632</v>
      </c>
      <c r="L38" s="1" t="s">
        <v>632</v>
      </c>
      <c r="M38" s="1" t="s">
        <v>391</v>
      </c>
      <c r="N38" s="1" t="s">
        <v>391</v>
      </c>
      <c r="O38" s="1" t="s">
        <v>392</v>
      </c>
      <c r="P38" s="1" t="s">
        <v>393</v>
      </c>
      <c r="Q38" s="1" t="s">
        <v>394</v>
      </c>
      <c r="R38" s="1" t="s">
        <v>633</v>
      </c>
      <c r="S38" s="1" t="s">
        <v>396</v>
      </c>
      <c r="T38" s="1" t="s">
        <v>397</v>
      </c>
      <c r="U38" s="1" t="s">
        <v>398</v>
      </c>
      <c r="V38" s="1" t="s">
        <v>413</v>
      </c>
    </row>
    <row r="39" s="1" customFormat="1" spans="1:22">
      <c r="A39" s="3">
        <v>21022126046</v>
      </c>
      <c r="B39" s="1" t="s">
        <v>600</v>
      </c>
      <c r="C39" s="1" t="s">
        <v>634</v>
      </c>
      <c r="D39" s="1" t="s">
        <v>635</v>
      </c>
      <c r="E39" s="1" t="s">
        <v>636</v>
      </c>
      <c r="F39" s="1" t="s">
        <v>383</v>
      </c>
      <c r="G39" s="1" t="s">
        <v>387</v>
      </c>
      <c r="H39" s="1" t="s">
        <v>388</v>
      </c>
      <c r="I39" s="1" t="s">
        <v>637</v>
      </c>
      <c r="J39" s="1" t="s">
        <v>30</v>
      </c>
      <c r="K39" s="1" t="s">
        <v>638</v>
      </c>
      <c r="L39" s="1" t="s">
        <v>638</v>
      </c>
      <c r="M39" s="1" t="s">
        <v>391</v>
      </c>
      <c r="N39" s="1" t="s">
        <v>391</v>
      </c>
      <c r="O39" s="1" t="s">
        <v>392</v>
      </c>
      <c r="P39" s="1" t="s">
        <v>393</v>
      </c>
      <c r="Q39" s="1" t="s">
        <v>394</v>
      </c>
      <c r="R39" s="1" t="s">
        <v>639</v>
      </c>
      <c r="S39" s="1" t="s">
        <v>396</v>
      </c>
      <c r="T39" s="1" t="s">
        <v>397</v>
      </c>
      <c r="U39" s="1" t="s">
        <v>398</v>
      </c>
      <c r="V39" s="1" t="s">
        <v>406</v>
      </c>
    </row>
    <row r="40" s="1" customFormat="1" spans="1:22">
      <c r="A40" s="3">
        <v>21106268325</v>
      </c>
      <c r="B40" s="1" t="s">
        <v>640</v>
      </c>
      <c r="C40" s="1" t="s">
        <v>641</v>
      </c>
      <c r="D40" s="1" t="s">
        <v>401</v>
      </c>
      <c r="E40" s="1" t="s">
        <v>642</v>
      </c>
      <c r="F40" s="1" t="s">
        <v>383</v>
      </c>
      <c r="G40" s="1" t="s">
        <v>387</v>
      </c>
      <c r="H40" s="1" t="s">
        <v>388</v>
      </c>
      <c r="I40" s="1" t="s">
        <v>643</v>
      </c>
      <c r="J40" s="1" t="s">
        <v>30</v>
      </c>
      <c r="K40" s="1" t="s">
        <v>644</v>
      </c>
      <c r="L40" s="1" t="s">
        <v>644</v>
      </c>
      <c r="M40" s="1" t="s">
        <v>391</v>
      </c>
      <c r="N40" s="1" t="s">
        <v>391</v>
      </c>
      <c r="O40" s="1" t="s">
        <v>392</v>
      </c>
      <c r="P40" s="1" t="s">
        <v>393</v>
      </c>
      <c r="Q40" s="1" t="s">
        <v>394</v>
      </c>
      <c r="R40" s="1" t="s">
        <v>645</v>
      </c>
      <c r="S40" s="1" t="s">
        <v>396</v>
      </c>
      <c r="T40" s="1" t="s">
        <v>397</v>
      </c>
      <c r="U40" s="1" t="s">
        <v>398</v>
      </c>
      <c r="V40" s="1" t="s">
        <v>406</v>
      </c>
    </row>
    <row r="41" s="1" customFormat="1" spans="1:22">
      <c r="A41" s="3">
        <v>21109347053</v>
      </c>
      <c r="B41" s="1" t="s">
        <v>640</v>
      </c>
      <c r="C41" s="1" t="s">
        <v>646</v>
      </c>
      <c r="D41" s="1" t="s">
        <v>647</v>
      </c>
      <c r="E41" s="1" t="s">
        <v>648</v>
      </c>
      <c r="F41" s="1" t="s">
        <v>527</v>
      </c>
      <c r="G41" s="1" t="s">
        <v>387</v>
      </c>
      <c r="H41" s="1" t="s">
        <v>388</v>
      </c>
      <c r="I41" s="1" t="s">
        <v>649</v>
      </c>
      <c r="J41" s="1" t="s">
        <v>30</v>
      </c>
      <c r="K41" s="1" t="s">
        <v>650</v>
      </c>
      <c r="L41" s="1" t="s">
        <v>650</v>
      </c>
      <c r="M41" s="1" t="s">
        <v>391</v>
      </c>
      <c r="N41" s="1" t="s">
        <v>391</v>
      </c>
      <c r="O41" s="1" t="s">
        <v>392</v>
      </c>
      <c r="P41" s="1" t="s">
        <v>393</v>
      </c>
      <c r="Q41" s="1" t="s">
        <v>394</v>
      </c>
      <c r="R41" s="1" t="s">
        <v>651</v>
      </c>
      <c r="S41" s="1" t="s">
        <v>396</v>
      </c>
      <c r="T41" s="1" t="s">
        <v>397</v>
      </c>
      <c r="U41" s="1" t="s">
        <v>398</v>
      </c>
      <c r="V41" s="1" t="s">
        <v>652</v>
      </c>
    </row>
    <row r="42" s="1" customFormat="1" spans="1:22">
      <c r="A42" s="3">
        <v>18943950303</v>
      </c>
      <c r="B42" s="1" t="s">
        <v>653</v>
      </c>
      <c r="C42" s="1" t="s">
        <v>654</v>
      </c>
      <c r="D42" s="1" t="s">
        <v>655</v>
      </c>
      <c r="E42" s="1" t="s">
        <v>656</v>
      </c>
      <c r="F42" s="1" t="s">
        <v>383</v>
      </c>
      <c r="G42" s="1" t="s">
        <v>387</v>
      </c>
      <c r="H42" s="1" t="s">
        <v>388</v>
      </c>
      <c r="I42" s="1" t="s">
        <v>657</v>
      </c>
      <c r="J42" s="1" t="s">
        <v>30</v>
      </c>
      <c r="K42" s="1" t="s">
        <v>658</v>
      </c>
      <c r="L42" s="1" t="s">
        <v>658</v>
      </c>
      <c r="M42" s="1" t="s">
        <v>391</v>
      </c>
      <c r="N42" s="1" t="s">
        <v>391</v>
      </c>
      <c r="O42" s="1" t="s">
        <v>392</v>
      </c>
      <c r="P42" s="1" t="s">
        <v>393</v>
      </c>
      <c r="Q42" s="1" t="s">
        <v>394</v>
      </c>
      <c r="R42" s="1" t="s">
        <v>659</v>
      </c>
      <c r="S42" s="1" t="s">
        <v>396</v>
      </c>
      <c r="T42" s="1" t="s">
        <v>397</v>
      </c>
      <c r="U42" s="1" t="s">
        <v>398</v>
      </c>
      <c r="V42" s="1" t="s">
        <v>660</v>
      </c>
    </row>
    <row r="43" s="1" customFormat="1" spans="1:22">
      <c r="A43" s="3">
        <v>21089471370</v>
      </c>
      <c r="B43" s="1" t="s">
        <v>588</v>
      </c>
      <c r="C43" s="1" t="s">
        <v>661</v>
      </c>
      <c r="D43" s="1" t="s">
        <v>662</v>
      </c>
      <c r="E43" s="1" t="s">
        <v>663</v>
      </c>
      <c r="F43" s="1" t="s">
        <v>383</v>
      </c>
      <c r="G43" s="1" t="s">
        <v>387</v>
      </c>
      <c r="H43" s="1" t="s">
        <v>388</v>
      </c>
      <c r="I43" s="1" t="s">
        <v>664</v>
      </c>
      <c r="J43" s="1" t="s">
        <v>30</v>
      </c>
      <c r="K43" s="1" t="s">
        <v>665</v>
      </c>
      <c r="L43" s="1" t="s">
        <v>665</v>
      </c>
      <c r="M43" s="1" t="s">
        <v>391</v>
      </c>
      <c r="N43" s="1" t="s">
        <v>391</v>
      </c>
      <c r="O43" s="1" t="s">
        <v>392</v>
      </c>
      <c r="P43" s="1" t="s">
        <v>393</v>
      </c>
      <c r="Q43" s="1" t="s">
        <v>394</v>
      </c>
      <c r="R43" s="1" t="s">
        <v>666</v>
      </c>
      <c r="S43" s="1" t="s">
        <v>396</v>
      </c>
      <c r="T43" s="1" t="s">
        <v>397</v>
      </c>
      <c r="U43" s="1" t="s">
        <v>480</v>
      </c>
      <c r="V43" s="1" t="s">
        <v>667</v>
      </c>
    </row>
    <row r="44" s="1" customFormat="1" spans="1:22">
      <c r="A44" s="3">
        <v>21089465907</v>
      </c>
      <c r="B44" s="1" t="s">
        <v>588</v>
      </c>
      <c r="C44" s="1" t="s">
        <v>668</v>
      </c>
      <c r="D44" s="1" t="s">
        <v>662</v>
      </c>
      <c r="E44" s="1" t="s">
        <v>669</v>
      </c>
      <c r="F44" s="1" t="s">
        <v>383</v>
      </c>
      <c r="G44" s="1" t="s">
        <v>387</v>
      </c>
      <c r="H44" s="1" t="s">
        <v>388</v>
      </c>
      <c r="I44" s="1" t="s">
        <v>664</v>
      </c>
      <c r="J44" s="1" t="s">
        <v>30</v>
      </c>
      <c r="K44" s="1" t="s">
        <v>665</v>
      </c>
      <c r="L44" s="1" t="s">
        <v>665</v>
      </c>
      <c r="M44" s="1" t="s">
        <v>391</v>
      </c>
      <c r="N44" s="1" t="s">
        <v>391</v>
      </c>
      <c r="O44" s="1" t="s">
        <v>392</v>
      </c>
      <c r="P44" s="1" t="s">
        <v>393</v>
      </c>
      <c r="Q44" s="1" t="s">
        <v>394</v>
      </c>
      <c r="R44" s="1" t="s">
        <v>670</v>
      </c>
      <c r="S44" s="1" t="s">
        <v>396</v>
      </c>
      <c r="T44" s="1" t="s">
        <v>397</v>
      </c>
      <c r="U44" s="1" t="s">
        <v>480</v>
      </c>
      <c r="V44" s="1" t="s">
        <v>667</v>
      </c>
    </row>
    <row r="45" s="1" customFormat="1" spans="1:22">
      <c r="A45" s="3">
        <v>18830438322</v>
      </c>
      <c r="B45" s="1" t="s">
        <v>671</v>
      </c>
      <c r="C45" s="1" t="s">
        <v>672</v>
      </c>
      <c r="D45" s="1" t="s">
        <v>673</v>
      </c>
      <c r="E45" s="1" t="s">
        <v>674</v>
      </c>
      <c r="F45" s="1" t="s">
        <v>527</v>
      </c>
      <c r="G45" s="1" t="s">
        <v>387</v>
      </c>
      <c r="H45" s="1" t="s">
        <v>388</v>
      </c>
      <c r="I45" s="1" t="s">
        <v>675</v>
      </c>
      <c r="J45" s="1" t="s">
        <v>30</v>
      </c>
      <c r="K45" s="1" t="s">
        <v>676</v>
      </c>
      <c r="L45" s="1" t="s">
        <v>676</v>
      </c>
      <c r="M45" s="1" t="s">
        <v>391</v>
      </c>
      <c r="N45" s="1" t="s">
        <v>391</v>
      </c>
      <c r="O45" s="1" t="s">
        <v>392</v>
      </c>
      <c r="P45" s="1" t="s">
        <v>393</v>
      </c>
      <c r="Q45" s="1" t="s">
        <v>394</v>
      </c>
      <c r="R45" s="1" t="s">
        <v>677</v>
      </c>
      <c r="S45" s="1" t="s">
        <v>396</v>
      </c>
      <c r="T45" s="1" t="s">
        <v>397</v>
      </c>
      <c r="U45" s="1" t="s">
        <v>398</v>
      </c>
      <c r="V45" s="1" t="s">
        <v>678</v>
      </c>
    </row>
    <row r="46" s="1" customFormat="1" spans="1:22">
      <c r="A46" s="3">
        <v>21105943718</v>
      </c>
      <c r="B46" s="1" t="s">
        <v>640</v>
      </c>
      <c r="C46" s="1" t="s">
        <v>679</v>
      </c>
      <c r="D46" s="1" t="s">
        <v>680</v>
      </c>
      <c r="E46" s="1" t="s">
        <v>681</v>
      </c>
      <c r="F46" s="1" t="s">
        <v>640</v>
      </c>
      <c r="G46" s="1" t="s">
        <v>387</v>
      </c>
      <c r="H46" s="1" t="s">
        <v>388</v>
      </c>
      <c r="I46" s="1" t="s">
        <v>682</v>
      </c>
      <c r="J46" s="1" t="s">
        <v>30</v>
      </c>
      <c r="K46" s="1" t="s">
        <v>683</v>
      </c>
      <c r="L46" s="1" t="s">
        <v>683</v>
      </c>
      <c r="M46" s="1" t="s">
        <v>391</v>
      </c>
      <c r="N46" s="1" t="s">
        <v>391</v>
      </c>
      <c r="O46" s="1" t="s">
        <v>392</v>
      </c>
      <c r="P46" s="1" t="s">
        <v>393</v>
      </c>
      <c r="Q46" s="1" t="s">
        <v>394</v>
      </c>
      <c r="R46" s="1" t="s">
        <v>684</v>
      </c>
      <c r="S46" s="1" t="s">
        <v>396</v>
      </c>
      <c r="T46" s="1" t="s">
        <v>397</v>
      </c>
      <c r="U46" s="1" t="s">
        <v>480</v>
      </c>
      <c r="V46" s="1" t="s">
        <v>426</v>
      </c>
    </row>
    <row r="47" s="1" customFormat="1" spans="1:22">
      <c r="A47" s="3">
        <v>18946630297</v>
      </c>
      <c r="B47" s="1" t="s">
        <v>627</v>
      </c>
      <c r="C47" s="1" t="s">
        <v>685</v>
      </c>
      <c r="D47" s="1" t="s">
        <v>686</v>
      </c>
      <c r="E47" s="1" t="s">
        <v>687</v>
      </c>
      <c r="F47" s="1" t="s">
        <v>383</v>
      </c>
      <c r="G47" s="1" t="s">
        <v>387</v>
      </c>
      <c r="H47" s="1" t="s">
        <v>388</v>
      </c>
      <c r="I47" s="1" t="s">
        <v>688</v>
      </c>
      <c r="J47" s="1" t="s">
        <v>30</v>
      </c>
      <c r="K47" s="1" t="s">
        <v>689</v>
      </c>
      <c r="L47" s="1" t="s">
        <v>689</v>
      </c>
      <c r="M47" s="1" t="s">
        <v>391</v>
      </c>
      <c r="N47" s="1" t="s">
        <v>391</v>
      </c>
      <c r="O47" s="1" t="s">
        <v>392</v>
      </c>
      <c r="P47" s="1" t="s">
        <v>393</v>
      </c>
      <c r="Q47" s="1" t="s">
        <v>394</v>
      </c>
      <c r="R47" s="1" t="s">
        <v>690</v>
      </c>
      <c r="S47" s="1" t="s">
        <v>396</v>
      </c>
      <c r="T47" s="1" t="s">
        <v>397</v>
      </c>
      <c r="U47" s="1" t="s">
        <v>398</v>
      </c>
      <c r="V47" s="1" t="s">
        <v>481</v>
      </c>
    </row>
    <row r="48" s="1" customFormat="1" spans="1:22">
      <c r="A48" s="3">
        <v>21109240050</v>
      </c>
      <c r="B48" s="1" t="s">
        <v>640</v>
      </c>
      <c r="C48" s="1" t="s">
        <v>691</v>
      </c>
      <c r="D48" s="1" t="s">
        <v>692</v>
      </c>
      <c r="E48" s="1" t="s">
        <v>693</v>
      </c>
      <c r="F48" s="1" t="s">
        <v>383</v>
      </c>
      <c r="G48" s="1" t="s">
        <v>387</v>
      </c>
      <c r="H48" s="1" t="s">
        <v>388</v>
      </c>
      <c r="I48" s="1" t="s">
        <v>694</v>
      </c>
      <c r="J48" s="1" t="s">
        <v>30</v>
      </c>
      <c r="K48" s="1" t="s">
        <v>695</v>
      </c>
      <c r="L48" s="1" t="s">
        <v>695</v>
      </c>
      <c r="M48" s="1" t="s">
        <v>391</v>
      </c>
      <c r="N48" s="1" t="s">
        <v>391</v>
      </c>
      <c r="O48" s="1" t="s">
        <v>392</v>
      </c>
      <c r="P48" s="1" t="s">
        <v>393</v>
      </c>
      <c r="Q48" s="1" t="s">
        <v>394</v>
      </c>
      <c r="R48" s="1" t="s">
        <v>696</v>
      </c>
      <c r="S48" s="1" t="s">
        <v>396</v>
      </c>
      <c r="T48" s="1" t="s">
        <v>397</v>
      </c>
      <c r="U48" s="1" t="s">
        <v>480</v>
      </c>
      <c r="V48" s="1" t="s">
        <v>575</v>
      </c>
    </row>
    <row r="49" s="1" customFormat="1" spans="1:22">
      <c r="A49" s="3">
        <v>21109354038</v>
      </c>
      <c r="B49" s="1" t="s">
        <v>640</v>
      </c>
      <c r="C49" s="1" t="s">
        <v>697</v>
      </c>
      <c r="D49" s="1" t="s">
        <v>698</v>
      </c>
      <c r="E49" s="1" t="s">
        <v>699</v>
      </c>
      <c r="F49" s="1" t="s">
        <v>527</v>
      </c>
      <c r="G49" s="1" t="s">
        <v>387</v>
      </c>
      <c r="H49" s="1" t="s">
        <v>388</v>
      </c>
      <c r="I49" s="1" t="s">
        <v>700</v>
      </c>
      <c r="J49" s="1" t="s">
        <v>30</v>
      </c>
      <c r="K49" s="1" t="s">
        <v>701</v>
      </c>
      <c r="L49" s="1" t="s">
        <v>701</v>
      </c>
      <c r="M49" s="1" t="s">
        <v>391</v>
      </c>
      <c r="N49" s="1" t="s">
        <v>391</v>
      </c>
      <c r="O49" s="1" t="s">
        <v>392</v>
      </c>
      <c r="P49" s="1" t="s">
        <v>393</v>
      </c>
      <c r="Q49" s="1" t="s">
        <v>394</v>
      </c>
      <c r="R49" s="1" t="s">
        <v>702</v>
      </c>
      <c r="S49" s="1" t="s">
        <v>396</v>
      </c>
      <c r="T49" s="1" t="s">
        <v>397</v>
      </c>
      <c r="U49" s="1" t="s">
        <v>480</v>
      </c>
      <c r="V49" s="1" t="s">
        <v>481</v>
      </c>
    </row>
    <row r="50" s="1" customFormat="1" spans="1:22">
      <c r="A50" s="3">
        <v>21068111833</v>
      </c>
      <c r="B50" s="1" t="s">
        <v>703</v>
      </c>
      <c r="C50" s="1" t="s">
        <v>704</v>
      </c>
      <c r="D50" s="1" t="s">
        <v>705</v>
      </c>
      <c r="E50" s="1" t="s">
        <v>706</v>
      </c>
      <c r="F50" s="1" t="s">
        <v>383</v>
      </c>
      <c r="G50" s="1" t="s">
        <v>387</v>
      </c>
      <c r="H50" s="1" t="s">
        <v>388</v>
      </c>
      <c r="I50" s="1" t="s">
        <v>707</v>
      </c>
      <c r="J50" s="1" t="s">
        <v>30</v>
      </c>
      <c r="K50" s="1" t="s">
        <v>708</v>
      </c>
      <c r="L50" s="1" t="s">
        <v>708</v>
      </c>
      <c r="M50" s="1" t="s">
        <v>391</v>
      </c>
      <c r="N50" s="1" t="s">
        <v>391</v>
      </c>
      <c r="O50" s="1" t="s">
        <v>392</v>
      </c>
      <c r="P50" s="1" t="s">
        <v>393</v>
      </c>
      <c r="Q50" s="1" t="s">
        <v>394</v>
      </c>
      <c r="R50" s="1" t="s">
        <v>709</v>
      </c>
      <c r="S50" s="1" t="s">
        <v>396</v>
      </c>
      <c r="T50" s="1" t="s">
        <v>397</v>
      </c>
      <c r="U50" s="1" t="s">
        <v>398</v>
      </c>
      <c r="V50" s="1" t="s">
        <v>558</v>
      </c>
    </row>
    <row r="51" s="1" customFormat="1" spans="1:22">
      <c r="A51" s="3">
        <v>21105395918</v>
      </c>
      <c r="B51" s="1" t="s">
        <v>640</v>
      </c>
      <c r="C51" s="1" t="s">
        <v>710</v>
      </c>
      <c r="D51" s="1" t="s">
        <v>711</v>
      </c>
      <c r="E51" s="1" t="s">
        <v>712</v>
      </c>
      <c r="F51" s="1" t="s">
        <v>383</v>
      </c>
      <c r="G51" s="1" t="s">
        <v>387</v>
      </c>
      <c r="H51" s="1" t="s">
        <v>388</v>
      </c>
      <c r="I51" s="1" t="s">
        <v>713</v>
      </c>
      <c r="J51" s="1" t="s">
        <v>30</v>
      </c>
      <c r="K51" s="1" t="s">
        <v>714</v>
      </c>
      <c r="L51" s="1" t="s">
        <v>714</v>
      </c>
      <c r="M51" s="1" t="s">
        <v>391</v>
      </c>
      <c r="N51" s="1" t="s">
        <v>391</v>
      </c>
      <c r="O51" s="1" t="s">
        <v>392</v>
      </c>
      <c r="P51" s="1" t="s">
        <v>393</v>
      </c>
      <c r="Q51" s="1" t="s">
        <v>394</v>
      </c>
      <c r="R51" s="1" t="s">
        <v>715</v>
      </c>
      <c r="S51" s="1" t="s">
        <v>396</v>
      </c>
      <c r="T51" s="1" t="s">
        <v>397</v>
      </c>
      <c r="U51" s="1" t="s">
        <v>398</v>
      </c>
      <c r="V51" s="1" t="s">
        <v>558</v>
      </c>
    </row>
    <row r="52" s="1" customFormat="1" spans="1:22">
      <c r="A52" s="3">
        <v>21043053994</v>
      </c>
      <c r="B52" s="1" t="s">
        <v>716</v>
      </c>
      <c r="C52" s="1" t="s">
        <v>717</v>
      </c>
      <c r="D52" s="1" t="s">
        <v>718</v>
      </c>
      <c r="E52" s="1" t="s">
        <v>719</v>
      </c>
      <c r="F52" s="1" t="s">
        <v>383</v>
      </c>
      <c r="G52" s="1" t="s">
        <v>387</v>
      </c>
      <c r="H52" s="1" t="s">
        <v>388</v>
      </c>
      <c r="I52" s="1" t="s">
        <v>720</v>
      </c>
      <c r="J52" s="1" t="s">
        <v>30</v>
      </c>
      <c r="K52" s="1" t="s">
        <v>721</v>
      </c>
      <c r="L52" s="1" t="s">
        <v>721</v>
      </c>
      <c r="M52" s="1" t="s">
        <v>391</v>
      </c>
      <c r="N52" s="1" t="s">
        <v>391</v>
      </c>
      <c r="O52" s="1" t="s">
        <v>392</v>
      </c>
      <c r="P52" s="1" t="s">
        <v>393</v>
      </c>
      <c r="Q52" s="1" t="s">
        <v>394</v>
      </c>
      <c r="R52" s="1" t="s">
        <v>722</v>
      </c>
      <c r="S52" s="1" t="s">
        <v>396</v>
      </c>
      <c r="T52" s="1" t="s">
        <v>397</v>
      </c>
      <c r="U52" s="1" t="s">
        <v>398</v>
      </c>
      <c r="V52" s="1" t="s">
        <v>558</v>
      </c>
    </row>
    <row r="53" s="1" customFormat="1" spans="1:22">
      <c r="A53" s="3">
        <v>21045518970</v>
      </c>
      <c r="B53" s="1" t="s">
        <v>716</v>
      </c>
      <c r="C53" s="1" t="s">
        <v>723</v>
      </c>
      <c r="D53" s="1" t="s">
        <v>724</v>
      </c>
      <c r="E53" s="1" t="s">
        <v>725</v>
      </c>
      <c r="F53" s="1" t="s">
        <v>383</v>
      </c>
      <c r="G53" s="1" t="s">
        <v>387</v>
      </c>
      <c r="H53" s="1" t="s">
        <v>388</v>
      </c>
      <c r="I53" s="1" t="s">
        <v>726</v>
      </c>
      <c r="J53" s="1" t="s">
        <v>30</v>
      </c>
      <c r="K53" s="1" t="s">
        <v>727</v>
      </c>
      <c r="L53" s="1" t="s">
        <v>727</v>
      </c>
      <c r="M53" s="1" t="s">
        <v>391</v>
      </c>
      <c r="N53" s="1" t="s">
        <v>391</v>
      </c>
      <c r="O53" s="1" t="s">
        <v>392</v>
      </c>
      <c r="P53" s="1" t="s">
        <v>393</v>
      </c>
      <c r="Q53" s="1" t="s">
        <v>394</v>
      </c>
      <c r="R53" s="1" t="s">
        <v>728</v>
      </c>
      <c r="S53" s="1" t="s">
        <v>396</v>
      </c>
      <c r="T53" s="1" t="s">
        <v>397</v>
      </c>
      <c r="U53" s="1" t="s">
        <v>398</v>
      </c>
      <c r="V53" s="1" t="s">
        <v>729</v>
      </c>
    </row>
    <row r="54" s="1" customFormat="1" spans="1:22">
      <c r="A54" s="3">
        <v>18830612190</v>
      </c>
      <c r="B54" s="1" t="s">
        <v>671</v>
      </c>
      <c r="C54" s="1" t="s">
        <v>730</v>
      </c>
      <c r="D54" s="1" t="s">
        <v>731</v>
      </c>
      <c r="E54" s="1" t="s">
        <v>732</v>
      </c>
      <c r="F54" s="1" t="s">
        <v>383</v>
      </c>
      <c r="G54" s="1" t="s">
        <v>387</v>
      </c>
      <c r="H54" s="1" t="s">
        <v>388</v>
      </c>
      <c r="I54" s="1" t="s">
        <v>733</v>
      </c>
      <c r="J54" s="1" t="s">
        <v>30</v>
      </c>
      <c r="K54" s="1" t="s">
        <v>734</v>
      </c>
      <c r="L54" s="1" t="s">
        <v>734</v>
      </c>
      <c r="M54" s="1" t="s">
        <v>391</v>
      </c>
      <c r="N54" s="1" t="s">
        <v>391</v>
      </c>
      <c r="O54" s="1" t="s">
        <v>392</v>
      </c>
      <c r="P54" s="1" t="s">
        <v>393</v>
      </c>
      <c r="Q54" s="1" t="s">
        <v>394</v>
      </c>
      <c r="R54" s="1" t="s">
        <v>735</v>
      </c>
      <c r="S54" s="1" t="s">
        <v>396</v>
      </c>
      <c r="T54" s="1" t="s">
        <v>397</v>
      </c>
      <c r="U54" s="1" t="s">
        <v>398</v>
      </c>
      <c r="V54" s="1" t="s">
        <v>736</v>
      </c>
    </row>
    <row r="55" s="1" customFormat="1" spans="1:22">
      <c r="A55" s="3">
        <v>21017816432</v>
      </c>
      <c r="B55" s="1" t="s">
        <v>600</v>
      </c>
      <c r="C55" s="1" t="s">
        <v>737</v>
      </c>
      <c r="D55" s="1" t="s">
        <v>738</v>
      </c>
      <c r="E55" s="1" t="s">
        <v>739</v>
      </c>
      <c r="F55" s="1" t="s">
        <v>588</v>
      </c>
      <c r="G55" s="1" t="s">
        <v>387</v>
      </c>
      <c r="H55" s="1" t="s">
        <v>388</v>
      </c>
      <c r="I55" s="1" t="s">
        <v>740</v>
      </c>
      <c r="J55" s="1" t="s">
        <v>30</v>
      </c>
      <c r="K55" s="1" t="s">
        <v>741</v>
      </c>
      <c r="L55" s="1" t="s">
        <v>741</v>
      </c>
      <c r="M55" s="1" t="s">
        <v>391</v>
      </c>
      <c r="N55" s="1" t="s">
        <v>391</v>
      </c>
      <c r="O55" s="1" t="s">
        <v>392</v>
      </c>
      <c r="P55" s="1" t="s">
        <v>393</v>
      </c>
      <c r="Q55" s="1" t="s">
        <v>394</v>
      </c>
      <c r="R55" s="1" t="s">
        <v>742</v>
      </c>
      <c r="S55" s="1" t="s">
        <v>396</v>
      </c>
      <c r="T55" s="1" t="s">
        <v>397</v>
      </c>
      <c r="U55" s="1" t="s">
        <v>398</v>
      </c>
      <c r="V55" s="1" t="s">
        <v>743</v>
      </c>
    </row>
    <row r="56" s="1" customFormat="1" spans="1:22">
      <c r="A56" s="3">
        <v>21023682638</v>
      </c>
      <c r="B56" s="1" t="s">
        <v>744</v>
      </c>
      <c r="C56" s="1" t="s">
        <v>745</v>
      </c>
      <c r="D56" s="1" t="s">
        <v>746</v>
      </c>
      <c r="E56" s="1" t="s">
        <v>747</v>
      </c>
      <c r="F56" s="1" t="s">
        <v>383</v>
      </c>
      <c r="G56" s="1" t="s">
        <v>387</v>
      </c>
      <c r="H56" s="1" t="s">
        <v>388</v>
      </c>
      <c r="I56" s="1" t="s">
        <v>748</v>
      </c>
      <c r="J56" s="1" t="s">
        <v>30</v>
      </c>
      <c r="K56" s="1" t="s">
        <v>749</v>
      </c>
      <c r="L56" s="1" t="s">
        <v>749</v>
      </c>
      <c r="M56" s="1" t="s">
        <v>391</v>
      </c>
      <c r="N56" s="1" t="s">
        <v>391</v>
      </c>
      <c r="O56" s="1" t="s">
        <v>392</v>
      </c>
      <c r="P56" s="1" t="s">
        <v>393</v>
      </c>
      <c r="Q56" s="1" t="s">
        <v>394</v>
      </c>
      <c r="R56" s="1" t="s">
        <v>750</v>
      </c>
      <c r="S56" s="1" t="s">
        <v>396</v>
      </c>
      <c r="T56" s="1" t="s">
        <v>397</v>
      </c>
      <c r="U56" s="1" t="s">
        <v>398</v>
      </c>
      <c r="V56" s="1" t="s">
        <v>413</v>
      </c>
    </row>
    <row r="57" s="1" customFormat="1" spans="1:22">
      <c r="A57" s="3">
        <v>21041249012</v>
      </c>
      <c r="B57" s="1" t="s">
        <v>716</v>
      </c>
      <c r="C57" s="1" t="s">
        <v>751</v>
      </c>
      <c r="D57" s="1" t="s">
        <v>746</v>
      </c>
      <c r="E57" s="1" t="s">
        <v>752</v>
      </c>
      <c r="F57" s="1" t="s">
        <v>383</v>
      </c>
      <c r="G57" s="1" t="s">
        <v>387</v>
      </c>
      <c r="H57" s="1" t="s">
        <v>388</v>
      </c>
      <c r="I57" s="1" t="s">
        <v>753</v>
      </c>
      <c r="J57" s="1" t="s">
        <v>30</v>
      </c>
      <c r="K57" s="1" t="s">
        <v>563</v>
      </c>
      <c r="L57" s="1" t="s">
        <v>563</v>
      </c>
      <c r="M57" s="1" t="s">
        <v>391</v>
      </c>
      <c r="N57" s="1" t="s">
        <v>391</v>
      </c>
      <c r="O57" s="1" t="s">
        <v>392</v>
      </c>
      <c r="P57" s="1" t="s">
        <v>393</v>
      </c>
      <c r="Q57" s="1" t="s">
        <v>394</v>
      </c>
      <c r="R57" s="1" t="s">
        <v>754</v>
      </c>
      <c r="S57" s="1" t="s">
        <v>396</v>
      </c>
      <c r="T57" s="1" t="s">
        <v>397</v>
      </c>
      <c r="U57" s="1" t="s">
        <v>398</v>
      </c>
      <c r="V57" s="1" t="s">
        <v>413</v>
      </c>
    </row>
    <row r="58" s="1" customFormat="1" spans="1:22">
      <c r="A58" s="3">
        <v>18783250111</v>
      </c>
      <c r="B58" s="1" t="s">
        <v>755</v>
      </c>
      <c r="C58" s="1" t="s">
        <v>756</v>
      </c>
      <c r="D58" s="1" t="s">
        <v>757</v>
      </c>
      <c r="E58" s="1" t="s">
        <v>758</v>
      </c>
      <c r="F58" s="1" t="s">
        <v>383</v>
      </c>
      <c r="G58" s="1" t="s">
        <v>387</v>
      </c>
      <c r="H58" s="1" t="s">
        <v>388</v>
      </c>
      <c r="I58" s="1" t="s">
        <v>759</v>
      </c>
      <c r="J58" s="1" t="s">
        <v>30</v>
      </c>
      <c r="K58" s="1" t="s">
        <v>760</v>
      </c>
      <c r="L58" s="1" t="s">
        <v>760</v>
      </c>
      <c r="M58" s="1" t="s">
        <v>391</v>
      </c>
      <c r="N58" s="1" t="s">
        <v>391</v>
      </c>
      <c r="O58" s="1" t="s">
        <v>392</v>
      </c>
      <c r="P58" s="1" t="s">
        <v>393</v>
      </c>
      <c r="Q58" s="1" t="s">
        <v>394</v>
      </c>
      <c r="R58" s="1" t="s">
        <v>761</v>
      </c>
      <c r="S58" s="1" t="s">
        <v>396</v>
      </c>
      <c r="T58" s="1" t="s">
        <v>397</v>
      </c>
      <c r="U58" s="1" t="s">
        <v>398</v>
      </c>
      <c r="V58" s="1" t="s">
        <v>558</v>
      </c>
    </row>
    <row r="59" s="1" customFormat="1" spans="1:22">
      <c r="A59" s="3">
        <v>18941343003</v>
      </c>
      <c r="B59" s="1" t="s">
        <v>762</v>
      </c>
      <c r="C59" s="1" t="s">
        <v>763</v>
      </c>
      <c r="D59" s="1" t="s">
        <v>764</v>
      </c>
      <c r="E59" s="1" t="s">
        <v>765</v>
      </c>
      <c r="F59" s="1" t="s">
        <v>383</v>
      </c>
      <c r="G59" s="1" t="s">
        <v>387</v>
      </c>
      <c r="H59" s="1" t="s">
        <v>388</v>
      </c>
      <c r="I59" s="1" t="s">
        <v>766</v>
      </c>
      <c r="J59" s="1" t="s">
        <v>30</v>
      </c>
      <c r="K59" s="1" t="s">
        <v>767</v>
      </c>
      <c r="L59" s="1" t="s">
        <v>767</v>
      </c>
      <c r="M59" s="1" t="s">
        <v>391</v>
      </c>
      <c r="N59" s="1" t="s">
        <v>391</v>
      </c>
      <c r="O59" s="1" t="s">
        <v>392</v>
      </c>
      <c r="P59" s="1" t="s">
        <v>393</v>
      </c>
      <c r="Q59" s="1" t="s">
        <v>394</v>
      </c>
      <c r="R59" s="1" t="s">
        <v>768</v>
      </c>
      <c r="S59" s="1" t="s">
        <v>396</v>
      </c>
      <c r="T59" s="1" t="s">
        <v>397</v>
      </c>
      <c r="U59" s="1" t="s">
        <v>398</v>
      </c>
      <c r="V59" s="1" t="s">
        <v>558</v>
      </c>
    </row>
    <row r="60" s="1" customFormat="1" spans="1:22">
      <c r="A60" s="3">
        <v>21088374822</v>
      </c>
      <c r="B60" s="1" t="s">
        <v>588</v>
      </c>
      <c r="C60" s="1" t="s">
        <v>769</v>
      </c>
      <c r="D60" s="1" t="s">
        <v>770</v>
      </c>
      <c r="E60" s="1" t="s">
        <v>771</v>
      </c>
      <c r="F60" s="1" t="s">
        <v>383</v>
      </c>
      <c r="G60" s="1" t="s">
        <v>387</v>
      </c>
      <c r="H60" s="1" t="s">
        <v>388</v>
      </c>
      <c r="I60" s="1" t="s">
        <v>772</v>
      </c>
      <c r="J60" s="1" t="s">
        <v>30</v>
      </c>
      <c r="K60" s="1" t="s">
        <v>773</v>
      </c>
      <c r="L60" s="1" t="s">
        <v>773</v>
      </c>
      <c r="M60" s="1" t="s">
        <v>391</v>
      </c>
      <c r="N60" s="1" t="s">
        <v>391</v>
      </c>
      <c r="O60" s="1" t="s">
        <v>392</v>
      </c>
      <c r="P60" s="1" t="s">
        <v>393</v>
      </c>
      <c r="Q60" s="1" t="s">
        <v>394</v>
      </c>
      <c r="R60" s="1" t="s">
        <v>774</v>
      </c>
      <c r="S60" s="1" t="s">
        <v>396</v>
      </c>
      <c r="T60" s="1" t="s">
        <v>397</v>
      </c>
      <c r="U60" s="1" t="s">
        <v>398</v>
      </c>
      <c r="V60" s="1" t="s">
        <v>558</v>
      </c>
    </row>
    <row r="61" s="1" customFormat="1" spans="1:22">
      <c r="A61" s="3">
        <v>21038261588</v>
      </c>
      <c r="B61" s="1" t="s">
        <v>775</v>
      </c>
      <c r="C61" s="1" t="s">
        <v>776</v>
      </c>
      <c r="D61" s="1" t="s">
        <v>777</v>
      </c>
      <c r="E61" s="1" t="s">
        <v>778</v>
      </c>
      <c r="F61" s="1" t="s">
        <v>527</v>
      </c>
      <c r="G61" s="1" t="s">
        <v>387</v>
      </c>
      <c r="H61" s="1" t="s">
        <v>388</v>
      </c>
      <c r="I61" s="1" t="s">
        <v>779</v>
      </c>
      <c r="J61" s="1" t="s">
        <v>30</v>
      </c>
      <c r="K61" s="1" t="s">
        <v>780</v>
      </c>
      <c r="L61" s="1" t="s">
        <v>780</v>
      </c>
      <c r="M61" s="1" t="s">
        <v>391</v>
      </c>
      <c r="N61" s="1" t="s">
        <v>391</v>
      </c>
      <c r="O61" s="1" t="s">
        <v>392</v>
      </c>
      <c r="P61" s="1" t="s">
        <v>393</v>
      </c>
      <c r="Q61" s="1" t="s">
        <v>394</v>
      </c>
      <c r="R61" s="1" t="s">
        <v>781</v>
      </c>
      <c r="S61" s="1" t="s">
        <v>396</v>
      </c>
      <c r="T61" s="1" t="s">
        <v>397</v>
      </c>
      <c r="U61" s="1" t="s">
        <v>398</v>
      </c>
      <c r="V61" s="1" t="s">
        <v>558</v>
      </c>
    </row>
    <row r="62" s="1" customFormat="1" spans="1:22">
      <c r="A62" s="3">
        <v>18920948128</v>
      </c>
      <c r="B62" s="1" t="s">
        <v>782</v>
      </c>
      <c r="C62" s="1" t="s">
        <v>783</v>
      </c>
      <c r="D62" s="1" t="s">
        <v>784</v>
      </c>
      <c r="E62" s="1" t="s">
        <v>785</v>
      </c>
      <c r="F62" s="1" t="s">
        <v>383</v>
      </c>
      <c r="G62" s="1" t="s">
        <v>387</v>
      </c>
      <c r="H62" s="1" t="s">
        <v>388</v>
      </c>
      <c r="I62" s="1" t="s">
        <v>786</v>
      </c>
      <c r="J62" s="1" t="s">
        <v>30</v>
      </c>
      <c r="K62" s="1" t="s">
        <v>787</v>
      </c>
      <c r="L62" s="1" t="s">
        <v>787</v>
      </c>
      <c r="M62" s="1" t="s">
        <v>391</v>
      </c>
      <c r="N62" s="1" t="s">
        <v>391</v>
      </c>
      <c r="O62" s="1" t="s">
        <v>392</v>
      </c>
      <c r="P62" s="1" t="s">
        <v>393</v>
      </c>
      <c r="Q62" s="1" t="s">
        <v>394</v>
      </c>
      <c r="R62" s="1" t="s">
        <v>788</v>
      </c>
      <c r="S62" s="1" t="s">
        <v>396</v>
      </c>
      <c r="T62" s="1" t="s">
        <v>397</v>
      </c>
      <c r="U62" s="1" t="s">
        <v>398</v>
      </c>
      <c r="V62" s="1" t="s">
        <v>789</v>
      </c>
    </row>
    <row r="63" s="1" customFormat="1" spans="1:22">
      <c r="A63" s="3">
        <v>21096267812</v>
      </c>
      <c r="B63" s="1" t="s">
        <v>588</v>
      </c>
      <c r="C63" s="1" t="s">
        <v>790</v>
      </c>
      <c r="D63" s="1" t="s">
        <v>791</v>
      </c>
      <c r="E63" s="1" t="s">
        <v>792</v>
      </c>
      <c r="F63" s="1" t="s">
        <v>383</v>
      </c>
      <c r="G63" s="1" t="s">
        <v>387</v>
      </c>
      <c r="H63" s="1" t="s">
        <v>388</v>
      </c>
      <c r="I63" s="1" t="s">
        <v>793</v>
      </c>
      <c r="J63" s="1" t="s">
        <v>30</v>
      </c>
      <c r="K63" s="1" t="s">
        <v>794</v>
      </c>
      <c r="L63" s="1" t="s">
        <v>794</v>
      </c>
      <c r="M63" s="1" t="s">
        <v>391</v>
      </c>
      <c r="N63" s="1" t="s">
        <v>391</v>
      </c>
      <c r="O63" s="1" t="s">
        <v>392</v>
      </c>
      <c r="P63" s="1" t="s">
        <v>393</v>
      </c>
      <c r="Q63" s="1" t="s">
        <v>394</v>
      </c>
      <c r="R63" s="1" t="s">
        <v>795</v>
      </c>
      <c r="S63" s="1" t="s">
        <v>396</v>
      </c>
      <c r="T63" s="1" t="s">
        <v>397</v>
      </c>
      <c r="U63" s="1" t="s">
        <v>398</v>
      </c>
      <c r="V63" s="1" t="s">
        <v>558</v>
      </c>
    </row>
    <row r="64" s="1" customFormat="1" spans="1:22">
      <c r="A64" s="3">
        <v>21106282917</v>
      </c>
      <c r="B64" s="1" t="s">
        <v>640</v>
      </c>
      <c r="C64" s="1" t="s">
        <v>796</v>
      </c>
      <c r="D64" s="1" t="s">
        <v>797</v>
      </c>
      <c r="E64" s="1" t="s">
        <v>798</v>
      </c>
      <c r="F64" s="1" t="s">
        <v>383</v>
      </c>
      <c r="G64" s="1" t="s">
        <v>387</v>
      </c>
      <c r="H64" s="1" t="s">
        <v>388</v>
      </c>
      <c r="I64" s="1" t="s">
        <v>799</v>
      </c>
      <c r="J64" s="1" t="s">
        <v>30</v>
      </c>
      <c r="K64" s="1" t="s">
        <v>800</v>
      </c>
      <c r="L64" s="1" t="s">
        <v>800</v>
      </c>
      <c r="M64" s="1" t="s">
        <v>391</v>
      </c>
      <c r="N64" s="1" t="s">
        <v>391</v>
      </c>
      <c r="O64" s="1" t="s">
        <v>392</v>
      </c>
      <c r="P64" s="1" t="s">
        <v>393</v>
      </c>
      <c r="Q64" s="1" t="s">
        <v>394</v>
      </c>
      <c r="R64" s="1" t="s">
        <v>801</v>
      </c>
      <c r="S64" s="1" t="s">
        <v>396</v>
      </c>
      <c r="T64" s="1" t="s">
        <v>397</v>
      </c>
      <c r="U64" s="1" t="s">
        <v>480</v>
      </c>
      <c r="V64" s="1" t="s">
        <v>426</v>
      </c>
    </row>
    <row r="65" s="1" customFormat="1" spans="1:22">
      <c r="A65" s="3">
        <v>18471219957</v>
      </c>
      <c r="B65" s="1" t="s">
        <v>802</v>
      </c>
      <c r="C65" s="1" t="s">
        <v>803</v>
      </c>
      <c r="D65" s="1" t="s">
        <v>804</v>
      </c>
      <c r="E65" s="1" t="s">
        <v>805</v>
      </c>
      <c r="F65" s="1" t="s">
        <v>383</v>
      </c>
      <c r="G65" s="1" t="s">
        <v>387</v>
      </c>
      <c r="H65" s="1" t="s">
        <v>388</v>
      </c>
      <c r="I65" s="1" t="s">
        <v>806</v>
      </c>
      <c r="J65" s="1" t="s">
        <v>30</v>
      </c>
      <c r="K65" s="1" t="s">
        <v>807</v>
      </c>
      <c r="L65" s="1" t="s">
        <v>807</v>
      </c>
      <c r="M65" s="1" t="s">
        <v>391</v>
      </c>
      <c r="N65" s="1" t="s">
        <v>391</v>
      </c>
      <c r="O65" s="1" t="s">
        <v>392</v>
      </c>
      <c r="P65" s="1" t="s">
        <v>393</v>
      </c>
      <c r="Q65" s="1" t="s">
        <v>394</v>
      </c>
      <c r="R65" s="1" t="s">
        <v>808</v>
      </c>
      <c r="S65" s="1" t="s">
        <v>396</v>
      </c>
      <c r="T65" s="1" t="s">
        <v>397</v>
      </c>
      <c r="U65" s="1" t="s">
        <v>398</v>
      </c>
      <c r="V65" s="1" t="s">
        <v>660</v>
      </c>
    </row>
    <row r="66" s="1" customFormat="1" spans="1:22">
      <c r="A66" s="3">
        <v>18620502014</v>
      </c>
      <c r="B66" s="1" t="s">
        <v>809</v>
      </c>
      <c r="C66" s="1" t="s">
        <v>810</v>
      </c>
      <c r="D66" s="1" t="s">
        <v>811</v>
      </c>
      <c r="E66" s="1" t="s">
        <v>812</v>
      </c>
      <c r="F66" s="1" t="s">
        <v>383</v>
      </c>
      <c r="G66" s="1" t="s">
        <v>387</v>
      </c>
      <c r="H66" s="1" t="s">
        <v>388</v>
      </c>
      <c r="I66" s="1" t="s">
        <v>813</v>
      </c>
      <c r="J66" s="1" t="s">
        <v>30</v>
      </c>
      <c r="K66" s="1" t="s">
        <v>814</v>
      </c>
      <c r="L66" s="1" t="s">
        <v>814</v>
      </c>
      <c r="M66" s="1" t="s">
        <v>391</v>
      </c>
      <c r="N66" s="1" t="s">
        <v>391</v>
      </c>
      <c r="O66" s="1" t="s">
        <v>392</v>
      </c>
      <c r="P66" s="1" t="s">
        <v>393</v>
      </c>
      <c r="Q66" s="1" t="s">
        <v>394</v>
      </c>
      <c r="R66" s="1" t="s">
        <v>815</v>
      </c>
      <c r="S66" s="1" t="s">
        <v>396</v>
      </c>
      <c r="T66" s="1" t="s">
        <v>397</v>
      </c>
      <c r="U66" s="1" t="s">
        <v>398</v>
      </c>
      <c r="V66" s="1" t="s">
        <v>789</v>
      </c>
    </row>
    <row r="67" s="1" customFormat="1" spans="1:22">
      <c r="A67" s="3">
        <v>21037070181</v>
      </c>
      <c r="B67" s="1" t="s">
        <v>775</v>
      </c>
      <c r="C67" s="1" t="s">
        <v>816</v>
      </c>
      <c r="D67" s="1" t="s">
        <v>817</v>
      </c>
      <c r="E67" s="1" t="s">
        <v>818</v>
      </c>
      <c r="F67" s="1" t="s">
        <v>383</v>
      </c>
      <c r="G67" s="1" t="s">
        <v>387</v>
      </c>
      <c r="H67" s="1" t="s">
        <v>388</v>
      </c>
      <c r="I67" s="1" t="s">
        <v>819</v>
      </c>
      <c r="J67" s="1" t="s">
        <v>30</v>
      </c>
      <c r="K67" s="1" t="s">
        <v>820</v>
      </c>
      <c r="L67" s="1" t="s">
        <v>392</v>
      </c>
      <c r="M67" s="1" t="s">
        <v>821</v>
      </c>
      <c r="N67" s="1" t="s">
        <v>822</v>
      </c>
      <c r="O67" s="1" t="s">
        <v>392</v>
      </c>
      <c r="P67" s="1" t="s">
        <v>393</v>
      </c>
      <c r="Q67" s="1" t="s">
        <v>394</v>
      </c>
      <c r="R67" s="1" t="s">
        <v>823</v>
      </c>
      <c r="S67" s="1" t="s">
        <v>396</v>
      </c>
      <c r="T67" s="1" t="s">
        <v>397</v>
      </c>
      <c r="U67" s="1" t="s">
        <v>398</v>
      </c>
      <c r="V67" s="1" t="s">
        <v>558</v>
      </c>
    </row>
    <row r="68" s="1" customFormat="1" spans="1:22">
      <c r="A68" s="3">
        <v>21009955647</v>
      </c>
      <c r="B68" s="1" t="s">
        <v>824</v>
      </c>
      <c r="C68" s="1" t="s">
        <v>825</v>
      </c>
      <c r="D68" s="1" t="s">
        <v>826</v>
      </c>
      <c r="E68" s="1" t="s">
        <v>827</v>
      </c>
      <c r="F68" s="1" t="s">
        <v>383</v>
      </c>
      <c r="G68" s="1" t="s">
        <v>387</v>
      </c>
      <c r="H68" s="1" t="s">
        <v>388</v>
      </c>
      <c r="I68" s="1" t="s">
        <v>828</v>
      </c>
      <c r="J68" s="1" t="s">
        <v>30</v>
      </c>
      <c r="K68" s="1" t="s">
        <v>829</v>
      </c>
      <c r="L68" s="1" t="s">
        <v>829</v>
      </c>
      <c r="M68" s="1" t="s">
        <v>391</v>
      </c>
      <c r="N68" s="1" t="s">
        <v>391</v>
      </c>
      <c r="O68" s="1" t="s">
        <v>392</v>
      </c>
      <c r="P68" s="1" t="s">
        <v>393</v>
      </c>
      <c r="Q68" s="1" t="s">
        <v>394</v>
      </c>
      <c r="R68" s="1" t="s">
        <v>830</v>
      </c>
      <c r="S68" s="1" t="s">
        <v>396</v>
      </c>
      <c r="T68" s="1" t="s">
        <v>397</v>
      </c>
      <c r="U68" s="1" t="s">
        <v>398</v>
      </c>
      <c r="V68" s="1" t="s">
        <v>831</v>
      </c>
    </row>
    <row r="69" s="1" customFormat="1" spans="1:22">
      <c r="A69" s="3">
        <v>21063429488</v>
      </c>
      <c r="B69" s="1" t="s">
        <v>703</v>
      </c>
      <c r="C69" s="1" t="s">
        <v>832</v>
      </c>
      <c r="D69" s="1" t="s">
        <v>833</v>
      </c>
      <c r="E69" s="1" t="s">
        <v>834</v>
      </c>
      <c r="F69" s="1" t="s">
        <v>383</v>
      </c>
      <c r="G69" s="1" t="s">
        <v>387</v>
      </c>
      <c r="H69" s="1" t="s">
        <v>388</v>
      </c>
      <c r="I69" s="1" t="s">
        <v>835</v>
      </c>
      <c r="J69" s="1" t="s">
        <v>30</v>
      </c>
      <c r="K69" s="1" t="s">
        <v>836</v>
      </c>
      <c r="L69" s="1" t="s">
        <v>836</v>
      </c>
      <c r="M69" s="1" t="s">
        <v>391</v>
      </c>
      <c r="N69" s="1" t="s">
        <v>391</v>
      </c>
      <c r="O69" s="1" t="s">
        <v>392</v>
      </c>
      <c r="P69" s="1" t="s">
        <v>393</v>
      </c>
      <c r="Q69" s="1" t="s">
        <v>394</v>
      </c>
      <c r="R69" s="1" t="s">
        <v>837</v>
      </c>
      <c r="S69" s="1" t="s">
        <v>396</v>
      </c>
      <c r="T69" s="1" t="s">
        <v>397</v>
      </c>
      <c r="U69" s="1" t="s">
        <v>398</v>
      </c>
      <c r="V69" s="1" t="s">
        <v>426</v>
      </c>
    </row>
    <row r="70" s="1" customFormat="1" spans="1:22">
      <c r="A70" s="3">
        <v>18957592752</v>
      </c>
      <c r="B70" s="1" t="s">
        <v>824</v>
      </c>
      <c r="C70" s="1" t="s">
        <v>838</v>
      </c>
      <c r="D70" s="1" t="s">
        <v>839</v>
      </c>
      <c r="E70" s="1" t="s">
        <v>840</v>
      </c>
      <c r="F70" s="1" t="s">
        <v>527</v>
      </c>
      <c r="G70" s="1" t="s">
        <v>387</v>
      </c>
      <c r="H70" s="1" t="s">
        <v>388</v>
      </c>
      <c r="I70" s="1" t="s">
        <v>841</v>
      </c>
      <c r="J70" s="1" t="s">
        <v>30</v>
      </c>
      <c r="K70" s="1" t="s">
        <v>842</v>
      </c>
      <c r="L70" s="1" t="s">
        <v>842</v>
      </c>
      <c r="M70" s="1" t="s">
        <v>391</v>
      </c>
      <c r="N70" s="1" t="s">
        <v>391</v>
      </c>
      <c r="O70" s="1" t="s">
        <v>392</v>
      </c>
      <c r="P70" s="1" t="s">
        <v>393</v>
      </c>
      <c r="Q70" s="1" t="s">
        <v>394</v>
      </c>
      <c r="R70" s="1" t="s">
        <v>843</v>
      </c>
      <c r="S70" s="1" t="s">
        <v>396</v>
      </c>
      <c r="T70" s="1" t="s">
        <v>397</v>
      </c>
      <c r="U70" s="1" t="s">
        <v>398</v>
      </c>
      <c r="V70" s="1" t="s">
        <v>413</v>
      </c>
    </row>
    <row r="71" s="1" customFormat="1" spans="1:22">
      <c r="A71" s="3">
        <v>21113793557</v>
      </c>
      <c r="B71" s="1" t="s">
        <v>640</v>
      </c>
      <c r="C71" s="1" t="s">
        <v>844</v>
      </c>
      <c r="D71" s="1" t="s">
        <v>845</v>
      </c>
      <c r="E71" s="1" t="s">
        <v>846</v>
      </c>
      <c r="F71" s="1" t="s">
        <v>640</v>
      </c>
      <c r="G71" s="1" t="s">
        <v>387</v>
      </c>
      <c r="H71" s="1" t="s">
        <v>388</v>
      </c>
      <c r="I71" s="1" t="s">
        <v>847</v>
      </c>
      <c r="J71" s="1" t="s">
        <v>30</v>
      </c>
      <c r="K71" s="1" t="s">
        <v>848</v>
      </c>
      <c r="L71" s="1" t="s">
        <v>848</v>
      </c>
      <c r="M71" s="1" t="s">
        <v>391</v>
      </c>
      <c r="N71" s="1" t="s">
        <v>391</v>
      </c>
      <c r="O71" s="1" t="s">
        <v>392</v>
      </c>
      <c r="P71" s="1" t="s">
        <v>393</v>
      </c>
      <c r="Q71" s="1" t="s">
        <v>394</v>
      </c>
      <c r="R71" s="1" t="s">
        <v>849</v>
      </c>
      <c r="S71" s="1" t="s">
        <v>396</v>
      </c>
      <c r="T71" s="1" t="s">
        <v>397</v>
      </c>
      <c r="U71" s="1" t="s">
        <v>398</v>
      </c>
      <c r="V71" s="1" t="s">
        <v>399</v>
      </c>
    </row>
    <row r="72" s="1" customFormat="1" spans="1:22">
      <c r="A72" s="3">
        <v>21018004564</v>
      </c>
      <c r="B72" s="1" t="s">
        <v>600</v>
      </c>
      <c r="C72" s="1" t="s">
        <v>850</v>
      </c>
      <c r="D72" s="1" t="s">
        <v>851</v>
      </c>
      <c r="E72" s="1" t="s">
        <v>852</v>
      </c>
      <c r="F72" s="1" t="s">
        <v>383</v>
      </c>
      <c r="G72" s="1" t="s">
        <v>387</v>
      </c>
      <c r="H72" s="1" t="s">
        <v>388</v>
      </c>
      <c r="I72" s="1" t="s">
        <v>853</v>
      </c>
      <c r="J72" s="1" t="s">
        <v>30</v>
      </c>
      <c r="K72" s="1" t="s">
        <v>854</v>
      </c>
      <c r="L72" s="1" t="s">
        <v>854</v>
      </c>
      <c r="M72" s="1" t="s">
        <v>391</v>
      </c>
      <c r="N72" s="1" t="s">
        <v>391</v>
      </c>
      <c r="O72" s="1" t="s">
        <v>392</v>
      </c>
      <c r="P72" s="1" t="s">
        <v>393</v>
      </c>
      <c r="Q72" s="1" t="s">
        <v>394</v>
      </c>
      <c r="R72" s="1" t="s">
        <v>855</v>
      </c>
      <c r="S72" s="1" t="s">
        <v>396</v>
      </c>
      <c r="T72" s="1" t="s">
        <v>397</v>
      </c>
      <c r="U72" s="1" t="s">
        <v>398</v>
      </c>
      <c r="V72" s="1" t="s">
        <v>399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2022-09-27T01:53:22Z</dcterms:created>
  <dcterms:modified xsi:type="dcterms:W3CDTF">2022-09-27T02:23:44Z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418BD44E01C8421F91AD2B77A7D8850F</vt:lpwstr>
  </property>
  <property fmtid="{D5CDD505-2E9C-101B-9397-08002B2CF9AE}" pid="3" name="KSOProductBuildVer">
    <vt:lpwstr>2052-11.1.0.12358</vt:lpwstr>
  </property>
</Properties>
</file>