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对账!$A$1:$X$93</definedName>
  </definedNames>
  <calcPr calcId="144525"/>
</workbook>
</file>

<file path=xl/sharedStrings.xml><?xml version="1.0" encoding="utf-8"?>
<sst xmlns="http://schemas.openxmlformats.org/spreadsheetml/2006/main" count="3150" uniqueCount="1075">
  <si>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</si>
  <si>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</si>
  <si>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</si>
  <si>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</si>
  <si>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</si>
  <si>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</si>
  <si>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</si>
  <si>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</si>
  <si>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</si>
  <si>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</si>
  <si>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</si>
  <si>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</si>
  <si>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</si>
  <si>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</si>
  <si>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</si>
  <si>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</si>
  <si>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</si>
  <si>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</si>
  <si>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</si>
  <si>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</si>
  <si>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</si>
  <si>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</si>
  <si>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</si>
  <si>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</si>
  <si>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</si>
  <si>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17780445682	</t>
  </si>
  <si>
    <t>Ctrip</t>
  </si>
  <si>
    <t>正常</t>
  </si>
  <si>
    <t>[圣保罗]全美佩尔蒂泽斯行政酒店(Transamerica Executive Perdizes)(70393563)</t>
  </si>
  <si>
    <t>标准双人间&lt;2人入住&gt;&lt;不退款&gt;&lt;早餐&gt;</t>
  </si>
  <si>
    <t>HKD</t>
  </si>
  <si>
    <t>Chaves/Douglas Silva,Sierra Chaves/Isabele Silveira</t>
  </si>
  <si>
    <t>CA13030220928HKD</t>
  </si>
  <si>
    <t>未提现</t>
  </si>
  <si>
    <t>携程开票</t>
  </si>
  <si>
    <t xml:space="preserve">2503700	</t>
  </si>
  <si>
    <t xml:space="preserve">52742887	</t>
  </si>
  <si>
    <t xml:space="preserve">17889538342	</t>
  </si>
  <si>
    <t>[因佛内斯]皇家高地酒店(The Royal Highland Hotel)(55426510)</t>
  </si>
  <si>
    <t>经典双人床房&lt;2人入住&gt;&lt;不退款&gt;&lt;早餐&gt;</t>
  </si>
  <si>
    <t>Burke/Steven Powers,Burke/Alison Gwin</t>
  </si>
  <si>
    <t xml:space="preserve">	</t>
  </si>
  <si>
    <t xml:space="preserve">18272904137	</t>
  </si>
  <si>
    <t>[沃诺索博]达法姆沃诺索波酒店(Hotel Dafam Wonosobo)(94358640)</t>
  </si>
  <si>
    <t>高级双人床房&lt;2人入住&gt;&lt;不退款&gt;&lt;早餐&gt;</t>
  </si>
  <si>
    <t>mariachi/mariachi</t>
  </si>
  <si>
    <t xml:space="preserve">18355451411	</t>
  </si>
  <si>
    <t>[舍讷费尔德]勃兰登堡柏林机场施泰根博阁城际酒店(IntercityHotel Berlin Brandenburg Airport)(55280285)</t>
  </si>
  <si>
    <t>标准房&lt;2人入住&gt;&lt;不退款&gt;</t>
  </si>
  <si>
    <t>French/Darren,Beis/Janina</t>
  </si>
  <si>
    <t xml:space="preserve">4621SE060344	</t>
  </si>
  <si>
    <t xml:space="preserve">18426367926	</t>
  </si>
  <si>
    <t>[科隆]科隆施柏阁酒店(Steigenberger Hotel Köln)(56163182)</t>
  </si>
  <si>
    <t>商务房&lt;2人入住&gt;&lt;不退款&gt;</t>
  </si>
  <si>
    <t>Cross /Dean ,Ketley /David</t>
  </si>
  <si>
    <t xml:space="preserve">4642SE065239	</t>
  </si>
  <si>
    <t xml:space="preserve">18537395021	</t>
  </si>
  <si>
    <t>[拉斯维加斯]拉斯维加斯特朗普国际酒店(Trump International Hotel Las Vegas)(55944686)</t>
  </si>
  <si>
    <t>高级特大床房&lt;不退款&gt;&lt;2人入住&gt;</t>
  </si>
  <si>
    <t>GUERRERO/BRANDON MICHAEL,GUERRERO/SAMANTHA SANDOVAL</t>
  </si>
  <si>
    <t xml:space="preserve">2004760	</t>
  </si>
  <si>
    <t xml:space="preserve">18686807823	</t>
  </si>
  <si>
    <t>[大西洋城]水俱乐部酒店(The Water Club)(94363703)</t>
  </si>
  <si>
    <t>俱乐部客房1张特大床&lt;2人入住&gt;&lt;不退款&gt;</t>
  </si>
  <si>
    <t>SHANNON/ODONNELL</t>
  </si>
  <si>
    <t xml:space="preserve">903546192	</t>
  </si>
  <si>
    <t xml:space="preserve">18755344858	</t>
  </si>
  <si>
    <t>[蒂梅丘拉]卡特酒庄度假酒店(Carter Estate Winery and Resort)(70393746)</t>
  </si>
  <si>
    <t>葡萄园墨菲床平房&lt;2人入住&gt;&lt;不退款&gt;&lt;早餐&gt;</t>
  </si>
  <si>
    <t>selleck/Christy</t>
  </si>
  <si>
    <t xml:space="preserve">63988SE070858	</t>
  </si>
  <si>
    <t xml:space="preserve">18799610519	</t>
  </si>
  <si>
    <t>[哥本哈根]哥本哈根机场丽柏酒店(Park Inn by Radisson Copenhagen Airport)(55831811)</t>
  </si>
  <si>
    <t>标准大床房&lt;2人入住&gt;&lt;不退款&gt;&lt;早餐&gt;</t>
  </si>
  <si>
    <t>Irgens/Karina Odgaard</t>
  </si>
  <si>
    <t xml:space="preserve">SH13633529	</t>
  </si>
  <si>
    <t xml:space="preserve">18818630363	</t>
  </si>
  <si>
    <t>[民丹岛]班岩绿荫民丹岛酒店(Banyan Tree Bintan)(55270483)</t>
  </si>
  <si>
    <t>热带雨林海景别墅&lt;2人入住&gt;&lt;不退款&gt;&lt;早餐&gt;</t>
  </si>
  <si>
    <t>Tan/Jingjing</t>
  </si>
  <si>
    <t xml:space="preserve">33425780	</t>
  </si>
  <si>
    <t xml:space="preserve">18862711815	</t>
  </si>
  <si>
    <t>[南雅加达]雅加达克巴约蓝尼奥酒店(Hotel Neo+ Kebayoran Jakarta)(55478158)</t>
  </si>
  <si>
    <t>空间房&lt;2人入住&gt;&lt;不退款&gt;&lt;早餐&gt;</t>
  </si>
  <si>
    <t>Talimbekas/Grace</t>
  </si>
  <si>
    <t xml:space="preserve">18870394971	</t>
  </si>
  <si>
    <t>[科罗拉多斯普林斯]科罗拉多斯普林斯 AFA 北门智选假日套房酒店 - IHG 旗下饭店(Holiday Inn Express &amp; Suites Colorado Springs Afa Northgate, an IHG Hotel)(90385984)</t>
  </si>
  <si>
    <t>2张大床房&lt;2人入住&gt;&lt;不退款&gt;&lt;早餐&gt;</t>
  </si>
  <si>
    <t>Beel/Jeanette</t>
  </si>
  <si>
    <t xml:space="preserve">23279224	</t>
  </si>
  <si>
    <t xml:space="preserve">18873617736	</t>
  </si>
  <si>
    <t>[韦尔]韦尔万年青旅馆(Evergreen Lodge at Vail)(90367138)</t>
  </si>
  <si>
    <t>标准客房2张大床（谷景）&lt;2人入住&gt;&lt;不退款&gt;</t>
  </si>
  <si>
    <t>Schwartz/Nicolas</t>
  </si>
  <si>
    <t xml:space="preserve">18883981609	</t>
  </si>
  <si>
    <t>[斯德哥尔摩]六点酒店(At Six)(55745394)</t>
  </si>
  <si>
    <t>标准房（双床）&lt;2人入住&gt;&lt;不退款&gt;</t>
  </si>
  <si>
    <t>Lim/Adeleena,Lim/Adeleena</t>
  </si>
  <si>
    <t xml:space="preserve">70728SE101288	</t>
  </si>
  <si>
    <t xml:space="preserve">18889241369	</t>
  </si>
  <si>
    <t>[普吉岛]普吉岛艾康酒店 (SHA Extra Plus)(Hotel Ikon Phuket (SHA Extra Plus))(90396125)</t>
  </si>
  <si>
    <t>IKON高级房&lt;2人入住&gt;&lt;不退款&gt;</t>
  </si>
  <si>
    <t>Hardjo/Priyantomo</t>
  </si>
  <si>
    <t xml:space="preserve">47176	</t>
  </si>
  <si>
    <t xml:space="preserve">18907548256	</t>
  </si>
  <si>
    <t>[巴厘岛]巴厘岛阿雅娜水疗度假酒店(AYANA Resort and Spa, BALI)(55465119)</t>
  </si>
  <si>
    <t>豪华房&lt;2人入住&gt;&lt;不退款&gt;&lt;早餐&gt;</t>
  </si>
  <si>
    <t>Lee/hyunah</t>
  </si>
  <si>
    <t xml:space="preserve">#203079	</t>
  </si>
  <si>
    <t xml:space="preserve">18912052749	</t>
  </si>
  <si>
    <t>[普吉岛]可意水疗度假酒店(SHA Extra Plus)(The KEE Resort and Spa(SHA Extra Plus))(89920356)</t>
  </si>
  <si>
    <t>广场房&lt;2人入住&gt;&lt;不退款&gt;&lt;早餐&gt;</t>
  </si>
  <si>
    <t>RUAN/ZHAOLIANG</t>
  </si>
  <si>
    <t>取消</t>
  </si>
  <si>
    <t xml:space="preserve">18915137416	</t>
  </si>
  <si>
    <t>[斯德哥尔摩]斯德哥尔摩Ç酒店(Hotel C Stockholm)(55337452)</t>
  </si>
  <si>
    <t>中等双人房无窗&lt;2人入住&gt;&lt;不退款&gt;&lt;早餐&gt;</t>
  </si>
  <si>
    <t>Popa/Delia</t>
  </si>
  <si>
    <t xml:space="preserve">10622SE089436	</t>
  </si>
  <si>
    <t xml:space="preserve">18918243101	</t>
  </si>
  <si>
    <t>[马拉加]宜必思马拉加中心酒店(Ibis Malaga Centro Ciudad)(55745121)</t>
  </si>
  <si>
    <t>双人床房&lt;2人入住&gt;&lt;不退款&gt;&lt;早餐&gt;</t>
  </si>
  <si>
    <t>Von Walter/Carlos</t>
  </si>
  <si>
    <t xml:space="preserve">5585WIM524	</t>
  </si>
  <si>
    <t xml:space="preserve">18921108372	</t>
  </si>
  <si>
    <t>[null](95387380)</t>
  </si>
  <si>
    <t xml:space="preserve">18946002209	</t>
  </si>
  <si>
    <t>[科隆]玛丽蒂姆科隆酒店(Maritim Hotel Köln)(55465091)</t>
  </si>
  <si>
    <t>经典双人房&lt;2人入住&gt;&lt;不退款&gt;</t>
  </si>
  <si>
    <t>De Signier/Joerg</t>
  </si>
  <si>
    <t xml:space="preserve">2685217	</t>
  </si>
  <si>
    <t xml:space="preserve">116528752	</t>
  </si>
  <si>
    <t xml:space="preserve">18946625336	</t>
  </si>
  <si>
    <t>[格兰达泰]科莫宜必思酒店(Ibis Como)(55543094)</t>
  </si>
  <si>
    <t>标准房(双人床)&lt;2人入住&gt;&lt;不退款&gt;&lt;早餐&gt;</t>
  </si>
  <si>
    <t>Zecchin/Nadia,PAZZAGLIA/RAPHAEL</t>
  </si>
  <si>
    <t xml:space="preserve">18947221795	</t>
  </si>
  <si>
    <t>[坎昆]卡萨玛雅酒店(Hotel Casa Maya)(55542787)</t>
  </si>
  <si>
    <t>MASSIATA/GUY LAMBU</t>
  </si>
  <si>
    <t xml:space="preserve">64323179	</t>
  </si>
  <si>
    <t xml:space="preserve">18949040988	</t>
  </si>
  <si>
    <t>[法兰克福]法兰克福市中心国际酒店(Centro Hotel National Frankfurt City)(55426691)</t>
  </si>
  <si>
    <t>舒适双人房&lt;2人入住&gt;&lt;不退款&gt;</t>
  </si>
  <si>
    <t>KEEM /CHANGHO,CHOI/KYUNGHEE</t>
  </si>
  <si>
    <t xml:space="preserve">2009814523-1	</t>
  </si>
  <si>
    <t xml:space="preserve">18949564820	</t>
  </si>
  <si>
    <t>[匹兹堡]匹兹堡广场酒店(Pittsburgh Plaza Hotel)(55625983)</t>
  </si>
  <si>
    <t>豪华2张双人床房&lt;2人入住&gt;&lt;不退款&gt;</t>
  </si>
  <si>
    <t>Biggers/Erica Beatrice</t>
  </si>
  <si>
    <t xml:space="preserve">18950508889	</t>
  </si>
  <si>
    <t>[曼谷]大华大酒店 (SHA Plus+)(Grand China Hotel (SHA Plus+))(68545402)</t>
  </si>
  <si>
    <t>高级城景房&lt;2人入住&gt;&lt;不退款&gt;</t>
  </si>
  <si>
    <t>SOMINEK/PHANUWAT</t>
  </si>
  <si>
    <t xml:space="preserve">89330866	</t>
  </si>
  <si>
    <t xml:space="preserve">18952233806	</t>
  </si>
  <si>
    <t>[萨尔瓦多]费拉宫殿酒店(Fera Palace Hotel)(92028317)</t>
  </si>
  <si>
    <t>大床房高级&lt;2人入住&gt;&lt;不退款&gt;&lt;早餐&gt;</t>
  </si>
  <si>
    <t>Robles Goncalves/Monica</t>
  </si>
  <si>
    <t xml:space="preserve">64390724	</t>
  </si>
  <si>
    <t xml:space="preserve">18954553956	</t>
  </si>
  <si>
    <t>[曼谷]优本纳沙通(Urbana Sathorn, Bangkok)(68545418)</t>
  </si>
  <si>
    <t>一卧室豪华房&lt;2人入住&gt;&lt;不退款&gt;&lt;早餐&gt;</t>
  </si>
  <si>
    <t>ISLAM/MOHAMMAD AMIRUL,ABA/MOHAMMAD</t>
  </si>
  <si>
    <t xml:space="preserve">1936818142728	</t>
  </si>
  <si>
    <t xml:space="preserve">18956771254	</t>
  </si>
  <si>
    <t>[圣佩德罗-德尔皮纳塔尔]特拉尼亚酒店(Hotel Traíña)(90201251)</t>
  </si>
  <si>
    <t>标准房&lt;2人入住&gt;&lt;不退款&gt;&lt;早餐&gt;</t>
  </si>
  <si>
    <t>Ortiz/Christian Enrique</t>
  </si>
  <si>
    <t xml:space="preserve">18957077552	</t>
  </si>
  <si>
    <t>[若昂佩索阿]瓜拉尼快捷酒店(Guarany Hotel Express)(96314001)</t>
  </si>
  <si>
    <t>标准间&lt;2人入住&gt;&lt;不退款&gt;&lt;早餐&gt;</t>
  </si>
  <si>
    <t>de Mattos filho/Marcus Vinicius Melo ,Pirez /Laura Ribeiro</t>
  </si>
  <si>
    <t xml:space="preserve">9162322876143	</t>
  </si>
  <si>
    <t xml:space="preserve">21005293341	</t>
  </si>
  <si>
    <t>[布拉格]布拉格大卫王犹太酒店(Kosher Hotel King David Prague)(55920168)</t>
  </si>
  <si>
    <t>奢华双人房/双床房&lt;2人入住&gt;&lt;不退款&gt;&lt;早餐&gt;</t>
  </si>
  <si>
    <t>Schmidt/Ulrike Petra</t>
  </si>
  <si>
    <t xml:space="preserve">2691629	</t>
  </si>
  <si>
    <t xml:space="preserve">360220	</t>
  </si>
  <si>
    <t xml:space="preserve">21011300141	</t>
  </si>
  <si>
    <t>[迪拜]迪拜 FORM 酒店 - 迪拜 - 设计酒店会员(Form Hotel Dubai, Dubai, a Member of Design Hotels)(55337359)</t>
  </si>
  <si>
    <t>舒适房&lt;2人入住&gt;&lt;不退款&gt;&lt;早餐&gt;</t>
  </si>
  <si>
    <t>YAKOVLEVA/MARGARITA</t>
  </si>
  <si>
    <t xml:space="preserve">From Allocation	</t>
  </si>
  <si>
    <t xml:space="preserve">21012103591	</t>
  </si>
  <si>
    <t>[塞勒姆]沙连凯艺套房酒店 - 近 I-57(Quality Inn &amp; Suites Salem near I-57)(90388009)</t>
  </si>
  <si>
    <t>标准间1特大床&lt;2人入住&gt;&lt;不退款&gt;&lt;早餐&gt;</t>
  </si>
  <si>
    <t>Baze/Amanda S,Baze/Richard A</t>
  </si>
  <si>
    <t xml:space="preserve">27523042	</t>
  </si>
  <si>
    <t xml:space="preserve">21024112451	</t>
  </si>
  <si>
    <t>[福斯－杜伊瓜苏]福斯伊瓜苏希望酒店(Wish Foz do Iguaçu)(56196583)</t>
  </si>
  <si>
    <t>高级房&lt;2人入住&gt;&lt;不退款&gt;&lt;早餐&gt;</t>
  </si>
  <si>
    <t>Destro/Plinio</t>
  </si>
  <si>
    <t xml:space="preserve">64571214	</t>
  </si>
  <si>
    <t xml:space="preserve">21024236382	</t>
  </si>
  <si>
    <t>[湾湖]迪士尼科罗拉多斯普林斯度假酒店(Disney's Coronado Springs Resort)(55329137)</t>
  </si>
  <si>
    <t>塔楼标准景观两张大床房&lt;2人入住&gt;&lt;不退款&gt;</t>
  </si>
  <si>
    <t>Feldman/Alexis</t>
  </si>
  <si>
    <t xml:space="preserve">2693785	</t>
  </si>
  <si>
    <t xml:space="preserve">522581235822	</t>
  </si>
  <si>
    <t xml:space="preserve">21026796259	</t>
  </si>
  <si>
    <t>[里斯本]里斯本伯多禄酒店(Dom Pedro Lisboa)(55851746)</t>
  </si>
  <si>
    <t>经典河景房&lt;2人入住&gt;&lt;不退款&gt;</t>
  </si>
  <si>
    <t>Hernandez/Laura Judith</t>
  </si>
  <si>
    <t xml:space="preserve">EXP-2013065223	</t>
  </si>
  <si>
    <t xml:space="preserve">21033795981	</t>
  </si>
  <si>
    <t>[Bee Cave]蜂洞奥斯汀圣淘沙集团酒店(Sonesta Bee Cave Austin)(69451957)</t>
  </si>
  <si>
    <t>豪华特大床房&lt;2人入住&gt;&lt;不退款&gt;</t>
  </si>
  <si>
    <t>Campfort/Stephanie</t>
  </si>
  <si>
    <t xml:space="preserve">21037118403	</t>
  </si>
  <si>
    <t>[瓦拉纳西]JHV 瓦朗纳赛温德姆华美达广场酒店(Ramada Plaza by Wyndham JHV Varanasi)(90356665)</t>
  </si>
  <si>
    <t>高级双床房&lt;2人入住&gt;&lt;不退款&gt;&lt;早餐&gt;</t>
  </si>
  <si>
    <t>Bandekar/Dipak</t>
  </si>
  <si>
    <t xml:space="preserve">81009EE000541	</t>
  </si>
  <si>
    <t xml:space="preserve">21039038663	</t>
  </si>
  <si>
    <t>[德累斯顿]玛丽蒂姆德累斯顿酒店(Maritim Hotel &amp; Internationales Congress Center Dresden)(56196397)</t>
  </si>
  <si>
    <t>Perez Torres/Antonio</t>
  </si>
  <si>
    <t xml:space="preserve">116974565	</t>
  </si>
  <si>
    <t xml:space="preserve">21040570772	</t>
  </si>
  <si>
    <t>[新加坡]新加坡吉真宾乐雅酒店 (Staycation Approved)(PARKROYAL on Kitchener Road, Singapore (Staycation Approved))(56140447)</t>
  </si>
  <si>
    <t>豪华特大床房&lt;2人入住&gt;&lt;不退款&gt;&lt;早餐&gt;</t>
  </si>
  <si>
    <t>SAM/ZI HAO,SAM/ZI HAO</t>
  </si>
  <si>
    <t xml:space="preserve">112696149	</t>
  </si>
  <si>
    <t>补单</t>
  </si>
  <si>
    <t>[Bee Cave]蜂洞奥斯汀圣淘沙集团酒店(Sonesta Bee Cave Austin)(46053022)</t>
  </si>
  <si>
    <t>退单</t>
  </si>
  <si>
    <t xml:space="preserve">21067107447	</t>
  </si>
  <si>
    <t>[芝加哥]芝加哥西环欢快皇家索内斯塔酒店(The Allegro Royal Sonesta Hotel Chicago Loop)(55354855)</t>
  </si>
  <si>
    <t>豪华大号床房&lt;2人入住&gt;&lt;不退款&gt;</t>
  </si>
  <si>
    <t>Arredondo/Cristian</t>
  </si>
  <si>
    <t xml:space="preserve">31868SE078245	</t>
  </si>
  <si>
    <t xml:space="preserve">21082608269	</t>
  </si>
  <si>
    <t>[海斯]伦敦希思罗机场美居酒店(Mercure London Heathrow Airport)(56185660)</t>
  </si>
  <si>
    <t>Long/Masayo</t>
  </si>
  <si>
    <t xml:space="preserve">2699185	</t>
  </si>
  <si>
    <t xml:space="preserve">21087184598	</t>
  </si>
  <si>
    <t>[Rim Tai]清迈四季度假酒店(Four Seasons Resort Chiang Mai -SHA Plus)(55402708)</t>
  </si>
  <si>
    <t>一楼花园阁&lt;2人入住&gt;&lt;不退款&gt;&lt;早餐&gt;</t>
  </si>
  <si>
    <t>MA/YI</t>
  </si>
  <si>
    <t xml:space="preserve">14937589	</t>
  </si>
  <si>
    <t xml:space="preserve">21088364844	</t>
  </si>
  <si>
    <t>[贝尔吉施-格拉德巴赫]阿尔特霍夫施洛斯本斯堡大酒店(Althoff Grandhotel Schloss Bensberg)(89918517)</t>
  </si>
  <si>
    <t>高级房&lt;2人入住&gt;&lt;不退款&gt;</t>
  </si>
  <si>
    <t>van Room/Jesse</t>
  </si>
  <si>
    <t xml:space="preserve">EXPEDIA_2014811696	</t>
  </si>
  <si>
    <t xml:space="preserve">21089331078	</t>
  </si>
  <si>
    <t>[望加锡]阿斯顿望加锡酒店及会议中心(ASTON Makassar Hotel &amp; Convention Center)(56196556)</t>
  </si>
  <si>
    <t>Tjandra/Nurmaya</t>
  </si>
  <si>
    <t xml:space="preserve">95020	</t>
  </si>
  <si>
    <t xml:space="preserve">21100794029	</t>
  </si>
  <si>
    <t>[曼谷]曼谷素坤逸11号巷美居酒店(Mercure Bangkok Sukhumvit 11)(55478167)</t>
  </si>
  <si>
    <t>豪华特大床房带浴缸&lt;2人入住&gt;&lt;不退款&gt;&lt;早餐&gt;</t>
  </si>
  <si>
    <t>YIP/TAKSIN</t>
  </si>
  <si>
    <t xml:space="preserve">384435	</t>
  </si>
  <si>
    <t xml:space="preserve">21098858347	</t>
  </si>
  <si>
    <t>[威尼斯]威尼斯圣克莱门特皇宫凯宾斯基酒店(San Clemente Palace Kempinski Venice)(55611801)</t>
  </si>
  <si>
    <t>超值豪华泻湖景观房&lt;2人入住&gt;&lt;不退款&gt;</t>
  </si>
  <si>
    <t>Rusek/Igor</t>
  </si>
  <si>
    <t xml:space="preserve">432527667	</t>
  </si>
  <si>
    <t xml:space="preserve">21104545742	</t>
  </si>
  <si>
    <t>[柏林]柏林施柏阁酒店(Steigenberger Hotel Am Kanzleramt)(55822293)</t>
  </si>
  <si>
    <t>Toevishati/Sebastian</t>
  </si>
  <si>
    <t xml:space="preserve">4637SE111300	</t>
  </si>
  <si>
    <t xml:space="preserve">21105007497	</t>
  </si>
  <si>
    <t>[达文波特]达文波特贝蒙特旅馆套房酒店(Baymont by Wyndham Davenport)(70791433)</t>
  </si>
  <si>
    <t>特大床工作室套房&lt;2人入住&gt;&lt;不退款&gt;&lt;早餐&gt;</t>
  </si>
  <si>
    <t>Kirton /Alicia</t>
  </si>
  <si>
    <t xml:space="preserve">21105320298	</t>
  </si>
  <si>
    <t>[曼谷]曼谷阿文苏昆维特酒店(Avani Sukhumvit Bangkok)(70165254)</t>
  </si>
  <si>
    <t>阿瓦尼房（大床）&lt;2人入住&gt;&lt;不退款&gt;</t>
  </si>
  <si>
    <t>KLINE/ANDREW DOUGLAS,PHAW ON/SIRINAPAWAN</t>
  </si>
  <si>
    <t xml:space="preserve">404722	</t>
  </si>
  <si>
    <t xml:space="preserve">21108422173	</t>
  </si>
  <si>
    <t>[萨尔茨堡]欧洲萨尔茨堡奥地利流行酒店(Austria Trend Hotel Europa Salzburg)(55270552)</t>
  </si>
  <si>
    <t>经典房&lt;2人入住&gt;&lt;不退款&gt;&lt;早餐&gt;</t>
  </si>
  <si>
    <t>Cunha/Joao</t>
  </si>
  <si>
    <t xml:space="preserve">2701658	</t>
  </si>
  <si>
    <t xml:space="preserve">HBD-6298-228-997533	</t>
  </si>
  <si>
    <t xml:space="preserve">21109968077	</t>
  </si>
  <si>
    <t>[曼谷]曼谷维伊 - 美憬阁酒店 (SHA Plus+)(VIE Hotel Bangkok, MGallery Hotel Collection (SHA Plus+))(60467295)</t>
  </si>
  <si>
    <t>Chaoyi/Zhang,Yixin/Wang</t>
  </si>
  <si>
    <t xml:space="preserve">2701851	</t>
  </si>
  <si>
    <t xml:space="preserve">7966270	</t>
  </si>
  <si>
    <t xml:space="preserve">21111944043	</t>
  </si>
  <si>
    <t>[肯辛顿-切尔西区]伦敦肯辛顿国敦酒店(Copthorne Tara Hotel London Kensington)(55280811)</t>
  </si>
  <si>
    <t>WANG/WENHUA</t>
  </si>
  <si>
    <t xml:space="preserve">21109914273	</t>
  </si>
  <si>
    <t>[新加坡]81酒店(优质星)(Staycation Approved)(Hotel 81 Premier Star(Staycation Approved))(78129526)</t>
  </si>
  <si>
    <t>高级大床房&lt;2人入住&gt;&lt;不退款&gt;</t>
  </si>
  <si>
    <t>TIYAH/FITRIYAH</t>
  </si>
  <si>
    <t xml:space="preserve">2701843	</t>
  </si>
  <si>
    <t xml:space="preserve">R22/0921/170836162	</t>
  </si>
  <si>
    <t xml:space="preserve">21113382846	</t>
  </si>
  <si>
    <t>[新加坡]新加坡81酒店-皇宫 (Staycation Approved)(Hotel 81 Palace Singapore (Staycation Approved))(70165495)</t>
  </si>
  <si>
    <t>标准大床房&lt;2人入住&gt;&lt;不退款&gt;</t>
  </si>
  <si>
    <t>WANG/XIAOWEN</t>
  </si>
  <si>
    <t xml:space="preserve">21114492537	</t>
  </si>
  <si>
    <t>[里约热内卢]诺富特里约热内卢奥林匹克公园酒店(Novotel Rio de Janeiro Parque Olimpico)(70791258)</t>
  </si>
  <si>
    <t>高级双人床卧室（适合行动不便人士使用）&lt;2人入住&gt;&lt;不退款&gt;</t>
  </si>
  <si>
    <t>ABRAHAO TOME /ANDERSON ,CASSIANO ARAUJO TOME /CARMELINA</t>
  </si>
  <si>
    <t xml:space="preserve">21115092010	</t>
  </si>
  <si>
    <t>[柏林]柏林米特美居酒店(Mercure Hotel Berlin Mitte)(55639643)</t>
  </si>
  <si>
    <t>高级房带双人床&lt;2人入住&gt;&lt;不退款&gt;</t>
  </si>
  <si>
    <t>Brunhart/Ines</t>
  </si>
  <si>
    <t xml:space="preserve">4988WIL584	</t>
  </si>
  <si>
    <t xml:space="preserve">21115359512	</t>
  </si>
  <si>
    <t>[新加坡]新加坡八方酒店—百合 (Staycation Approved)(Venue Hotel The Lily - SG Clean)(55944784)</t>
  </si>
  <si>
    <t>标准双床房(无窗)&lt;2人入住&gt;&lt;不退款&gt;</t>
  </si>
  <si>
    <t>WANG/ZUXINYI</t>
  </si>
  <si>
    <t xml:space="preserve">21115517617	</t>
  </si>
  <si>
    <t>[洛姆]洛姆床先生酒店(Mister Bed Lomme)(80330417)</t>
  </si>
  <si>
    <t>双人间&lt;2人入住&gt;&lt;不退款&gt;</t>
  </si>
  <si>
    <t>Mezmaz/Mohand</t>
  </si>
  <si>
    <t xml:space="preserve">21116888728	</t>
  </si>
  <si>
    <t>[圣克莱门特]圣克莱门特海滩康福特套房酒店(Comfort Suites San Clemente Beach)(95386733)</t>
  </si>
  <si>
    <t>套房 - 带1张特大床和沙发床&lt;2人入住&gt;&lt;不退款&gt;&lt;早餐&gt;</t>
  </si>
  <si>
    <t>Park/Stewart</t>
  </si>
  <si>
    <t xml:space="preserve">2702954	</t>
  </si>
  <si>
    <t xml:space="preserve">28803045	</t>
  </si>
  <si>
    <t xml:space="preserve">21117603308	</t>
  </si>
  <si>
    <t>[格尔夫波特]格尔夫波特司丽普套房酒店(Sleep Inn &amp; Suites Gulfport)(92029793)</t>
  </si>
  <si>
    <t>客房1张特大床&lt;2人入住&gt;&lt;不退款&gt;&lt;早餐&gt;</t>
  </si>
  <si>
    <t>Price/Debra Ann,Johnson/Isabel</t>
  </si>
  <si>
    <t xml:space="preserve">10468779395	</t>
  </si>
  <si>
    <t xml:space="preserve">21121183711	</t>
  </si>
  <si>
    <t>[釜山]阿瓦尼中央酒店 釜山(Avani Central Busan)(69451979)</t>
  </si>
  <si>
    <t>家庭套房&lt;2人入住&gt;&lt;不退款&gt;</t>
  </si>
  <si>
    <t>Lee/Ahleum</t>
  </si>
  <si>
    <t xml:space="preserve">2703570	</t>
  </si>
  <si>
    <t xml:space="preserve">387436	</t>
  </si>
  <si>
    <t xml:space="preserve">21121484604	</t>
  </si>
  <si>
    <t>[清迈]尼姆曼17号巷酒店(SHA Plus+)(S17 @ Nimman(SHA Plus+))(55799363)</t>
  </si>
  <si>
    <t>高级双人房&lt;2人入住&gt;&lt;不退款&gt;</t>
  </si>
  <si>
    <t>TANYAKAN/NARUEDEE,CHITAROON/THANADIT</t>
  </si>
  <si>
    <t xml:space="preserve">1067568210	</t>
  </si>
  <si>
    <t xml:space="preserve">21125901811	</t>
  </si>
  <si>
    <t>[洛坤]老板房酒店(Boss House)(95388637)</t>
  </si>
  <si>
    <t>豪华双人间&lt;2人入住&gt;&lt;不退款&gt;</t>
  </si>
  <si>
    <t>suikim/rartchapat</t>
  </si>
  <si>
    <t xml:space="preserve">21126181499	</t>
  </si>
  <si>
    <t>Schaeffler/Jannis,Schaeffler/Elena</t>
  </si>
  <si>
    <t xml:space="preserve">HBD-6298-228-998559	</t>
  </si>
  <si>
    <t xml:space="preserve">21126362010	</t>
  </si>
  <si>
    <t>Dhingra/Keshav</t>
  </si>
  <si>
    <t xml:space="preserve">HBD-6298-228-998594	</t>
  </si>
  <si>
    <t xml:space="preserve">21126399022	</t>
  </si>
  <si>
    <t>[法兰克福]多林特缅陶努斯法兰克福/苏尔茨巴赫酒店(Dorint Main Taunus Frankfurt/Sulzbach)(55720505)</t>
  </si>
  <si>
    <t>Kutscher/Evgenij</t>
  </si>
  <si>
    <t xml:space="preserve">EXP-2016785763	</t>
  </si>
  <si>
    <t xml:space="preserve">21128714242	</t>
  </si>
  <si>
    <t>[阿布扎比]阿布扎比雅乐轩酒店(Aloft Abu Dhabi)(68026753)</t>
  </si>
  <si>
    <t>雅乐轩房&lt;2人入住&gt;&lt;不退款&gt;</t>
  </si>
  <si>
    <t>Ali/Atif</t>
  </si>
  <si>
    <t xml:space="preserve">2704820	</t>
  </si>
  <si>
    <t xml:space="preserve">21130720655	</t>
  </si>
  <si>
    <t>[杰克森维尔]郊区长住酒店 - 近勒琼营地(Suburban Extended Stay Hotel Near Camp Lejeune)(92031593)</t>
  </si>
  <si>
    <t>双人房&lt;2人入住&gt;&lt;不退款&gt;</t>
  </si>
  <si>
    <t>Brown/Tina</t>
  </si>
  <si>
    <t xml:space="preserve">21130886592	</t>
  </si>
  <si>
    <t>[瓦伦西亚]维拉卡洛斯酒店(Hotel Villacarlos)(55320690)</t>
  </si>
  <si>
    <t>esparza/alberto</t>
  </si>
  <si>
    <t xml:space="preserve">21131557234	</t>
  </si>
  <si>
    <t>[北雅加达]雅加达尼欧玛纳戈广场酒店(Neo Hotel Mangga Dua by ASTON)(55253987)</t>
  </si>
  <si>
    <t>尼欧房&lt;2人入住&gt;&lt;不退款&gt;</t>
  </si>
  <si>
    <t>CACA/CHALEDA FATHA</t>
  </si>
  <si>
    <t xml:space="preserve">21131711483	</t>
  </si>
  <si>
    <t>[梅萨]长住酒店 - 菲尼克斯 - 梅萨 - 西(Extended Stay America Suites - Phoenix - Mesa - West)(90385050)</t>
  </si>
  <si>
    <t>1号工作室大床&lt;2人入住&gt;&lt;不退款&gt;&lt;早餐&gt;</t>
  </si>
  <si>
    <t>Bills /DeAndre</t>
  </si>
  <si>
    <t xml:space="preserve">166566911	</t>
  </si>
  <si>
    <t xml:space="preserve">21132901581	</t>
  </si>
  <si>
    <t>[迪拜]迪拜克里克喜来登酒店(Sheraton Dubai Creek Hotel &amp; Towers)(55281001)</t>
  </si>
  <si>
    <t>俱乐部溪景房&lt;2人入住&gt;&lt;不退款&gt;&lt;早餐&gt;</t>
  </si>
  <si>
    <t>REN/Yingying,Ling/Wei</t>
  </si>
  <si>
    <t xml:space="preserve">21133545664	</t>
  </si>
  <si>
    <t>[Blulukan]梭罗阿莱纳会议中心酒店(The Alana Hotel &amp; Convention Center Solo)(55822063)</t>
  </si>
  <si>
    <t>putri/Dona dwina</t>
  </si>
  <si>
    <t xml:space="preserve">137419	</t>
  </si>
  <si>
    <t xml:space="preserve">21133617293	</t>
  </si>
  <si>
    <t>[Madegondo]梭罗巴鲁最爱酒店(favehotel Solo Baru)(55414345)</t>
  </si>
  <si>
    <t>致爱房&lt;2人入住&gt;&lt;不退款&gt;</t>
  </si>
  <si>
    <t>KUSUMA/RAGIL</t>
  </si>
  <si>
    <t xml:space="preserve">21134005556	</t>
  </si>
  <si>
    <t>[三宝垄]因克佩慕达酒店(Rooms Inc Hotel Pemuda)(69451909)</t>
  </si>
  <si>
    <t>高级双床房&lt;2人入住&gt;&lt;不退款&gt;</t>
  </si>
  <si>
    <t>Tho/Li Sing</t>
  </si>
  <si>
    <t xml:space="preserve">8VI7BX	</t>
  </si>
  <si>
    <t xml:space="preserve">21134822989	</t>
  </si>
  <si>
    <t>[巴都丁宜]槟城松园酒店 (槟城对抗新冠肺炎认证)(Lone Pine Hotel Penang (PenangFightCovid-19 Certified))(55465117)</t>
  </si>
  <si>
    <t>花园尊贵双人房&lt;2人入住&gt;&lt;不退款&gt;&lt;早餐&gt;</t>
  </si>
  <si>
    <t>AZID/MOHD NORAKMAL</t>
  </si>
  <si>
    <t xml:space="preserve">547401	</t>
  </si>
  <si>
    <t xml:space="preserve">21136440642	</t>
  </si>
  <si>
    <t>[迪拜]阿联酋航空大酒店(Emirates Grand Hotel)(55694507)</t>
  </si>
  <si>
    <t>一室房公寓&lt;2人入住&gt;&lt;不退款&gt;</t>
  </si>
  <si>
    <t>LAZZARI/SILVANO</t>
  </si>
  <si>
    <t xml:space="preserve">2706199	</t>
  </si>
  <si>
    <t xml:space="preserve">21136561694	</t>
  </si>
  <si>
    <t>[曼谷]曼谷拉差达瑞士酒店 (SHA Extra Plus)(Swissotel Bangkok Ratchada (SHA Extra Plus))(54503361)</t>
  </si>
  <si>
    <t>瑞士尊贵房&lt;2人入住&gt;&lt;不退款&gt;</t>
  </si>
  <si>
    <t>CHUA/YING LIN</t>
  </si>
  <si>
    <t xml:space="preserve">2063281	</t>
  </si>
  <si>
    <t xml:space="preserve">21137126935	</t>
  </si>
  <si>
    <t>Desi helia/Dede Desi</t>
  </si>
  <si>
    <t xml:space="preserve">21137181405	</t>
  </si>
  <si>
    <t>[茉莉芬]玛狄恩法维酒店(Favehotel Madiun)(90401535)</t>
  </si>
  <si>
    <t>致爱房&lt;2人入住&gt;&lt;不退款&gt;&lt;早餐&gt;</t>
  </si>
  <si>
    <t>PRAMADIKA/ARDHA</t>
  </si>
  <si>
    <t xml:space="preserve">54364	</t>
  </si>
  <si>
    <t xml:space="preserve">21137589792	</t>
  </si>
  <si>
    <t>[巨港]巨港哈珀酒店(Harper Palembang by Aston)(77372159)</t>
  </si>
  <si>
    <t>豪华间&lt;2人入住&gt;&lt;不退款&gt;&lt;早餐&gt;</t>
  </si>
  <si>
    <t>Priscilia/Indri</t>
  </si>
  <si>
    <t xml:space="preserve">76144	</t>
  </si>
  <si>
    <t xml:space="preserve">21138487461	</t>
  </si>
  <si>
    <t>[班贾尔马辛]班贾尔马辛艾哈迈德亚尼法维酒店(favehotel Ahmad Yani Banjarmasin)(55312461)</t>
  </si>
  <si>
    <t>Sita/Hairusita</t>
  </si>
  <si>
    <t xml:space="preserve">2706731	</t>
  </si>
  <si>
    <t xml:space="preserve">21139669245	</t>
  </si>
  <si>
    <t>[曼谷]素坤逸通罗一号拉珀蒂特莎丽尔酒店(La Petite Salil Sukhumvit Thonglor 1)(55665907)</t>
  </si>
  <si>
    <t>高级双人床房&lt;2人入住&gt;&lt;不退款&gt;</t>
  </si>
  <si>
    <t>KSENIIA /GUBICH,VLADIMIR/GUBICH</t>
  </si>
  <si>
    <t xml:space="preserve">73809	</t>
  </si>
  <si>
    <t xml:space="preserve">21139763257	</t>
  </si>
  <si>
    <t>AJI/TINUS</t>
  </si>
  <si>
    <t xml:space="preserve">21139889413	</t>
  </si>
  <si>
    <t>雅乐轩房（1张特大床）&lt;2人入住&gt;&lt;不退款&gt;</t>
  </si>
  <si>
    <t>LYU/DAN</t>
  </si>
  <si>
    <t xml:space="preserve">93566363	</t>
  </si>
  <si>
    <t xml:space="preserve">21140831334	</t>
  </si>
  <si>
    <t>[南塞尔尼]德维尔科茨沃尔德水上公园酒店(De Vere Cotswold Water Park)(55299561)</t>
  </si>
  <si>
    <t>景观大床房&lt;2人入住&gt;&lt;不退款&gt;</t>
  </si>
  <si>
    <t>BRYANT/KAREN JAYNE</t>
  </si>
  <si>
    <t xml:space="preserve">2707258	</t>
  </si>
  <si>
    <t xml:space="preserve">2017532345	</t>
  </si>
  <si>
    <t xml:space="preserve">21140890016	</t>
  </si>
  <si>
    <t>[七岩]七岩C酒店(C Cha-Am Hotel)(90401232)</t>
  </si>
  <si>
    <t>现代双人间&lt;2人入住&gt;&lt;不退款&gt;</t>
  </si>
  <si>
    <t>Manjit/Namphung</t>
  </si>
  <si>
    <t xml:space="preserve">21141577887	</t>
  </si>
  <si>
    <t>[新加坡]新加坡 Studio M 酒店(Studio M Hotel)(55799118)</t>
  </si>
  <si>
    <t>时尚阁楼&lt;2人入住&gt;&lt;不退款&gt;</t>
  </si>
  <si>
    <t>Wendy/Hsu latt Nway</t>
  </si>
  <si>
    <t xml:space="preserve">4TV6TPUAY	</t>
  </si>
  <si>
    <t xml:space="preserve">21142662599	</t>
  </si>
  <si>
    <t>[清迈]尼曼@贝德盖斯姆酒店(Bedgasm Poshtel X Cafe @ Nimman)(90364143)</t>
  </si>
  <si>
    <t>TEERADEJPONG/SUKRIT</t>
  </si>
  <si>
    <t xml:space="preserve">21860971	</t>
  </si>
  <si>
    <t xml:space="preserve">21142896771	</t>
  </si>
  <si>
    <t>[南雅加达]卡地卡钱德拉酒店(Kartika Chandra Hotel)(55800958)</t>
  </si>
  <si>
    <t>豪华间&lt;2人入住&gt;&lt;不退款&gt;</t>
  </si>
  <si>
    <t>wahyu/daniel</t>
  </si>
  <si>
    <t xml:space="preserve">21143388456	</t>
  </si>
  <si>
    <t>[打横]塔西克马拉雅法维酒店(favehotel Tasikmalaya)(55812331)</t>
  </si>
  <si>
    <t>清新房&lt;2人入住&gt;&lt;不退款&gt;</t>
  </si>
  <si>
    <t>GUSTIAWAN/ALVIN</t>
  </si>
  <si>
    <t>，</t>
  </si>
  <si>
    <t xml:space="preserve"> 140442 HKD</t>
  </si>
  <si>
    <t>A220928102046481</t>
  </si>
  <si>
    <t>A220928102113481</t>
  </si>
  <si>
    <t>总计：140442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</si>
  <si>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</si>
  <si>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</si>
  <si>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</si>
  <si>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</si>
  <si>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</si>
  <si>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</si>
  <si>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</si>
  <si>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</si>
  <si>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</si>
  <si>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</si>
  <si>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</si>
  <si>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</si>
  <si>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</si>
  <si>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</si>
  <si>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</si>
  <si>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</si>
  <si>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</si>
  <si>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</si>
  <si>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</si>
  <si>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2022-09-24</t>
  </si>
  <si>
    <t>2707740</t>
  </si>
  <si>
    <t>塔西克马拉雅法维酒店</t>
  </si>
  <si>
    <t>GUSTIAWAN ALVIN</t>
  </si>
  <si>
    <t>2022-09-25</t>
  </si>
  <si>
    <t>退房日周结</t>
  </si>
  <si>
    <t>212.94</t>
  </si>
  <si>
    <t>234.00</t>
  </si>
  <si>
    <t>0</t>
  </si>
  <si>
    <t>0.00</t>
  </si>
  <si>
    <t>携程汇智国际直连</t>
  </si>
  <si>
    <t>925</t>
  </si>
  <si>
    <t>2022-09-24 22:32:03</t>
  </si>
  <si>
    <t>否</t>
  </si>
  <si>
    <t>汇智国际旅游发展有限公司</t>
  </si>
  <si>
    <t>直连</t>
  </si>
  <si>
    <t>印度尼西亚</t>
  </si>
  <si>
    <t>2707626</t>
  </si>
  <si>
    <t>卡地卡钱德拉酒店</t>
  </si>
  <si>
    <t>wahyu daniel</t>
  </si>
  <si>
    <t>259.35</t>
  </si>
  <si>
    <t>285.00</t>
  </si>
  <si>
    <t>2022-09-24 21:15:33</t>
  </si>
  <si>
    <t>2707601</t>
  </si>
  <si>
    <t>尼曼@贝德盖斯姆酒店</t>
  </si>
  <si>
    <t>TEERADEJPONG SUKRIT</t>
  </si>
  <si>
    <t>131.04</t>
  </si>
  <si>
    <t>144.00</t>
  </si>
  <si>
    <t>2022-09-24 20:59:06</t>
  </si>
  <si>
    <t>泰国</t>
  </si>
  <si>
    <t>2707433</t>
  </si>
  <si>
    <t>Studio M新加坡酒店</t>
  </si>
  <si>
    <t>Wendy Hsu latt Nway</t>
  </si>
  <si>
    <t>1468.74</t>
  </si>
  <si>
    <t>1614.00</t>
  </si>
  <si>
    <t>2022-09-24 19:06:20</t>
  </si>
  <si>
    <t>新加坡</t>
  </si>
  <si>
    <t>2707285</t>
  </si>
  <si>
    <t>七岩C酒店</t>
  </si>
  <si>
    <t>Manjit Namphung</t>
  </si>
  <si>
    <t>299.39</t>
  </si>
  <si>
    <t>329.00</t>
  </si>
  <si>
    <t>2022-09-24 17:22:31</t>
  </si>
  <si>
    <t>2707258</t>
  </si>
  <si>
    <t>德维尔科茨沃尔德水上公园酒店</t>
  </si>
  <si>
    <t>BRYANT KAREN JAYNE</t>
  </si>
  <si>
    <t>1204.84</t>
  </si>
  <si>
    <t>1324.00</t>
  </si>
  <si>
    <t>2022-09-24 17:07:33</t>
  </si>
  <si>
    <t>英国</t>
  </si>
  <si>
    <t>2707034</t>
  </si>
  <si>
    <t>阿布扎比雅乐轩酒店</t>
  </si>
  <si>
    <t>LYU DAN</t>
  </si>
  <si>
    <t>410.41</t>
  </si>
  <si>
    <t>451.00</t>
  </si>
  <si>
    <t>2022-09-24 15:07:07</t>
  </si>
  <si>
    <t>阿拉伯联合酋长国</t>
  </si>
  <si>
    <t>2707020</t>
  </si>
  <si>
    <t>雅加达克巴约蓝尼奥酒店</t>
  </si>
  <si>
    <t>AJI TINUS</t>
  </si>
  <si>
    <t>194.74</t>
  </si>
  <si>
    <t>214.00</t>
  </si>
  <si>
    <t>2022-09-24 14:57:22</t>
  </si>
  <si>
    <t>2706980</t>
  </si>
  <si>
    <t>素坤逸通罗一号拉珀蒂特莎丽尔酒店</t>
  </si>
  <si>
    <t>KSENIIA GUBICH,VLADIMIR GUBICH</t>
  </si>
  <si>
    <t>192.01</t>
  </si>
  <si>
    <t>211.00</t>
  </si>
  <si>
    <t>2022-09-24 14:42:45</t>
  </si>
  <si>
    <t>直采</t>
  </si>
  <si>
    <t>2706731</t>
  </si>
  <si>
    <t>班贾尔马辛艾哈迈德亚尼法维酒店</t>
  </si>
  <si>
    <t>Sita Hairusita</t>
  </si>
  <si>
    <t>167.44</t>
  </si>
  <si>
    <t>184.00</t>
  </si>
  <si>
    <t>2022-09-24 12:27:50</t>
  </si>
  <si>
    <t>2706519</t>
  </si>
  <si>
    <t>巨港哈珀酒店</t>
  </si>
  <si>
    <t>Priscilia Indri</t>
  </si>
  <si>
    <t>284.83</t>
  </si>
  <si>
    <t>313.00</t>
  </si>
  <si>
    <t>2022-09-24 10:33:11</t>
  </si>
  <si>
    <t>2706434</t>
  </si>
  <si>
    <t>玛狄恩法维酒店</t>
  </si>
  <si>
    <t>PRAMADIKA ARDHA</t>
  </si>
  <si>
    <t>195.65</t>
  </si>
  <si>
    <t>215.00</t>
  </si>
  <si>
    <t>2022-09-24 09:24:17</t>
  </si>
  <si>
    <t>2706429</t>
  </si>
  <si>
    <t>梭罗巴鲁最爱酒店</t>
  </si>
  <si>
    <t>Desi helia Dede Desi</t>
  </si>
  <si>
    <t>258.44</t>
  </si>
  <si>
    <t>284.00</t>
  </si>
  <si>
    <t>2022-09-24 09:22:51</t>
  </si>
  <si>
    <t>2706280</t>
  </si>
  <si>
    <t>曼谷拉差达瑞士酒店 (SHA Extra Plus)</t>
  </si>
  <si>
    <t>CHUA YING LIN</t>
  </si>
  <si>
    <t>439.53</t>
  </si>
  <si>
    <t>483.00</t>
  </si>
  <si>
    <t>2022-09-24 09:38:12</t>
  </si>
  <si>
    <t>2706199</t>
  </si>
  <si>
    <t>阿联酋航空大酒店</t>
  </si>
  <si>
    <t>LAZZARI SILVANO</t>
  </si>
  <si>
    <t>520.52</t>
  </si>
  <si>
    <t>572.00</t>
  </si>
  <si>
    <t>2022-09-24 04:07:03</t>
  </si>
  <si>
    <t>2022-09-23</t>
  </si>
  <si>
    <t>2705876</t>
  </si>
  <si>
    <t>槟城松园酒店 (槟城对抗新冠肺炎认证)</t>
  </si>
  <si>
    <t>AZID MOHD NORAKMAL</t>
  </si>
  <si>
    <t>1108.47</t>
  </si>
  <si>
    <t>1227.00</t>
  </si>
  <si>
    <t>2022-09-23 22:01:17</t>
  </si>
  <si>
    <t>马来西亚</t>
  </si>
  <si>
    <t>2705744</t>
  </si>
  <si>
    <t>因克佩慕达酒店</t>
  </si>
  <si>
    <t>Tho Li Sing</t>
  </si>
  <si>
    <t>205.98</t>
  </si>
  <si>
    <t>228.00</t>
  </si>
  <si>
    <t>2022-09-23 20:43:59</t>
  </si>
  <si>
    <t>2705729</t>
  </si>
  <si>
    <t>KUSUMA RAGIL</t>
  </si>
  <si>
    <t>128.28</t>
  </si>
  <si>
    <t>142.00</t>
  </si>
  <si>
    <t>2022-09-23 20:26:46</t>
  </si>
  <si>
    <t>2705704</t>
  </si>
  <si>
    <t>梭罗阿莱纳会议中心酒店</t>
  </si>
  <si>
    <t>putri Dona dwina</t>
  </si>
  <si>
    <t>581.79</t>
  </si>
  <si>
    <t>644.00</t>
  </si>
  <si>
    <t>2022-09-23 20:10:01</t>
  </si>
  <si>
    <t>2705644</t>
  </si>
  <si>
    <t>迪拜克里克喜来登酒店</t>
  </si>
  <si>
    <t>REN Yingying,Ling Wei</t>
  </si>
  <si>
    <t>2092.27</t>
  </si>
  <si>
    <t>2316.00</t>
  </si>
  <si>
    <t>2022-09-23 19:12:11</t>
  </si>
  <si>
    <t>2705467</t>
  </si>
  <si>
    <t>长住酒店 - 菲尼克斯 - 迈措沃 - 西</t>
  </si>
  <si>
    <t>Bills DeAndre</t>
  </si>
  <si>
    <t>1078.66</t>
  </si>
  <si>
    <t>1194.00</t>
  </si>
  <si>
    <t>-1194</t>
  </si>
  <si>
    <t>-1078</t>
  </si>
  <si>
    <t>2022-09-23 17:30:19</t>
  </si>
  <si>
    <t>美国</t>
  </si>
  <si>
    <t>2705400</t>
  </si>
  <si>
    <t>雅加达尼欧玛纳戈广场酒店</t>
  </si>
  <si>
    <t>CACA CHALEDA FATHA</t>
  </si>
  <si>
    <t>140.93</t>
  </si>
  <si>
    <t>156.00</t>
  </si>
  <si>
    <t>2022-09-23 16:59:36</t>
  </si>
  <si>
    <t>2705273</t>
  </si>
  <si>
    <t>维拉卡洛斯酒店</t>
  </si>
  <si>
    <t>esparza alberto</t>
  </si>
  <si>
    <t>1105.76</t>
  </si>
  <si>
    <t>1224.00</t>
  </si>
  <si>
    <t>2022-09-23 15:55:20</t>
  </si>
  <si>
    <t>西班牙</t>
  </si>
  <si>
    <t>2705211</t>
  </si>
  <si>
    <t>勒琼营郊区长住酒店</t>
  </si>
  <si>
    <t>Brown Tina</t>
  </si>
  <si>
    <t>804.03</t>
  </si>
  <si>
    <t>890.00</t>
  </si>
  <si>
    <t>2022-09-23 15:33:40</t>
  </si>
  <si>
    <t>2704820</t>
  </si>
  <si>
    <t>Ali Atif</t>
  </si>
  <si>
    <t>650.45</t>
  </si>
  <si>
    <t>720.00</t>
  </si>
  <si>
    <t>2022-09-23 12:26:24</t>
  </si>
  <si>
    <t>2704478</t>
  </si>
  <si>
    <t>多林特缅陶努斯法兰克福/苏尔茨巴赫酒店</t>
  </si>
  <si>
    <t>Kutscher Evgenij</t>
  </si>
  <si>
    <t>475.19</t>
  </si>
  <si>
    <t>526.00</t>
  </si>
  <si>
    <t>2022-09-23 07:58:41</t>
  </si>
  <si>
    <t>德国</t>
  </si>
  <si>
    <t>2704466</t>
  </si>
  <si>
    <t>欧洲萨尔茨堡奥地利流行酒店</t>
  </si>
  <si>
    <t>Dhingra Keshav</t>
  </si>
  <si>
    <t>888.04</t>
  </si>
  <si>
    <t>983.00</t>
  </si>
  <si>
    <t>2022-09-23 07:23:25</t>
  </si>
  <si>
    <t>奥地利</t>
  </si>
  <si>
    <t>2704386</t>
  </si>
  <si>
    <t>Schaeffler Jannis,Schaeffler Elena</t>
  </si>
  <si>
    <t>894.37</t>
  </si>
  <si>
    <t>990.00</t>
  </si>
  <si>
    <t>2022-09-23 03:57:34</t>
  </si>
  <si>
    <t>2704352</t>
  </si>
  <si>
    <t>老板之家旅馆</t>
  </si>
  <si>
    <t>suikim rartchapat</t>
  </si>
  <si>
    <t>115.64</t>
  </si>
  <si>
    <t>128.00</t>
  </si>
  <si>
    <t>-0.01</t>
  </si>
  <si>
    <t>-128</t>
  </si>
  <si>
    <t>-115</t>
  </si>
  <si>
    <t>2022-09-23 02:47:46</t>
  </si>
  <si>
    <t>2022-09-22</t>
  </si>
  <si>
    <t>2703613</t>
  </si>
  <si>
    <t>尼姆曼17号巷酒店(SHA Plus+)</t>
  </si>
  <si>
    <t>TANYAKAN NARUEDEE,CHITAROON THANADIT</t>
  </si>
  <si>
    <t>316.76</t>
  </si>
  <si>
    <t>352.00</t>
  </si>
  <si>
    <t>2022-09-22 18:00:09</t>
  </si>
  <si>
    <t>2703570</t>
  </si>
  <si>
    <t>阿瓦尼中央酒店 釜山</t>
  </si>
  <si>
    <t>Lee Ahleum</t>
  </si>
  <si>
    <t>965.59</t>
  </si>
  <si>
    <t>1073.00</t>
  </si>
  <si>
    <t>2022-09-23 11:47:39</t>
  </si>
  <si>
    <t>韩国</t>
  </si>
  <si>
    <t>2703097</t>
  </si>
  <si>
    <t>格尔夫波特斯利普套房酒店</t>
  </si>
  <si>
    <t>Price Debra Ann,Johnson Isabel</t>
  </si>
  <si>
    <t>810.81</t>
  </si>
  <si>
    <t>901.00</t>
  </si>
  <si>
    <t>2022-09-22 12:06:40</t>
  </si>
  <si>
    <t>2702954</t>
  </si>
  <si>
    <t>圣克莱门特海滩舒适套房酒店</t>
  </si>
  <si>
    <t>Park Stewart</t>
  </si>
  <si>
    <t>1420.94</t>
  </si>
  <si>
    <t>1579.00</t>
  </si>
  <si>
    <t>2022-09-22 10:39:52</t>
  </si>
  <si>
    <t>2702690</t>
  </si>
  <si>
    <t>洛姆米斯达酒店</t>
  </si>
  <si>
    <t>Mezmaz Mohand</t>
  </si>
  <si>
    <t>739.72</t>
  </si>
  <si>
    <t>822.00</t>
  </si>
  <si>
    <t>2022-09-22 05:28:37</t>
  </si>
  <si>
    <t>法国</t>
  </si>
  <si>
    <t>2702600</t>
  </si>
  <si>
    <t>柏林米特美居酒店</t>
  </si>
  <si>
    <t>Brunhart Ines</t>
  </si>
  <si>
    <t>3865.97</t>
  </si>
  <si>
    <t>4296.00</t>
  </si>
  <si>
    <t>2022-09-22 02:27:34</t>
  </si>
  <si>
    <t>2022-09-21</t>
  </si>
  <si>
    <t>2702489</t>
  </si>
  <si>
    <t>诺富特里约热内卢奥林匹克公园酒店</t>
  </si>
  <si>
    <t>ABRAHAO TOME ANDERSON,CASSIANO ARAUJO TOME CARMELINA</t>
  </si>
  <si>
    <t>489.22</t>
  </si>
  <si>
    <t>546.00</t>
  </si>
  <si>
    <t>2022-09-21 23:50:54</t>
  </si>
  <si>
    <t>巴西</t>
  </si>
  <si>
    <t>2702110</t>
  </si>
  <si>
    <t>伦敦肯辛顿国敦酒店</t>
  </si>
  <si>
    <t>WANG WENHUA</t>
  </si>
  <si>
    <t>5444.10</t>
  </si>
  <si>
    <t>6076.00</t>
  </si>
  <si>
    <t>2022-09-21 19:33:40</t>
  </si>
  <si>
    <t>2701851</t>
  </si>
  <si>
    <t>曼谷维伊 - 美憬阁酒店</t>
  </si>
  <si>
    <t>Chaoyi Zhang,Yixin Wang</t>
  </si>
  <si>
    <t>1975.68</t>
  </si>
  <si>
    <t>2205.00</t>
  </si>
  <si>
    <t>2022-09-21 16:21:11</t>
  </si>
  <si>
    <t>2701843</t>
  </si>
  <si>
    <t>81酒店(优质星)(Staycation Approved)</t>
  </si>
  <si>
    <t>TIYAH FITRIYAH</t>
  </si>
  <si>
    <t>446.21</t>
  </si>
  <si>
    <t>498.00</t>
  </si>
  <si>
    <t>2022-09-21 20:19:13</t>
  </si>
  <si>
    <t>2701658</t>
  </si>
  <si>
    <t>Cunha Joao</t>
  </si>
  <si>
    <t>892.42</t>
  </si>
  <si>
    <t>996.00</t>
  </si>
  <si>
    <t>2022-09-21 13:54:29</t>
  </si>
  <si>
    <t>2701187</t>
  </si>
  <si>
    <t>曼谷阿文苏昆维特酒店</t>
  </si>
  <si>
    <t>KLINE ANDREW DOUGLAS,PHAW ON SIRINAPAWAN</t>
  </si>
  <si>
    <t>620.03</t>
  </si>
  <si>
    <t>692.00</t>
  </si>
  <si>
    <t>2022-09-21 13:47:26</t>
  </si>
  <si>
    <t>2701085</t>
  </si>
  <si>
    <t>达文波特贝蒙特旅馆套房酒店</t>
  </si>
  <si>
    <t>Kirton Alicia</t>
  </si>
  <si>
    <t>471.30</t>
  </si>
  <si>
    <t>2022-09-21 03:48:27</t>
  </si>
  <si>
    <t>2701012</t>
  </si>
  <si>
    <t>柏林施柏阁酒店</t>
  </si>
  <si>
    <t>Toevishati Sebastian</t>
  </si>
  <si>
    <t>3117.88</t>
  </si>
  <si>
    <t>3486.00</t>
  </si>
  <si>
    <t>2022-09-21 01:43:32</t>
  </si>
  <si>
    <t>2022-09-20</t>
  </si>
  <si>
    <t>2700694</t>
  </si>
  <si>
    <t>曼谷素坤逸11号美居酒店</t>
  </si>
  <si>
    <t>YIP TAKSIN</t>
  </si>
  <si>
    <t>901.56</t>
  </si>
  <si>
    <t>1008.00</t>
  </si>
  <si>
    <t>2022-09-21 16:10:03</t>
  </si>
  <si>
    <t>2700552</t>
  </si>
  <si>
    <t>威尼斯圣克莱门特皇宫凯宾斯基酒店</t>
  </si>
  <si>
    <t>Rusek Igor</t>
  </si>
  <si>
    <t>10670.19</t>
  </si>
  <si>
    <t>11930.00</t>
  </si>
  <si>
    <t>2022-09-20 20:55:19</t>
  </si>
  <si>
    <t>意大利</t>
  </si>
  <si>
    <t>2699765</t>
  </si>
  <si>
    <t>阿斯顿望加锡酒店及会议中心</t>
  </si>
  <si>
    <t>Tjandra Nurmaya</t>
  </si>
  <si>
    <t>518.75</t>
  </si>
  <si>
    <t>580.00</t>
  </si>
  <si>
    <t>-579</t>
  </si>
  <si>
    <t>-518</t>
  </si>
  <si>
    <t>2022-09-20 06:48:49</t>
  </si>
  <si>
    <t>2699631</t>
  </si>
  <si>
    <t>本斯伯格城堡阿尔索夫酒店</t>
  </si>
  <si>
    <t>van Room Jesse</t>
  </si>
  <si>
    <t>1773.09</t>
  </si>
  <si>
    <t>1990.00</t>
  </si>
  <si>
    <t>2022-09-20 01:36:03</t>
  </si>
  <si>
    <t>2022-09-19</t>
  </si>
  <si>
    <t>2699521</t>
  </si>
  <si>
    <t>清迈四季度假酒店</t>
  </si>
  <si>
    <t>MA YI</t>
  </si>
  <si>
    <t>7209.08</t>
  </si>
  <si>
    <t>8091.00</t>
  </si>
  <si>
    <t>2022-09-20 13:05:40</t>
  </si>
  <si>
    <t>2699185</t>
  </si>
  <si>
    <t>伦敦希思罗机场美居酒店</t>
  </si>
  <si>
    <t>Long Masayo</t>
  </si>
  <si>
    <t>495.40</t>
  </si>
  <si>
    <t>556.00</t>
  </si>
  <si>
    <t>2022-09-19 18:17:47</t>
  </si>
  <si>
    <t>2698307</t>
  </si>
  <si>
    <t>芝加哥西环欢快皇家索内斯塔酒店</t>
  </si>
  <si>
    <t>Arredondo Cristian</t>
  </si>
  <si>
    <t>2730.92</t>
  </si>
  <si>
    <t>3065.00</t>
  </si>
  <si>
    <t>2022-09-19 05:26:22</t>
  </si>
  <si>
    <t>2022-09-17</t>
  </si>
  <si>
    <t>2696760</t>
  </si>
  <si>
    <t>新加坡吉真宾乐雅酒店</t>
  </si>
  <si>
    <t>SAM ZI HAO,SAM ZI HAO</t>
  </si>
  <si>
    <t>6211.30</t>
  </si>
  <si>
    <t>6961.00</t>
  </si>
  <si>
    <t>2022-09-20 12:17:19</t>
  </si>
  <si>
    <t>2696474</t>
  </si>
  <si>
    <t>玛丽蒂姆德雷斯顿酒店</t>
  </si>
  <si>
    <t>Perez Torres Antonio</t>
  </si>
  <si>
    <t>803.07</t>
  </si>
  <si>
    <t>900.00</t>
  </si>
  <si>
    <t>2022-09-17 20:20:55</t>
  </si>
  <si>
    <t>2696030</t>
  </si>
  <si>
    <t>JHV 瓦朗纳赛温德姆华美达广场酒店</t>
  </si>
  <si>
    <t>Bandekar Dipak</t>
  </si>
  <si>
    <t>1927.37</t>
  </si>
  <si>
    <t>2160.00</t>
  </si>
  <si>
    <t>2022-09-17 15:41:12</t>
  </si>
  <si>
    <t>印度</t>
  </si>
  <si>
    <t>2695454</t>
  </si>
  <si>
    <t>Sonesta Bee Cave Austin</t>
  </si>
  <si>
    <t>Campfort Stephanie</t>
  </si>
  <si>
    <t>1416.08</t>
  </si>
  <si>
    <t>1587.00</t>
  </si>
  <si>
    <t>-1586</t>
  </si>
  <si>
    <t>-1416</t>
  </si>
  <si>
    <t>2022-09-17 08:34:15</t>
  </si>
  <si>
    <t>2022-09-16</t>
  </si>
  <si>
    <t>2694246</t>
  </si>
  <si>
    <t>里斯本伯多禄酒店</t>
  </si>
  <si>
    <t>Hernandez Laura Judith</t>
  </si>
  <si>
    <t>1194.57</t>
  </si>
  <si>
    <t>1338.00</t>
  </si>
  <si>
    <t>2022-09-16 13:41:45</t>
  </si>
  <si>
    <t>葡萄牙</t>
  </si>
  <si>
    <t>2693785</t>
  </si>
  <si>
    <t>迪士尼科罗拉多斯普林斯度假酒店</t>
  </si>
  <si>
    <t>Feldman Alexis</t>
  </si>
  <si>
    <t>6033.54</t>
  </si>
  <si>
    <t>6758.00</t>
  </si>
  <si>
    <t>2022-09-16 07:53:47</t>
  </si>
  <si>
    <t>2693736</t>
  </si>
  <si>
    <t>福斯伊瓜苏希望酒店</t>
  </si>
  <si>
    <t>Destro Plinio</t>
  </si>
  <si>
    <t>1069.57</t>
  </si>
  <si>
    <t>1198.00</t>
  </si>
  <si>
    <t>2022-09-16 05:53:07</t>
  </si>
  <si>
    <t>2022-09-15</t>
  </si>
  <si>
    <t>2692290</t>
  </si>
  <si>
    <t>沙连凯艺套房酒店 - 近 I-57</t>
  </si>
  <si>
    <t>Baze Amanda S,Baze Richard A</t>
  </si>
  <si>
    <t>685.19</t>
  </si>
  <si>
    <t>771.00</t>
  </si>
  <si>
    <t>2022-09-15 09:04:52</t>
  </si>
  <si>
    <t>2692117</t>
  </si>
  <si>
    <t>迪拜 FORM 酒店 - 迪拜 - 设计酒店会员</t>
  </si>
  <si>
    <t>YAKOVLEVA MARGARITA</t>
  </si>
  <si>
    <t>317.27</t>
  </si>
  <si>
    <t>357.00</t>
  </si>
  <si>
    <t>2022-09-15 03:58:02</t>
  </si>
  <si>
    <t>2022-09-14</t>
  </si>
  <si>
    <t>2691629</t>
  </si>
  <si>
    <t>布拉格大卫王犹太酒店</t>
  </si>
  <si>
    <t>Schmidt Ulrike Petra</t>
  </si>
  <si>
    <t>732.95</t>
  </si>
  <si>
    <t>824.00</t>
  </si>
  <si>
    <t>2022-09-14 19:57:31</t>
  </si>
  <si>
    <t>捷克</t>
  </si>
  <si>
    <t>2022-09-13</t>
  </si>
  <si>
    <t>2690489</t>
  </si>
  <si>
    <t>古拉尼快捷酒店</t>
  </si>
  <si>
    <t>de Mattos filho Marcus Vinicius Melo,Pirez Laura Ribeiro</t>
  </si>
  <si>
    <t>215.74</t>
  </si>
  <si>
    <t>244.00</t>
  </si>
  <si>
    <t>2022-09-13 21:05:35</t>
  </si>
  <si>
    <t>2690369</t>
  </si>
  <si>
    <t>特拉尼亚酒店</t>
  </si>
  <si>
    <t>Ortiz Christian Enrique</t>
  </si>
  <si>
    <t>2038.97</t>
  </si>
  <si>
    <t>2306.00</t>
  </si>
  <si>
    <t>2022-09-13 19:36:23</t>
  </si>
  <si>
    <t>2022-09-12</t>
  </si>
  <si>
    <t>2689363</t>
  </si>
  <si>
    <t>优本纳沙通</t>
  </si>
  <si>
    <t>ISLAM MOHAMMAD AMIRUL,ABA MOHAMMAD</t>
  </si>
  <si>
    <t>732.28</t>
  </si>
  <si>
    <t>828.00</t>
  </si>
  <si>
    <t>2022-09-14 09:40:47</t>
  </si>
  <si>
    <t>2688281</t>
  </si>
  <si>
    <t>费拉宫殿酒店</t>
  </si>
  <si>
    <t>Robles Goncalves Monica</t>
  </si>
  <si>
    <t>3244.86</t>
  </si>
  <si>
    <t>3669.00</t>
  </si>
  <si>
    <t>-3668</t>
  </si>
  <si>
    <t>-3244</t>
  </si>
  <si>
    <t>2022-09-12 07:33:14</t>
  </si>
  <si>
    <t>2022-09-11</t>
  </si>
  <si>
    <t>2687448</t>
  </si>
  <si>
    <t>大华大酒店 (SHA Plus+)</t>
  </si>
  <si>
    <t>SOMINEK PHANUWAT</t>
  </si>
  <si>
    <t>249.40</t>
  </si>
  <si>
    <t>282.00</t>
  </si>
  <si>
    <t>2022-09-11 15:30:20</t>
  </si>
  <si>
    <t>2687032</t>
  </si>
  <si>
    <t>匹兹堡广场酒店</t>
  </si>
  <si>
    <t>Biggers Erica Beatrice</t>
  </si>
  <si>
    <t>948.96</t>
  </si>
  <si>
    <t>2022-09-11 06:09:42</t>
  </si>
  <si>
    <t>2022-09-10</t>
  </si>
  <si>
    <t>2686761</t>
  </si>
  <si>
    <t xml:space="preserve">法兰克福市中心国际酒店  </t>
  </si>
  <si>
    <t>KEEM CHANGHO,CHOI KYUNGHEE</t>
  </si>
  <si>
    <t>1064.82</t>
  </si>
  <si>
    <t>1204.00</t>
  </si>
  <si>
    <t>2022-09-10 22:18:28</t>
  </si>
  <si>
    <t>2685818</t>
  </si>
  <si>
    <t>卡萨玛雅酒店</t>
  </si>
  <si>
    <t>MASSIATA GUY LAMBU</t>
  </si>
  <si>
    <t>919.78</t>
  </si>
  <si>
    <t>1040.00</t>
  </si>
  <si>
    <t>2022-09-10 10:32:43</t>
  </si>
  <si>
    <t>墨西哥</t>
  </si>
  <si>
    <t>2022-07-28</t>
  </si>
  <si>
    <t>2635304</t>
  </si>
  <si>
    <t>拉斯维加斯特朗普国际酒店</t>
  </si>
  <si>
    <t>GUERRERO BRANDON MICHAEL,GUERRERO SAMANTHA SANDOVAL</t>
  </si>
  <si>
    <t>1565.80</t>
  </si>
  <si>
    <t>1815.00</t>
  </si>
  <si>
    <t>2022-07-28 10:12:58</t>
  </si>
  <si>
    <t>2022-08-20</t>
  </si>
  <si>
    <t>2661663</t>
  </si>
  <si>
    <t>民丹岛悦榕庄</t>
  </si>
  <si>
    <t>Tan Jingjing</t>
  </si>
  <si>
    <t>4411.33</t>
  </si>
  <si>
    <t>5067.00</t>
  </si>
  <si>
    <t>2022-08-21 15:29:45</t>
  </si>
  <si>
    <t>2022-08-28</t>
  </si>
  <si>
    <t>2670714</t>
  </si>
  <si>
    <t>普吉岛艾康酒店</t>
  </si>
  <si>
    <t>Hardjo Priyantomo</t>
  </si>
  <si>
    <t>600.14</t>
  </si>
  <si>
    <t>684.00</t>
  </si>
  <si>
    <t>2022-08-28 11:07:11</t>
  </si>
  <si>
    <t>2022-08-19</t>
  </si>
  <si>
    <t>2659834</t>
  </si>
  <si>
    <t>哥本哈根机场丽柏酒店</t>
  </si>
  <si>
    <t>Irgens Karina Odgaard</t>
  </si>
  <si>
    <t>853.80</t>
  </si>
  <si>
    <t>985.00</t>
  </si>
  <si>
    <t>2022-08-19 04:28:48</t>
  </si>
  <si>
    <t>丹麦</t>
  </si>
  <si>
    <t>2022-05-04</t>
  </si>
  <si>
    <t>2535928</t>
  </si>
  <si>
    <t>皇家高地酒店</t>
  </si>
  <si>
    <t>Burke Steven Powers,Burke Alison Gwin</t>
  </si>
  <si>
    <t>857.20</t>
  </si>
  <si>
    <t>1016.00</t>
  </si>
  <si>
    <t>2022-05-04 00:49:44</t>
  </si>
  <si>
    <t>2022-08-30</t>
  </si>
  <si>
    <t>2672507</t>
  </si>
  <si>
    <t>巴厘岛阿雅娜度假酒店</t>
  </si>
  <si>
    <t>Lee hyunah</t>
  </si>
  <si>
    <t>3774.57</t>
  </si>
  <si>
    <t>4302.00</t>
  </si>
  <si>
    <t>2022-08-30 00:57:25</t>
  </si>
  <si>
    <t>2022-07-17</t>
  </si>
  <si>
    <t>2624189</t>
  </si>
  <si>
    <t>科隆施柏阁酒店</t>
  </si>
  <si>
    <t>Cross Dean,Ketley David</t>
  </si>
  <si>
    <t>2620.28</t>
  </si>
  <si>
    <t>3038.00</t>
  </si>
  <si>
    <t>2022-07-17 17:21:24</t>
  </si>
  <si>
    <t>2022-09-09</t>
  </si>
  <si>
    <t>2685217</t>
  </si>
  <si>
    <t>玛丽蒂姆科隆酒店</t>
  </si>
  <si>
    <t>De Signier Joerg</t>
  </si>
  <si>
    <t>1922.28</t>
  </si>
  <si>
    <t>2164.00</t>
  </si>
  <si>
    <t>2022-09-09 22:09:40</t>
  </si>
  <si>
    <t>2022-08-25</t>
  </si>
  <si>
    <t>2666596</t>
  </si>
  <si>
    <t>Talimbekas Grace</t>
  </si>
  <si>
    <t>611.45</t>
  </si>
  <si>
    <t>698.00</t>
  </si>
  <si>
    <t>2022-08-25 03:44:02</t>
  </si>
  <si>
    <t>2022-09-06</t>
  </si>
  <si>
    <t>2680618</t>
  </si>
  <si>
    <t>舒适酒店</t>
  </si>
  <si>
    <t>Waiz Todd R,Goff Leonard</t>
  </si>
  <si>
    <t>5006.13</t>
  </si>
  <si>
    <t>5656.00</t>
  </si>
  <si>
    <t>2022-09-06 13:00:46</t>
  </si>
  <si>
    <t>2022-08-27</t>
  </si>
  <si>
    <t>2669241</t>
  </si>
  <si>
    <t>六点酒店</t>
  </si>
  <si>
    <t>Lim Adeleena,Lim Adeleena</t>
  </si>
  <si>
    <t>1188.27</t>
  </si>
  <si>
    <t>1354.00</t>
  </si>
  <si>
    <t>2022-08-27 04:24:35</t>
  </si>
  <si>
    <t>瑞典</t>
  </si>
  <si>
    <t>2022-09-01</t>
  </si>
  <si>
    <t>2675968</t>
  </si>
  <si>
    <t>斯德哥尔摩?酒店</t>
  </si>
  <si>
    <t>Popa Delia</t>
  </si>
  <si>
    <t>760.06</t>
  </si>
  <si>
    <t>864.00</t>
  </si>
  <si>
    <t>2022-09-01 23:19:10</t>
  </si>
  <si>
    <t>2022-09-04</t>
  </si>
  <si>
    <t>2678289</t>
  </si>
  <si>
    <t>宜必思马拉加中心酒店</t>
  </si>
  <si>
    <t>Von Walter Carlos</t>
  </si>
  <si>
    <t>2032.47</t>
  </si>
  <si>
    <t>2307.00</t>
  </si>
  <si>
    <t>2022-09-04 01:28:54</t>
  </si>
  <si>
    <t>2022-07-10</t>
  </si>
  <si>
    <t>2616970</t>
  </si>
  <si>
    <t>勃兰登堡柏林机场城际酒店</t>
  </si>
  <si>
    <t>French Darren,Beis Janina</t>
  </si>
  <si>
    <t>564.17</t>
  </si>
  <si>
    <t>660.00</t>
  </si>
  <si>
    <t>2022-07-10 19:16:24</t>
  </si>
  <si>
    <t>2022-04-09</t>
  </si>
  <si>
    <t>2503700</t>
  </si>
  <si>
    <t>贝迪萨斯环美行政酒店</t>
  </si>
  <si>
    <t>Chaves Douglas Silva,Sierra Chaves Isabele Silveira</t>
  </si>
  <si>
    <t>456.32</t>
  </si>
  <si>
    <t>561.00</t>
  </si>
  <si>
    <t>2022-04-09 02:07:19</t>
  </si>
  <si>
    <t>2022-08-09</t>
  </si>
  <si>
    <t>2649057</t>
  </si>
  <si>
    <t>水俱乐部酒店</t>
  </si>
  <si>
    <t>SHANNON ODONNELL</t>
  </si>
  <si>
    <t>1976.97</t>
  </si>
  <si>
    <t>2294.00</t>
  </si>
  <si>
    <t>2022-08-09 08:20:12</t>
  </si>
  <si>
    <t>2667495</t>
  </si>
  <si>
    <t>科罗拉多斯普林斯 AFA 北门智选假日套房酒店 - IHG 旗下饭店</t>
  </si>
  <si>
    <t>Beel Jeanette</t>
  </si>
  <si>
    <t>3276.24</t>
  </si>
  <si>
    <t>3740.00</t>
  </si>
  <si>
    <t>2022-08-25 19:43:03</t>
  </si>
  <si>
    <t>2022-08-26</t>
  </si>
  <si>
    <t>2668105</t>
  </si>
  <si>
    <t>维尔万年青旅馆</t>
  </si>
  <si>
    <t>Schwartz Nicolas</t>
  </si>
  <si>
    <t>1363.81</t>
  </si>
  <si>
    <t>1559.00</t>
  </si>
  <si>
    <t>2022-08-26 10:14:43</t>
  </si>
  <si>
    <t>2022-08-15</t>
  </si>
  <si>
    <t>2655691</t>
  </si>
  <si>
    <t>卡特酒庄及度假村</t>
  </si>
  <si>
    <t>selleck Christy</t>
  </si>
  <si>
    <t>4597.37</t>
  </si>
  <si>
    <t>5334.00</t>
  </si>
  <si>
    <t>2022-08-15 11:46:37</t>
  </si>
  <si>
    <t>2022-07-03</t>
  </si>
  <si>
    <t>2609974</t>
  </si>
  <si>
    <t>达法姆沃诺索波酒店</t>
  </si>
  <si>
    <t>mariachi mariachi</t>
  </si>
  <si>
    <t>906.40</t>
  </si>
  <si>
    <t>1059.00</t>
  </si>
  <si>
    <t>2022-07-03 15:39:23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</si>
</sst>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5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44828</v>
      </c>
      <c r="G2" s="6">
        <v>44829</v>
      </c>
      <c r="H2" s="4">
        <v>1</v>
      </c>
      <c r="I2" s="4">
        <v>1</v>
      </c>
      <c r="J2" s="4">
        <v>1</v>
      </c>
      <c r="K2" s="4" t="s">
        <v>30</v>
      </c>
      <c r="L2" s="4">
        <v>561</v>
      </c>
      <c r="M2" s="4">
        <v>561</v>
      </c>
      <c r="N2" s="4" t="s">
        <v>31</v>
      </c>
      <c r="O2" s="4" t="s">
        <v>32</v>
      </c>
      <c r="P2" s="4" t="s">
        <v>33</v>
      </c>
      <c r="Q2" s="4">
        <v>0</v>
      </c>
      <c r="R2" s="7">
        <v>44660</v>
      </c>
      <c r="S2" s="6">
        <v>44832</v>
      </c>
      <c r="T2" s="4" t="s">
        <v>34</v>
      </c>
      <c r="U2" s="4">
        <v>561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44828</v>
      </c>
      <c r="G3" s="6">
        <v>44829</v>
      </c>
      <c r="H3" s="4">
        <v>1</v>
      </c>
      <c r="I3" s="4">
        <v>1</v>
      </c>
      <c r="J3" s="4">
        <v>1</v>
      </c>
      <c r="K3" s="4" t="s">
        <v>30</v>
      </c>
      <c r="L3" s="4">
        <v>1016</v>
      </c>
      <c r="M3" s="4">
        <v>1016</v>
      </c>
      <c r="N3" s="4" t="s">
        <v>40</v>
      </c>
      <c r="O3" s="4" t="s">
        <v>32</v>
      </c>
      <c r="P3" s="4" t="s">
        <v>33</v>
      </c>
      <c r="Q3" s="4">
        <v>0</v>
      </c>
      <c r="R3" s="7">
        <v>44685</v>
      </c>
      <c r="S3" s="6">
        <v>44832</v>
      </c>
      <c r="T3" s="4" t="s">
        <v>34</v>
      </c>
      <c r="U3" s="4">
        <v>1016</v>
      </c>
      <c r="V3" s="4">
        <v>0</v>
      </c>
      <c r="W3" s="4">
        <v>0</v>
      </c>
      <c r="X3" s="4" t="s">
        <v>41</v>
      </c>
      <c r="Y3" s="4" t="s">
        <v>41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44826</v>
      </c>
      <c r="G4" s="6">
        <v>44829</v>
      </c>
      <c r="H4" s="4">
        <v>1</v>
      </c>
      <c r="I4" s="4">
        <v>3</v>
      </c>
      <c r="J4" s="4">
        <v>3</v>
      </c>
      <c r="K4" s="4" t="s">
        <v>30</v>
      </c>
      <c r="L4" s="4">
        <v>1059</v>
      </c>
      <c r="M4" s="4">
        <v>1059</v>
      </c>
      <c r="N4" s="4" t="s">
        <v>45</v>
      </c>
      <c r="O4" s="4" t="s">
        <v>32</v>
      </c>
      <c r="P4" s="4" t="s">
        <v>33</v>
      </c>
      <c r="Q4" s="4">
        <v>0</v>
      </c>
      <c r="R4" s="7">
        <v>44745</v>
      </c>
      <c r="S4" s="6">
        <v>44832</v>
      </c>
      <c r="T4" s="4" t="s">
        <v>34</v>
      </c>
      <c r="U4" s="4">
        <v>1059</v>
      </c>
      <c r="V4" s="4">
        <v>0</v>
      </c>
      <c r="W4" s="4">
        <v>0</v>
      </c>
      <c r="X4" s="4" t="s">
        <v>41</v>
      </c>
      <c r="Y4" s="4" t="s">
        <v>41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44828</v>
      </c>
      <c r="G5" s="6">
        <v>44829</v>
      </c>
      <c r="H5" s="4">
        <v>1</v>
      </c>
      <c r="I5" s="4">
        <v>1</v>
      </c>
      <c r="J5" s="4">
        <v>1</v>
      </c>
      <c r="K5" s="4" t="s">
        <v>30</v>
      </c>
      <c r="L5" s="4">
        <v>660</v>
      </c>
      <c r="M5" s="4">
        <v>660</v>
      </c>
      <c r="N5" s="4" t="s">
        <v>49</v>
      </c>
      <c r="O5" s="4" t="s">
        <v>32</v>
      </c>
      <c r="P5" s="4" t="s">
        <v>33</v>
      </c>
      <c r="Q5" s="4">
        <v>0</v>
      </c>
      <c r="R5" s="7">
        <v>44752</v>
      </c>
      <c r="S5" s="6">
        <v>44832</v>
      </c>
      <c r="T5" s="4" t="s">
        <v>34</v>
      </c>
      <c r="U5" s="4">
        <v>660</v>
      </c>
      <c r="V5" s="4">
        <v>0</v>
      </c>
      <c r="W5" s="4">
        <v>0</v>
      </c>
      <c r="X5" s="4" t="s">
        <v>41</v>
      </c>
      <c r="Y5" s="4" t="s">
        <v>50</v>
      </c>
    </row>
    <row r="6" s="4" customFormat="1" spans="1:25">
      <c r="A6" s="4" t="s">
        <v>51</v>
      </c>
      <c r="B6" s="4" t="s">
        <v>26</v>
      </c>
      <c r="C6" s="4" t="s">
        <v>27</v>
      </c>
      <c r="D6" s="4" t="s">
        <v>52</v>
      </c>
      <c r="E6" s="4" t="s">
        <v>53</v>
      </c>
      <c r="F6" s="6">
        <v>44826</v>
      </c>
      <c r="G6" s="6">
        <v>44829</v>
      </c>
      <c r="H6" s="4">
        <v>1</v>
      </c>
      <c r="I6" s="4">
        <v>3</v>
      </c>
      <c r="J6" s="4">
        <v>3</v>
      </c>
      <c r="K6" s="4" t="s">
        <v>30</v>
      </c>
      <c r="L6" s="4">
        <v>3038</v>
      </c>
      <c r="M6" s="4">
        <v>3038</v>
      </c>
      <c r="N6" s="4" t="s">
        <v>54</v>
      </c>
      <c r="O6" s="4" t="s">
        <v>32</v>
      </c>
      <c r="P6" s="4" t="s">
        <v>33</v>
      </c>
      <c r="Q6" s="4">
        <v>0</v>
      </c>
      <c r="R6" s="7">
        <v>44759</v>
      </c>
      <c r="S6" s="6">
        <v>44832</v>
      </c>
      <c r="T6" s="4" t="s">
        <v>34</v>
      </c>
      <c r="U6" s="4">
        <v>3038</v>
      </c>
      <c r="V6" s="4">
        <v>0</v>
      </c>
      <c r="W6" s="4">
        <v>0</v>
      </c>
      <c r="X6" s="4" t="s">
        <v>41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57</v>
      </c>
      <c r="E7" s="4" t="s">
        <v>58</v>
      </c>
      <c r="F7" s="6">
        <v>44828</v>
      </c>
      <c r="G7" s="6">
        <v>44829</v>
      </c>
      <c r="H7" s="4">
        <v>1</v>
      </c>
      <c r="I7" s="4">
        <v>1</v>
      </c>
      <c r="J7" s="4">
        <v>1</v>
      </c>
      <c r="K7" s="4" t="s">
        <v>30</v>
      </c>
      <c r="L7" s="4">
        <v>1815</v>
      </c>
      <c r="M7" s="4">
        <v>1815</v>
      </c>
      <c r="N7" s="4" t="s">
        <v>59</v>
      </c>
      <c r="O7" s="4" t="s">
        <v>32</v>
      </c>
      <c r="P7" s="4" t="s">
        <v>33</v>
      </c>
      <c r="Q7" s="4">
        <v>0</v>
      </c>
      <c r="R7" s="7">
        <v>44770</v>
      </c>
      <c r="S7" s="6">
        <v>44832</v>
      </c>
      <c r="T7" s="4" t="s">
        <v>34</v>
      </c>
      <c r="U7" s="4">
        <v>1815</v>
      </c>
      <c r="V7" s="4">
        <v>0</v>
      </c>
      <c r="W7" s="4">
        <v>0</v>
      </c>
      <c r="X7" s="4" t="s">
        <v>41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44828</v>
      </c>
      <c r="G8" s="6">
        <v>44829</v>
      </c>
      <c r="H8" s="4">
        <v>1</v>
      </c>
      <c r="I8" s="4">
        <v>1</v>
      </c>
      <c r="J8" s="4">
        <v>1</v>
      </c>
      <c r="K8" s="4" t="s">
        <v>30</v>
      </c>
      <c r="L8" s="4">
        <v>2294</v>
      </c>
      <c r="M8" s="4">
        <v>2294</v>
      </c>
      <c r="N8" s="4" t="s">
        <v>64</v>
      </c>
      <c r="O8" s="4" t="s">
        <v>32</v>
      </c>
      <c r="P8" s="4" t="s">
        <v>33</v>
      </c>
      <c r="Q8" s="4">
        <v>0</v>
      </c>
      <c r="R8" s="7">
        <v>44782</v>
      </c>
      <c r="S8" s="6">
        <v>44832</v>
      </c>
      <c r="T8" s="4" t="s">
        <v>34</v>
      </c>
      <c r="U8" s="4">
        <v>2294</v>
      </c>
      <c r="V8" s="4">
        <v>0</v>
      </c>
      <c r="W8" s="4">
        <v>0</v>
      </c>
      <c r="X8" s="4" t="s">
        <v>41</v>
      </c>
      <c r="Y8" s="4" t="s">
        <v>65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44827</v>
      </c>
      <c r="G9" s="6">
        <v>44829</v>
      </c>
      <c r="H9" s="4">
        <v>1</v>
      </c>
      <c r="I9" s="4">
        <v>2</v>
      </c>
      <c r="J9" s="4">
        <v>2</v>
      </c>
      <c r="K9" s="4" t="s">
        <v>30</v>
      </c>
      <c r="L9" s="4">
        <v>5334</v>
      </c>
      <c r="M9" s="4">
        <v>5334</v>
      </c>
      <c r="N9" s="4" t="s">
        <v>69</v>
      </c>
      <c r="O9" s="4" t="s">
        <v>32</v>
      </c>
      <c r="P9" s="4" t="s">
        <v>33</v>
      </c>
      <c r="Q9" s="4">
        <v>0</v>
      </c>
      <c r="R9" s="7">
        <v>44788</v>
      </c>
      <c r="S9" s="6">
        <v>44832</v>
      </c>
      <c r="T9" s="4" t="s">
        <v>34</v>
      </c>
      <c r="U9" s="4">
        <v>5334</v>
      </c>
      <c r="V9" s="4">
        <v>0</v>
      </c>
      <c r="W9" s="4">
        <v>0</v>
      </c>
      <c r="X9" s="4" t="s">
        <v>41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44828</v>
      </c>
      <c r="G10" s="6">
        <v>44829</v>
      </c>
      <c r="H10" s="4">
        <v>1</v>
      </c>
      <c r="I10" s="4">
        <v>1</v>
      </c>
      <c r="J10" s="4">
        <v>1</v>
      </c>
      <c r="K10" s="4" t="s">
        <v>30</v>
      </c>
      <c r="L10" s="4">
        <v>985</v>
      </c>
      <c r="M10" s="4">
        <v>985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44792</v>
      </c>
      <c r="S10" s="6">
        <v>44832</v>
      </c>
      <c r="T10" s="4" t="s">
        <v>34</v>
      </c>
      <c r="U10" s="4">
        <v>985</v>
      </c>
      <c r="V10" s="4">
        <v>0</v>
      </c>
      <c r="W10" s="4">
        <v>0</v>
      </c>
      <c r="X10" s="4" t="s">
        <v>41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44827</v>
      </c>
      <c r="G11" s="6">
        <v>44829</v>
      </c>
      <c r="H11" s="4">
        <v>1</v>
      </c>
      <c r="I11" s="4">
        <v>2</v>
      </c>
      <c r="J11" s="4">
        <v>2</v>
      </c>
      <c r="K11" s="4" t="s">
        <v>30</v>
      </c>
      <c r="L11" s="4">
        <v>5067</v>
      </c>
      <c r="M11" s="4">
        <v>5067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44793</v>
      </c>
      <c r="S11" s="6">
        <v>44832</v>
      </c>
      <c r="T11" s="4" t="s">
        <v>34</v>
      </c>
      <c r="U11" s="4">
        <v>5067</v>
      </c>
      <c r="V11" s="4">
        <v>0</v>
      </c>
      <c r="W11" s="4">
        <v>0</v>
      </c>
      <c r="X11" s="4" t="s">
        <v>41</v>
      </c>
      <c r="Y11" s="4" t="s">
        <v>80</v>
      </c>
    </row>
    <row r="12" s="4" customFormat="1" spans="1:25">
      <c r="A12" s="4" t="s">
        <v>81</v>
      </c>
      <c r="B12" s="4" t="s">
        <v>26</v>
      </c>
      <c r="C12" s="4" t="s">
        <v>27</v>
      </c>
      <c r="D12" s="4" t="s">
        <v>82</v>
      </c>
      <c r="E12" s="4" t="s">
        <v>83</v>
      </c>
      <c r="F12" s="6">
        <v>44827</v>
      </c>
      <c r="G12" s="6">
        <v>44829</v>
      </c>
      <c r="H12" s="4">
        <v>1</v>
      </c>
      <c r="I12" s="4">
        <v>2</v>
      </c>
      <c r="J12" s="4">
        <v>2</v>
      </c>
      <c r="K12" s="4" t="s">
        <v>30</v>
      </c>
      <c r="L12" s="4">
        <v>698</v>
      </c>
      <c r="M12" s="4">
        <v>698</v>
      </c>
      <c r="N12" s="4" t="s">
        <v>84</v>
      </c>
      <c r="O12" s="4" t="s">
        <v>32</v>
      </c>
      <c r="P12" s="4" t="s">
        <v>33</v>
      </c>
      <c r="Q12" s="4">
        <v>0</v>
      </c>
      <c r="R12" s="7">
        <v>44798</v>
      </c>
      <c r="S12" s="6">
        <v>44832</v>
      </c>
      <c r="T12" s="4" t="s">
        <v>34</v>
      </c>
      <c r="U12" s="4">
        <v>698</v>
      </c>
      <c r="V12" s="4">
        <v>0</v>
      </c>
      <c r="W12" s="4">
        <v>0</v>
      </c>
      <c r="X12" s="4" t="s">
        <v>41</v>
      </c>
      <c r="Y12" s="4" t="s">
        <v>41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44827</v>
      </c>
      <c r="G13" s="6">
        <v>44829</v>
      </c>
      <c r="H13" s="4">
        <v>1</v>
      </c>
      <c r="I13" s="4">
        <v>2</v>
      </c>
      <c r="J13" s="4">
        <v>2</v>
      </c>
      <c r="K13" s="4" t="s">
        <v>30</v>
      </c>
      <c r="L13" s="4">
        <v>3740</v>
      </c>
      <c r="M13" s="4">
        <v>3740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44798</v>
      </c>
      <c r="S13" s="6">
        <v>44832</v>
      </c>
      <c r="T13" s="4" t="s">
        <v>34</v>
      </c>
      <c r="U13" s="4">
        <v>3740</v>
      </c>
      <c r="V13" s="4">
        <v>0</v>
      </c>
      <c r="W13" s="4">
        <v>0</v>
      </c>
      <c r="X13" s="4" t="s">
        <v>41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44828</v>
      </c>
      <c r="G14" s="6">
        <v>44829</v>
      </c>
      <c r="H14" s="4">
        <v>1</v>
      </c>
      <c r="I14" s="4">
        <v>1</v>
      </c>
      <c r="J14" s="4">
        <v>1</v>
      </c>
      <c r="K14" s="4" t="s">
        <v>30</v>
      </c>
      <c r="L14" s="4">
        <v>1559</v>
      </c>
      <c r="M14" s="4">
        <v>1559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44799</v>
      </c>
      <c r="S14" s="6">
        <v>44832</v>
      </c>
      <c r="T14" s="4" t="s">
        <v>34</v>
      </c>
      <c r="U14" s="4">
        <v>1559</v>
      </c>
      <c r="V14" s="4">
        <v>0</v>
      </c>
      <c r="W14" s="4">
        <v>0</v>
      </c>
      <c r="X14" s="4" t="s">
        <v>41</v>
      </c>
      <c r="Y14" s="4" t="s">
        <v>41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44828</v>
      </c>
      <c r="G15" s="6">
        <v>44829</v>
      </c>
      <c r="H15" s="4">
        <v>1</v>
      </c>
      <c r="I15" s="4">
        <v>1</v>
      </c>
      <c r="J15" s="4">
        <v>1</v>
      </c>
      <c r="K15" s="4" t="s">
        <v>30</v>
      </c>
      <c r="L15" s="4">
        <v>1354</v>
      </c>
      <c r="M15" s="4">
        <v>1354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44800</v>
      </c>
      <c r="S15" s="6">
        <v>44832</v>
      </c>
      <c r="T15" s="4" t="s">
        <v>34</v>
      </c>
      <c r="U15" s="4">
        <v>1354</v>
      </c>
      <c r="V15" s="4">
        <v>0</v>
      </c>
      <c r="W15" s="4">
        <v>0</v>
      </c>
      <c r="X15" s="4" t="s">
        <v>41</v>
      </c>
      <c r="Y15" s="4" t="s">
        <v>98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44825</v>
      </c>
      <c r="G16" s="6">
        <v>44829</v>
      </c>
      <c r="H16" s="4">
        <v>1</v>
      </c>
      <c r="I16" s="4">
        <v>4</v>
      </c>
      <c r="J16" s="4">
        <v>4</v>
      </c>
      <c r="K16" s="4" t="s">
        <v>30</v>
      </c>
      <c r="L16" s="4">
        <v>684</v>
      </c>
      <c r="M16" s="4">
        <v>684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44801</v>
      </c>
      <c r="S16" s="6">
        <v>44832</v>
      </c>
      <c r="T16" s="4" t="s">
        <v>34</v>
      </c>
      <c r="U16" s="4">
        <v>684</v>
      </c>
      <c r="V16" s="4">
        <v>0</v>
      </c>
      <c r="W16" s="4">
        <v>0</v>
      </c>
      <c r="X16" s="4" t="s">
        <v>41</v>
      </c>
      <c r="Y16" s="4" t="s">
        <v>103</v>
      </c>
    </row>
    <row r="17" s="4" customFormat="1" spans="1:25">
      <c r="A17" s="4" t="s">
        <v>104</v>
      </c>
      <c r="B17" s="4" t="s">
        <v>26</v>
      </c>
      <c r="C17" s="4" t="s">
        <v>27</v>
      </c>
      <c r="D17" s="4" t="s">
        <v>105</v>
      </c>
      <c r="E17" s="4" t="s">
        <v>106</v>
      </c>
      <c r="F17" s="6">
        <v>44827</v>
      </c>
      <c r="G17" s="6">
        <v>44829</v>
      </c>
      <c r="H17" s="4">
        <v>1</v>
      </c>
      <c r="I17" s="4">
        <v>2</v>
      </c>
      <c r="J17" s="4">
        <v>2</v>
      </c>
      <c r="K17" s="4" t="s">
        <v>30</v>
      </c>
      <c r="L17" s="4">
        <v>4302</v>
      </c>
      <c r="M17" s="4">
        <v>4302</v>
      </c>
      <c r="N17" s="4" t="s">
        <v>107</v>
      </c>
      <c r="O17" s="4" t="s">
        <v>32</v>
      </c>
      <c r="P17" s="4" t="s">
        <v>33</v>
      </c>
      <c r="Q17" s="4">
        <v>0</v>
      </c>
      <c r="R17" s="7">
        <v>44803</v>
      </c>
      <c r="S17" s="6">
        <v>44832</v>
      </c>
      <c r="T17" s="4" t="s">
        <v>34</v>
      </c>
      <c r="U17" s="4">
        <v>4302</v>
      </c>
      <c r="V17" s="4">
        <v>0</v>
      </c>
      <c r="W17" s="4">
        <v>0</v>
      </c>
      <c r="X17" s="4" t="s">
        <v>41</v>
      </c>
      <c r="Y17" s="4" t="s">
        <v>108</v>
      </c>
    </row>
    <row r="18" s="4" customFormat="1" spans="1:25">
      <c r="A18" s="4" t="s">
        <v>109</v>
      </c>
      <c r="B18" s="4" t="s">
        <v>26</v>
      </c>
      <c r="C18" s="4" t="s">
        <v>27</v>
      </c>
      <c r="D18" s="4" t="s">
        <v>110</v>
      </c>
      <c r="E18" s="4" t="s">
        <v>111</v>
      </c>
      <c r="F18" s="6">
        <v>44824</v>
      </c>
      <c r="G18" s="6">
        <v>44829</v>
      </c>
      <c r="H18" s="4">
        <v>1</v>
      </c>
      <c r="I18" s="4">
        <v>5</v>
      </c>
      <c r="J18" s="4">
        <v>5</v>
      </c>
      <c r="K18" s="4" t="s">
        <v>30</v>
      </c>
      <c r="L18" s="4">
        <v>2580</v>
      </c>
      <c r="M18" s="4">
        <v>2580</v>
      </c>
      <c r="N18" s="4" t="s">
        <v>112</v>
      </c>
      <c r="O18" s="4" t="s">
        <v>32</v>
      </c>
      <c r="P18" s="4" t="s">
        <v>33</v>
      </c>
      <c r="Q18" s="4">
        <v>0</v>
      </c>
      <c r="R18" s="7">
        <v>44804</v>
      </c>
      <c r="S18" s="6">
        <v>44832</v>
      </c>
      <c r="T18" s="4" t="s">
        <v>34</v>
      </c>
      <c r="U18" s="4">
        <v>2580</v>
      </c>
      <c r="V18" s="4">
        <v>0</v>
      </c>
      <c r="W18" s="4">
        <v>0</v>
      </c>
      <c r="X18" s="4" t="s">
        <v>41</v>
      </c>
      <c r="Y18" s="4" t="s">
        <v>41</v>
      </c>
    </row>
    <row r="19" s="4" customFormat="1" spans="1:25">
      <c r="A19" s="4" t="s">
        <v>109</v>
      </c>
      <c r="B19" s="4" t="s">
        <v>26</v>
      </c>
      <c r="C19" s="4" t="s">
        <v>113</v>
      </c>
      <c r="D19" s="4" t="s">
        <v>110</v>
      </c>
      <c r="E19" s="4" t="s">
        <v>111</v>
      </c>
      <c r="F19" s="6">
        <v>44824</v>
      </c>
      <c r="G19" s="6">
        <v>44829</v>
      </c>
      <c r="H19" s="4">
        <v>1</v>
      </c>
      <c r="I19" s="4">
        <v>5</v>
      </c>
      <c r="J19" s="4">
        <v>5</v>
      </c>
      <c r="K19" s="4" t="s">
        <v>30</v>
      </c>
      <c r="L19" s="4">
        <v>-2580</v>
      </c>
      <c r="M19" s="4">
        <v>-2580</v>
      </c>
      <c r="N19" s="4" t="s">
        <v>112</v>
      </c>
      <c r="O19" s="4" t="s">
        <v>32</v>
      </c>
      <c r="P19" s="4" t="s">
        <v>33</v>
      </c>
      <c r="Q19" s="4">
        <v>0</v>
      </c>
      <c r="R19" s="7">
        <v>44804</v>
      </c>
      <c r="S19" s="6">
        <v>44832</v>
      </c>
      <c r="T19" s="4" t="s">
        <v>34</v>
      </c>
      <c r="U19" s="4">
        <v>-2580</v>
      </c>
      <c r="V19" s="4">
        <v>0</v>
      </c>
      <c r="W19" s="4">
        <v>0</v>
      </c>
      <c r="X19" s="4" t="s">
        <v>41</v>
      </c>
      <c r="Y19" s="4" t="s">
        <v>41</v>
      </c>
    </row>
    <row r="20" s="4" customFormat="1" spans="1:25">
      <c r="A20" s="4" t="s">
        <v>114</v>
      </c>
      <c r="B20" s="4" t="s">
        <v>26</v>
      </c>
      <c r="C20" s="4" t="s">
        <v>27</v>
      </c>
      <c r="D20" s="4" t="s">
        <v>115</v>
      </c>
      <c r="E20" s="4" t="s">
        <v>116</v>
      </c>
      <c r="F20" s="6">
        <v>44828</v>
      </c>
      <c r="G20" s="6">
        <v>44829</v>
      </c>
      <c r="H20" s="4">
        <v>1</v>
      </c>
      <c r="I20" s="4">
        <v>1</v>
      </c>
      <c r="J20" s="4">
        <v>1</v>
      </c>
      <c r="K20" s="4" t="s">
        <v>30</v>
      </c>
      <c r="L20" s="4">
        <v>864</v>
      </c>
      <c r="M20" s="4">
        <v>864</v>
      </c>
      <c r="N20" s="4" t="s">
        <v>117</v>
      </c>
      <c r="O20" s="4" t="s">
        <v>32</v>
      </c>
      <c r="P20" s="4" t="s">
        <v>33</v>
      </c>
      <c r="Q20" s="4">
        <v>0</v>
      </c>
      <c r="R20" s="7">
        <v>44805</v>
      </c>
      <c r="S20" s="6">
        <v>44832</v>
      </c>
      <c r="T20" s="4" t="s">
        <v>34</v>
      </c>
      <c r="U20" s="4">
        <v>864</v>
      </c>
      <c r="V20" s="4">
        <v>0</v>
      </c>
      <c r="W20" s="4">
        <v>0</v>
      </c>
      <c r="X20" s="4" t="s">
        <v>41</v>
      </c>
      <c r="Y20" s="4" t="s">
        <v>118</v>
      </c>
    </row>
    <row r="21" s="4" customFormat="1" spans="1:25">
      <c r="A21" s="4" t="s">
        <v>119</v>
      </c>
      <c r="B21" s="4" t="s">
        <v>26</v>
      </c>
      <c r="C21" s="4" t="s">
        <v>27</v>
      </c>
      <c r="D21" s="4" t="s">
        <v>120</v>
      </c>
      <c r="E21" s="4" t="s">
        <v>121</v>
      </c>
      <c r="F21" s="6">
        <v>44827</v>
      </c>
      <c r="G21" s="6">
        <v>44829</v>
      </c>
      <c r="H21" s="4">
        <v>1</v>
      </c>
      <c r="I21" s="4">
        <v>2</v>
      </c>
      <c r="J21" s="4">
        <v>2</v>
      </c>
      <c r="K21" s="4" t="s">
        <v>30</v>
      </c>
      <c r="L21" s="4">
        <v>2307</v>
      </c>
      <c r="M21" s="4">
        <v>2307</v>
      </c>
      <c r="N21" s="4" t="s">
        <v>122</v>
      </c>
      <c r="O21" s="4" t="s">
        <v>32</v>
      </c>
      <c r="P21" s="4" t="s">
        <v>33</v>
      </c>
      <c r="Q21" s="4">
        <v>0</v>
      </c>
      <c r="R21" s="7">
        <v>44808</v>
      </c>
      <c r="S21" s="6">
        <v>44832</v>
      </c>
      <c r="T21" s="4" t="s">
        <v>34</v>
      </c>
      <c r="U21" s="4">
        <v>2307</v>
      </c>
      <c r="V21" s="4">
        <v>0</v>
      </c>
      <c r="W21" s="4">
        <v>0</v>
      </c>
      <c r="X21" s="4" t="s">
        <v>41</v>
      </c>
      <c r="Y21" s="4" t="s">
        <v>123</v>
      </c>
    </row>
    <row r="22" s="4" customFormat="1" spans="1:25">
      <c r="A22" s="4" t="s">
        <v>124</v>
      </c>
      <c r="B22" s="4" t="s">
        <v>26</v>
      </c>
      <c r="C22" s="4" t="s">
        <v>27</v>
      </c>
      <c r="D22" s="4" t="s">
        <v>125</v>
      </c>
      <c r="E22" s="4"/>
      <c r="F22" s="6">
        <v>44827</v>
      </c>
      <c r="G22" s="6">
        <v>44829</v>
      </c>
      <c r="H22" s="4">
        <v>0</v>
      </c>
      <c r="I22" s="4">
        <v>2</v>
      </c>
      <c r="J22" s="4">
        <v>0</v>
      </c>
      <c r="K22" s="4" t="s">
        <v>30</v>
      </c>
      <c r="L22" s="4">
        <v>5656</v>
      </c>
      <c r="M22" s="4">
        <v>5656</v>
      </c>
      <c r="N22" s="4"/>
      <c r="O22" s="4" t="s">
        <v>32</v>
      </c>
      <c r="P22" s="4" t="s">
        <v>33</v>
      </c>
      <c r="Q22" s="4">
        <v>0</v>
      </c>
      <c r="R22" s="7">
        <v>44810</v>
      </c>
      <c r="S22" s="6">
        <v>44832</v>
      </c>
      <c r="T22" s="4" t="s">
        <v>34</v>
      </c>
      <c r="U22" s="4">
        <v>5656</v>
      </c>
      <c r="V22" s="4">
        <v>0</v>
      </c>
      <c r="W22" s="4">
        <v>0</v>
      </c>
      <c r="X22" s="4" t="s">
        <v>41</v>
      </c>
      <c r="Y22" s="4" t="s">
        <v>41</v>
      </c>
    </row>
    <row r="23" s="4" customFormat="1" spans="1:25">
      <c r="A23" s="4" t="s">
        <v>126</v>
      </c>
      <c r="B23" s="4" t="s">
        <v>26</v>
      </c>
      <c r="C23" s="4" t="s">
        <v>27</v>
      </c>
      <c r="D23" s="4" t="s">
        <v>127</v>
      </c>
      <c r="E23" s="4" t="s">
        <v>128</v>
      </c>
      <c r="F23" s="6">
        <v>44827</v>
      </c>
      <c r="G23" s="6">
        <v>44829</v>
      </c>
      <c r="H23" s="4">
        <v>1</v>
      </c>
      <c r="I23" s="4">
        <v>2</v>
      </c>
      <c r="J23" s="4">
        <v>2</v>
      </c>
      <c r="K23" s="4" t="s">
        <v>30</v>
      </c>
      <c r="L23" s="4">
        <v>2164</v>
      </c>
      <c r="M23" s="4">
        <v>2164</v>
      </c>
      <c r="N23" s="4" t="s">
        <v>129</v>
      </c>
      <c r="O23" s="4" t="s">
        <v>32</v>
      </c>
      <c r="P23" s="4" t="s">
        <v>33</v>
      </c>
      <c r="Q23" s="4">
        <v>0</v>
      </c>
      <c r="R23" s="7">
        <v>44813</v>
      </c>
      <c r="S23" s="6">
        <v>44832</v>
      </c>
      <c r="T23" s="4" t="s">
        <v>34</v>
      </c>
      <c r="U23" s="4">
        <v>2164</v>
      </c>
      <c r="V23" s="4">
        <v>0</v>
      </c>
      <c r="W23" s="4">
        <v>0</v>
      </c>
      <c r="X23" s="4" t="s">
        <v>130</v>
      </c>
      <c r="Y23" s="4" t="s">
        <v>131</v>
      </c>
    </row>
    <row r="24" s="4" customFormat="1" spans="1:25">
      <c r="A24" s="4" t="s">
        <v>132</v>
      </c>
      <c r="B24" s="4" t="s">
        <v>26</v>
      </c>
      <c r="C24" s="4" t="s">
        <v>27</v>
      </c>
      <c r="D24" s="4" t="s">
        <v>133</v>
      </c>
      <c r="E24" s="4" t="s">
        <v>134</v>
      </c>
      <c r="F24" s="6">
        <v>44828</v>
      </c>
      <c r="G24" s="6">
        <v>44829</v>
      </c>
      <c r="H24" s="4">
        <v>1</v>
      </c>
      <c r="I24" s="4">
        <v>1</v>
      </c>
      <c r="J24" s="4">
        <v>1</v>
      </c>
      <c r="K24" s="4" t="s">
        <v>30</v>
      </c>
      <c r="L24" s="4">
        <v>327</v>
      </c>
      <c r="M24" s="4">
        <v>327</v>
      </c>
      <c r="N24" s="4" t="s">
        <v>135</v>
      </c>
      <c r="O24" s="4" t="s">
        <v>32</v>
      </c>
      <c r="P24" s="4" t="s">
        <v>33</v>
      </c>
      <c r="Q24" s="4">
        <v>0</v>
      </c>
      <c r="R24" s="7">
        <v>44814</v>
      </c>
      <c r="S24" s="6">
        <v>44832</v>
      </c>
      <c r="T24" s="4" t="s">
        <v>34</v>
      </c>
      <c r="U24" s="4">
        <v>327</v>
      </c>
      <c r="V24" s="4">
        <v>0</v>
      </c>
      <c r="W24" s="4">
        <v>0</v>
      </c>
      <c r="X24" s="4" t="s">
        <v>41</v>
      </c>
      <c r="Y24" s="4" t="s">
        <v>41</v>
      </c>
    </row>
    <row r="25" s="4" customFormat="1" spans="1:25">
      <c r="A25" s="4" t="s">
        <v>136</v>
      </c>
      <c r="B25" s="4" t="s">
        <v>26</v>
      </c>
      <c r="C25" s="4" t="s">
        <v>27</v>
      </c>
      <c r="D25" s="4" t="s">
        <v>137</v>
      </c>
      <c r="E25" s="4" t="s">
        <v>48</v>
      </c>
      <c r="F25" s="6">
        <v>44827</v>
      </c>
      <c r="G25" s="6">
        <v>44829</v>
      </c>
      <c r="H25" s="4">
        <v>1</v>
      </c>
      <c r="I25" s="4">
        <v>2</v>
      </c>
      <c r="J25" s="4">
        <v>2</v>
      </c>
      <c r="K25" s="4" t="s">
        <v>30</v>
      </c>
      <c r="L25" s="4">
        <v>1040</v>
      </c>
      <c r="M25" s="4">
        <v>1040</v>
      </c>
      <c r="N25" s="4" t="s">
        <v>138</v>
      </c>
      <c r="O25" s="4" t="s">
        <v>32</v>
      </c>
      <c r="P25" s="4" t="s">
        <v>33</v>
      </c>
      <c r="Q25" s="4">
        <v>0</v>
      </c>
      <c r="R25" s="7">
        <v>44814</v>
      </c>
      <c r="S25" s="6">
        <v>44832</v>
      </c>
      <c r="T25" s="4" t="s">
        <v>34</v>
      </c>
      <c r="U25" s="4">
        <v>1040</v>
      </c>
      <c r="V25" s="4">
        <v>0</v>
      </c>
      <c r="W25" s="4">
        <v>0</v>
      </c>
      <c r="X25" s="4" t="s">
        <v>41</v>
      </c>
      <c r="Y25" s="4" t="s">
        <v>139</v>
      </c>
    </row>
    <row r="26" s="4" customFormat="1" spans="1:25">
      <c r="A26" s="4" t="s">
        <v>132</v>
      </c>
      <c r="B26" s="4" t="s">
        <v>26</v>
      </c>
      <c r="C26" s="4" t="s">
        <v>113</v>
      </c>
      <c r="D26" s="4" t="s">
        <v>133</v>
      </c>
      <c r="E26" s="4" t="s">
        <v>134</v>
      </c>
      <c r="F26" s="6">
        <v>44828</v>
      </c>
      <c r="G26" s="6">
        <v>44829</v>
      </c>
      <c r="H26" s="4">
        <v>1</v>
      </c>
      <c r="I26" s="4">
        <v>1</v>
      </c>
      <c r="J26" s="4">
        <v>1</v>
      </c>
      <c r="K26" s="4" t="s">
        <v>30</v>
      </c>
      <c r="L26" s="4">
        <v>-327</v>
      </c>
      <c r="M26" s="4">
        <v>-327</v>
      </c>
      <c r="N26" s="4" t="s">
        <v>135</v>
      </c>
      <c r="O26" s="4" t="s">
        <v>32</v>
      </c>
      <c r="P26" s="4" t="s">
        <v>33</v>
      </c>
      <c r="Q26" s="4">
        <v>0</v>
      </c>
      <c r="R26" s="7">
        <v>44814</v>
      </c>
      <c r="S26" s="6">
        <v>44832</v>
      </c>
      <c r="T26" s="4" t="s">
        <v>34</v>
      </c>
      <c r="U26" s="4">
        <v>-327</v>
      </c>
      <c r="V26" s="4">
        <v>0</v>
      </c>
      <c r="W26" s="4">
        <v>0</v>
      </c>
      <c r="X26" s="4" t="s">
        <v>41</v>
      </c>
      <c r="Y26" s="4" t="s">
        <v>41</v>
      </c>
    </row>
    <row r="27" s="4" customFormat="1" spans="1:25">
      <c r="A27" s="4" t="s">
        <v>140</v>
      </c>
      <c r="B27" s="4" t="s">
        <v>26</v>
      </c>
      <c r="C27" s="4" t="s">
        <v>27</v>
      </c>
      <c r="D27" s="4" t="s">
        <v>141</v>
      </c>
      <c r="E27" s="4" t="s">
        <v>142</v>
      </c>
      <c r="F27" s="6">
        <v>44827</v>
      </c>
      <c r="G27" s="6">
        <v>44829</v>
      </c>
      <c r="H27" s="4">
        <v>1</v>
      </c>
      <c r="I27" s="4">
        <v>2</v>
      </c>
      <c r="J27" s="4">
        <v>2</v>
      </c>
      <c r="K27" s="4" t="s">
        <v>30</v>
      </c>
      <c r="L27" s="4">
        <v>1204</v>
      </c>
      <c r="M27" s="4">
        <v>1204</v>
      </c>
      <c r="N27" s="4" t="s">
        <v>143</v>
      </c>
      <c r="O27" s="4" t="s">
        <v>32</v>
      </c>
      <c r="P27" s="4" t="s">
        <v>33</v>
      </c>
      <c r="Q27" s="4">
        <v>0</v>
      </c>
      <c r="R27" s="7">
        <v>44814</v>
      </c>
      <c r="S27" s="6">
        <v>44832</v>
      </c>
      <c r="T27" s="4" t="s">
        <v>34</v>
      </c>
      <c r="U27" s="4">
        <v>1204</v>
      </c>
      <c r="V27" s="4">
        <v>0</v>
      </c>
      <c r="W27" s="4">
        <v>0</v>
      </c>
      <c r="X27" s="4" t="s">
        <v>41</v>
      </c>
      <c r="Y27" s="4" t="s">
        <v>144</v>
      </c>
    </row>
    <row r="28" s="4" customFormat="1" spans="1:25">
      <c r="A28" s="4" t="s">
        <v>145</v>
      </c>
      <c r="B28" s="4" t="s">
        <v>26</v>
      </c>
      <c r="C28" s="4" t="s">
        <v>27</v>
      </c>
      <c r="D28" s="4" t="s">
        <v>146</v>
      </c>
      <c r="E28" s="4" t="s">
        <v>147</v>
      </c>
      <c r="F28" s="6">
        <v>44828</v>
      </c>
      <c r="G28" s="6">
        <v>44829</v>
      </c>
      <c r="H28" s="4">
        <v>1</v>
      </c>
      <c r="I28" s="4">
        <v>1</v>
      </c>
      <c r="J28" s="4">
        <v>1</v>
      </c>
      <c r="K28" s="4" t="s">
        <v>30</v>
      </c>
      <c r="L28" s="4">
        <v>1073</v>
      </c>
      <c r="M28" s="4">
        <v>1073</v>
      </c>
      <c r="N28" s="4" t="s">
        <v>148</v>
      </c>
      <c r="O28" s="4" t="s">
        <v>32</v>
      </c>
      <c r="P28" s="4" t="s">
        <v>33</v>
      </c>
      <c r="Q28" s="4">
        <v>0</v>
      </c>
      <c r="R28" s="7">
        <v>44815</v>
      </c>
      <c r="S28" s="6">
        <v>44832</v>
      </c>
      <c r="T28" s="4" t="s">
        <v>34</v>
      </c>
      <c r="U28" s="4">
        <v>1073</v>
      </c>
      <c r="V28" s="4">
        <v>0</v>
      </c>
      <c r="W28" s="4">
        <v>0</v>
      </c>
      <c r="X28" s="4" t="s">
        <v>41</v>
      </c>
      <c r="Y28" s="4" t="s">
        <v>41</v>
      </c>
    </row>
    <row r="29" s="4" customFormat="1" spans="1:25">
      <c r="A29" s="4" t="s">
        <v>149</v>
      </c>
      <c r="B29" s="4" t="s">
        <v>26</v>
      </c>
      <c r="C29" s="4" t="s">
        <v>27</v>
      </c>
      <c r="D29" s="4" t="s">
        <v>150</v>
      </c>
      <c r="E29" s="4" t="s">
        <v>151</v>
      </c>
      <c r="F29" s="6">
        <v>44828</v>
      </c>
      <c r="G29" s="6">
        <v>44829</v>
      </c>
      <c r="H29" s="4">
        <v>1</v>
      </c>
      <c r="I29" s="4">
        <v>1</v>
      </c>
      <c r="J29" s="4">
        <v>1</v>
      </c>
      <c r="K29" s="4" t="s">
        <v>30</v>
      </c>
      <c r="L29" s="4">
        <v>282</v>
      </c>
      <c r="M29" s="4">
        <v>282</v>
      </c>
      <c r="N29" s="4" t="s">
        <v>152</v>
      </c>
      <c r="O29" s="4" t="s">
        <v>32</v>
      </c>
      <c r="P29" s="4" t="s">
        <v>33</v>
      </c>
      <c r="Q29" s="4">
        <v>0</v>
      </c>
      <c r="R29" s="7">
        <v>44815</v>
      </c>
      <c r="S29" s="6">
        <v>44832</v>
      </c>
      <c r="T29" s="4" t="s">
        <v>34</v>
      </c>
      <c r="U29" s="4">
        <v>282</v>
      </c>
      <c r="V29" s="4">
        <v>0</v>
      </c>
      <c r="W29" s="4">
        <v>0</v>
      </c>
      <c r="X29" s="4" t="s">
        <v>41</v>
      </c>
      <c r="Y29" s="4" t="s">
        <v>153</v>
      </c>
    </row>
    <row r="30" s="4" customFormat="1" spans="1:25">
      <c r="A30" s="4" t="s">
        <v>154</v>
      </c>
      <c r="B30" s="4" t="s">
        <v>26</v>
      </c>
      <c r="C30" s="4" t="s">
        <v>27</v>
      </c>
      <c r="D30" s="4" t="s">
        <v>155</v>
      </c>
      <c r="E30" s="4" t="s">
        <v>156</v>
      </c>
      <c r="F30" s="6">
        <v>44826</v>
      </c>
      <c r="G30" s="6">
        <v>44829</v>
      </c>
      <c r="H30" s="4">
        <v>1</v>
      </c>
      <c r="I30" s="4">
        <v>3</v>
      </c>
      <c r="J30" s="4">
        <v>3</v>
      </c>
      <c r="K30" s="4" t="s">
        <v>30</v>
      </c>
      <c r="L30" s="4">
        <v>3669</v>
      </c>
      <c r="M30" s="4">
        <v>3669</v>
      </c>
      <c r="N30" s="4" t="s">
        <v>157</v>
      </c>
      <c r="O30" s="4" t="s">
        <v>32</v>
      </c>
      <c r="P30" s="4" t="s">
        <v>33</v>
      </c>
      <c r="Q30" s="4">
        <v>0</v>
      </c>
      <c r="R30" s="7">
        <v>44816</v>
      </c>
      <c r="S30" s="6">
        <v>44832</v>
      </c>
      <c r="T30" s="4" t="s">
        <v>34</v>
      </c>
      <c r="U30" s="4">
        <v>3669</v>
      </c>
      <c r="V30" s="4">
        <v>0</v>
      </c>
      <c r="W30" s="4">
        <v>0</v>
      </c>
      <c r="X30" s="4" t="s">
        <v>41</v>
      </c>
      <c r="Y30" s="4" t="s">
        <v>158</v>
      </c>
    </row>
    <row r="31" s="4" customFormat="1" spans="1:25">
      <c r="A31" s="4" t="s">
        <v>159</v>
      </c>
      <c r="B31" s="4" t="s">
        <v>26</v>
      </c>
      <c r="C31" s="4" t="s">
        <v>27</v>
      </c>
      <c r="D31" s="4" t="s">
        <v>160</v>
      </c>
      <c r="E31" s="4" t="s">
        <v>161</v>
      </c>
      <c r="F31" s="6">
        <v>44827</v>
      </c>
      <c r="G31" s="6">
        <v>44829</v>
      </c>
      <c r="H31" s="4">
        <v>1</v>
      </c>
      <c r="I31" s="4">
        <v>2</v>
      </c>
      <c r="J31" s="4">
        <v>2</v>
      </c>
      <c r="K31" s="4" t="s">
        <v>30</v>
      </c>
      <c r="L31" s="4">
        <v>828</v>
      </c>
      <c r="M31" s="4">
        <v>828</v>
      </c>
      <c r="N31" s="4" t="s">
        <v>162</v>
      </c>
      <c r="O31" s="4" t="s">
        <v>32</v>
      </c>
      <c r="P31" s="4" t="s">
        <v>33</v>
      </c>
      <c r="Q31" s="4">
        <v>0</v>
      </c>
      <c r="R31" s="7">
        <v>44816</v>
      </c>
      <c r="S31" s="6">
        <v>44832</v>
      </c>
      <c r="T31" s="4" t="s">
        <v>34</v>
      </c>
      <c r="U31" s="4">
        <v>828</v>
      </c>
      <c r="V31" s="4">
        <v>0</v>
      </c>
      <c r="W31" s="4">
        <v>0</v>
      </c>
      <c r="X31" s="4" t="s">
        <v>41</v>
      </c>
      <c r="Y31" s="4" t="s">
        <v>163</v>
      </c>
    </row>
    <row r="32" s="4" customFormat="1" spans="1:25">
      <c r="A32" s="4" t="s">
        <v>164</v>
      </c>
      <c r="B32" s="4" t="s">
        <v>26</v>
      </c>
      <c r="C32" s="4" t="s">
        <v>27</v>
      </c>
      <c r="D32" s="4" t="s">
        <v>165</v>
      </c>
      <c r="E32" s="4" t="s">
        <v>166</v>
      </c>
      <c r="F32" s="6">
        <v>44825</v>
      </c>
      <c r="G32" s="6">
        <v>44829</v>
      </c>
      <c r="H32" s="4">
        <v>1</v>
      </c>
      <c r="I32" s="4">
        <v>4</v>
      </c>
      <c r="J32" s="4">
        <v>4</v>
      </c>
      <c r="K32" s="4" t="s">
        <v>30</v>
      </c>
      <c r="L32" s="4">
        <v>2306</v>
      </c>
      <c r="M32" s="4">
        <v>2306</v>
      </c>
      <c r="N32" s="4" t="s">
        <v>167</v>
      </c>
      <c r="O32" s="4" t="s">
        <v>32</v>
      </c>
      <c r="P32" s="4" t="s">
        <v>33</v>
      </c>
      <c r="Q32" s="4">
        <v>0</v>
      </c>
      <c r="R32" s="7">
        <v>44817</v>
      </c>
      <c r="S32" s="6">
        <v>44832</v>
      </c>
      <c r="T32" s="4" t="s">
        <v>34</v>
      </c>
      <c r="U32" s="4">
        <v>2306</v>
      </c>
      <c r="V32" s="4">
        <v>0</v>
      </c>
      <c r="W32" s="4">
        <v>0</v>
      </c>
      <c r="X32" s="4" t="s">
        <v>41</v>
      </c>
      <c r="Y32" s="4" t="s">
        <v>41</v>
      </c>
    </row>
    <row r="33" s="4" customFormat="1" spans="1:25">
      <c r="A33" s="4" t="s">
        <v>168</v>
      </c>
      <c r="B33" s="4" t="s">
        <v>26</v>
      </c>
      <c r="C33" s="4" t="s">
        <v>27</v>
      </c>
      <c r="D33" s="4" t="s">
        <v>169</v>
      </c>
      <c r="E33" s="4" t="s">
        <v>170</v>
      </c>
      <c r="F33" s="6">
        <v>44827</v>
      </c>
      <c r="G33" s="6">
        <v>44829</v>
      </c>
      <c r="H33" s="4">
        <v>1</v>
      </c>
      <c r="I33" s="4">
        <v>2</v>
      </c>
      <c r="J33" s="4">
        <v>2</v>
      </c>
      <c r="K33" s="4" t="s">
        <v>30</v>
      </c>
      <c r="L33" s="4">
        <v>244</v>
      </c>
      <c r="M33" s="4">
        <v>244</v>
      </c>
      <c r="N33" s="4" t="s">
        <v>171</v>
      </c>
      <c r="O33" s="4" t="s">
        <v>32</v>
      </c>
      <c r="P33" s="4" t="s">
        <v>33</v>
      </c>
      <c r="Q33" s="4">
        <v>0</v>
      </c>
      <c r="R33" s="7">
        <v>44817</v>
      </c>
      <c r="S33" s="6">
        <v>44832</v>
      </c>
      <c r="T33" s="4" t="s">
        <v>34</v>
      </c>
      <c r="U33" s="4">
        <v>244</v>
      </c>
      <c r="V33" s="4">
        <v>0</v>
      </c>
      <c r="W33" s="4">
        <v>0</v>
      </c>
      <c r="X33" s="4" t="s">
        <v>41</v>
      </c>
      <c r="Y33" s="4" t="s">
        <v>172</v>
      </c>
    </row>
    <row r="34" s="4" customFormat="1" spans="1:25">
      <c r="A34" s="4" t="s">
        <v>173</v>
      </c>
      <c r="B34" s="4" t="s">
        <v>26</v>
      </c>
      <c r="C34" s="4" t="s">
        <v>27</v>
      </c>
      <c r="D34" s="4" t="s">
        <v>174</v>
      </c>
      <c r="E34" s="4" t="s">
        <v>175</v>
      </c>
      <c r="F34" s="6">
        <v>44828</v>
      </c>
      <c r="G34" s="6">
        <v>44829</v>
      </c>
      <c r="H34" s="4">
        <v>1</v>
      </c>
      <c r="I34" s="4">
        <v>1</v>
      </c>
      <c r="J34" s="4">
        <v>1</v>
      </c>
      <c r="K34" s="4" t="s">
        <v>30</v>
      </c>
      <c r="L34" s="4">
        <v>824</v>
      </c>
      <c r="M34" s="4">
        <v>824</v>
      </c>
      <c r="N34" s="4" t="s">
        <v>176</v>
      </c>
      <c r="O34" s="4" t="s">
        <v>32</v>
      </c>
      <c r="P34" s="4" t="s">
        <v>33</v>
      </c>
      <c r="Q34" s="4">
        <v>0</v>
      </c>
      <c r="R34" s="7">
        <v>44818</v>
      </c>
      <c r="S34" s="6">
        <v>44832</v>
      </c>
      <c r="T34" s="4" t="s">
        <v>34</v>
      </c>
      <c r="U34" s="4">
        <v>824</v>
      </c>
      <c r="V34" s="4">
        <v>0</v>
      </c>
      <c r="W34" s="4">
        <v>0</v>
      </c>
      <c r="X34" s="4" t="s">
        <v>177</v>
      </c>
      <c r="Y34" s="4" t="s">
        <v>178</v>
      </c>
    </row>
    <row r="35" s="4" customFormat="1" spans="1:25">
      <c r="A35" s="4" t="s">
        <v>179</v>
      </c>
      <c r="B35" s="4" t="s">
        <v>26</v>
      </c>
      <c r="C35" s="4" t="s">
        <v>27</v>
      </c>
      <c r="D35" s="4" t="s">
        <v>180</v>
      </c>
      <c r="E35" s="4" t="s">
        <v>181</v>
      </c>
      <c r="F35" s="6">
        <v>44828</v>
      </c>
      <c r="G35" s="6">
        <v>44829</v>
      </c>
      <c r="H35" s="4">
        <v>1</v>
      </c>
      <c r="I35" s="4">
        <v>1</v>
      </c>
      <c r="J35" s="4">
        <v>1</v>
      </c>
      <c r="K35" s="4" t="s">
        <v>30</v>
      </c>
      <c r="L35" s="4">
        <v>357</v>
      </c>
      <c r="M35" s="4">
        <v>357</v>
      </c>
      <c r="N35" s="4" t="s">
        <v>182</v>
      </c>
      <c r="O35" s="4" t="s">
        <v>32</v>
      </c>
      <c r="P35" s="4" t="s">
        <v>33</v>
      </c>
      <c r="Q35" s="4">
        <v>0</v>
      </c>
      <c r="R35" s="7">
        <v>44819</v>
      </c>
      <c r="S35" s="6">
        <v>44832</v>
      </c>
      <c r="T35" s="4" t="s">
        <v>34</v>
      </c>
      <c r="U35" s="4">
        <v>357</v>
      </c>
      <c r="V35" s="4">
        <v>0</v>
      </c>
      <c r="W35" s="4">
        <v>0</v>
      </c>
      <c r="X35" s="4" t="s">
        <v>41</v>
      </c>
      <c r="Y35" s="4" t="s">
        <v>183</v>
      </c>
    </row>
    <row r="36" s="4" customFormat="1" spans="1:25">
      <c r="A36" s="4" t="s">
        <v>184</v>
      </c>
      <c r="B36" s="4" t="s">
        <v>26</v>
      </c>
      <c r="C36" s="4" t="s">
        <v>27</v>
      </c>
      <c r="D36" s="4" t="s">
        <v>185</v>
      </c>
      <c r="E36" s="4" t="s">
        <v>186</v>
      </c>
      <c r="F36" s="6">
        <v>44828</v>
      </c>
      <c r="G36" s="6">
        <v>44829</v>
      </c>
      <c r="H36" s="4">
        <v>1</v>
      </c>
      <c r="I36" s="4">
        <v>1</v>
      </c>
      <c r="J36" s="4">
        <v>1</v>
      </c>
      <c r="K36" s="4" t="s">
        <v>30</v>
      </c>
      <c r="L36" s="4">
        <v>771</v>
      </c>
      <c r="M36" s="4">
        <v>771</v>
      </c>
      <c r="N36" s="4" t="s">
        <v>187</v>
      </c>
      <c r="O36" s="4" t="s">
        <v>32</v>
      </c>
      <c r="P36" s="4" t="s">
        <v>33</v>
      </c>
      <c r="Q36" s="4">
        <v>0</v>
      </c>
      <c r="R36" s="7">
        <v>44819</v>
      </c>
      <c r="S36" s="6">
        <v>44832</v>
      </c>
      <c r="T36" s="4" t="s">
        <v>34</v>
      </c>
      <c r="U36" s="4">
        <v>771</v>
      </c>
      <c r="V36" s="4">
        <v>0</v>
      </c>
      <c r="W36" s="4">
        <v>0</v>
      </c>
      <c r="X36" s="4" t="s">
        <v>41</v>
      </c>
      <c r="Y36" s="4" t="s">
        <v>188</v>
      </c>
    </row>
    <row r="37" s="4" customFormat="1" spans="1:25">
      <c r="A37" s="4" t="s">
        <v>189</v>
      </c>
      <c r="B37" s="4" t="s">
        <v>26</v>
      </c>
      <c r="C37" s="4" t="s">
        <v>27</v>
      </c>
      <c r="D37" s="4" t="s">
        <v>190</v>
      </c>
      <c r="E37" s="4" t="s">
        <v>191</v>
      </c>
      <c r="F37" s="6">
        <v>44828</v>
      </c>
      <c r="G37" s="6">
        <v>44829</v>
      </c>
      <c r="H37" s="4">
        <v>1</v>
      </c>
      <c r="I37" s="4">
        <v>1</v>
      </c>
      <c r="J37" s="4">
        <v>1</v>
      </c>
      <c r="K37" s="4" t="s">
        <v>30</v>
      </c>
      <c r="L37" s="4">
        <v>1198</v>
      </c>
      <c r="M37" s="4">
        <v>1198</v>
      </c>
      <c r="N37" s="4" t="s">
        <v>192</v>
      </c>
      <c r="O37" s="4" t="s">
        <v>32</v>
      </c>
      <c r="P37" s="4" t="s">
        <v>33</v>
      </c>
      <c r="Q37" s="4">
        <v>0</v>
      </c>
      <c r="R37" s="7">
        <v>44820</v>
      </c>
      <c r="S37" s="6">
        <v>44832</v>
      </c>
      <c r="T37" s="4" t="s">
        <v>34</v>
      </c>
      <c r="U37" s="4">
        <v>1198</v>
      </c>
      <c r="V37" s="4">
        <v>0</v>
      </c>
      <c r="W37" s="4">
        <v>0</v>
      </c>
      <c r="X37" s="4" t="s">
        <v>41</v>
      </c>
      <c r="Y37" s="4" t="s">
        <v>193</v>
      </c>
    </row>
    <row r="38" s="4" customFormat="1" spans="1:25">
      <c r="A38" s="4" t="s">
        <v>194</v>
      </c>
      <c r="B38" s="4" t="s">
        <v>26</v>
      </c>
      <c r="C38" s="4" t="s">
        <v>27</v>
      </c>
      <c r="D38" s="4" t="s">
        <v>195</v>
      </c>
      <c r="E38" s="4" t="s">
        <v>196</v>
      </c>
      <c r="F38" s="6">
        <v>44827</v>
      </c>
      <c r="G38" s="6">
        <v>44829</v>
      </c>
      <c r="H38" s="4">
        <v>1</v>
      </c>
      <c r="I38" s="4">
        <v>2</v>
      </c>
      <c r="J38" s="4">
        <v>2</v>
      </c>
      <c r="K38" s="4" t="s">
        <v>30</v>
      </c>
      <c r="L38" s="4">
        <v>6758</v>
      </c>
      <c r="M38" s="4">
        <v>6758</v>
      </c>
      <c r="N38" s="4" t="s">
        <v>197</v>
      </c>
      <c r="O38" s="4" t="s">
        <v>32</v>
      </c>
      <c r="P38" s="4" t="s">
        <v>33</v>
      </c>
      <c r="Q38" s="4">
        <v>0</v>
      </c>
      <c r="R38" s="7">
        <v>44820</v>
      </c>
      <c r="S38" s="6">
        <v>44832</v>
      </c>
      <c r="T38" s="4" t="s">
        <v>34</v>
      </c>
      <c r="U38" s="4">
        <v>6758</v>
      </c>
      <c r="V38" s="4">
        <v>0</v>
      </c>
      <c r="W38" s="4">
        <v>0</v>
      </c>
      <c r="X38" s="4" t="s">
        <v>198</v>
      </c>
      <c r="Y38" s="4" t="s">
        <v>199</v>
      </c>
    </row>
    <row r="39" s="4" customFormat="1" spans="1:25">
      <c r="A39" s="4" t="s">
        <v>200</v>
      </c>
      <c r="B39" s="4" t="s">
        <v>26</v>
      </c>
      <c r="C39" s="4" t="s">
        <v>27</v>
      </c>
      <c r="D39" s="4" t="s">
        <v>201</v>
      </c>
      <c r="E39" s="4" t="s">
        <v>202</v>
      </c>
      <c r="F39" s="6">
        <v>44828</v>
      </c>
      <c r="G39" s="6">
        <v>44829</v>
      </c>
      <c r="H39" s="4">
        <v>1</v>
      </c>
      <c r="I39" s="4">
        <v>1</v>
      </c>
      <c r="J39" s="4">
        <v>1</v>
      </c>
      <c r="K39" s="4" t="s">
        <v>30</v>
      </c>
      <c r="L39" s="4">
        <v>1338</v>
      </c>
      <c r="M39" s="4">
        <v>1338</v>
      </c>
      <c r="N39" s="4" t="s">
        <v>203</v>
      </c>
      <c r="O39" s="4" t="s">
        <v>32</v>
      </c>
      <c r="P39" s="4" t="s">
        <v>33</v>
      </c>
      <c r="Q39" s="4">
        <v>0</v>
      </c>
      <c r="R39" s="7">
        <v>44820</v>
      </c>
      <c r="S39" s="6">
        <v>44832</v>
      </c>
      <c r="T39" s="4" t="s">
        <v>34</v>
      </c>
      <c r="U39" s="4">
        <v>1338</v>
      </c>
      <c r="V39" s="4">
        <v>0</v>
      </c>
      <c r="W39" s="4">
        <v>0</v>
      </c>
      <c r="X39" s="4" t="s">
        <v>41</v>
      </c>
      <c r="Y39" s="4" t="s">
        <v>204</v>
      </c>
    </row>
    <row r="40" s="4" customFormat="1" spans="1:25">
      <c r="A40" s="4" t="s">
        <v>205</v>
      </c>
      <c r="B40" s="4" t="s">
        <v>26</v>
      </c>
      <c r="C40" s="4" t="s">
        <v>27</v>
      </c>
      <c r="D40" s="4" t="s">
        <v>206</v>
      </c>
      <c r="E40" s="4" t="s">
        <v>207</v>
      </c>
      <c r="F40" s="6">
        <v>44828</v>
      </c>
      <c r="G40" s="6">
        <v>44829</v>
      </c>
      <c r="H40" s="4">
        <v>1</v>
      </c>
      <c r="I40" s="4">
        <v>1</v>
      </c>
      <c r="J40" s="4">
        <v>1</v>
      </c>
      <c r="K40" s="4" t="s">
        <v>30</v>
      </c>
      <c r="L40" s="4">
        <v>1587</v>
      </c>
      <c r="M40" s="4">
        <v>1587</v>
      </c>
      <c r="N40" s="4" t="s">
        <v>208</v>
      </c>
      <c r="O40" s="4" t="s">
        <v>32</v>
      </c>
      <c r="P40" s="4" t="s">
        <v>33</v>
      </c>
      <c r="Q40" s="4">
        <v>0</v>
      </c>
      <c r="R40" s="7">
        <v>44821</v>
      </c>
      <c r="S40" s="6">
        <v>44832</v>
      </c>
      <c r="T40" s="4" t="s">
        <v>34</v>
      </c>
      <c r="U40" s="4">
        <v>1587</v>
      </c>
      <c r="V40" s="4">
        <v>0</v>
      </c>
      <c r="W40" s="4">
        <v>0</v>
      </c>
      <c r="X40" s="4" t="s">
        <v>41</v>
      </c>
      <c r="Y40" s="4" t="s">
        <v>41</v>
      </c>
    </row>
    <row r="41" s="4" customFormat="1" spans="1:25">
      <c r="A41" s="4" t="s">
        <v>209</v>
      </c>
      <c r="B41" s="4" t="s">
        <v>26</v>
      </c>
      <c r="C41" s="4" t="s">
        <v>27</v>
      </c>
      <c r="D41" s="4" t="s">
        <v>210</v>
      </c>
      <c r="E41" s="4" t="s">
        <v>211</v>
      </c>
      <c r="F41" s="6">
        <v>44827</v>
      </c>
      <c r="G41" s="6">
        <v>44829</v>
      </c>
      <c r="H41" s="4">
        <v>1</v>
      </c>
      <c r="I41" s="4">
        <v>2</v>
      </c>
      <c r="J41" s="4">
        <v>2</v>
      </c>
      <c r="K41" s="4" t="s">
        <v>30</v>
      </c>
      <c r="L41" s="4">
        <v>2160</v>
      </c>
      <c r="M41" s="4">
        <v>2160</v>
      </c>
      <c r="N41" s="4" t="s">
        <v>212</v>
      </c>
      <c r="O41" s="4" t="s">
        <v>32</v>
      </c>
      <c r="P41" s="4" t="s">
        <v>33</v>
      </c>
      <c r="Q41" s="4">
        <v>0</v>
      </c>
      <c r="R41" s="7">
        <v>44821</v>
      </c>
      <c r="S41" s="6">
        <v>44832</v>
      </c>
      <c r="T41" s="4" t="s">
        <v>34</v>
      </c>
      <c r="U41" s="4">
        <v>2160</v>
      </c>
      <c r="V41" s="4">
        <v>0</v>
      </c>
      <c r="W41" s="4">
        <v>0</v>
      </c>
      <c r="X41" s="4" t="s">
        <v>41</v>
      </c>
      <c r="Y41" s="4" t="s">
        <v>213</v>
      </c>
    </row>
    <row r="42" s="4" customFormat="1" spans="1:25">
      <c r="A42" s="4" t="s">
        <v>214</v>
      </c>
      <c r="B42" s="4" t="s">
        <v>26</v>
      </c>
      <c r="C42" s="4" t="s">
        <v>27</v>
      </c>
      <c r="D42" s="4" t="s">
        <v>215</v>
      </c>
      <c r="E42" s="4" t="s">
        <v>39</v>
      </c>
      <c r="F42" s="6">
        <v>44828</v>
      </c>
      <c r="G42" s="6">
        <v>44829</v>
      </c>
      <c r="H42" s="4">
        <v>1</v>
      </c>
      <c r="I42" s="4">
        <v>1</v>
      </c>
      <c r="J42" s="4">
        <v>1</v>
      </c>
      <c r="K42" s="4" t="s">
        <v>30</v>
      </c>
      <c r="L42" s="4">
        <v>900</v>
      </c>
      <c r="M42" s="4">
        <v>900</v>
      </c>
      <c r="N42" s="4" t="s">
        <v>216</v>
      </c>
      <c r="O42" s="4" t="s">
        <v>32</v>
      </c>
      <c r="P42" s="4" t="s">
        <v>33</v>
      </c>
      <c r="Q42" s="4">
        <v>0</v>
      </c>
      <c r="R42" s="7">
        <v>44821</v>
      </c>
      <c r="S42" s="6">
        <v>44832</v>
      </c>
      <c r="T42" s="4" t="s">
        <v>34</v>
      </c>
      <c r="U42" s="4">
        <v>900</v>
      </c>
      <c r="V42" s="4">
        <v>0</v>
      </c>
      <c r="W42" s="4">
        <v>0</v>
      </c>
      <c r="X42" s="4" t="s">
        <v>41</v>
      </c>
      <c r="Y42" s="4" t="s">
        <v>217</v>
      </c>
    </row>
    <row r="43" s="4" customFormat="1" spans="1:25">
      <c r="A43" s="4" t="s">
        <v>218</v>
      </c>
      <c r="B43" s="4" t="s">
        <v>26</v>
      </c>
      <c r="C43" s="4" t="s">
        <v>27</v>
      </c>
      <c r="D43" s="4" t="s">
        <v>219</v>
      </c>
      <c r="E43" s="4" t="s">
        <v>220</v>
      </c>
      <c r="F43" s="6">
        <v>44824</v>
      </c>
      <c r="G43" s="6">
        <v>44829</v>
      </c>
      <c r="H43" s="4">
        <v>1</v>
      </c>
      <c r="I43" s="4">
        <v>5</v>
      </c>
      <c r="J43" s="4">
        <v>5</v>
      </c>
      <c r="K43" s="4" t="s">
        <v>30</v>
      </c>
      <c r="L43" s="4">
        <v>6961</v>
      </c>
      <c r="M43" s="4">
        <v>6961</v>
      </c>
      <c r="N43" s="4" t="s">
        <v>221</v>
      </c>
      <c r="O43" s="4" t="s">
        <v>32</v>
      </c>
      <c r="P43" s="4" t="s">
        <v>33</v>
      </c>
      <c r="Q43" s="4">
        <v>0</v>
      </c>
      <c r="R43" s="7">
        <v>44821</v>
      </c>
      <c r="S43" s="6">
        <v>44832</v>
      </c>
      <c r="T43" s="4" t="s">
        <v>34</v>
      </c>
      <c r="U43" s="4">
        <v>6961</v>
      </c>
      <c r="V43" s="4">
        <v>0</v>
      </c>
      <c r="W43" s="4">
        <v>0</v>
      </c>
      <c r="X43" s="4" t="s">
        <v>41</v>
      </c>
      <c r="Y43" s="4" t="s">
        <v>222</v>
      </c>
    </row>
    <row r="44" s="4" customFormat="1" spans="1:25">
      <c r="A44" s="4" t="s">
        <v>205</v>
      </c>
      <c r="B44" s="4" t="s">
        <v>26</v>
      </c>
      <c r="C44" s="4" t="s">
        <v>113</v>
      </c>
      <c r="D44" s="4" t="s">
        <v>206</v>
      </c>
      <c r="E44" s="4" t="s">
        <v>207</v>
      </c>
      <c r="F44" s="6">
        <v>44828</v>
      </c>
      <c r="G44" s="6">
        <v>44829</v>
      </c>
      <c r="H44" s="4">
        <v>1</v>
      </c>
      <c r="I44" s="4">
        <v>1</v>
      </c>
      <c r="J44" s="4">
        <v>1</v>
      </c>
      <c r="K44" s="4" t="s">
        <v>30</v>
      </c>
      <c r="L44" s="4">
        <v>-1587</v>
      </c>
      <c r="M44" s="4">
        <v>-1587</v>
      </c>
      <c r="N44" s="4" t="s">
        <v>208</v>
      </c>
      <c r="O44" s="4" t="s">
        <v>32</v>
      </c>
      <c r="P44" s="4" t="s">
        <v>33</v>
      </c>
      <c r="Q44" s="4">
        <v>0</v>
      </c>
      <c r="R44" s="7">
        <v>44821</v>
      </c>
      <c r="S44" s="6">
        <v>44832</v>
      </c>
      <c r="T44" s="4" t="s">
        <v>34</v>
      </c>
      <c r="U44" s="4">
        <v>-1587</v>
      </c>
      <c r="V44" s="4">
        <v>0</v>
      </c>
      <c r="W44" s="4">
        <v>0</v>
      </c>
      <c r="X44" s="4" t="s">
        <v>41</v>
      </c>
      <c r="Y44" s="4" t="s">
        <v>41</v>
      </c>
    </row>
    <row r="45" s="4" customFormat="1" spans="1:25">
      <c r="A45" s="4" t="s">
        <v>205</v>
      </c>
      <c r="B45" s="4" t="s">
        <v>26</v>
      </c>
      <c r="C45" s="4" t="s">
        <v>223</v>
      </c>
      <c r="D45" s="4" t="s">
        <v>224</v>
      </c>
      <c r="E45" s="4" t="s">
        <v>207</v>
      </c>
      <c r="F45" s="6">
        <v>44828</v>
      </c>
      <c r="G45" s="6">
        <v>44829</v>
      </c>
      <c r="H45" s="4">
        <v>1</v>
      </c>
      <c r="I45" s="4">
        <v>1</v>
      </c>
      <c r="J45" s="4">
        <v>1</v>
      </c>
      <c r="K45" s="4" t="s">
        <v>30</v>
      </c>
      <c r="L45" s="4">
        <v>1587</v>
      </c>
      <c r="M45" s="4">
        <v>1587</v>
      </c>
      <c r="N45" s="4" t="s">
        <v>208</v>
      </c>
      <c r="O45" s="4" t="s">
        <v>32</v>
      </c>
      <c r="P45" s="4" t="s">
        <v>33</v>
      </c>
      <c r="Q45" s="4">
        <v>0</v>
      </c>
      <c r="R45" s="7">
        <v>44821</v>
      </c>
      <c r="S45" s="6">
        <v>44832</v>
      </c>
      <c r="T45" s="4" t="s">
        <v>34</v>
      </c>
      <c r="U45" s="4">
        <v>1587</v>
      </c>
      <c r="V45" s="4">
        <v>0</v>
      </c>
      <c r="W45" s="4">
        <v>0</v>
      </c>
      <c r="X45" s="4" t="s">
        <v>41</v>
      </c>
      <c r="Y45" s="4" t="s">
        <v>41</v>
      </c>
    </row>
    <row r="46" s="4" customFormat="1" spans="1:25">
      <c r="A46" s="4" t="s">
        <v>205</v>
      </c>
      <c r="B46" s="4" t="s">
        <v>26</v>
      </c>
      <c r="C46" s="4" t="s">
        <v>225</v>
      </c>
      <c r="D46" s="4" t="s">
        <v>206</v>
      </c>
      <c r="E46" s="4" t="s">
        <v>207</v>
      </c>
      <c r="F46" s="6">
        <v>44828</v>
      </c>
      <c r="G46" s="6">
        <v>44829</v>
      </c>
      <c r="H46" s="4">
        <v>1</v>
      </c>
      <c r="I46" s="4">
        <v>1</v>
      </c>
      <c r="J46" s="4">
        <v>1</v>
      </c>
      <c r="K46" s="4" t="s">
        <v>30</v>
      </c>
      <c r="L46" s="4">
        <v>-1587</v>
      </c>
      <c r="M46" s="4">
        <v>-1587</v>
      </c>
      <c r="N46" s="4" t="s">
        <v>208</v>
      </c>
      <c r="O46" s="4" t="s">
        <v>32</v>
      </c>
      <c r="P46" s="4" t="s">
        <v>33</v>
      </c>
      <c r="Q46" s="4">
        <v>0</v>
      </c>
      <c r="R46" s="7">
        <v>44821</v>
      </c>
      <c r="S46" s="6">
        <v>44832</v>
      </c>
      <c r="T46" s="4" t="s">
        <v>34</v>
      </c>
      <c r="U46" s="4">
        <v>-1587</v>
      </c>
      <c r="V46" s="4">
        <v>0</v>
      </c>
      <c r="W46" s="4">
        <v>0</v>
      </c>
      <c r="X46" s="4" t="s">
        <v>41</v>
      </c>
      <c r="Y46" s="4" t="s">
        <v>41</v>
      </c>
    </row>
    <row r="47" s="4" customFormat="1" spans="1:25">
      <c r="A47" s="4" t="s">
        <v>226</v>
      </c>
      <c r="B47" s="4" t="s">
        <v>26</v>
      </c>
      <c r="C47" s="4" t="s">
        <v>27</v>
      </c>
      <c r="D47" s="4" t="s">
        <v>227</v>
      </c>
      <c r="E47" s="4" t="s">
        <v>228</v>
      </c>
      <c r="F47" s="6">
        <v>44827</v>
      </c>
      <c r="G47" s="6">
        <v>44829</v>
      </c>
      <c r="H47" s="4">
        <v>1</v>
      </c>
      <c r="I47" s="4">
        <v>2</v>
      </c>
      <c r="J47" s="4">
        <v>2</v>
      </c>
      <c r="K47" s="4" t="s">
        <v>30</v>
      </c>
      <c r="L47" s="4">
        <v>3065</v>
      </c>
      <c r="M47" s="4">
        <v>3065</v>
      </c>
      <c r="N47" s="4" t="s">
        <v>229</v>
      </c>
      <c r="O47" s="4" t="s">
        <v>32</v>
      </c>
      <c r="P47" s="4" t="s">
        <v>33</v>
      </c>
      <c r="Q47" s="4">
        <v>0</v>
      </c>
      <c r="R47" s="7">
        <v>44823</v>
      </c>
      <c r="S47" s="6">
        <v>44832</v>
      </c>
      <c r="T47" s="4" t="s">
        <v>34</v>
      </c>
      <c r="U47" s="4">
        <v>3065</v>
      </c>
      <c r="V47" s="4">
        <v>0</v>
      </c>
      <c r="W47" s="4">
        <v>0</v>
      </c>
      <c r="X47" s="4" t="s">
        <v>41</v>
      </c>
      <c r="Y47" s="4" t="s">
        <v>230</v>
      </c>
    </row>
    <row r="48" s="4" customFormat="1" spans="1:25">
      <c r="A48" s="4" t="s">
        <v>231</v>
      </c>
      <c r="B48" s="4" t="s">
        <v>26</v>
      </c>
      <c r="C48" s="4" t="s">
        <v>27</v>
      </c>
      <c r="D48" s="4" t="s">
        <v>232</v>
      </c>
      <c r="E48" s="4" t="s">
        <v>166</v>
      </c>
      <c r="F48" s="6">
        <v>44828</v>
      </c>
      <c r="G48" s="6">
        <v>44829</v>
      </c>
      <c r="H48" s="4">
        <v>1</v>
      </c>
      <c r="I48" s="4">
        <v>1</v>
      </c>
      <c r="J48" s="4">
        <v>1</v>
      </c>
      <c r="K48" s="4" t="s">
        <v>30</v>
      </c>
      <c r="L48" s="4">
        <v>556</v>
      </c>
      <c r="M48" s="4">
        <v>556</v>
      </c>
      <c r="N48" s="4" t="s">
        <v>233</v>
      </c>
      <c r="O48" s="4" t="s">
        <v>32</v>
      </c>
      <c r="P48" s="4" t="s">
        <v>33</v>
      </c>
      <c r="Q48" s="4">
        <v>0</v>
      </c>
      <c r="R48" s="7">
        <v>44823</v>
      </c>
      <c r="S48" s="6">
        <v>44832</v>
      </c>
      <c r="T48" s="4" t="s">
        <v>34</v>
      </c>
      <c r="U48" s="4">
        <v>556</v>
      </c>
      <c r="V48" s="4">
        <v>0</v>
      </c>
      <c r="W48" s="4">
        <v>0</v>
      </c>
      <c r="X48" s="4" t="s">
        <v>234</v>
      </c>
      <c r="Y48" s="4" t="s">
        <v>41</v>
      </c>
    </row>
    <row r="49" s="4" customFormat="1" spans="1:25">
      <c r="A49" s="4" t="s">
        <v>235</v>
      </c>
      <c r="B49" s="4" t="s">
        <v>26</v>
      </c>
      <c r="C49" s="4" t="s">
        <v>27</v>
      </c>
      <c r="D49" s="4" t="s">
        <v>236</v>
      </c>
      <c r="E49" s="4" t="s">
        <v>237</v>
      </c>
      <c r="F49" s="6">
        <v>44826</v>
      </c>
      <c r="G49" s="6">
        <v>44829</v>
      </c>
      <c r="H49" s="4">
        <v>1</v>
      </c>
      <c r="I49" s="4">
        <v>3</v>
      </c>
      <c r="J49" s="4">
        <v>3</v>
      </c>
      <c r="K49" s="4" t="s">
        <v>30</v>
      </c>
      <c r="L49" s="4">
        <v>8091</v>
      </c>
      <c r="M49" s="4">
        <v>8091</v>
      </c>
      <c r="N49" s="4" t="s">
        <v>238</v>
      </c>
      <c r="O49" s="4" t="s">
        <v>32</v>
      </c>
      <c r="P49" s="4" t="s">
        <v>33</v>
      </c>
      <c r="Q49" s="4">
        <v>0</v>
      </c>
      <c r="R49" s="7">
        <v>44823</v>
      </c>
      <c r="S49" s="6">
        <v>44832</v>
      </c>
      <c r="T49" s="4" t="s">
        <v>34</v>
      </c>
      <c r="U49" s="4">
        <v>8091</v>
      </c>
      <c r="V49" s="4">
        <v>0</v>
      </c>
      <c r="W49" s="4">
        <v>0</v>
      </c>
      <c r="X49" s="4" t="s">
        <v>41</v>
      </c>
      <c r="Y49" s="4" t="s">
        <v>239</v>
      </c>
    </row>
    <row r="50" s="4" customFormat="1" spans="1:25">
      <c r="A50" s="4" t="s">
        <v>240</v>
      </c>
      <c r="B50" s="4" t="s">
        <v>26</v>
      </c>
      <c r="C50" s="4" t="s">
        <v>27</v>
      </c>
      <c r="D50" s="4" t="s">
        <v>241</v>
      </c>
      <c r="E50" s="4" t="s">
        <v>242</v>
      </c>
      <c r="F50" s="6">
        <v>44828</v>
      </c>
      <c r="G50" s="6">
        <v>44829</v>
      </c>
      <c r="H50" s="4">
        <v>1</v>
      </c>
      <c r="I50" s="4">
        <v>1</v>
      </c>
      <c r="J50" s="4">
        <v>1</v>
      </c>
      <c r="K50" s="4" t="s">
        <v>30</v>
      </c>
      <c r="L50" s="4">
        <v>1990</v>
      </c>
      <c r="M50" s="4">
        <v>1990</v>
      </c>
      <c r="N50" s="4" t="s">
        <v>243</v>
      </c>
      <c r="O50" s="4" t="s">
        <v>32</v>
      </c>
      <c r="P50" s="4" t="s">
        <v>33</v>
      </c>
      <c r="Q50" s="4">
        <v>0</v>
      </c>
      <c r="R50" s="7">
        <v>44824</v>
      </c>
      <c r="S50" s="6">
        <v>44832</v>
      </c>
      <c r="T50" s="4" t="s">
        <v>34</v>
      </c>
      <c r="U50" s="4">
        <v>1990</v>
      </c>
      <c r="V50" s="4">
        <v>0</v>
      </c>
      <c r="W50" s="4">
        <v>0</v>
      </c>
      <c r="X50" s="4" t="s">
        <v>41</v>
      </c>
      <c r="Y50" s="4" t="s">
        <v>244</v>
      </c>
    </row>
    <row r="51" s="4" customFormat="1" spans="1:25">
      <c r="A51" s="4" t="s">
        <v>245</v>
      </c>
      <c r="B51" s="4" t="s">
        <v>26</v>
      </c>
      <c r="C51" s="4" t="s">
        <v>27</v>
      </c>
      <c r="D51" s="4" t="s">
        <v>246</v>
      </c>
      <c r="E51" s="4" t="s">
        <v>106</v>
      </c>
      <c r="F51" s="6">
        <v>44827</v>
      </c>
      <c r="G51" s="6">
        <v>44829</v>
      </c>
      <c r="H51" s="4">
        <v>1</v>
      </c>
      <c r="I51" s="4">
        <v>2</v>
      </c>
      <c r="J51" s="4">
        <v>2</v>
      </c>
      <c r="K51" s="4" t="s">
        <v>30</v>
      </c>
      <c r="L51" s="4">
        <v>580</v>
      </c>
      <c r="M51" s="4">
        <v>580</v>
      </c>
      <c r="N51" s="4" t="s">
        <v>247</v>
      </c>
      <c r="O51" s="4" t="s">
        <v>32</v>
      </c>
      <c r="P51" s="4" t="s">
        <v>33</v>
      </c>
      <c r="Q51" s="4">
        <v>0</v>
      </c>
      <c r="R51" s="7">
        <v>44824</v>
      </c>
      <c r="S51" s="6">
        <v>44832</v>
      </c>
      <c r="T51" s="4" t="s">
        <v>34</v>
      </c>
      <c r="U51" s="4">
        <v>580</v>
      </c>
      <c r="V51" s="4">
        <v>0</v>
      </c>
      <c r="W51" s="4">
        <v>0</v>
      </c>
      <c r="X51" s="4" t="s">
        <v>41</v>
      </c>
      <c r="Y51" s="4" t="s">
        <v>248</v>
      </c>
    </row>
    <row r="52" s="4" customFormat="1" spans="1:25">
      <c r="A52" s="4" t="s">
        <v>249</v>
      </c>
      <c r="B52" s="4" t="s">
        <v>26</v>
      </c>
      <c r="C52" s="4" t="s">
        <v>27</v>
      </c>
      <c r="D52" s="4" t="s">
        <v>250</v>
      </c>
      <c r="E52" s="4" t="s">
        <v>251</v>
      </c>
      <c r="F52" s="6">
        <v>44827</v>
      </c>
      <c r="G52" s="6">
        <v>44829</v>
      </c>
      <c r="H52" s="4">
        <v>1</v>
      </c>
      <c r="I52" s="4">
        <v>2</v>
      </c>
      <c r="J52" s="4">
        <v>2</v>
      </c>
      <c r="K52" s="4" t="s">
        <v>30</v>
      </c>
      <c r="L52" s="4">
        <v>1008</v>
      </c>
      <c r="M52" s="4">
        <v>1008</v>
      </c>
      <c r="N52" s="4" t="s">
        <v>252</v>
      </c>
      <c r="O52" s="4" t="s">
        <v>32</v>
      </c>
      <c r="P52" s="4" t="s">
        <v>33</v>
      </c>
      <c r="Q52" s="4">
        <v>0</v>
      </c>
      <c r="R52" s="7">
        <v>44824</v>
      </c>
      <c r="S52" s="6">
        <v>44832</v>
      </c>
      <c r="T52" s="4" t="s">
        <v>34</v>
      </c>
      <c r="U52" s="4">
        <v>1008</v>
      </c>
      <c r="V52" s="4">
        <v>0</v>
      </c>
      <c r="W52" s="4">
        <v>0</v>
      </c>
      <c r="X52" s="4" t="s">
        <v>41</v>
      </c>
      <c r="Y52" s="4" t="s">
        <v>253</v>
      </c>
    </row>
    <row r="53" s="4" customFormat="1" spans="1:25">
      <c r="A53" s="4" t="s">
        <v>254</v>
      </c>
      <c r="B53" s="4" t="s">
        <v>26</v>
      </c>
      <c r="C53" s="4" t="s">
        <v>27</v>
      </c>
      <c r="D53" s="4" t="s">
        <v>255</v>
      </c>
      <c r="E53" s="4" t="s">
        <v>256</v>
      </c>
      <c r="F53" s="6">
        <v>44827</v>
      </c>
      <c r="G53" s="6">
        <v>44829</v>
      </c>
      <c r="H53" s="4">
        <v>1</v>
      </c>
      <c r="I53" s="4">
        <v>2</v>
      </c>
      <c r="J53" s="4">
        <v>2</v>
      </c>
      <c r="K53" s="4" t="s">
        <v>30</v>
      </c>
      <c r="L53" s="4">
        <v>11930</v>
      </c>
      <c r="M53" s="4">
        <v>11930</v>
      </c>
      <c r="N53" s="4" t="s">
        <v>257</v>
      </c>
      <c r="O53" s="4" t="s">
        <v>32</v>
      </c>
      <c r="P53" s="4" t="s">
        <v>33</v>
      </c>
      <c r="Q53" s="4">
        <v>0</v>
      </c>
      <c r="R53" s="7">
        <v>44824</v>
      </c>
      <c r="S53" s="6">
        <v>44832</v>
      </c>
      <c r="T53" s="4" t="s">
        <v>34</v>
      </c>
      <c r="U53" s="4">
        <v>11930</v>
      </c>
      <c r="V53" s="4">
        <v>0</v>
      </c>
      <c r="W53" s="4">
        <v>0</v>
      </c>
      <c r="X53" s="4" t="s">
        <v>41</v>
      </c>
      <c r="Y53" s="4" t="s">
        <v>258</v>
      </c>
    </row>
    <row r="54" s="4" customFormat="1" spans="1:25">
      <c r="A54" s="4" t="s">
        <v>259</v>
      </c>
      <c r="B54" s="4" t="s">
        <v>26</v>
      </c>
      <c r="C54" s="4" t="s">
        <v>27</v>
      </c>
      <c r="D54" s="4" t="s">
        <v>260</v>
      </c>
      <c r="E54" s="4" t="s">
        <v>242</v>
      </c>
      <c r="F54" s="6">
        <v>44827</v>
      </c>
      <c r="G54" s="6">
        <v>44829</v>
      </c>
      <c r="H54" s="4">
        <v>1</v>
      </c>
      <c r="I54" s="4">
        <v>2</v>
      </c>
      <c r="J54" s="4">
        <v>2</v>
      </c>
      <c r="K54" s="4" t="s">
        <v>30</v>
      </c>
      <c r="L54" s="4">
        <v>3486</v>
      </c>
      <c r="M54" s="4">
        <v>3486</v>
      </c>
      <c r="N54" s="4" t="s">
        <v>261</v>
      </c>
      <c r="O54" s="4" t="s">
        <v>32</v>
      </c>
      <c r="P54" s="4" t="s">
        <v>33</v>
      </c>
      <c r="Q54" s="4">
        <v>0</v>
      </c>
      <c r="R54" s="7">
        <v>44825</v>
      </c>
      <c r="S54" s="6">
        <v>44832</v>
      </c>
      <c r="T54" s="4" t="s">
        <v>34</v>
      </c>
      <c r="U54" s="4">
        <v>3486</v>
      </c>
      <c r="V54" s="4">
        <v>0</v>
      </c>
      <c r="W54" s="4">
        <v>0</v>
      </c>
      <c r="X54" s="4" t="s">
        <v>41</v>
      </c>
      <c r="Y54" s="4" t="s">
        <v>262</v>
      </c>
    </row>
    <row r="55" s="4" customFormat="1" spans="1:25">
      <c r="A55" s="4" t="s">
        <v>263</v>
      </c>
      <c r="B55" s="4" t="s">
        <v>26</v>
      </c>
      <c r="C55" s="4" t="s">
        <v>27</v>
      </c>
      <c r="D55" s="4" t="s">
        <v>264</v>
      </c>
      <c r="E55" s="4" t="s">
        <v>265</v>
      </c>
      <c r="F55" s="6">
        <v>44828</v>
      </c>
      <c r="G55" s="6">
        <v>44829</v>
      </c>
      <c r="H55" s="4">
        <v>1</v>
      </c>
      <c r="I55" s="4">
        <v>1</v>
      </c>
      <c r="J55" s="4">
        <v>1</v>
      </c>
      <c r="K55" s="4" t="s">
        <v>30</v>
      </c>
      <c r="L55" s="4">
        <v>526</v>
      </c>
      <c r="M55" s="4">
        <v>526</v>
      </c>
      <c r="N55" s="4" t="s">
        <v>266</v>
      </c>
      <c r="O55" s="4" t="s">
        <v>32</v>
      </c>
      <c r="P55" s="4" t="s">
        <v>33</v>
      </c>
      <c r="Q55" s="4">
        <v>0</v>
      </c>
      <c r="R55" s="7">
        <v>44825</v>
      </c>
      <c r="S55" s="6">
        <v>44832</v>
      </c>
      <c r="T55" s="4" t="s">
        <v>34</v>
      </c>
      <c r="U55" s="4">
        <v>526</v>
      </c>
      <c r="V55" s="4">
        <v>0</v>
      </c>
      <c r="W55" s="4">
        <v>0</v>
      </c>
      <c r="X55" s="4" t="s">
        <v>41</v>
      </c>
      <c r="Y55" s="4" t="s">
        <v>41</v>
      </c>
    </row>
    <row r="56" s="4" customFormat="1" spans="1:25">
      <c r="A56" s="4" t="s">
        <v>267</v>
      </c>
      <c r="B56" s="4" t="s">
        <v>26</v>
      </c>
      <c r="C56" s="4" t="s">
        <v>27</v>
      </c>
      <c r="D56" s="4" t="s">
        <v>268</v>
      </c>
      <c r="E56" s="4" t="s">
        <v>269</v>
      </c>
      <c r="F56" s="6">
        <v>44827</v>
      </c>
      <c r="G56" s="6">
        <v>44829</v>
      </c>
      <c r="H56" s="4">
        <v>1</v>
      </c>
      <c r="I56" s="4">
        <v>2</v>
      </c>
      <c r="J56" s="4">
        <v>2</v>
      </c>
      <c r="K56" s="4" t="s">
        <v>30</v>
      </c>
      <c r="L56" s="4">
        <v>692</v>
      </c>
      <c r="M56" s="4">
        <v>692</v>
      </c>
      <c r="N56" s="4" t="s">
        <v>270</v>
      </c>
      <c r="O56" s="4" t="s">
        <v>32</v>
      </c>
      <c r="P56" s="4" t="s">
        <v>33</v>
      </c>
      <c r="Q56" s="4">
        <v>0</v>
      </c>
      <c r="R56" s="7">
        <v>44825</v>
      </c>
      <c r="S56" s="6">
        <v>44832</v>
      </c>
      <c r="T56" s="4" t="s">
        <v>34</v>
      </c>
      <c r="U56" s="4">
        <v>692</v>
      </c>
      <c r="V56" s="4">
        <v>0</v>
      </c>
      <c r="W56" s="4">
        <v>0</v>
      </c>
      <c r="X56" s="4" t="s">
        <v>41</v>
      </c>
      <c r="Y56" s="4" t="s">
        <v>271</v>
      </c>
    </row>
    <row r="57" s="4" customFormat="1" spans="1:25">
      <c r="A57" s="4" t="s">
        <v>272</v>
      </c>
      <c r="B57" s="4" t="s">
        <v>26</v>
      </c>
      <c r="C57" s="4" t="s">
        <v>27</v>
      </c>
      <c r="D57" s="4" t="s">
        <v>273</v>
      </c>
      <c r="E57" s="4" t="s">
        <v>274</v>
      </c>
      <c r="F57" s="6">
        <v>44828</v>
      </c>
      <c r="G57" s="6">
        <v>44829</v>
      </c>
      <c r="H57" s="4">
        <v>1</v>
      </c>
      <c r="I57" s="4">
        <v>1</v>
      </c>
      <c r="J57" s="4">
        <v>1</v>
      </c>
      <c r="K57" s="4" t="s">
        <v>30</v>
      </c>
      <c r="L57" s="4">
        <v>996</v>
      </c>
      <c r="M57" s="4">
        <v>996</v>
      </c>
      <c r="N57" s="4" t="s">
        <v>275</v>
      </c>
      <c r="O57" s="4" t="s">
        <v>32</v>
      </c>
      <c r="P57" s="4" t="s">
        <v>33</v>
      </c>
      <c r="Q57" s="4">
        <v>0</v>
      </c>
      <c r="R57" s="7">
        <v>44825</v>
      </c>
      <c r="S57" s="6">
        <v>44832</v>
      </c>
      <c r="T57" s="4" t="s">
        <v>34</v>
      </c>
      <c r="U57" s="4">
        <v>996</v>
      </c>
      <c r="V57" s="4">
        <v>0</v>
      </c>
      <c r="W57" s="4">
        <v>0</v>
      </c>
      <c r="X57" s="4" t="s">
        <v>276</v>
      </c>
      <c r="Y57" s="4" t="s">
        <v>277</v>
      </c>
    </row>
    <row r="58" s="4" customFormat="1" spans="1:25">
      <c r="A58" s="4" t="s">
        <v>278</v>
      </c>
      <c r="B58" s="4" t="s">
        <v>26</v>
      </c>
      <c r="C58" s="4" t="s">
        <v>27</v>
      </c>
      <c r="D58" s="4" t="s">
        <v>279</v>
      </c>
      <c r="E58" s="4" t="s">
        <v>220</v>
      </c>
      <c r="F58" s="6">
        <v>44826</v>
      </c>
      <c r="G58" s="6">
        <v>44829</v>
      </c>
      <c r="H58" s="4">
        <v>1</v>
      </c>
      <c r="I58" s="4">
        <v>3</v>
      </c>
      <c r="J58" s="4">
        <v>3</v>
      </c>
      <c r="K58" s="4" t="s">
        <v>30</v>
      </c>
      <c r="L58" s="4">
        <v>2205</v>
      </c>
      <c r="M58" s="4">
        <v>2205</v>
      </c>
      <c r="N58" s="4" t="s">
        <v>280</v>
      </c>
      <c r="O58" s="4" t="s">
        <v>32</v>
      </c>
      <c r="P58" s="4" t="s">
        <v>33</v>
      </c>
      <c r="Q58" s="4">
        <v>0</v>
      </c>
      <c r="R58" s="7">
        <v>44825</v>
      </c>
      <c r="S58" s="6">
        <v>44832</v>
      </c>
      <c r="T58" s="4" t="s">
        <v>34</v>
      </c>
      <c r="U58" s="4">
        <v>2205</v>
      </c>
      <c r="V58" s="4">
        <v>0</v>
      </c>
      <c r="W58" s="4">
        <v>0</v>
      </c>
      <c r="X58" s="4" t="s">
        <v>281</v>
      </c>
      <c r="Y58" s="4" t="s">
        <v>282</v>
      </c>
    </row>
    <row r="59" s="4" customFormat="1" spans="1:25">
      <c r="A59" s="4" t="s">
        <v>283</v>
      </c>
      <c r="B59" s="4" t="s">
        <v>26</v>
      </c>
      <c r="C59" s="4" t="s">
        <v>27</v>
      </c>
      <c r="D59" s="4" t="s">
        <v>284</v>
      </c>
      <c r="E59" s="4" t="s">
        <v>242</v>
      </c>
      <c r="F59" s="6">
        <v>44825</v>
      </c>
      <c r="G59" s="6">
        <v>44829</v>
      </c>
      <c r="H59" s="4">
        <v>1</v>
      </c>
      <c r="I59" s="4">
        <v>4</v>
      </c>
      <c r="J59" s="4">
        <v>4</v>
      </c>
      <c r="K59" s="4" t="s">
        <v>30</v>
      </c>
      <c r="L59" s="4">
        <v>6072</v>
      </c>
      <c r="M59" s="4">
        <v>6072</v>
      </c>
      <c r="N59" s="4" t="s">
        <v>285</v>
      </c>
      <c r="O59" s="4" t="s">
        <v>32</v>
      </c>
      <c r="P59" s="4" t="s">
        <v>33</v>
      </c>
      <c r="Q59" s="4">
        <v>0</v>
      </c>
      <c r="R59" s="7">
        <v>44825</v>
      </c>
      <c r="S59" s="6">
        <v>44832</v>
      </c>
      <c r="T59" s="4" t="s">
        <v>34</v>
      </c>
      <c r="U59" s="4">
        <v>6072</v>
      </c>
      <c r="V59" s="4">
        <v>0</v>
      </c>
      <c r="W59" s="4">
        <v>0</v>
      </c>
      <c r="X59" s="4" t="s">
        <v>41</v>
      </c>
      <c r="Y59" s="4" t="s">
        <v>41</v>
      </c>
    </row>
    <row r="60" s="4" customFormat="1" spans="1:25">
      <c r="A60" s="4" t="s">
        <v>286</v>
      </c>
      <c r="B60" s="4" t="s">
        <v>26</v>
      </c>
      <c r="C60" s="4" t="s">
        <v>27</v>
      </c>
      <c r="D60" s="4" t="s">
        <v>287</v>
      </c>
      <c r="E60" s="4" t="s">
        <v>288</v>
      </c>
      <c r="F60" s="6">
        <v>44828</v>
      </c>
      <c r="G60" s="6">
        <v>44829</v>
      </c>
      <c r="H60" s="4">
        <v>1</v>
      </c>
      <c r="I60" s="4">
        <v>1</v>
      </c>
      <c r="J60" s="4">
        <v>1</v>
      </c>
      <c r="K60" s="4" t="s">
        <v>30</v>
      </c>
      <c r="L60" s="4">
        <v>498</v>
      </c>
      <c r="M60" s="4">
        <v>498</v>
      </c>
      <c r="N60" s="4" t="s">
        <v>289</v>
      </c>
      <c r="O60" s="4" t="s">
        <v>32</v>
      </c>
      <c r="P60" s="4" t="s">
        <v>33</v>
      </c>
      <c r="Q60" s="4">
        <v>0</v>
      </c>
      <c r="R60" s="7">
        <v>44825</v>
      </c>
      <c r="S60" s="6">
        <v>44832</v>
      </c>
      <c r="T60" s="4" t="s">
        <v>34</v>
      </c>
      <c r="U60" s="4">
        <v>498</v>
      </c>
      <c r="V60" s="4">
        <v>0</v>
      </c>
      <c r="W60" s="4">
        <v>0</v>
      </c>
      <c r="X60" s="4" t="s">
        <v>290</v>
      </c>
      <c r="Y60" s="4" t="s">
        <v>291</v>
      </c>
    </row>
    <row r="61" s="4" customFormat="1" spans="1:25">
      <c r="A61" s="4" t="s">
        <v>292</v>
      </c>
      <c r="B61" s="4" t="s">
        <v>26</v>
      </c>
      <c r="C61" s="4" t="s">
        <v>27</v>
      </c>
      <c r="D61" s="4" t="s">
        <v>293</v>
      </c>
      <c r="E61" s="4" t="s">
        <v>294</v>
      </c>
      <c r="F61" s="6">
        <v>44827</v>
      </c>
      <c r="G61" s="6">
        <v>44829</v>
      </c>
      <c r="H61" s="4">
        <v>1</v>
      </c>
      <c r="I61" s="4">
        <v>2</v>
      </c>
      <c r="J61" s="4">
        <v>2</v>
      </c>
      <c r="K61" s="4" t="s">
        <v>30</v>
      </c>
      <c r="L61" s="4">
        <v>813</v>
      </c>
      <c r="M61" s="4">
        <v>813</v>
      </c>
      <c r="N61" s="4" t="s">
        <v>295</v>
      </c>
      <c r="O61" s="4" t="s">
        <v>32</v>
      </c>
      <c r="P61" s="4" t="s">
        <v>33</v>
      </c>
      <c r="Q61" s="4">
        <v>0</v>
      </c>
      <c r="R61" s="7">
        <v>44825</v>
      </c>
      <c r="S61" s="6">
        <v>44832</v>
      </c>
      <c r="T61" s="4" t="s">
        <v>34</v>
      </c>
      <c r="U61" s="4">
        <v>813</v>
      </c>
      <c r="V61" s="4">
        <v>0</v>
      </c>
      <c r="W61" s="4">
        <v>0</v>
      </c>
      <c r="X61" s="4" t="s">
        <v>41</v>
      </c>
      <c r="Y61" s="4" t="s">
        <v>41</v>
      </c>
    </row>
    <row r="62" s="4" customFormat="1" spans="1:25">
      <c r="A62" s="4" t="s">
        <v>292</v>
      </c>
      <c r="B62" s="4" t="s">
        <v>26</v>
      </c>
      <c r="C62" s="4" t="s">
        <v>113</v>
      </c>
      <c r="D62" s="4" t="s">
        <v>293</v>
      </c>
      <c r="E62" s="4" t="s">
        <v>294</v>
      </c>
      <c r="F62" s="6">
        <v>44827</v>
      </c>
      <c r="G62" s="6">
        <v>44829</v>
      </c>
      <c r="H62" s="4">
        <v>1</v>
      </c>
      <c r="I62" s="4">
        <v>2</v>
      </c>
      <c r="J62" s="4">
        <v>2</v>
      </c>
      <c r="K62" s="4" t="s">
        <v>30</v>
      </c>
      <c r="L62" s="4">
        <v>-813</v>
      </c>
      <c r="M62" s="4">
        <v>-813</v>
      </c>
      <c r="N62" s="4" t="s">
        <v>295</v>
      </c>
      <c r="O62" s="4" t="s">
        <v>32</v>
      </c>
      <c r="P62" s="4" t="s">
        <v>33</v>
      </c>
      <c r="Q62" s="4">
        <v>0</v>
      </c>
      <c r="R62" s="7">
        <v>44825</v>
      </c>
      <c r="S62" s="6">
        <v>44832</v>
      </c>
      <c r="T62" s="4" t="s">
        <v>34</v>
      </c>
      <c r="U62" s="4">
        <v>-813</v>
      </c>
      <c r="V62" s="4">
        <v>0</v>
      </c>
      <c r="W62" s="4">
        <v>0</v>
      </c>
      <c r="X62" s="4" t="s">
        <v>41</v>
      </c>
      <c r="Y62" s="4" t="s">
        <v>41</v>
      </c>
    </row>
    <row r="63" s="4" customFormat="1" spans="1:25">
      <c r="A63" s="4" t="s">
        <v>296</v>
      </c>
      <c r="B63" s="4" t="s">
        <v>26</v>
      </c>
      <c r="C63" s="4" t="s">
        <v>27</v>
      </c>
      <c r="D63" s="4" t="s">
        <v>297</v>
      </c>
      <c r="E63" s="4" t="s">
        <v>298</v>
      </c>
      <c r="F63" s="6">
        <v>44828</v>
      </c>
      <c r="G63" s="6">
        <v>44829</v>
      </c>
      <c r="H63" s="4">
        <v>1</v>
      </c>
      <c r="I63" s="4">
        <v>1</v>
      </c>
      <c r="J63" s="4">
        <v>1</v>
      </c>
      <c r="K63" s="4" t="s">
        <v>30</v>
      </c>
      <c r="L63" s="4">
        <v>546</v>
      </c>
      <c r="M63" s="4">
        <v>546</v>
      </c>
      <c r="N63" s="4" t="s">
        <v>299</v>
      </c>
      <c r="O63" s="4" t="s">
        <v>32</v>
      </c>
      <c r="P63" s="4" t="s">
        <v>33</v>
      </c>
      <c r="Q63" s="4">
        <v>0</v>
      </c>
      <c r="R63" s="7">
        <v>44825</v>
      </c>
      <c r="S63" s="6">
        <v>44832</v>
      </c>
      <c r="T63" s="4" t="s">
        <v>34</v>
      </c>
      <c r="U63" s="4">
        <v>546</v>
      </c>
      <c r="V63" s="4">
        <v>0</v>
      </c>
      <c r="W63" s="4">
        <v>0</v>
      </c>
      <c r="X63" s="4" t="s">
        <v>41</v>
      </c>
      <c r="Y63" s="4" t="s">
        <v>41</v>
      </c>
    </row>
    <row r="64" s="4" customFormat="1" spans="1:25">
      <c r="A64" s="4" t="s">
        <v>300</v>
      </c>
      <c r="B64" s="4" t="s">
        <v>26</v>
      </c>
      <c r="C64" s="4" t="s">
        <v>27</v>
      </c>
      <c r="D64" s="4" t="s">
        <v>301</v>
      </c>
      <c r="E64" s="4" t="s">
        <v>302</v>
      </c>
      <c r="F64" s="6">
        <v>44826</v>
      </c>
      <c r="G64" s="6">
        <v>44829</v>
      </c>
      <c r="H64" s="4">
        <v>1</v>
      </c>
      <c r="I64" s="4">
        <v>3</v>
      </c>
      <c r="J64" s="4">
        <v>3</v>
      </c>
      <c r="K64" s="4" t="s">
        <v>30</v>
      </c>
      <c r="L64" s="4">
        <v>4296</v>
      </c>
      <c r="M64" s="4">
        <v>4296</v>
      </c>
      <c r="N64" s="4" t="s">
        <v>303</v>
      </c>
      <c r="O64" s="4" t="s">
        <v>32</v>
      </c>
      <c r="P64" s="4" t="s">
        <v>33</v>
      </c>
      <c r="Q64" s="4">
        <v>0</v>
      </c>
      <c r="R64" s="7">
        <v>44826</v>
      </c>
      <c r="S64" s="6">
        <v>44832</v>
      </c>
      <c r="T64" s="4" t="s">
        <v>34</v>
      </c>
      <c r="U64" s="4">
        <v>4296</v>
      </c>
      <c r="V64" s="4">
        <v>0</v>
      </c>
      <c r="W64" s="4">
        <v>0</v>
      </c>
      <c r="X64" s="4" t="s">
        <v>41</v>
      </c>
      <c r="Y64" s="4" t="s">
        <v>304</v>
      </c>
    </row>
    <row r="65" s="4" customFormat="1" spans="1:25">
      <c r="A65" s="4" t="s">
        <v>305</v>
      </c>
      <c r="B65" s="4" t="s">
        <v>26</v>
      </c>
      <c r="C65" s="4" t="s">
        <v>27</v>
      </c>
      <c r="D65" s="4" t="s">
        <v>306</v>
      </c>
      <c r="E65" s="4" t="s">
        <v>307</v>
      </c>
      <c r="F65" s="6">
        <v>44826</v>
      </c>
      <c r="G65" s="6">
        <v>44829</v>
      </c>
      <c r="H65" s="4">
        <v>1</v>
      </c>
      <c r="I65" s="4">
        <v>3</v>
      </c>
      <c r="J65" s="4">
        <v>3</v>
      </c>
      <c r="K65" s="4" t="s">
        <v>30</v>
      </c>
      <c r="L65" s="4">
        <v>1515</v>
      </c>
      <c r="M65" s="4">
        <v>1515</v>
      </c>
      <c r="N65" s="4" t="s">
        <v>308</v>
      </c>
      <c r="O65" s="4" t="s">
        <v>32</v>
      </c>
      <c r="P65" s="4" t="s">
        <v>33</v>
      </c>
      <c r="Q65" s="4">
        <v>0</v>
      </c>
      <c r="R65" s="7">
        <v>44826</v>
      </c>
      <c r="S65" s="6">
        <v>44832</v>
      </c>
      <c r="T65" s="4" t="s">
        <v>34</v>
      </c>
      <c r="U65" s="4">
        <v>1515</v>
      </c>
      <c r="V65" s="4">
        <v>0</v>
      </c>
      <c r="W65" s="4">
        <v>0</v>
      </c>
      <c r="X65" s="4" t="s">
        <v>41</v>
      </c>
      <c r="Y65" s="4" t="s">
        <v>41</v>
      </c>
    </row>
    <row r="66" s="4" customFormat="1" spans="1:25">
      <c r="A66" s="4" t="s">
        <v>309</v>
      </c>
      <c r="B66" s="4" t="s">
        <v>26</v>
      </c>
      <c r="C66" s="4" t="s">
        <v>27</v>
      </c>
      <c r="D66" s="4" t="s">
        <v>310</v>
      </c>
      <c r="E66" s="4" t="s">
        <v>311</v>
      </c>
      <c r="F66" s="6">
        <v>44826</v>
      </c>
      <c r="G66" s="6">
        <v>44829</v>
      </c>
      <c r="H66" s="4">
        <v>1</v>
      </c>
      <c r="I66" s="4">
        <v>3</v>
      </c>
      <c r="J66" s="4">
        <v>3</v>
      </c>
      <c r="K66" s="4" t="s">
        <v>30</v>
      </c>
      <c r="L66" s="4">
        <v>822</v>
      </c>
      <c r="M66" s="4">
        <v>822</v>
      </c>
      <c r="N66" s="4" t="s">
        <v>312</v>
      </c>
      <c r="O66" s="4" t="s">
        <v>32</v>
      </c>
      <c r="P66" s="4" t="s">
        <v>33</v>
      </c>
      <c r="Q66" s="4">
        <v>0</v>
      </c>
      <c r="R66" s="7">
        <v>44826</v>
      </c>
      <c r="S66" s="6">
        <v>44832</v>
      </c>
      <c r="T66" s="4" t="s">
        <v>34</v>
      </c>
      <c r="U66" s="4">
        <v>822</v>
      </c>
      <c r="V66" s="4">
        <v>0</v>
      </c>
      <c r="W66" s="4">
        <v>0</v>
      </c>
      <c r="X66" s="4" t="s">
        <v>41</v>
      </c>
      <c r="Y66" s="4" t="s">
        <v>41</v>
      </c>
    </row>
    <row r="67" s="4" customFormat="1" spans="1:25">
      <c r="A67" s="4" t="s">
        <v>305</v>
      </c>
      <c r="B67" s="4" t="s">
        <v>26</v>
      </c>
      <c r="C67" s="4" t="s">
        <v>113</v>
      </c>
      <c r="D67" s="4" t="s">
        <v>306</v>
      </c>
      <c r="E67" s="4" t="s">
        <v>307</v>
      </c>
      <c r="F67" s="6">
        <v>44826</v>
      </c>
      <c r="G67" s="6">
        <v>44829</v>
      </c>
      <c r="H67" s="4">
        <v>1</v>
      </c>
      <c r="I67" s="4">
        <v>3</v>
      </c>
      <c r="J67" s="4">
        <v>3</v>
      </c>
      <c r="K67" s="4" t="s">
        <v>30</v>
      </c>
      <c r="L67" s="4">
        <v>-1515</v>
      </c>
      <c r="M67" s="4">
        <v>-1515</v>
      </c>
      <c r="N67" s="4" t="s">
        <v>308</v>
      </c>
      <c r="O67" s="4" t="s">
        <v>32</v>
      </c>
      <c r="P67" s="4" t="s">
        <v>33</v>
      </c>
      <c r="Q67" s="4">
        <v>0</v>
      </c>
      <c r="R67" s="7">
        <v>44826</v>
      </c>
      <c r="S67" s="6">
        <v>44832</v>
      </c>
      <c r="T67" s="4" t="s">
        <v>34</v>
      </c>
      <c r="U67" s="4">
        <v>-1515</v>
      </c>
      <c r="V67" s="4">
        <v>0</v>
      </c>
      <c r="W67" s="4">
        <v>0</v>
      </c>
      <c r="X67" s="4" t="s">
        <v>41</v>
      </c>
      <c r="Y67" s="4" t="s">
        <v>41</v>
      </c>
    </row>
    <row r="68" s="4" customFormat="1" spans="1:25">
      <c r="A68" s="4" t="s">
        <v>313</v>
      </c>
      <c r="B68" s="4" t="s">
        <v>26</v>
      </c>
      <c r="C68" s="4" t="s">
        <v>27</v>
      </c>
      <c r="D68" s="4" t="s">
        <v>314</v>
      </c>
      <c r="E68" s="4" t="s">
        <v>315</v>
      </c>
      <c r="F68" s="6">
        <v>44828</v>
      </c>
      <c r="G68" s="6">
        <v>44829</v>
      </c>
      <c r="H68" s="4">
        <v>1</v>
      </c>
      <c r="I68" s="4">
        <v>1</v>
      </c>
      <c r="J68" s="4">
        <v>1</v>
      </c>
      <c r="K68" s="4" t="s">
        <v>30</v>
      </c>
      <c r="L68" s="4">
        <v>1579</v>
      </c>
      <c r="M68" s="4">
        <v>1579</v>
      </c>
      <c r="N68" s="4" t="s">
        <v>316</v>
      </c>
      <c r="O68" s="4" t="s">
        <v>32</v>
      </c>
      <c r="P68" s="4" t="s">
        <v>33</v>
      </c>
      <c r="Q68" s="4">
        <v>0</v>
      </c>
      <c r="R68" s="7">
        <v>44826</v>
      </c>
      <c r="S68" s="6">
        <v>44832</v>
      </c>
      <c r="T68" s="4" t="s">
        <v>34</v>
      </c>
      <c r="U68" s="4">
        <v>1579</v>
      </c>
      <c r="V68" s="4">
        <v>0</v>
      </c>
      <c r="W68" s="4">
        <v>0</v>
      </c>
      <c r="X68" s="4" t="s">
        <v>317</v>
      </c>
      <c r="Y68" s="4" t="s">
        <v>318</v>
      </c>
    </row>
    <row r="69" s="4" customFormat="1" spans="1:25">
      <c r="A69" s="4" t="s">
        <v>319</v>
      </c>
      <c r="B69" s="4" t="s">
        <v>26</v>
      </c>
      <c r="C69" s="4" t="s">
        <v>27</v>
      </c>
      <c r="D69" s="4" t="s">
        <v>320</v>
      </c>
      <c r="E69" s="4" t="s">
        <v>321</v>
      </c>
      <c r="F69" s="6">
        <v>44828</v>
      </c>
      <c r="G69" s="6">
        <v>44829</v>
      </c>
      <c r="H69" s="4">
        <v>1</v>
      </c>
      <c r="I69" s="4">
        <v>1</v>
      </c>
      <c r="J69" s="4">
        <v>1</v>
      </c>
      <c r="K69" s="4" t="s">
        <v>30</v>
      </c>
      <c r="L69" s="4">
        <v>901</v>
      </c>
      <c r="M69" s="4">
        <v>901</v>
      </c>
      <c r="N69" s="4" t="s">
        <v>322</v>
      </c>
      <c r="O69" s="4" t="s">
        <v>32</v>
      </c>
      <c r="P69" s="4" t="s">
        <v>33</v>
      </c>
      <c r="Q69" s="4">
        <v>0</v>
      </c>
      <c r="R69" s="7">
        <v>44826</v>
      </c>
      <c r="S69" s="6">
        <v>44832</v>
      </c>
      <c r="T69" s="4" t="s">
        <v>34</v>
      </c>
      <c r="U69" s="4">
        <v>901</v>
      </c>
      <c r="V69" s="4">
        <v>0</v>
      </c>
      <c r="W69" s="4">
        <v>0</v>
      </c>
      <c r="X69" s="4" t="s">
        <v>41</v>
      </c>
      <c r="Y69" s="4" t="s">
        <v>323</v>
      </c>
    </row>
    <row r="70" s="4" customFormat="1" spans="1:25">
      <c r="A70" s="4" t="s">
        <v>324</v>
      </c>
      <c r="B70" s="4" t="s">
        <v>26</v>
      </c>
      <c r="C70" s="4" t="s">
        <v>27</v>
      </c>
      <c r="D70" s="4" t="s">
        <v>325</v>
      </c>
      <c r="E70" s="4" t="s">
        <v>326</v>
      </c>
      <c r="F70" s="6">
        <v>44828</v>
      </c>
      <c r="G70" s="6">
        <v>44829</v>
      </c>
      <c r="H70" s="4">
        <v>1</v>
      </c>
      <c r="I70" s="4">
        <v>1</v>
      </c>
      <c r="J70" s="4">
        <v>1</v>
      </c>
      <c r="K70" s="4" t="s">
        <v>30</v>
      </c>
      <c r="L70" s="4">
        <v>1073</v>
      </c>
      <c r="M70" s="4">
        <v>1073</v>
      </c>
      <c r="N70" s="4" t="s">
        <v>327</v>
      </c>
      <c r="O70" s="4" t="s">
        <v>32</v>
      </c>
      <c r="P70" s="4" t="s">
        <v>33</v>
      </c>
      <c r="Q70" s="4">
        <v>0</v>
      </c>
      <c r="R70" s="7">
        <v>44826</v>
      </c>
      <c r="S70" s="6">
        <v>44832</v>
      </c>
      <c r="T70" s="4" t="s">
        <v>34</v>
      </c>
      <c r="U70" s="4">
        <v>1073</v>
      </c>
      <c r="V70" s="4">
        <v>0</v>
      </c>
      <c r="W70" s="4">
        <v>0</v>
      </c>
      <c r="X70" s="4" t="s">
        <v>328</v>
      </c>
      <c r="Y70" s="4" t="s">
        <v>329</v>
      </c>
    </row>
    <row r="71" s="4" customFormat="1" spans="1:25">
      <c r="A71" s="4" t="s">
        <v>330</v>
      </c>
      <c r="B71" s="4" t="s">
        <v>26</v>
      </c>
      <c r="C71" s="4" t="s">
        <v>27</v>
      </c>
      <c r="D71" s="4" t="s">
        <v>331</v>
      </c>
      <c r="E71" s="4" t="s">
        <v>332</v>
      </c>
      <c r="F71" s="6">
        <v>44827</v>
      </c>
      <c r="G71" s="6">
        <v>44829</v>
      </c>
      <c r="H71" s="4">
        <v>1</v>
      </c>
      <c r="I71" s="4">
        <v>2</v>
      </c>
      <c r="J71" s="4">
        <v>2</v>
      </c>
      <c r="K71" s="4" t="s">
        <v>30</v>
      </c>
      <c r="L71" s="4">
        <v>352</v>
      </c>
      <c r="M71" s="4">
        <v>352</v>
      </c>
      <c r="N71" s="4" t="s">
        <v>333</v>
      </c>
      <c r="O71" s="4" t="s">
        <v>32</v>
      </c>
      <c r="P71" s="4" t="s">
        <v>33</v>
      </c>
      <c r="Q71" s="4">
        <v>0</v>
      </c>
      <c r="R71" s="7">
        <v>44826</v>
      </c>
      <c r="S71" s="6">
        <v>44832</v>
      </c>
      <c r="T71" s="4" t="s">
        <v>34</v>
      </c>
      <c r="U71" s="4">
        <v>352</v>
      </c>
      <c r="V71" s="4">
        <v>0</v>
      </c>
      <c r="W71" s="4">
        <v>0</v>
      </c>
      <c r="X71" s="4" t="s">
        <v>41</v>
      </c>
      <c r="Y71" s="4" t="s">
        <v>334</v>
      </c>
    </row>
    <row r="72" s="4" customFormat="1" spans="1:25">
      <c r="A72" s="4" t="s">
        <v>335</v>
      </c>
      <c r="B72" s="4" t="s">
        <v>26</v>
      </c>
      <c r="C72" s="4" t="s">
        <v>27</v>
      </c>
      <c r="D72" s="4" t="s">
        <v>336</v>
      </c>
      <c r="E72" s="4" t="s">
        <v>337</v>
      </c>
      <c r="F72" s="6">
        <v>44828</v>
      </c>
      <c r="G72" s="6">
        <v>44829</v>
      </c>
      <c r="H72" s="4">
        <v>1</v>
      </c>
      <c r="I72" s="4">
        <v>1</v>
      </c>
      <c r="J72" s="4">
        <v>1</v>
      </c>
      <c r="K72" s="4" t="s">
        <v>30</v>
      </c>
      <c r="L72" s="4">
        <v>128</v>
      </c>
      <c r="M72" s="4">
        <v>128</v>
      </c>
      <c r="N72" s="4" t="s">
        <v>338</v>
      </c>
      <c r="O72" s="4" t="s">
        <v>32</v>
      </c>
      <c r="P72" s="4" t="s">
        <v>33</v>
      </c>
      <c r="Q72" s="4">
        <v>0</v>
      </c>
      <c r="R72" s="7">
        <v>44827</v>
      </c>
      <c r="S72" s="6">
        <v>44832</v>
      </c>
      <c r="T72" s="4" t="s">
        <v>34</v>
      </c>
      <c r="U72" s="4">
        <v>128</v>
      </c>
      <c r="V72" s="4">
        <v>0</v>
      </c>
      <c r="W72" s="4">
        <v>0</v>
      </c>
      <c r="X72" s="4" t="s">
        <v>41</v>
      </c>
      <c r="Y72" s="4" t="s">
        <v>41</v>
      </c>
    </row>
    <row r="73" s="4" customFormat="1" spans="1:25">
      <c r="A73" s="4" t="s">
        <v>339</v>
      </c>
      <c r="B73" s="4" t="s">
        <v>26</v>
      </c>
      <c r="C73" s="4" t="s">
        <v>27</v>
      </c>
      <c r="D73" s="4" t="s">
        <v>273</v>
      </c>
      <c r="E73" s="4" t="s">
        <v>274</v>
      </c>
      <c r="F73" s="6">
        <v>44828</v>
      </c>
      <c r="G73" s="6">
        <v>44829</v>
      </c>
      <c r="H73" s="4">
        <v>1</v>
      </c>
      <c r="I73" s="4">
        <v>1</v>
      </c>
      <c r="J73" s="4">
        <v>1</v>
      </c>
      <c r="K73" s="4" t="s">
        <v>30</v>
      </c>
      <c r="L73" s="4">
        <v>990</v>
      </c>
      <c r="M73" s="4">
        <v>990</v>
      </c>
      <c r="N73" s="4" t="s">
        <v>340</v>
      </c>
      <c r="O73" s="4" t="s">
        <v>32</v>
      </c>
      <c r="P73" s="4" t="s">
        <v>33</v>
      </c>
      <c r="Q73" s="4">
        <v>0</v>
      </c>
      <c r="R73" s="7">
        <v>44827</v>
      </c>
      <c r="S73" s="6">
        <v>44832</v>
      </c>
      <c r="T73" s="4" t="s">
        <v>34</v>
      </c>
      <c r="U73" s="4">
        <v>990</v>
      </c>
      <c r="V73" s="4">
        <v>0</v>
      </c>
      <c r="W73" s="4">
        <v>0</v>
      </c>
      <c r="X73" s="4" t="s">
        <v>41</v>
      </c>
      <c r="Y73" s="4" t="s">
        <v>341</v>
      </c>
    </row>
    <row r="74" s="4" customFormat="1" spans="1:25">
      <c r="A74" s="4" t="s">
        <v>154</v>
      </c>
      <c r="B74" s="4" t="s">
        <v>26</v>
      </c>
      <c r="C74" s="4" t="s">
        <v>113</v>
      </c>
      <c r="D74" s="4" t="s">
        <v>155</v>
      </c>
      <c r="E74" s="4" t="s">
        <v>156</v>
      </c>
      <c r="F74" s="6">
        <v>44826</v>
      </c>
      <c r="G74" s="6">
        <v>44829</v>
      </c>
      <c r="H74" s="4">
        <v>1</v>
      </c>
      <c r="I74" s="4">
        <v>3</v>
      </c>
      <c r="J74" s="4">
        <v>3</v>
      </c>
      <c r="K74" s="4" t="s">
        <v>30</v>
      </c>
      <c r="L74" s="4">
        <v>-3669</v>
      </c>
      <c r="M74" s="4">
        <v>-3669</v>
      </c>
      <c r="N74" s="4" t="s">
        <v>157</v>
      </c>
      <c r="O74" s="4" t="s">
        <v>32</v>
      </c>
      <c r="P74" s="4" t="s">
        <v>33</v>
      </c>
      <c r="Q74" s="4">
        <v>0</v>
      </c>
      <c r="R74" s="7">
        <v>44816</v>
      </c>
      <c r="S74" s="6">
        <v>44832</v>
      </c>
      <c r="T74" s="4" t="s">
        <v>34</v>
      </c>
      <c r="U74" s="4">
        <v>-3669</v>
      </c>
      <c r="V74" s="4">
        <v>0</v>
      </c>
      <c r="W74" s="4">
        <v>0</v>
      </c>
      <c r="X74" s="4" t="s">
        <v>41</v>
      </c>
      <c r="Y74" s="4" t="s">
        <v>158</v>
      </c>
    </row>
    <row r="75" s="4" customFormat="1" spans="1:25">
      <c r="A75" s="4" t="s">
        <v>342</v>
      </c>
      <c r="B75" s="4" t="s">
        <v>26</v>
      </c>
      <c r="C75" s="4" t="s">
        <v>27</v>
      </c>
      <c r="D75" s="4" t="s">
        <v>273</v>
      </c>
      <c r="E75" s="4" t="s">
        <v>274</v>
      </c>
      <c r="F75" s="6">
        <v>44828</v>
      </c>
      <c r="G75" s="6">
        <v>44829</v>
      </c>
      <c r="H75" s="4">
        <v>1</v>
      </c>
      <c r="I75" s="4">
        <v>1</v>
      </c>
      <c r="J75" s="4">
        <v>1</v>
      </c>
      <c r="K75" s="4" t="s">
        <v>30</v>
      </c>
      <c r="L75" s="4">
        <v>983</v>
      </c>
      <c r="M75" s="4">
        <v>983</v>
      </c>
      <c r="N75" s="4" t="s">
        <v>343</v>
      </c>
      <c r="O75" s="4" t="s">
        <v>32</v>
      </c>
      <c r="P75" s="4" t="s">
        <v>33</v>
      </c>
      <c r="Q75" s="4">
        <v>0</v>
      </c>
      <c r="R75" s="7">
        <v>44827</v>
      </c>
      <c r="S75" s="6">
        <v>44832</v>
      </c>
      <c r="T75" s="4" t="s">
        <v>34</v>
      </c>
      <c r="U75" s="4">
        <v>983</v>
      </c>
      <c r="V75" s="4">
        <v>0</v>
      </c>
      <c r="W75" s="4">
        <v>0</v>
      </c>
      <c r="X75" s="4" t="s">
        <v>41</v>
      </c>
      <c r="Y75" s="4" t="s">
        <v>344</v>
      </c>
    </row>
    <row r="76" s="4" customFormat="1" spans="1:25">
      <c r="A76" s="4" t="s">
        <v>345</v>
      </c>
      <c r="B76" s="4" t="s">
        <v>26</v>
      </c>
      <c r="C76" s="4" t="s">
        <v>27</v>
      </c>
      <c r="D76" s="4" t="s">
        <v>346</v>
      </c>
      <c r="E76" s="4" t="s">
        <v>48</v>
      </c>
      <c r="F76" s="6">
        <v>44828</v>
      </c>
      <c r="G76" s="6">
        <v>44829</v>
      </c>
      <c r="H76" s="4">
        <v>1</v>
      </c>
      <c r="I76" s="4">
        <v>1</v>
      </c>
      <c r="J76" s="4">
        <v>1</v>
      </c>
      <c r="K76" s="4" t="s">
        <v>30</v>
      </c>
      <c r="L76" s="4">
        <v>526</v>
      </c>
      <c r="M76" s="4">
        <v>526</v>
      </c>
      <c r="N76" s="4" t="s">
        <v>347</v>
      </c>
      <c r="O76" s="4" t="s">
        <v>32</v>
      </c>
      <c r="P76" s="4" t="s">
        <v>33</v>
      </c>
      <c r="Q76" s="4">
        <v>0</v>
      </c>
      <c r="R76" s="7">
        <v>44827</v>
      </c>
      <c r="S76" s="6">
        <v>44832</v>
      </c>
      <c r="T76" s="4" t="s">
        <v>34</v>
      </c>
      <c r="U76" s="4">
        <v>526</v>
      </c>
      <c r="V76" s="4">
        <v>0</v>
      </c>
      <c r="W76" s="4">
        <v>0</v>
      </c>
      <c r="X76" s="4" t="s">
        <v>41</v>
      </c>
      <c r="Y76" s="4" t="s">
        <v>348</v>
      </c>
    </row>
    <row r="77" s="4" customFormat="1" spans="1:25">
      <c r="A77" s="4" t="s">
        <v>349</v>
      </c>
      <c r="B77" s="4" t="s">
        <v>26</v>
      </c>
      <c r="C77" s="4" t="s">
        <v>27</v>
      </c>
      <c r="D77" s="4" t="s">
        <v>350</v>
      </c>
      <c r="E77" s="4" t="s">
        <v>351</v>
      </c>
      <c r="F77" s="6">
        <v>44827</v>
      </c>
      <c r="G77" s="6">
        <v>44829</v>
      </c>
      <c r="H77" s="4">
        <v>1</v>
      </c>
      <c r="I77" s="4">
        <v>2</v>
      </c>
      <c r="J77" s="4">
        <v>2</v>
      </c>
      <c r="K77" s="4" t="s">
        <v>30</v>
      </c>
      <c r="L77" s="4">
        <v>720</v>
      </c>
      <c r="M77" s="4">
        <v>720</v>
      </c>
      <c r="N77" s="4" t="s">
        <v>352</v>
      </c>
      <c r="O77" s="4" t="s">
        <v>32</v>
      </c>
      <c r="P77" s="4" t="s">
        <v>33</v>
      </c>
      <c r="Q77" s="4">
        <v>0</v>
      </c>
      <c r="R77" s="7">
        <v>44827</v>
      </c>
      <c r="S77" s="6">
        <v>44832</v>
      </c>
      <c r="T77" s="4" t="s">
        <v>34</v>
      </c>
      <c r="U77" s="4">
        <v>720</v>
      </c>
      <c r="V77" s="4">
        <v>0</v>
      </c>
      <c r="W77" s="4">
        <v>0</v>
      </c>
      <c r="X77" s="4" t="s">
        <v>353</v>
      </c>
      <c r="Y77" s="4" t="s">
        <v>183</v>
      </c>
    </row>
    <row r="78" s="4" customFormat="1" spans="1:25">
      <c r="A78" s="4" t="s">
        <v>354</v>
      </c>
      <c r="B78" s="4" t="s">
        <v>26</v>
      </c>
      <c r="C78" s="4" t="s">
        <v>27</v>
      </c>
      <c r="D78" s="4" t="s">
        <v>355</v>
      </c>
      <c r="E78" s="4" t="s">
        <v>356</v>
      </c>
      <c r="F78" s="6">
        <v>44827</v>
      </c>
      <c r="G78" s="6">
        <v>44829</v>
      </c>
      <c r="H78" s="4">
        <v>1</v>
      </c>
      <c r="I78" s="4">
        <v>2</v>
      </c>
      <c r="J78" s="4">
        <v>2</v>
      </c>
      <c r="K78" s="4" t="s">
        <v>30</v>
      </c>
      <c r="L78" s="4">
        <v>890</v>
      </c>
      <c r="M78" s="4">
        <v>890</v>
      </c>
      <c r="N78" s="4" t="s">
        <v>357</v>
      </c>
      <c r="O78" s="4" t="s">
        <v>32</v>
      </c>
      <c r="P78" s="4" t="s">
        <v>33</v>
      </c>
      <c r="Q78" s="4">
        <v>0</v>
      </c>
      <c r="R78" s="7">
        <v>44827</v>
      </c>
      <c r="S78" s="6">
        <v>44832</v>
      </c>
      <c r="T78" s="4" t="s">
        <v>34</v>
      </c>
      <c r="U78" s="4">
        <v>890</v>
      </c>
      <c r="V78" s="4">
        <v>0</v>
      </c>
      <c r="W78" s="4">
        <v>0</v>
      </c>
      <c r="X78" s="4" t="s">
        <v>41</v>
      </c>
      <c r="Y78" s="4" t="s">
        <v>41</v>
      </c>
    </row>
    <row r="79" s="4" customFormat="1" spans="1:25">
      <c r="A79" s="4" t="s">
        <v>358</v>
      </c>
      <c r="B79" s="4" t="s">
        <v>26</v>
      </c>
      <c r="C79" s="4" t="s">
        <v>27</v>
      </c>
      <c r="D79" s="4" t="s">
        <v>359</v>
      </c>
      <c r="E79" s="4" t="s">
        <v>48</v>
      </c>
      <c r="F79" s="6">
        <v>44827</v>
      </c>
      <c r="G79" s="6">
        <v>44829</v>
      </c>
      <c r="H79" s="4">
        <v>1</v>
      </c>
      <c r="I79" s="4">
        <v>2</v>
      </c>
      <c r="J79" s="4">
        <v>2</v>
      </c>
      <c r="K79" s="4" t="s">
        <v>30</v>
      </c>
      <c r="L79" s="4">
        <v>1224</v>
      </c>
      <c r="M79" s="4">
        <v>1224</v>
      </c>
      <c r="N79" s="4" t="s">
        <v>360</v>
      </c>
      <c r="O79" s="4" t="s">
        <v>32</v>
      </c>
      <c r="P79" s="4" t="s">
        <v>33</v>
      </c>
      <c r="Q79" s="4">
        <v>0</v>
      </c>
      <c r="R79" s="7">
        <v>44827</v>
      </c>
      <c r="S79" s="6">
        <v>44832</v>
      </c>
      <c r="T79" s="4" t="s">
        <v>34</v>
      </c>
      <c r="U79" s="4">
        <v>1224</v>
      </c>
      <c r="V79" s="4">
        <v>0</v>
      </c>
      <c r="W79" s="4">
        <v>0</v>
      </c>
      <c r="X79" s="4" t="s">
        <v>41</v>
      </c>
      <c r="Y79" s="4" t="s">
        <v>41</v>
      </c>
    </row>
    <row r="80" s="4" customFormat="1" spans="1:25">
      <c r="A80" s="4" t="s">
        <v>361</v>
      </c>
      <c r="B80" s="4" t="s">
        <v>26</v>
      </c>
      <c r="C80" s="4" t="s">
        <v>27</v>
      </c>
      <c r="D80" s="4" t="s">
        <v>362</v>
      </c>
      <c r="E80" s="4" t="s">
        <v>363</v>
      </c>
      <c r="F80" s="6">
        <v>44828</v>
      </c>
      <c r="G80" s="6">
        <v>44829</v>
      </c>
      <c r="H80" s="4">
        <v>1</v>
      </c>
      <c r="I80" s="4">
        <v>1</v>
      </c>
      <c r="J80" s="4">
        <v>1</v>
      </c>
      <c r="K80" s="4" t="s">
        <v>30</v>
      </c>
      <c r="L80" s="4">
        <v>156</v>
      </c>
      <c r="M80" s="4">
        <v>156</v>
      </c>
      <c r="N80" s="4" t="s">
        <v>364</v>
      </c>
      <c r="O80" s="4" t="s">
        <v>32</v>
      </c>
      <c r="P80" s="4" t="s">
        <v>33</v>
      </c>
      <c r="Q80" s="4">
        <v>0</v>
      </c>
      <c r="R80" s="7">
        <v>44827</v>
      </c>
      <c r="S80" s="6">
        <v>44832</v>
      </c>
      <c r="T80" s="4" t="s">
        <v>34</v>
      </c>
      <c r="U80" s="4">
        <v>156</v>
      </c>
      <c r="V80" s="4">
        <v>0</v>
      </c>
      <c r="W80" s="4">
        <v>0</v>
      </c>
      <c r="X80" s="4" t="s">
        <v>41</v>
      </c>
      <c r="Y80" s="4" t="s">
        <v>41</v>
      </c>
    </row>
    <row r="81" s="4" customFormat="1" spans="1:25">
      <c r="A81" s="4" t="s">
        <v>365</v>
      </c>
      <c r="B81" s="4" t="s">
        <v>26</v>
      </c>
      <c r="C81" s="4" t="s">
        <v>27</v>
      </c>
      <c r="D81" s="4" t="s">
        <v>366</v>
      </c>
      <c r="E81" s="4" t="s">
        <v>367</v>
      </c>
      <c r="F81" s="6">
        <v>44827</v>
      </c>
      <c r="G81" s="6">
        <v>44829</v>
      </c>
      <c r="H81" s="4">
        <v>1</v>
      </c>
      <c r="I81" s="4">
        <v>2</v>
      </c>
      <c r="J81" s="4">
        <v>2</v>
      </c>
      <c r="K81" s="4" t="s">
        <v>30</v>
      </c>
      <c r="L81" s="4">
        <v>1194</v>
      </c>
      <c r="M81" s="4">
        <v>1194</v>
      </c>
      <c r="N81" s="4" t="s">
        <v>368</v>
      </c>
      <c r="O81" s="4" t="s">
        <v>32</v>
      </c>
      <c r="P81" s="4" t="s">
        <v>33</v>
      </c>
      <c r="Q81" s="4">
        <v>0</v>
      </c>
      <c r="R81" s="7">
        <v>44827</v>
      </c>
      <c r="S81" s="6">
        <v>44832</v>
      </c>
      <c r="T81" s="4" t="s">
        <v>34</v>
      </c>
      <c r="U81" s="4">
        <v>1194</v>
      </c>
      <c r="V81" s="4">
        <v>0</v>
      </c>
      <c r="W81" s="4">
        <v>0</v>
      </c>
      <c r="X81" s="4" t="s">
        <v>41</v>
      </c>
      <c r="Y81" s="4" t="s">
        <v>369</v>
      </c>
    </row>
    <row r="82" s="4" customFormat="1" spans="1:25">
      <c r="A82" s="4" t="s">
        <v>370</v>
      </c>
      <c r="B82" s="4" t="s">
        <v>26</v>
      </c>
      <c r="C82" s="4" t="s">
        <v>27</v>
      </c>
      <c r="D82" s="4" t="s">
        <v>371</v>
      </c>
      <c r="E82" s="4" t="s">
        <v>372</v>
      </c>
      <c r="F82" s="6">
        <v>44827</v>
      </c>
      <c r="G82" s="6">
        <v>44829</v>
      </c>
      <c r="H82" s="4">
        <v>1</v>
      </c>
      <c r="I82" s="4">
        <v>2</v>
      </c>
      <c r="J82" s="4">
        <v>2</v>
      </c>
      <c r="K82" s="4" t="s">
        <v>30</v>
      </c>
      <c r="L82" s="4">
        <v>2316</v>
      </c>
      <c r="M82" s="4">
        <v>2316</v>
      </c>
      <c r="N82" s="4" t="s">
        <v>373</v>
      </c>
      <c r="O82" s="4" t="s">
        <v>32</v>
      </c>
      <c r="P82" s="4" t="s">
        <v>33</v>
      </c>
      <c r="Q82" s="4">
        <v>0</v>
      </c>
      <c r="R82" s="7">
        <v>44827</v>
      </c>
      <c r="S82" s="6">
        <v>44832</v>
      </c>
      <c r="T82" s="4" t="s">
        <v>34</v>
      </c>
      <c r="U82" s="4">
        <v>2316</v>
      </c>
      <c r="V82" s="4">
        <v>0</v>
      </c>
      <c r="W82" s="4">
        <v>0</v>
      </c>
      <c r="X82" s="4" t="s">
        <v>41</v>
      </c>
      <c r="Y82" s="4" t="s">
        <v>183</v>
      </c>
    </row>
    <row r="83" s="4" customFormat="1" spans="1:25">
      <c r="A83" s="4" t="s">
        <v>374</v>
      </c>
      <c r="B83" s="4" t="s">
        <v>26</v>
      </c>
      <c r="C83" s="4" t="s">
        <v>27</v>
      </c>
      <c r="D83" s="4" t="s">
        <v>375</v>
      </c>
      <c r="E83" s="4" t="s">
        <v>242</v>
      </c>
      <c r="F83" s="6">
        <v>44828</v>
      </c>
      <c r="G83" s="6">
        <v>44829</v>
      </c>
      <c r="H83" s="4">
        <v>2</v>
      </c>
      <c r="I83" s="4">
        <v>1</v>
      </c>
      <c r="J83" s="4">
        <v>2</v>
      </c>
      <c r="K83" s="4" t="s">
        <v>30</v>
      </c>
      <c r="L83" s="4">
        <v>644</v>
      </c>
      <c r="M83" s="4">
        <v>644</v>
      </c>
      <c r="N83" s="4" t="s">
        <v>376</v>
      </c>
      <c r="O83" s="4" t="s">
        <v>32</v>
      </c>
      <c r="P83" s="4" t="s">
        <v>33</v>
      </c>
      <c r="Q83" s="4">
        <v>0</v>
      </c>
      <c r="R83" s="7">
        <v>44827</v>
      </c>
      <c r="S83" s="6">
        <v>44832</v>
      </c>
      <c r="T83" s="4" t="s">
        <v>34</v>
      </c>
      <c r="U83" s="4">
        <v>644</v>
      </c>
      <c r="V83" s="4">
        <v>0</v>
      </c>
      <c r="W83" s="4">
        <v>0</v>
      </c>
      <c r="X83" s="4" t="s">
        <v>41</v>
      </c>
      <c r="Y83" s="4" t="s">
        <v>377</v>
      </c>
    </row>
    <row r="84" s="4" customFormat="1" spans="1:25">
      <c r="A84" s="4" t="s">
        <v>378</v>
      </c>
      <c r="B84" s="4" t="s">
        <v>26</v>
      </c>
      <c r="C84" s="4" t="s">
        <v>27</v>
      </c>
      <c r="D84" s="4" t="s">
        <v>379</v>
      </c>
      <c r="E84" s="4" t="s">
        <v>380</v>
      </c>
      <c r="F84" s="6">
        <v>44828</v>
      </c>
      <c r="G84" s="6">
        <v>44829</v>
      </c>
      <c r="H84" s="4">
        <v>1</v>
      </c>
      <c r="I84" s="4">
        <v>1</v>
      </c>
      <c r="J84" s="4">
        <v>1</v>
      </c>
      <c r="K84" s="4" t="s">
        <v>30</v>
      </c>
      <c r="L84" s="4">
        <v>142</v>
      </c>
      <c r="M84" s="4">
        <v>142</v>
      </c>
      <c r="N84" s="4" t="s">
        <v>381</v>
      </c>
      <c r="O84" s="4" t="s">
        <v>32</v>
      </c>
      <c r="P84" s="4" t="s">
        <v>33</v>
      </c>
      <c r="Q84" s="4">
        <v>0</v>
      </c>
      <c r="R84" s="7">
        <v>44827</v>
      </c>
      <c r="S84" s="6">
        <v>44832</v>
      </c>
      <c r="T84" s="4" t="s">
        <v>34</v>
      </c>
      <c r="U84" s="4">
        <v>142</v>
      </c>
      <c r="V84" s="4">
        <v>0</v>
      </c>
      <c r="W84" s="4">
        <v>0</v>
      </c>
      <c r="X84" s="4" t="s">
        <v>41</v>
      </c>
      <c r="Y84" s="4" t="s">
        <v>41</v>
      </c>
    </row>
    <row r="85" s="4" customFormat="1" spans="1:25">
      <c r="A85" s="4" t="s">
        <v>382</v>
      </c>
      <c r="B85" s="4" t="s">
        <v>26</v>
      </c>
      <c r="C85" s="4" t="s">
        <v>27</v>
      </c>
      <c r="D85" s="4" t="s">
        <v>383</v>
      </c>
      <c r="E85" s="4" t="s">
        <v>384</v>
      </c>
      <c r="F85" s="6">
        <v>44828</v>
      </c>
      <c r="G85" s="6">
        <v>44829</v>
      </c>
      <c r="H85" s="4">
        <v>1</v>
      </c>
      <c r="I85" s="4">
        <v>1</v>
      </c>
      <c r="J85" s="4">
        <v>1</v>
      </c>
      <c r="K85" s="4" t="s">
        <v>30</v>
      </c>
      <c r="L85" s="4">
        <v>228</v>
      </c>
      <c r="M85" s="4">
        <v>228</v>
      </c>
      <c r="N85" s="4" t="s">
        <v>385</v>
      </c>
      <c r="O85" s="4" t="s">
        <v>32</v>
      </c>
      <c r="P85" s="4" t="s">
        <v>33</v>
      </c>
      <c r="Q85" s="4">
        <v>0</v>
      </c>
      <c r="R85" s="7">
        <v>44827</v>
      </c>
      <c r="S85" s="6">
        <v>44832</v>
      </c>
      <c r="T85" s="4" t="s">
        <v>34</v>
      </c>
      <c r="U85" s="4">
        <v>228</v>
      </c>
      <c r="V85" s="4">
        <v>0</v>
      </c>
      <c r="W85" s="4">
        <v>0</v>
      </c>
      <c r="X85" s="4" t="s">
        <v>41</v>
      </c>
      <c r="Y85" s="4" t="s">
        <v>386</v>
      </c>
    </row>
    <row r="86" s="4" customFormat="1" spans="1:25">
      <c r="A86" s="4" t="s">
        <v>387</v>
      </c>
      <c r="B86" s="4" t="s">
        <v>26</v>
      </c>
      <c r="C86" s="4" t="s">
        <v>27</v>
      </c>
      <c r="D86" s="4" t="s">
        <v>388</v>
      </c>
      <c r="E86" s="4" t="s">
        <v>389</v>
      </c>
      <c r="F86" s="6">
        <v>44828</v>
      </c>
      <c r="G86" s="6">
        <v>44829</v>
      </c>
      <c r="H86" s="4">
        <v>1</v>
      </c>
      <c r="I86" s="4">
        <v>1</v>
      </c>
      <c r="J86" s="4">
        <v>1</v>
      </c>
      <c r="K86" s="4" t="s">
        <v>30</v>
      </c>
      <c r="L86" s="4">
        <v>1227</v>
      </c>
      <c r="M86" s="4">
        <v>1227</v>
      </c>
      <c r="N86" s="4" t="s">
        <v>390</v>
      </c>
      <c r="O86" s="4" t="s">
        <v>32</v>
      </c>
      <c r="P86" s="4" t="s">
        <v>33</v>
      </c>
      <c r="Q86" s="4">
        <v>0</v>
      </c>
      <c r="R86" s="7">
        <v>44827</v>
      </c>
      <c r="S86" s="6">
        <v>44832</v>
      </c>
      <c r="T86" s="4" t="s">
        <v>34</v>
      </c>
      <c r="U86" s="4">
        <v>1227</v>
      </c>
      <c r="V86" s="4">
        <v>0</v>
      </c>
      <c r="W86" s="4">
        <v>0</v>
      </c>
      <c r="X86" s="4" t="s">
        <v>41</v>
      </c>
      <c r="Y86" s="4" t="s">
        <v>391</v>
      </c>
    </row>
    <row r="87" s="4" customFormat="1" spans="1:25">
      <c r="A87" s="4" t="s">
        <v>296</v>
      </c>
      <c r="B87" s="4" t="s">
        <v>26</v>
      </c>
      <c r="C87" s="4" t="s">
        <v>113</v>
      </c>
      <c r="D87" s="4" t="s">
        <v>297</v>
      </c>
      <c r="E87" s="4" t="s">
        <v>298</v>
      </c>
      <c r="F87" s="6">
        <v>44828</v>
      </c>
      <c r="G87" s="6">
        <v>44829</v>
      </c>
      <c r="H87" s="4">
        <v>1</v>
      </c>
      <c r="I87" s="4">
        <v>1</v>
      </c>
      <c r="J87" s="4">
        <v>1</v>
      </c>
      <c r="K87" s="4" t="s">
        <v>30</v>
      </c>
      <c r="L87" s="4">
        <v>-546</v>
      </c>
      <c r="M87" s="4">
        <v>-546</v>
      </c>
      <c r="N87" s="4" t="s">
        <v>299</v>
      </c>
      <c r="O87" s="4" t="s">
        <v>32</v>
      </c>
      <c r="P87" s="4" t="s">
        <v>33</v>
      </c>
      <c r="Q87" s="4">
        <v>0</v>
      </c>
      <c r="R87" s="7">
        <v>44825</v>
      </c>
      <c r="S87" s="6">
        <v>44832</v>
      </c>
      <c r="T87" s="4" t="s">
        <v>34</v>
      </c>
      <c r="U87" s="4">
        <v>-546</v>
      </c>
      <c r="V87" s="4">
        <v>0</v>
      </c>
      <c r="W87" s="4">
        <v>0</v>
      </c>
      <c r="X87" s="4" t="s">
        <v>41</v>
      </c>
      <c r="Y87" s="4" t="s">
        <v>41</v>
      </c>
    </row>
    <row r="88" s="4" customFormat="1" spans="1:25">
      <c r="A88" s="4" t="s">
        <v>392</v>
      </c>
      <c r="B88" s="4" t="s">
        <v>26</v>
      </c>
      <c r="C88" s="4" t="s">
        <v>27</v>
      </c>
      <c r="D88" s="4" t="s">
        <v>393</v>
      </c>
      <c r="E88" s="4" t="s">
        <v>394</v>
      </c>
      <c r="F88" s="6">
        <v>44828</v>
      </c>
      <c r="G88" s="6">
        <v>44829</v>
      </c>
      <c r="H88" s="4">
        <v>1</v>
      </c>
      <c r="I88" s="4">
        <v>1</v>
      </c>
      <c r="J88" s="4">
        <v>1</v>
      </c>
      <c r="K88" s="4" t="s">
        <v>30</v>
      </c>
      <c r="L88" s="4">
        <v>572</v>
      </c>
      <c r="M88" s="4">
        <v>572</v>
      </c>
      <c r="N88" s="4" t="s">
        <v>395</v>
      </c>
      <c r="O88" s="4" t="s">
        <v>32</v>
      </c>
      <c r="P88" s="4" t="s">
        <v>33</v>
      </c>
      <c r="Q88" s="4">
        <v>0</v>
      </c>
      <c r="R88" s="7">
        <v>44828</v>
      </c>
      <c r="S88" s="6">
        <v>44832</v>
      </c>
      <c r="T88" s="4" t="s">
        <v>34</v>
      </c>
      <c r="U88" s="4">
        <v>572</v>
      </c>
      <c r="V88" s="4">
        <v>0</v>
      </c>
      <c r="W88" s="4">
        <v>0</v>
      </c>
      <c r="X88" s="4" t="s">
        <v>396</v>
      </c>
      <c r="Y88" s="4" t="s">
        <v>183</v>
      </c>
    </row>
    <row r="89" s="4" customFormat="1" spans="1:25">
      <c r="A89" s="4" t="s">
        <v>397</v>
      </c>
      <c r="B89" s="4" t="s">
        <v>26</v>
      </c>
      <c r="C89" s="4" t="s">
        <v>27</v>
      </c>
      <c r="D89" s="4" t="s">
        <v>398</v>
      </c>
      <c r="E89" s="4" t="s">
        <v>399</v>
      </c>
      <c r="F89" s="6">
        <v>44828</v>
      </c>
      <c r="G89" s="6">
        <v>44829</v>
      </c>
      <c r="H89" s="4">
        <v>1</v>
      </c>
      <c r="I89" s="4">
        <v>1</v>
      </c>
      <c r="J89" s="4">
        <v>1</v>
      </c>
      <c r="K89" s="4" t="s">
        <v>30</v>
      </c>
      <c r="L89" s="4">
        <v>483</v>
      </c>
      <c r="M89" s="4">
        <v>483</v>
      </c>
      <c r="N89" s="4" t="s">
        <v>400</v>
      </c>
      <c r="O89" s="4" t="s">
        <v>32</v>
      </c>
      <c r="P89" s="4" t="s">
        <v>33</v>
      </c>
      <c r="Q89" s="4">
        <v>0</v>
      </c>
      <c r="R89" s="7">
        <v>44828</v>
      </c>
      <c r="S89" s="6">
        <v>44832</v>
      </c>
      <c r="T89" s="4" t="s">
        <v>34</v>
      </c>
      <c r="U89" s="4">
        <v>483</v>
      </c>
      <c r="V89" s="4">
        <v>0</v>
      </c>
      <c r="W89" s="4">
        <v>0</v>
      </c>
      <c r="X89" s="4" t="s">
        <v>41</v>
      </c>
      <c r="Y89" s="4" t="s">
        <v>401</v>
      </c>
    </row>
    <row r="90" s="4" customFormat="1" spans="1:25">
      <c r="A90" s="4" t="s">
        <v>402</v>
      </c>
      <c r="B90" s="4" t="s">
        <v>26</v>
      </c>
      <c r="C90" s="4" t="s">
        <v>27</v>
      </c>
      <c r="D90" s="4" t="s">
        <v>379</v>
      </c>
      <c r="E90" s="4" t="s">
        <v>380</v>
      </c>
      <c r="F90" s="6">
        <v>44828</v>
      </c>
      <c r="G90" s="6">
        <v>44829</v>
      </c>
      <c r="H90" s="4">
        <v>2</v>
      </c>
      <c r="I90" s="4">
        <v>1</v>
      </c>
      <c r="J90" s="4">
        <v>2</v>
      </c>
      <c r="K90" s="4" t="s">
        <v>30</v>
      </c>
      <c r="L90" s="4">
        <v>284</v>
      </c>
      <c r="M90" s="4">
        <v>284</v>
      </c>
      <c r="N90" s="4" t="s">
        <v>403</v>
      </c>
      <c r="O90" s="4" t="s">
        <v>32</v>
      </c>
      <c r="P90" s="4" t="s">
        <v>33</v>
      </c>
      <c r="Q90" s="4">
        <v>0</v>
      </c>
      <c r="R90" s="7">
        <v>44828</v>
      </c>
      <c r="S90" s="6">
        <v>44832</v>
      </c>
      <c r="T90" s="4" t="s">
        <v>34</v>
      </c>
      <c r="U90" s="4">
        <v>284</v>
      </c>
      <c r="V90" s="4">
        <v>0</v>
      </c>
      <c r="W90" s="4">
        <v>0</v>
      </c>
      <c r="X90" s="4" t="s">
        <v>41</v>
      </c>
      <c r="Y90" s="4" t="s">
        <v>41</v>
      </c>
    </row>
    <row r="91" s="4" customFormat="1" spans="1:25">
      <c r="A91" s="4" t="s">
        <v>404</v>
      </c>
      <c r="B91" s="4" t="s">
        <v>26</v>
      </c>
      <c r="C91" s="4" t="s">
        <v>27</v>
      </c>
      <c r="D91" s="4" t="s">
        <v>405</v>
      </c>
      <c r="E91" s="4" t="s">
        <v>406</v>
      </c>
      <c r="F91" s="6">
        <v>44828</v>
      </c>
      <c r="G91" s="6">
        <v>44829</v>
      </c>
      <c r="H91" s="4">
        <v>1</v>
      </c>
      <c r="I91" s="4">
        <v>1</v>
      </c>
      <c r="J91" s="4">
        <v>1</v>
      </c>
      <c r="K91" s="4" t="s">
        <v>30</v>
      </c>
      <c r="L91" s="4">
        <v>215</v>
      </c>
      <c r="M91" s="4">
        <v>215</v>
      </c>
      <c r="N91" s="4" t="s">
        <v>407</v>
      </c>
      <c r="O91" s="4" t="s">
        <v>32</v>
      </c>
      <c r="P91" s="4" t="s">
        <v>33</v>
      </c>
      <c r="Q91" s="4">
        <v>0</v>
      </c>
      <c r="R91" s="7">
        <v>44828</v>
      </c>
      <c r="S91" s="6">
        <v>44832</v>
      </c>
      <c r="T91" s="4" t="s">
        <v>34</v>
      </c>
      <c r="U91" s="4">
        <v>215</v>
      </c>
      <c r="V91" s="4">
        <v>0</v>
      </c>
      <c r="W91" s="4">
        <v>0</v>
      </c>
      <c r="X91" s="4" t="s">
        <v>41</v>
      </c>
      <c r="Y91" s="4" t="s">
        <v>408</v>
      </c>
    </row>
    <row r="92" s="4" customFormat="1" spans="1:25">
      <c r="A92" s="4" t="s">
        <v>409</v>
      </c>
      <c r="B92" s="4" t="s">
        <v>26</v>
      </c>
      <c r="C92" s="4" t="s">
        <v>27</v>
      </c>
      <c r="D92" s="4" t="s">
        <v>410</v>
      </c>
      <c r="E92" s="4" t="s">
        <v>411</v>
      </c>
      <c r="F92" s="6">
        <v>44828</v>
      </c>
      <c r="G92" s="6">
        <v>44829</v>
      </c>
      <c r="H92" s="4">
        <v>1</v>
      </c>
      <c r="I92" s="4">
        <v>1</v>
      </c>
      <c r="J92" s="4">
        <v>1</v>
      </c>
      <c r="K92" s="4" t="s">
        <v>30</v>
      </c>
      <c r="L92" s="4">
        <v>313</v>
      </c>
      <c r="M92" s="4">
        <v>313</v>
      </c>
      <c r="N92" s="4" t="s">
        <v>412</v>
      </c>
      <c r="O92" s="4" t="s">
        <v>32</v>
      </c>
      <c r="P92" s="4" t="s">
        <v>33</v>
      </c>
      <c r="Q92" s="4">
        <v>0</v>
      </c>
      <c r="R92" s="7">
        <v>44828</v>
      </c>
      <c r="S92" s="6">
        <v>44832</v>
      </c>
      <c r="T92" s="4" t="s">
        <v>34</v>
      </c>
      <c r="U92" s="4">
        <v>313</v>
      </c>
      <c r="V92" s="4">
        <v>0</v>
      </c>
      <c r="W92" s="4">
        <v>0</v>
      </c>
      <c r="X92" s="4" t="s">
        <v>41</v>
      </c>
      <c r="Y92" s="4" t="s">
        <v>413</v>
      </c>
    </row>
    <row r="93" s="4" customFormat="1" spans="1:25">
      <c r="A93" s="4" t="s">
        <v>414</v>
      </c>
      <c r="B93" s="4" t="s">
        <v>26</v>
      </c>
      <c r="C93" s="4" t="s">
        <v>27</v>
      </c>
      <c r="D93" s="4" t="s">
        <v>415</v>
      </c>
      <c r="E93" s="4" t="s">
        <v>380</v>
      </c>
      <c r="F93" s="6">
        <v>44828</v>
      </c>
      <c r="G93" s="6">
        <v>44829</v>
      </c>
      <c r="H93" s="4">
        <v>1</v>
      </c>
      <c r="I93" s="4">
        <v>1</v>
      </c>
      <c r="J93" s="4">
        <v>1</v>
      </c>
      <c r="K93" s="4" t="s">
        <v>30</v>
      </c>
      <c r="L93" s="4">
        <v>184</v>
      </c>
      <c r="M93" s="4">
        <v>184</v>
      </c>
      <c r="N93" s="4" t="s">
        <v>416</v>
      </c>
      <c r="O93" s="4" t="s">
        <v>32</v>
      </c>
      <c r="P93" s="4" t="s">
        <v>33</v>
      </c>
      <c r="Q93" s="4">
        <v>0</v>
      </c>
      <c r="R93" s="7">
        <v>44828</v>
      </c>
      <c r="S93" s="6">
        <v>44832</v>
      </c>
      <c r="T93" s="4" t="s">
        <v>34</v>
      </c>
      <c r="U93" s="4">
        <v>184</v>
      </c>
      <c r="V93" s="4">
        <v>0</v>
      </c>
      <c r="W93" s="4">
        <v>0</v>
      </c>
      <c r="X93" s="4" t="s">
        <v>417</v>
      </c>
      <c r="Y93" s="4" t="s">
        <v>41</v>
      </c>
    </row>
    <row r="94" s="4" customFormat="1" spans="1:25">
      <c r="A94" s="4" t="s">
        <v>418</v>
      </c>
      <c r="B94" s="4" t="s">
        <v>26</v>
      </c>
      <c r="C94" s="4" t="s">
        <v>27</v>
      </c>
      <c r="D94" s="4" t="s">
        <v>419</v>
      </c>
      <c r="E94" s="4" t="s">
        <v>420</v>
      </c>
      <c r="F94" s="6">
        <v>44828</v>
      </c>
      <c r="G94" s="6">
        <v>44829</v>
      </c>
      <c r="H94" s="4">
        <v>1</v>
      </c>
      <c r="I94" s="4">
        <v>1</v>
      </c>
      <c r="J94" s="4">
        <v>1</v>
      </c>
      <c r="K94" s="4" t="s">
        <v>30</v>
      </c>
      <c r="L94" s="4">
        <v>211</v>
      </c>
      <c r="M94" s="4">
        <v>211</v>
      </c>
      <c r="N94" s="4" t="s">
        <v>421</v>
      </c>
      <c r="O94" s="4" t="s">
        <v>32</v>
      </c>
      <c r="P94" s="4" t="s">
        <v>33</v>
      </c>
      <c r="Q94" s="4">
        <v>0</v>
      </c>
      <c r="R94" s="7">
        <v>44828</v>
      </c>
      <c r="S94" s="6">
        <v>44832</v>
      </c>
      <c r="T94" s="4" t="s">
        <v>34</v>
      </c>
      <c r="U94" s="4">
        <v>211</v>
      </c>
      <c r="V94" s="4">
        <v>0</v>
      </c>
      <c r="W94" s="4">
        <v>0</v>
      </c>
      <c r="X94" s="4" t="s">
        <v>41</v>
      </c>
      <c r="Y94" s="4" t="s">
        <v>422</v>
      </c>
    </row>
    <row r="95" s="4" customFormat="1" spans="1:25">
      <c r="A95" s="4" t="s">
        <v>423</v>
      </c>
      <c r="B95" s="4" t="s">
        <v>26</v>
      </c>
      <c r="C95" s="4" t="s">
        <v>27</v>
      </c>
      <c r="D95" s="4" t="s">
        <v>82</v>
      </c>
      <c r="E95" s="4" t="s">
        <v>363</v>
      </c>
      <c r="F95" s="6">
        <v>44828</v>
      </c>
      <c r="G95" s="6">
        <v>44829</v>
      </c>
      <c r="H95" s="4">
        <v>1</v>
      </c>
      <c r="I95" s="4">
        <v>1</v>
      </c>
      <c r="J95" s="4">
        <v>1</v>
      </c>
      <c r="K95" s="4" t="s">
        <v>30</v>
      </c>
      <c r="L95" s="4">
        <v>214</v>
      </c>
      <c r="M95" s="4">
        <v>214</v>
      </c>
      <c r="N95" s="4" t="s">
        <v>424</v>
      </c>
      <c r="O95" s="4" t="s">
        <v>32</v>
      </c>
      <c r="P95" s="4" t="s">
        <v>33</v>
      </c>
      <c r="Q95" s="4">
        <v>0</v>
      </c>
      <c r="R95" s="7">
        <v>44828</v>
      </c>
      <c r="S95" s="6">
        <v>44832</v>
      </c>
      <c r="T95" s="4" t="s">
        <v>34</v>
      </c>
      <c r="U95" s="4">
        <v>214</v>
      </c>
      <c r="V95" s="4">
        <v>0</v>
      </c>
      <c r="W95" s="4">
        <v>0</v>
      </c>
      <c r="X95" s="4" t="s">
        <v>41</v>
      </c>
      <c r="Y95" s="4" t="s">
        <v>41</v>
      </c>
    </row>
    <row r="96" s="4" customFormat="1" spans="1:25">
      <c r="A96" s="4" t="s">
        <v>425</v>
      </c>
      <c r="B96" s="4" t="s">
        <v>26</v>
      </c>
      <c r="C96" s="4" t="s">
        <v>27</v>
      </c>
      <c r="D96" s="4" t="s">
        <v>350</v>
      </c>
      <c r="E96" s="4" t="s">
        <v>426</v>
      </c>
      <c r="F96" s="6">
        <v>44828</v>
      </c>
      <c r="G96" s="6">
        <v>44829</v>
      </c>
      <c r="H96" s="4">
        <v>1</v>
      </c>
      <c r="I96" s="4">
        <v>1</v>
      </c>
      <c r="J96" s="4">
        <v>1</v>
      </c>
      <c r="K96" s="4" t="s">
        <v>30</v>
      </c>
      <c r="L96" s="4">
        <v>451</v>
      </c>
      <c r="M96" s="4">
        <v>451</v>
      </c>
      <c r="N96" s="4" t="s">
        <v>427</v>
      </c>
      <c r="O96" s="4" t="s">
        <v>32</v>
      </c>
      <c r="P96" s="4" t="s">
        <v>33</v>
      </c>
      <c r="Q96" s="4">
        <v>0</v>
      </c>
      <c r="R96" s="7">
        <v>44828</v>
      </c>
      <c r="S96" s="6">
        <v>44832</v>
      </c>
      <c r="T96" s="4" t="s">
        <v>34</v>
      </c>
      <c r="U96" s="4">
        <v>451</v>
      </c>
      <c r="V96" s="4">
        <v>0</v>
      </c>
      <c r="W96" s="4">
        <v>0</v>
      </c>
      <c r="X96" s="4" t="s">
        <v>41</v>
      </c>
      <c r="Y96" s="4" t="s">
        <v>428</v>
      </c>
    </row>
    <row r="97" s="4" customFormat="1" spans="1:25">
      <c r="A97" s="4" t="s">
        <v>429</v>
      </c>
      <c r="B97" s="4" t="s">
        <v>26</v>
      </c>
      <c r="C97" s="4" t="s">
        <v>27</v>
      </c>
      <c r="D97" s="4" t="s">
        <v>430</v>
      </c>
      <c r="E97" s="4" t="s">
        <v>431</v>
      </c>
      <c r="F97" s="6">
        <v>44828</v>
      </c>
      <c r="G97" s="6">
        <v>44829</v>
      </c>
      <c r="H97" s="4">
        <v>1</v>
      </c>
      <c r="I97" s="4">
        <v>1</v>
      </c>
      <c r="J97" s="4">
        <v>1</v>
      </c>
      <c r="K97" s="4" t="s">
        <v>30</v>
      </c>
      <c r="L97" s="4">
        <v>1324</v>
      </c>
      <c r="M97" s="4">
        <v>1324</v>
      </c>
      <c r="N97" s="4" t="s">
        <v>432</v>
      </c>
      <c r="O97" s="4" t="s">
        <v>32</v>
      </c>
      <c r="P97" s="4" t="s">
        <v>33</v>
      </c>
      <c r="Q97" s="4">
        <v>0</v>
      </c>
      <c r="R97" s="7">
        <v>44828</v>
      </c>
      <c r="S97" s="6">
        <v>44832</v>
      </c>
      <c r="T97" s="4" t="s">
        <v>34</v>
      </c>
      <c r="U97" s="4">
        <v>1324</v>
      </c>
      <c r="V97" s="4">
        <v>0</v>
      </c>
      <c r="W97" s="4">
        <v>0</v>
      </c>
      <c r="X97" s="4" t="s">
        <v>433</v>
      </c>
      <c r="Y97" s="4" t="s">
        <v>434</v>
      </c>
    </row>
    <row r="98" s="4" customFormat="1" spans="1:25">
      <c r="A98" s="4" t="s">
        <v>435</v>
      </c>
      <c r="B98" s="4" t="s">
        <v>26</v>
      </c>
      <c r="C98" s="4" t="s">
        <v>27</v>
      </c>
      <c r="D98" s="4" t="s">
        <v>436</v>
      </c>
      <c r="E98" s="4" t="s">
        <v>437</v>
      </c>
      <c r="F98" s="6">
        <v>44828</v>
      </c>
      <c r="G98" s="6">
        <v>44829</v>
      </c>
      <c r="H98" s="4">
        <v>1</v>
      </c>
      <c r="I98" s="4">
        <v>1</v>
      </c>
      <c r="J98" s="4">
        <v>1</v>
      </c>
      <c r="K98" s="4" t="s">
        <v>30</v>
      </c>
      <c r="L98" s="4">
        <v>329</v>
      </c>
      <c r="M98" s="4">
        <v>329</v>
      </c>
      <c r="N98" s="4" t="s">
        <v>438</v>
      </c>
      <c r="O98" s="4" t="s">
        <v>32</v>
      </c>
      <c r="P98" s="4" t="s">
        <v>33</v>
      </c>
      <c r="Q98" s="4">
        <v>0</v>
      </c>
      <c r="R98" s="7">
        <v>44828</v>
      </c>
      <c r="S98" s="6">
        <v>44832</v>
      </c>
      <c r="T98" s="4" t="s">
        <v>34</v>
      </c>
      <c r="U98" s="4">
        <v>329</v>
      </c>
      <c r="V98" s="4">
        <v>0</v>
      </c>
      <c r="W98" s="4">
        <v>0</v>
      </c>
      <c r="X98" s="4" t="s">
        <v>41</v>
      </c>
      <c r="Y98" s="4" t="s">
        <v>41</v>
      </c>
    </row>
    <row r="99" s="4" customFormat="1" spans="1:25">
      <c r="A99" s="4" t="s">
        <v>335</v>
      </c>
      <c r="B99" s="4" t="s">
        <v>26</v>
      </c>
      <c r="C99" s="4" t="s">
        <v>113</v>
      </c>
      <c r="D99" s="4" t="s">
        <v>336</v>
      </c>
      <c r="E99" s="4" t="s">
        <v>337</v>
      </c>
      <c r="F99" s="6">
        <v>44828</v>
      </c>
      <c r="G99" s="6">
        <v>44829</v>
      </c>
      <c r="H99" s="4">
        <v>1</v>
      </c>
      <c r="I99" s="4">
        <v>1</v>
      </c>
      <c r="J99" s="4">
        <v>1</v>
      </c>
      <c r="K99" s="4" t="s">
        <v>30</v>
      </c>
      <c r="L99" s="4">
        <v>-128</v>
      </c>
      <c r="M99" s="4">
        <v>-128</v>
      </c>
      <c r="N99" s="4" t="s">
        <v>338</v>
      </c>
      <c r="O99" s="4" t="s">
        <v>32</v>
      </c>
      <c r="P99" s="4" t="s">
        <v>33</v>
      </c>
      <c r="Q99" s="4">
        <v>0</v>
      </c>
      <c r="R99" s="7">
        <v>44827</v>
      </c>
      <c r="S99" s="6">
        <v>44832</v>
      </c>
      <c r="T99" s="4" t="s">
        <v>34</v>
      </c>
      <c r="U99" s="4">
        <v>-128</v>
      </c>
      <c r="V99" s="4">
        <v>0</v>
      </c>
      <c r="W99" s="4">
        <v>0</v>
      </c>
      <c r="X99" s="4" t="s">
        <v>41</v>
      </c>
      <c r="Y99" s="4" t="s">
        <v>41</v>
      </c>
    </row>
    <row r="100" s="4" customFormat="1" spans="1:25">
      <c r="A100" s="4" t="s">
        <v>439</v>
      </c>
      <c r="B100" s="4" t="s">
        <v>26</v>
      </c>
      <c r="C100" s="4" t="s">
        <v>27</v>
      </c>
      <c r="D100" s="4" t="s">
        <v>440</v>
      </c>
      <c r="E100" s="4" t="s">
        <v>441</v>
      </c>
      <c r="F100" s="6">
        <v>44828</v>
      </c>
      <c r="G100" s="6">
        <v>44829</v>
      </c>
      <c r="H100" s="4">
        <v>1</v>
      </c>
      <c r="I100" s="4">
        <v>1</v>
      </c>
      <c r="J100" s="4">
        <v>1</v>
      </c>
      <c r="K100" s="4" t="s">
        <v>30</v>
      </c>
      <c r="L100" s="4">
        <v>1614</v>
      </c>
      <c r="M100" s="4">
        <v>1614</v>
      </c>
      <c r="N100" s="4" t="s">
        <v>442</v>
      </c>
      <c r="O100" s="4" t="s">
        <v>32</v>
      </c>
      <c r="P100" s="4" t="s">
        <v>33</v>
      </c>
      <c r="Q100" s="4">
        <v>0</v>
      </c>
      <c r="R100" s="7">
        <v>44828</v>
      </c>
      <c r="S100" s="6">
        <v>44832</v>
      </c>
      <c r="T100" s="4" t="s">
        <v>34</v>
      </c>
      <c r="U100" s="4">
        <v>1614</v>
      </c>
      <c r="V100" s="4">
        <v>0</v>
      </c>
      <c r="W100" s="4">
        <v>0</v>
      </c>
      <c r="X100" s="4" t="s">
        <v>41</v>
      </c>
      <c r="Y100" s="4" t="s">
        <v>443</v>
      </c>
    </row>
    <row r="101" s="4" customFormat="1" spans="1:25">
      <c r="A101" s="4" t="s">
        <v>444</v>
      </c>
      <c r="B101" s="4" t="s">
        <v>26</v>
      </c>
      <c r="C101" s="4" t="s">
        <v>27</v>
      </c>
      <c r="D101" s="4" t="s">
        <v>445</v>
      </c>
      <c r="E101" s="4" t="s">
        <v>332</v>
      </c>
      <c r="F101" s="6">
        <v>44828</v>
      </c>
      <c r="G101" s="6">
        <v>44829</v>
      </c>
      <c r="H101" s="4">
        <v>1</v>
      </c>
      <c r="I101" s="4">
        <v>1</v>
      </c>
      <c r="J101" s="4">
        <v>1</v>
      </c>
      <c r="K101" s="4" t="s">
        <v>30</v>
      </c>
      <c r="L101" s="4">
        <v>144</v>
      </c>
      <c r="M101" s="4">
        <v>144</v>
      </c>
      <c r="N101" s="4" t="s">
        <v>446</v>
      </c>
      <c r="O101" s="4" t="s">
        <v>32</v>
      </c>
      <c r="P101" s="4" t="s">
        <v>33</v>
      </c>
      <c r="Q101" s="4">
        <v>0</v>
      </c>
      <c r="R101" s="7">
        <v>44828</v>
      </c>
      <c r="S101" s="6">
        <v>44832</v>
      </c>
      <c r="T101" s="4" t="s">
        <v>34</v>
      </c>
      <c r="U101" s="4">
        <v>144</v>
      </c>
      <c r="V101" s="4">
        <v>0</v>
      </c>
      <c r="W101" s="4">
        <v>0</v>
      </c>
      <c r="X101" s="4" t="s">
        <v>41</v>
      </c>
      <c r="Y101" s="4" t="s">
        <v>447</v>
      </c>
    </row>
    <row r="102" s="4" customFormat="1" spans="1:25">
      <c r="A102" s="4" t="s">
        <v>448</v>
      </c>
      <c r="B102" s="4" t="s">
        <v>26</v>
      </c>
      <c r="C102" s="4" t="s">
        <v>27</v>
      </c>
      <c r="D102" s="4" t="s">
        <v>449</v>
      </c>
      <c r="E102" s="4" t="s">
        <v>450</v>
      </c>
      <c r="F102" s="6">
        <v>44828</v>
      </c>
      <c r="G102" s="6">
        <v>44829</v>
      </c>
      <c r="H102" s="4">
        <v>1</v>
      </c>
      <c r="I102" s="4">
        <v>1</v>
      </c>
      <c r="J102" s="4">
        <v>1</v>
      </c>
      <c r="K102" s="4" t="s">
        <v>30</v>
      </c>
      <c r="L102" s="4">
        <v>285</v>
      </c>
      <c r="M102" s="4">
        <v>285</v>
      </c>
      <c r="N102" s="4" t="s">
        <v>451</v>
      </c>
      <c r="O102" s="4" t="s">
        <v>32</v>
      </c>
      <c r="P102" s="4" t="s">
        <v>33</v>
      </c>
      <c r="Q102" s="4">
        <v>0</v>
      </c>
      <c r="R102" s="7">
        <v>44828</v>
      </c>
      <c r="S102" s="6">
        <v>44832</v>
      </c>
      <c r="T102" s="4" t="s">
        <v>34</v>
      </c>
      <c r="U102" s="4">
        <v>285</v>
      </c>
      <c r="V102" s="4">
        <v>0</v>
      </c>
      <c r="W102" s="4">
        <v>0</v>
      </c>
      <c r="X102" s="4" t="s">
        <v>41</v>
      </c>
      <c r="Y102" s="4" t="s">
        <v>41</v>
      </c>
    </row>
    <row r="103" s="4" customFormat="1" spans="1:25">
      <c r="A103" s="4" t="s">
        <v>452</v>
      </c>
      <c r="B103" s="4" t="s">
        <v>26</v>
      </c>
      <c r="C103" s="4" t="s">
        <v>27</v>
      </c>
      <c r="D103" s="4" t="s">
        <v>453</v>
      </c>
      <c r="E103" s="4" t="s">
        <v>454</v>
      </c>
      <c r="F103" s="6">
        <v>44828</v>
      </c>
      <c r="G103" s="6">
        <v>44829</v>
      </c>
      <c r="H103" s="4">
        <v>1</v>
      </c>
      <c r="I103" s="4">
        <v>1</v>
      </c>
      <c r="J103" s="4">
        <v>1</v>
      </c>
      <c r="K103" s="4" t="s">
        <v>30</v>
      </c>
      <c r="L103" s="4">
        <v>234</v>
      </c>
      <c r="M103" s="4">
        <v>234</v>
      </c>
      <c r="N103" s="4" t="s">
        <v>455</v>
      </c>
      <c r="O103" s="4" t="s">
        <v>32</v>
      </c>
      <c r="P103" s="4" t="s">
        <v>33</v>
      </c>
      <c r="Q103" s="4">
        <v>0</v>
      </c>
      <c r="R103" s="7">
        <v>44828</v>
      </c>
      <c r="S103" s="6">
        <v>44832</v>
      </c>
      <c r="T103" s="4" t="s">
        <v>34</v>
      </c>
      <c r="U103" s="4">
        <v>234</v>
      </c>
      <c r="V103" s="4">
        <v>0</v>
      </c>
      <c r="W103" s="4">
        <v>0</v>
      </c>
      <c r="X103" s="4" t="s">
        <v>41</v>
      </c>
      <c r="Y103" s="4" t="s">
        <v>41</v>
      </c>
    </row>
    <row r="104" s="4" customFormat="1" spans="1:25">
      <c r="A104" s="4" t="s">
        <v>245</v>
      </c>
      <c r="B104" s="4" t="s">
        <v>26</v>
      </c>
      <c r="C104" s="4" t="s">
        <v>225</v>
      </c>
      <c r="D104" s="4" t="s">
        <v>246</v>
      </c>
      <c r="E104" s="4" t="s">
        <v>106</v>
      </c>
      <c r="F104" s="6">
        <v>44827</v>
      </c>
      <c r="G104" s="6">
        <v>44829</v>
      </c>
      <c r="H104" s="4">
        <v>1</v>
      </c>
      <c r="I104" s="4">
        <v>2</v>
      </c>
      <c r="J104" s="4">
        <v>2</v>
      </c>
      <c r="K104" s="4" t="s">
        <v>30</v>
      </c>
      <c r="L104" s="4">
        <v>-580</v>
      </c>
      <c r="M104" s="4">
        <v>-580</v>
      </c>
      <c r="N104" s="4" t="s">
        <v>247</v>
      </c>
      <c r="O104" s="4" t="s">
        <v>32</v>
      </c>
      <c r="P104" s="4" t="s">
        <v>33</v>
      </c>
      <c r="Q104" s="4">
        <v>0</v>
      </c>
      <c r="R104" s="7">
        <v>44824</v>
      </c>
      <c r="S104" s="6">
        <v>44832</v>
      </c>
      <c r="T104" s="4" t="s">
        <v>34</v>
      </c>
      <c r="U104" s="4">
        <v>-580</v>
      </c>
      <c r="V104" s="4">
        <v>0</v>
      </c>
      <c r="W104" s="4">
        <v>0</v>
      </c>
      <c r="X104" s="4" t="s">
        <v>41</v>
      </c>
      <c r="Y104" s="4" t="s">
        <v>248</v>
      </c>
    </row>
    <row r="105" s="4" customFormat="1" spans="1:25">
      <c r="A105" s="4" t="s">
        <v>365</v>
      </c>
      <c r="B105" s="4" t="s">
        <v>26</v>
      </c>
      <c r="C105" s="4" t="s">
        <v>113</v>
      </c>
      <c r="D105" s="4" t="s">
        <v>366</v>
      </c>
      <c r="E105" s="4" t="s">
        <v>367</v>
      </c>
      <c r="F105" s="6">
        <v>44827</v>
      </c>
      <c r="G105" s="6">
        <v>44829</v>
      </c>
      <c r="H105" s="4">
        <v>1</v>
      </c>
      <c r="I105" s="4">
        <v>2</v>
      </c>
      <c r="J105" s="4">
        <v>2</v>
      </c>
      <c r="K105" s="4" t="s">
        <v>30</v>
      </c>
      <c r="L105" s="4">
        <v>-1194</v>
      </c>
      <c r="M105" s="4">
        <v>-1194</v>
      </c>
      <c r="N105" s="4" t="s">
        <v>368</v>
      </c>
      <c r="O105" s="4" t="s">
        <v>32</v>
      </c>
      <c r="P105" s="4" t="s">
        <v>33</v>
      </c>
      <c r="Q105" s="4">
        <v>0</v>
      </c>
      <c r="R105" s="7">
        <v>44827</v>
      </c>
      <c r="S105" s="6">
        <v>44832</v>
      </c>
      <c r="T105" s="4" t="s">
        <v>34</v>
      </c>
      <c r="U105" s="4">
        <v>-1194</v>
      </c>
      <c r="V105" s="4">
        <v>0</v>
      </c>
      <c r="W105" s="4">
        <v>0</v>
      </c>
      <c r="X105" s="4" t="s">
        <v>41</v>
      </c>
      <c r="Y105" s="4" t="s">
        <v>369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03"/>
  <sheetViews>
    <sheetView tabSelected="1" topLeftCell="A89" workbookViewId="0">
      <selection activeCell="A101" sqref="A101:C103"/>
    </sheetView>
  </sheetViews>
  <sheetFormatPr defaultColWidth="9" defaultRowHeight="13.5"/>
  <cols>
    <col min="1" max="1" width="12.625" style="4"/>
    <col min="2" max="3" width="10.375" style="4"/>
    <col min="4" max="16357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456</v>
      </c>
    </row>
    <row r="2" s="4" customFormat="1" spans="1:9">
      <c r="A2" s="5">
        <v>17780445682</v>
      </c>
      <c r="B2" s="6">
        <v>44828</v>
      </c>
      <c r="C2" s="6">
        <v>44829</v>
      </c>
      <c r="D2" s="4">
        <v>561</v>
      </c>
      <c r="E2" s="4" t="str">
        <f>VLOOKUP(A2,HOP!A:L,12,0)</f>
        <v>561.00</v>
      </c>
      <c r="F2" s="4" t="str">
        <f>VLOOKUP(A2,HOP!A:C,3,0)</f>
        <v>2503700</v>
      </c>
      <c r="G2" s="4">
        <f>D2-E2</f>
        <v>0</v>
      </c>
      <c r="H2" s="4" t="str">
        <f>$H$1&amp;F2</f>
        <v>，2503700</v>
      </c>
      <c r="I2" s="4" t="str">
        <f>VLOOKUP(A2,HOP!A:U,21,0)</f>
        <v>直连</v>
      </c>
    </row>
    <row r="3" s="4" customFormat="1" spans="1:9">
      <c r="A3" s="5">
        <v>17889538342</v>
      </c>
      <c r="B3" s="6">
        <v>44828</v>
      </c>
      <c r="C3" s="6">
        <v>44829</v>
      </c>
      <c r="D3" s="4">
        <v>1016</v>
      </c>
      <c r="E3" s="4" t="str">
        <f>VLOOKUP(A3,HOP!A:L,12,0)</f>
        <v>1016.00</v>
      </c>
      <c r="F3" s="4" t="str">
        <f>VLOOKUP(A3,HOP!A:C,3,0)</f>
        <v>2535928</v>
      </c>
      <c r="G3" s="4">
        <f t="shared" ref="G3:G34" si="0">D3-E3</f>
        <v>0</v>
      </c>
      <c r="H3" s="4" t="str">
        <f t="shared" ref="H3:H34" si="1">$H$1&amp;F3</f>
        <v>，2535928</v>
      </c>
      <c r="I3" s="4" t="str">
        <f>VLOOKUP(A3,HOP!A:U,21,0)</f>
        <v>直连</v>
      </c>
    </row>
    <row r="4" s="4" customFormat="1" spans="1:9">
      <c r="A4" s="5">
        <v>18272904137</v>
      </c>
      <c r="B4" s="6">
        <v>44826</v>
      </c>
      <c r="C4" s="6">
        <v>44829</v>
      </c>
      <c r="D4" s="4">
        <v>1059</v>
      </c>
      <c r="E4" s="4" t="str">
        <f>VLOOKUP(A4,HOP!A:L,12,0)</f>
        <v>1059.00</v>
      </c>
      <c r="F4" s="4" t="str">
        <f>VLOOKUP(A4,HOP!A:C,3,0)</f>
        <v>2609974</v>
      </c>
      <c r="G4" s="4">
        <f t="shared" si="0"/>
        <v>0</v>
      </c>
      <c r="H4" s="4" t="str">
        <f t="shared" si="1"/>
        <v>，2609974</v>
      </c>
      <c r="I4" s="4" t="str">
        <f>VLOOKUP(A4,HOP!A:U,21,0)</f>
        <v>直连</v>
      </c>
    </row>
    <row r="5" s="4" customFormat="1" spans="1:9">
      <c r="A5" s="5">
        <v>18355451411</v>
      </c>
      <c r="B5" s="6">
        <v>44828</v>
      </c>
      <c r="C5" s="6">
        <v>44829</v>
      </c>
      <c r="D5" s="4">
        <v>660</v>
      </c>
      <c r="E5" s="4" t="str">
        <f>VLOOKUP(A5,HOP!A:L,12,0)</f>
        <v>660.00</v>
      </c>
      <c r="F5" s="4" t="str">
        <f>VLOOKUP(A5,HOP!A:C,3,0)</f>
        <v>2616970</v>
      </c>
      <c r="G5" s="4">
        <f t="shared" si="0"/>
        <v>0</v>
      </c>
      <c r="H5" s="4" t="str">
        <f t="shared" si="1"/>
        <v>，2616970</v>
      </c>
      <c r="I5" s="4" t="str">
        <f>VLOOKUP(A5,HOP!A:U,21,0)</f>
        <v>直连</v>
      </c>
    </row>
    <row r="6" s="4" customFormat="1" spans="1:9">
      <c r="A6" s="5">
        <v>18426367926</v>
      </c>
      <c r="B6" s="6">
        <v>44826</v>
      </c>
      <c r="C6" s="6">
        <v>44829</v>
      </c>
      <c r="D6" s="4">
        <v>3038</v>
      </c>
      <c r="E6" s="4" t="str">
        <f>VLOOKUP(A6,HOP!A:L,12,0)</f>
        <v>3038.00</v>
      </c>
      <c r="F6" s="4" t="str">
        <f>VLOOKUP(A6,HOP!A:C,3,0)</f>
        <v>2624189</v>
      </c>
      <c r="G6" s="4">
        <f t="shared" si="0"/>
        <v>0</v>
      </c>
      <c r="H6" s="4" t="str">
        <f t="shared" si="1"/>
        <v>，2624189</v>
      </c>
      <c r="I6" s="4" t="str">
        <f>VLOOKUP(A6,HOP!A:U,21,0)</f>
        <v>直连</v>
      </c>
    </row>
    <row r="7" s="4" customFormat="1" spans="1:9">
      <c r="A7" s="5">
        <v>18537395021</v>
      </c>
      <c r="B7" s="6">
        <v>44828</v>
      </c>
      <c r="C7" s="6">
        <v>44829</v>
      </c>
      <c r="D7" s="4">
        <v>1815</v>
      </c>
      <c r="E7" s="4" t="str">
        <f>VLOOKUP(A7,HOP!A:L,12,0)</f>
        <v>1815.00</v>
      </c>
      <c r="F7" s="4" t="str">
        <f>VLOOKUP(A7,HOP!A:C,3,0)</f>
        <v>2635304</v>
      </c>
      <c r="G7" s="4">
        <f t="shared" si="0"/>
        <v>0</v>
      </c>
      <c r="H7" s="4" t="str">
        <f t="shared" si="1"/>
        <v>，2635304</v>
      </c>
      <c r="I7" s="4" t="str">
        <f>VLOOKUP(A7,HOP!A:U,21,0)</f>
        <v>直连</v>
      </c>
    </row>
    <row r="8" s="4" customFormat="1" spans="1:9">
      <c r="A8" s="5">
        <v>18686807823</v>
      </c>
      <c r="B8" s="6">
        <v>44828</v>
      </c>
      <c r="C8" s="6">
        <v>44829</v>
      </c>
      <c r="D8" s="4">
        <v>2294</v>
      </c>
      <c r="E8" s="4" t="str">
        <f>VLOOKUP(A8,HOP!A:L,12,0)</f>
        <v>2294.00</v>
      </c>
      <c r="F8" s="4" t="str">
        <f>VLOOKUP(A8,HOP!A:C,3,0)</f>
        <v>2649057</v>
      </c>
      <c r="G8" s="4">
        <f t="shared" si="0"/>
        <v>0</v>
      </c>
      <c r="H8" s="4" t="str">
        <f t="shared" si="1"/>
        <v>，2649057</v>
      </c>
      <c r="I8" s="4" t="str">
        <f>VLOOKUP(A8,HOP!A:U,21,0)</f>
        <v>直连</v>
      </c>
    </row>
    <row r="9" s="4" customFormat="1" spans="1:9">
      <c r="A9" s="5">
        <v>18755344858</v>
      </c>
      <c r="B9" s="6">
        <v>44827</v>
      </c>
      <c r="C9" s="6">
        <v>44829</v>
      </c>
      <c r="D9" s="4">
        <v>5334</v>
      </c>
      <c r="E9" s="4" t="str">
        <f>VLOOKUP(A9,HOP!A:L,12,0)</f>
        <v>5334.00</v>
      </c>
      <c r="F9" s="4" t="str">
        <f>VLOOKUP(A9,HOP!A:C,3,0)</f>
        <v>2655691</v>
      </c>
      <c r="G9" s="4">
        <f t="shared" si="0"/>
        <v>0</v>
      </c>
      <c r="H9" s="4" t="str">
        <f t="shared" si="1"/>
        <v>，2655691</v>
      </c>
      <c r="I9" s="4" t="str">
        <f>VLOOKUP(A9,HOP!A:U,21,0)</f>
        <v>直连</v>
      </c>
    </row>
    <row r="10" s="4" customFormat="1" spans="1:9">
      <c r="A10" s="5">
        <v>18799610519</v>
      </c>
      <c r="B10" s="6">
        <v>44828</v>
      </c>
      <c r="C10" s="6">
        <v>44829</v>
      </c>
      <c r="D10" s="4">
        <v>985</v>
      </c>
      <c r="E10" s="4" t="str">
        <f>VLOOKUP(A10,HOP!A:L,12,0)</f>
        <v>985.00</v>
      </c>
      <c r="F10" s="4" t="str">
        <f>VLOOKUP(A10,HOP!A:C,3,0)</f>
        <v>2659834</v>
      </c>
      <c r="G10" s="4">
        <f t="shared" si="0"/>
        <v>0</v>
      </c>
      <c r="H10" s="4" t="str">
        <f t="shared" si="1"/>
        <v>，2659834</v>
      </c>
      <c r="I10" s="4" t="str">
        <f>VLOOKUP(A10,HOP!A:U,21,0)</f>
        <v>直连</v>
      </c>
    </row>
    <row r="11" s="4" customFormat="1" spans="1:9">
      <c r="A11" s="5">
        <v>18818630363</v>
      </c>
      <c r="B11" s="6">
        <v>44827</v>
      </c>
      <c r="C11" s="6">
        <v>44829</v>
      </c>
      <c r="D11" s="4">
        <v>5067</v>
      </c>
      <c r="E11" s="4" t="str">
        <f>VLOOKUP(A11,HOP!A:L,12,0)</f>
        <v>5067.00</v>
      </c>
      <c r="F11" s="4" t="str">
        <f>VLOOKUP(A11,HOP!A:C,3,0)</f>
        <v>2661663</v>
      </c>
      <c r="G11" s="4">
        <f t="shared" si="0"/>
        <v>0</v>
      </c>
      <c r="H11" s="4" t="str">
        <f t="shared" si="1"/>
        <v>，2661663</v>
      </c>
      <c r="I11" s="4" t="str">
        <f>VLOOKUP(A11,HOP!A:U,21,0)</f>
        <v>直采</v>
      </c>
    </row>
    <row r="12" s="4" customFormat="1" spans="1:9">
      <c r="A12" s="5">
        <v>18862711815</v>
      </c>
      <c r="B12" s="6">
        <v>44827</v>
      </c>
      <c r="C12" s="6">
        <v>44829</v>
      </c>
      <c r="D12" s="4">
        <v>698</v>
      </c>
      <c r="E12" s="4" t="str">
        <f>VLOOKUP(A12,HOP!A:L,12,0)</f>
        <v>698.00</v>
      </c>
      <c r="F12" s="4" t="str">
        <f>VLOOKUP(A12,HOP!A:C,3,0)</f>
        <v>2666596</v>
      </c>
      <c r="G12" s="4">
        <f t="shared" si="0"/>
        <v>0</v>
      </c>
      <c r="H12" s="4" t="str">
        <f t="shared" si="1"/>
        <v>，2666596</v>
      </c>
      <c r="I12" s="4" t="str">
        <f>VLOOKUP(A12,HOP!A:U,21,0)</f>
        <v>直连</v>
      </c>
    </row>
    <row r="13" s="4" customFormat="1" spans="1:9">
      <c r="A13" s="5">
        <v>18870394971</v>
      </c>
      <c r="B13" s="6">
        <v>44827</v>
      </c>
      <c r="C13" s="6">
        <v>44829</v>
      </c>
      <c r="D13" s="4">
        <v>3740</v>
      </c>
      <c r="E13" s="4" t="str">
        <f>VLOOKUP(A13,HOP!A:L,12,0)</f>
        <v>3740.00</v>
      </c>
      <c r="F13" s="4" t="str">
        <f>VLOOKUP(A13,HOP!A:C,3,0)</f>
        <v>2667495</v>
      </c>
      <c r="G13" s="4">
        <f t="shared" si="0"/>
        <v>0</v>
      </c>
      <c r="H13" s="4" t="str">
        <f t="shared" si="1"/>
        <v>，2667495</v>
      </c>
      <c r="I13" s="4" t="str">
        <f>VLOOKUP(A13,HOP!A:U,21,0)</f>
        <v>直连</v>
      </c>
    </row>
    <row r="14" s="4" customFormat="1" spans="1:9">
      <c r="A14" s="5">
        <v>18873617736</v>
      </c>
      <c r="B14" s="6">
        <v>44828</v>
      </c>
      <c r="C14" s="6">
        <v>44829</v>
      </c>
      <c r="D14" s="4">
        <v>1559</v>
      </c>
      <c r="E14" s="4" t="str">
        <f>VLOOKUP(A14,HOP!A:L,12,0)</f>
        <v>1559.00</v>
      </c>
      <c r="F14" s="4" t="str">
        <f>VLOOKUP(A14,HOP!A:C,3,0)</f>
        <v>2668105</v>
      </c>
      <c r="G14" s="4">
        <f t="shared" si="0"/>
        <v>0</v>
      </c>
      <c r="H14" s="4" t="str">
        <f t="shared" si="1"/>
        <v>，2668105</v>
      </c>
      <c r="I14" s="4" t="str">
        <f>VLOOKUP(A14,HOP!A:U,21,0)</f>
        <v>直连</v>
      </c>
    </row>
    <row r="15" s="4" customFormat="1" spans="1:9">
      <c r="A15" s="5">
        <v>18883981609</v>
      </c>
      <c r="B15" s="6">
        <v>44828</v>
      </c>
      <c r="C15" s="6">
        <v>44829</v>
      </c>
      <c r="D15" s="4">
        <v>1354</v>
      </c>
      <c r="E15" s="4" t="str">
        <f>VLOOKUP(A15,HOP!A:L,12,0)</f>
        <v>1354.00</v>
      </c>
      <c r="F15" s="4" t="str">
        <f>VLOOKUP(A15,HOP!A:C,3,0)</f>
        <v>2669241</v>
      </c>
      <c r="G15" s="4">
        <f t="shared" si="0"/>
        <v>0</v>
      </c>
      <c r="H15" s="4" t="str">
        <f t="shared" si="1"/>
        <v>，2669241</v>
      </c>
      <c r="I15" s="4" t="str">
        <f>VLOOKUP(A15,HOP!A:U,21,0)</f>
        <v>直连</v>
      </c>
    </row>
    <row r="16" s="4" customFormat="1" spans="1:9">
      <c r="A16" s="5">
        <v>18889241369</v>
      </c>
      <c r="B16" s="6">
        <v>44825</v>
      </c>
      <c r="C16" s="6">
        <v>44829</v>
      </c>
      <c r="D16" s="4">
        <v>684</v>
      </c>
      <c r="E16" s="4" t="str">
        <f>VLOOKUP(A16,HOP!A:L,12,0)</f>
        <v>684.00</v>
      </c>
      <c r="F16" s="4" t="str">
        <f>VLOOKUP(A16,HOP!A:C,3,0)</f>
        <v>2670714</v>
      </c>
      <c r="G16" s="4">
        <f t="shared" si="0"/>
        <v>0</v>
      </c>
      <c r="H16" s="4" t="str">
        <f t="shared" si="1"/>
        <v>，2670714</v>
      </c>
      <c r="I16" s="4" t="str">
        <f>VLOOKUP(A16,HOP!A:U,21,0)</f>
        <v>直采</v>
      </c>
    </row>
    <row r="17" s="4" customFormat="1" spans="1:9">
      <c r="A17" s="5">
        <v>18907548256</v>
      </c>
      <c r="B17" s="6">
        <v>44827</v>
      </c>
      <c r="C17" s="6">
        <v>44829</v>
      </c>
      <c r="D17" s="4">
        <v>4302</v>
      </c>
      <c r="E17" s="4" t="str">
        <f>VLOOKUP(A17,HOP!A:L,12,0)</f>
        <v>4302.00</v>
      </c>
      <c r="F17" s="4" t="str">
        <f>VLOOKUP(A17,HOP!A:C,3,0)</f>
        <v>2672507</v>
      </c>
      <c r="G17" s="4">
        <f t="shared" si="0"/>
        <v>0</v>
      </c>
      <c r="H17" s="4" t="str">
        <f t="shared" si="1"/>
        <v>，2672507</v>
      </c>
      <c r="I17" s="4" t="str">
        <f>VLOOKUP(A17,HOP!A:U,21,0)</f>
        <v>直连</v>
      </c>
    </row>
    <row r="18" s="4" customFormat="1" hidden="1" spans="1:9">
      <c r="A18" s="5">
        <v>18912052749</v>
      </c>
      <c r="B18" s="6">
        <v>44824</v>
      </c>
      <c r="C18" s="6">
        <v>44829</v>
      </c>
      <c r="D18" s="4">
        <v>0</v>
      </c>
      <c r="E18" s="4" t="e">
        <f>VLOOKUP(A18,HOP!A:L,12,0)</f>
        <v>#N/A</v>
      </c>
      <c r="F18" s="4" t="e">
        <f>VLOOKUP(A18,HOP!A:C,3,0)</f>
        <v>#N/A</v>
      </c>
      <c r="G18" s="4" t="e">
        <f t="shared" si="0"/>
        <v>#N/A</v>
      </c>
      <c r="H18" s="4" t="e">
        <f t="shared" si="1"/>
        <v>#N/A</v>
      </c>
      <c r="I18" s="4" t="e">
        <f>VLOOKUP(A18,HOP!A:U,21,0)</f>
        <v>#N/A</v>
      </c>
    </row>
    <row r="19" s="4" customFormat="1" spans="1:9">
      <c r="A19" s="5">
        <v>18915137416</v>
      </c>
      <c r="B19" s="6">
        <v>44828</v>
      </c>
      <c r="C19" s="6">
        <v>44829</v>
      </c>
      <c r="D19" s="4">
        <v>864</v>
      </c>
      <c r="E19" s="4" t="str">
        <f>VLOOKUP(A19,HOP!A:L,12,0)</f>
        <v>864.00</v>
      </c>
      <c r="F19" s="4" t="str">
        <f>VLOOKUP(A19,HOP!A:C,3,0)</f>
        <v>2675968</v>
      </c>
      <c r="G19" s="4">
        <f t="shared" si="0"/>
        <v>0</v>
      </c>
      <c r="H19" s="4" t="str">
        <f t="shared" si="1"/>
        <v>，2675968</v>
      </c>
      <c r="I19" s="4" t="str">
        <f>VLOOKUP(A19,HOP!A:U,21,0)</f>
        <v>直连</v>
      </c>
    </row>
    <row r="20" s="4" customFormat="1" spans="1:9">
      <c r="A20" s="5">
        <v>18918243101</v>
      </c>
      <c r="B20" s="6">
        <v>44827</v>
      </c>
      <c r="C20" s="6">
        <v>44829</v>
      </c>
      <c r="D20" s="4">
        <v>2307</v>
      </c>
      <c r="E20" s="4" t="str">
        <f>VLOOKUP(A20,HOP!A:L,12,0)</f>
        <v>2307.00</v>
      </c>
      <c r="F20" s="4" t="str">
        <f>VLOOKUP(A20,HOP!A:C,3,0)</f>
        <v>2678289</v>
      </c>
      <c r="G20" s="4">
        <f t="shared" si="0"/>
        <v>0</v>
      </c>
      <c r="H20" s="4" t="str">
        <f t="shared" si="1"/>
        <v>，2678289</v>
      </c>
      <c r="I20" s="4" t="str">
        <f>VLOOKUP(A20,HOP!A:U,21,0)</f>
        <v>直连</v>
      </c>
    </row>
    <row r="21" s="4" customFormat="1" spans="1:9">
      <c r="A21" s="5">
        <v>18921108372</v>
      </c>
      <c r="B21" s="6">
        <v>44827</v>
      </c>
      <c r="C21" s="6">
        <v>44829</v>
      </c>
      <c r="D21" s="4">
        <v>5656</v>
      </c>
      <c r="E21" s="4" t="str">
        <f>VLOOKUP(A21,HOP!A:L,12,0)</f>
        <v>5656.00</v>
      </c>
      <c r="F21" s="4" t="str">
        <f>VLOOKUP(A21,HOP!A:C,3,0)</f>
        <v>2680618</v>
      </c>
      <c r="G21" s="4">
        <f t="shared" si="0"/>
        <v>0</v>
      </c>
      <c r="H21" s="4" t="str">
        <f t="shared" si="1"/>
        <v>，2680618</v>
      </c>
      <c r="I21" s="4" t="str">
        <f>VLOOKUP(A21,HOP!A:U,21,0)</f>
        <v>直连</v>
      </c>
    </row>
    <row r="22" s="4" customFormat="1" spans="1:9">
      <c r="A22" s="5">
        <v>18946002209</v>
      </c>
      <c r="B22" s="6">
        <v>44827</v>
      </c>
      <c r="C22" s="6">
        <v>44829</v>
      </c>
      <c r="D22" s="4">
        <v>2164</v>
      </c>
      <c r="E22" s="4" t="str">
        <f>VLOOKUP(A22,HOP!A:L,12,0)</f>
        <v>2164.00</v>
      </c>
      <c r="F22" s="4" t="str">
        <f>VLOOKUP(A22,HOP!A:C,3,0)</f>
        <v>2685217</v>
      </c>
      <c r="G22" s="4">
        <f t="shared" si="0"/>
        <v>0</v>
      </c>
      <c r="H22" s="4" t="str">
        <f t="shared" si="1"/>
        <v>，2685217</v>
      </c>
      <c r="I22" s="4" t="str">
        <f>VLOOKUP(A22,HOP!A:U,21,0)</f>
        <v>直连</v>
      </c>
    </row>
    <row r="23" s="4" customFormat="1" hidden="1" spans="1:9">
      <c r="A23" s="5">
        <v>18946625336</v>
      </c>
      <c r="B23" s="6">
        <v>44828</v>
      </c>
      <c r="C23" s="6">
        <v>44829</v>
      </c>
      <c r="D23" s="4">
        <v>0</v>
      </c>
      <c r="E23" s="4" t="e">
        <f>VLOOKUP(A23,HOP!A:L,12,0)</f>
        <v>#N/A</v>
      </c>
      <c r="F23" s="4" t="e">
        <f>VLOOKUP(A23,HOP!A:C,3,0)</f>
        <v>#N/A</v>
      </c>
      <c r="G23" s="4" t="e">
        <f t="shared" si="0"/>
        <v>#N/A</v>
      </c>
      <c r="H23" s="4" t="e">
        <f t="shared" si="1"/>
        <v>#N/A</v>
      </c>
      <c r="I23" s="4" t="e">
        <f>VLOOKUP(A23,HOP!A:U,21,0)</f>
        <v>#N/A</v>
      </c>
    </row>
    <row r="24" s="4" customFormat="1" spans="1:9">
      <c r="A24" s="5">
        <v>18947221795</v>
      </c>
      <c r="B24" s="6">
        <v>44827</v>
      </c>
      <c r="C24" s="6">
        <v>44829</v>
      </c>
      <c r="D24" s="4">
        <v>1040</v>
      </c>
      <c r="E24" s="4" t="str">
        <f>VLOOKUP(A24,HOP!A:L,12,0)</f>
        <v>1040.00</v>
      </c>
      <c r="F24" s="4" t="str">
        <f>VLOOKUP(A24,HOP!A:C,3,0)</f>
        <v>2685818</v>
      </c>
      <c r="G24" s="4">
        <f t="shared" si="0"/>
        <v>0</v>
      </c>
      <c r="H24" s="4" t="str">
        <f t="shared" si="1"/>
        <v>，2685818</v>
      </c>
      <c r="I24" s="4" t="str">
        <f>VLOOKUP(A24,HOP!A:U,21,0)</f>
        <v>直连</v>
      </c>
    </row>
    <row r="25" s="4" customFormat="1" spans="1:9">
      <c r="A25" s="5">
        <v>18949040988</v>
      </c>
      <c r="B25" s="6">
        <v>44827</v>
      </c>
      <c r="C25" s="6">
        <v>44829</v>
      </c>
      <c r="D25" s="4">
        <v>1204</v>
      </c>
      <c r="E25" s="4" t="str">
        <f>VLOOKUP(A25,HOP!A:L,12,0)</f>
        <v>1204.00</v>
      </c>
      <c r="F25" s="4" t="str">
        <f>VLOOKUP(A25,HOP!A:C,3,0)</f>
        <v>2686761</v>
      </c>
      <c r="G25" s="4">
        <f t="shared" si="0"/>
        <v>0</v>
      </c>
      <c r="H25" s="4" t="str">
        <f t="shared" si="1"/>
        <v>，2686761</v>
      </c>
      <c r="I25" s="4" t="str">
        <f>VLOOKUP(A25,HOP!A:U,21,0)</f>
        <v>直连</v>
      </c>
    </row>
    <row r="26" s="4" customFormat="1" spans="1:9">
      <c r="A26" s="5">
        <v>18949564820</v>
      </c>
      <c r="B26" s="6">
        <v>44828</v>
      </c>
      <c r="C26" s="6">
        <v>44829</v>
      </c>
      <c r="D26" s="4">
        <v>1073</v>
      </c>
      <c r="E26" s="4" t="str">
        <f>VLOOKUP(A26,HOP!A:L,12,0)</f>
        <v>1073.00</v>
      </c>
      <c r="F26" s="4" t="str">
        <f>VLOOKUP(A26,HOP!A:C,3,0)</f>
        <v>2687032</v>
      </c>
      <c r="G26" s="4">
        <f t="shared" si="0"/>
        <v>0</v>
      </c>
      <c r="H26" s="4" t="str">
        <f t="shared" si="1"/>
        <v>，2687032</v>
      </c>
      <c r="I26" s="4" t="str">
        <f>VLOOKUP(A26,HOP!A:U,21,0)</f>
        <v>直连</v>
      </c>
    </row>
    <row r="27" s="4" customFormat="1" spans="1:9">
      <c r="A27" s="5">
        <v>18950508889</v>
      </c>
      <c r="B27" s="6">
        <v>44828</v>
      </c>
      <c r="C27" s="6">
        <v>44829</v>
      </c>
      <c r="D27" s="4">
        <v>282</v>
      </c>
      <c r="E27" s="4" t="str">
        <f>VLOOKUP(A27,HOP!A:L,12,0)</f>
        <v>282.00</v>
      </c>
      <c r="F27" s="4" t="str">
        <f>VLOOKUP(A27,HOP!A:C,3,0)</f>
        <v>2687448</v>
      </c>
      <c r="G27" s="4">
        <f t="shared" si="0"/>
        <v>0</v>
      </c>
      <c r="H27" s="4" t="str">
        <f t="shared" si="1"/>
        <v>，2687448</v>
      </c>
      <c r="I27" s="4" t="str">
        <f>VLOOKUP(A27,HOP!A:U,21,0)</f>
        <v>直采</v>
      </c>
    </row>
    <row r="28" s="4" customFormat="1" hidden="1" spans="1:9">
      <c r="A28" s="5">
        <v>18952233806</v>
      </c>
      <c r="B28" s="6">
        <v>44826</v>
      </c>
      <c r="C28" s="6">
        <v>44829</v>
      </c>
      <c r="D28" s="4">
        <v>0</v>
      </c>
      <c r="E28" s="4" t="str">
        <f>VLOOKUP(A28,HOP!A:L,12,0)</f>
        <v>0.00</v>
      </c>
      <c r="F28" s="4" t="str">
        <f>VLOOKUP(A28,HOP!A:C,3,0)</f>
        <v>2688281</v>
      </c>
      <c r="G28" s="4">
        <f t="shared" si="0"/>
        <v>0</v>
      </c>
      <c r="H28" s="4" t="str">
        <f t="shared" si="1"/>
        <v>，2688281</v>
      </c>
      <c r="I28" s="4" t="str">
        <f>VLOOKUP(A28,HOP!A:U,21,0)</f>
        <v>直连</v>
      </c>
    </row>
    <row r="29" s="4" customFormat="1" spans="1:9">
      <c r="A29" s="5">
        <v>18954553956</v>
      </c>
      <c r="B29" s="6">
        <v>44827</v>
      </c>
      <c r="C29" s="6">
        <v>44829</v>
      </c>
      <c r="D29" s="4">
        <v>828</v>
      </c>
      <c r="E29" s="4" t="str">
        <f>VLOOKUP(A29,HOP!A:L,12,0)</f>
        <v>828.00</v>
      </c>
      <c r="F29" s="4" t="str">
        <f>VLOOKUP(A29,HOP!A:C,3,0)</f>
        <v>2689363</v>
      </c>
      <c r="G29" s="4">
        <f t="shared" si="0"/>
        <v>0</v>
      </c>
      <c r="H29" s="4" t="str">
        <f t="shared" si="1"/>
        <v>，2689363</v>
      </c>
      <c r="I29" s="4" t="str">
        <f>VLOOKUP(A29,HOP!A:U,21,0)</f>
        <v>直采</v>
      </c>
    </row>
    <row r="30" s="4" customFormat="1" spans="1:9">
      <c r="A30" s="5">
        <v>18956771254</v>
      </c>
      <c r="B30" s="6">
        <v>44825</v>
      </c>
      <c r="C30" s="6">
        <v>44829</v>
      </c>
      <c r="D30" s="4">
        <v>2306</v>
      </c>
      <c r="E30" s="4" t="str">
        <f>VLOOKUP(A30,HOP!A:L,12,0)</f>
        <v>2306.00</v>
      </c>
      <c r="F30" s="4" t="str">
        <f>VLOOKUP(A30,HOP!A:C,3,0)</f>
        <v>2690369</v>
      </c>
      <c r="G30" s="4">
        <f t="shared" si="0"/>
        <v>0</v>
      </c>
      <c r="H30" s="4" t="str">
        <f t="shared" si="1"/>
        <v>，2690369</v>
      </c>
      <c r="I30" s="4" t="str">
        <f>VLOOKUP(A30,HOP!A:U,21,0)</f>
        <v>直连</v>
      </c>
    </row>
    <row r="31" s="4" customFormat="1" spans="1:9">
      <c r="A31" s="5">
        <v>18957077552</v>
      </c>
      <c r="B31" s="6">
        <v>44827</v>
      </c>
      <c r="C31" s="6">
        <v>44829</v>
      </c>
      <c r="D31" s="4">
        <v>244</v>
      </c>
      <c r="E31" s="4" t="str">
        <f>VLOOKUP(A31,HOP!A:L,12,0)</f>
        <v>244.00</v>
      </c>
      <c r="F31" s="4" t="str">
        <f>VLOOKUP(A31,HOP!A:C,3,0)</f>
        <v>2690489</v>
      </c>
      <c r="G31" s="4">
        <f t="shared" si="0"/>
        <v>0</v>
      </c>
      <c r="H31" s="4" t="str">
        <f t="shared" si="1"/>
        <v>，2690489</v>
      </c>
      <c r="I31" s="4" t="str">
        <f>VLOOKUP(A31,HOP!A:U,21,0)</f>
        <v>直连</v>
      </c>
    </row>
    <row r="32" s="4" customFormat="1" spans="1:9">
      <c r="A32" s="5">
        <v>21005293341</v>
      </c>
      <c r="B32" s="6">
        <v>44828</v>
      </c>
      <c r="C32" s="6">
        <v>44829</v>
      </c>
      <c r="D32" s="4">
        <v>824</v>
      </c>
      <c r="E32" s="4" t="str">
        <f>VLOOKUP(A32,HOP!A:L,12,0)</f>
        <v>824.00</v>
      </c>
      <c r="F32" s="4" t="str">
        <f>VLOOKUP(A32,HOP!A:C,3,0)</f>
        <v>2691629</v>
      </c>
      <c r="G32" s="4">
        <f t="shared" si="0"/>
        <v>0</v>
      </c>
      <c r="H32" s="4" t="str">
        <f t="shared" si="1"/>
        <v>，2691629</v>
      </c>
      <c r="I32" s="4" t="str">
        <f>VLOOKUP(A32,HOP!A:U,21,0)</f>
        <v>直连</v>
      </c>
    </row>
    <row r="33" s="4" customFormat="1" spans="1:9">
      <c r="A33" s="5">
        <v>21011300141</v>
      </c>
      <c r="B33" s="6">
        <v>44828</v>
      </c>
      <c r="C33" s="6">
        <v>44829</v>
      </c>
      <c r="D33" s="4">
        <v>357</v>
      </c>
      <c r="E33" s="4" t="str">
        <f>VLOOKUP(A33,HOP!A:L,12,0)</f>
        <v>357.00</v>
      </c>
      <c r="F33" s="4" t="str">
        <f>VLOOKUP(A33,HOP!A:C,3,0)</f>
        <v>2692117</v>
      </c>
      <c r="G33" s="4">
        <f t="shared" si="0"/>
        <v>0</v>
      </c>
      <c r="H33" s="4" t="str">
        <f t="shared" si="1"/>
        <v>，2692117</v>
      </c>
      <c r="I33" s="4" t="str">
        <f>VLOOKUP(A33,HOP!A:U,21,0)</f>
        <v>直连</v>
      </c>
    </row>
    <row r="34" s="4" customFormat="1" spans="1:9">
      <c r="A34" s="5">
        <v>21012103591</v>
      </c>
      <c r="B34" s="6">
        <v>44828</v>
      </c>
      <c r="C34" s="6">
        <v>44829</v>
      </c>
      <c r="D34" s="4">
        <v>771</v>
      </c>
      <c r="E34" s="4" t="str">
        <f>VLOOKUP(A34,HOP!A:L,12,0)</f>
        <v>771.00</v>
      </c>
      <c r="F34" s="4" t="str">
        <f>VLOOKUP(A34,HOP!A:C,3,0)</f>
        <v>2692290</v>
      </c>
      <c r="G34" s="4">
        <f t="shared" si="0"/>
        <v>0</v>
      </c>
      <c r="H34" s="4" t="str">
        <f t="shared" si="1"/>
        <v>，2692290</v>
      </c>
      <c r="I34" s="4" t="str">
        <f>VLOOKUP(A34,HOP!A:U,21,0)</f>
        <v>直连</v>
      </c>
    </row>
    <row r="35" s="4" customFormat="1" spans="1:9">
      <c r="A35" s="5">
        <v>21024112451</v>
      </c>
      <c r="B35" s="6">
        <v>44828</v>
      </c>
      <c r="C35" s="6">
        <v>44829</v>
      </c>
      <c r="D35" s="4">
        <v>1198</v>
      </c>
      <c r="E35" s="4" t="str">
        <f>VLOOKUP(A35,HOP!A:L,12,0)</f>
        <v>1198.00</v>
      </c>
      <c r="F35" s="4" t="str">
        <f>VLOOKUP(A35,HOP!A:C,3,0)</f>
        <v>2693736</v>
      </c>
      <c r="G35" s="4">
        <f t="shared" ref="G35:G66" si="2">D35-E35</f>
        <v>0</v>
      </c>
      <c r="H35" s="4" t="str">
        <f t="shared" ref="H35:H66" si="3">$H$1&amp;F35</f>
        <v>，2693736</v>
      </c>
      <c r="I35" s="4" t="str">
        <f>VLOOKUP(A35,HOP!A:U,21,0)</f>
        <v>直连</v>
      </c>
    </row>
    <row r="36" s="4" customFormat="1" spans="1:9">
      <c r="A36" s="5">
        <v>21024236382</v>
      </c>
      <c r="B36" s="6">
        <v>44827</v>
      </c>
      <c r="C36" s="6">
        <v>44829</v>
      </c>
      <c r="D36" s="4">
        <v>6758</v>
      </c>
      <c r="E36" s="4" t="str">
        <f>VLOOKUP(A36,HOP!A:L,12,0)</f>
        <v>6758.00</v>
      </c>
      <c r="F36" s="4" t="str">
        <f>VLOOKUP(A36,HOP!A:C,3,0)</f>
        <v>2693785</v>
      </c>
      <c r="G36" s="4">
        <f t="shared" si="2"/>
        <v>0</v>
      </c>
      <c r="H36" s="4" t="str">
        <f t="shared" si="3"/>
        <v>，2693785</v>
      </c>
      <c r="I36" s="4" t="str">
        <f>VLOOKUP(A36,HOP!A:U,21,0)</f>
        <v>直连</v>
      </c>
    </row>
    <row r="37" s="4" customFormat="1" spans="1:9">
      <c r="A37" s="5">
        <v>21026796259</v>
      </c>
      <c r="B37" s="6">
        <v>44828</v>
      </c>
      <c r="C37" s="6">
        <v>44829</v>
      </c>
      <c r="D37" s="4">
        <v>1338</v>
      </c>
      <c r="E37" s="4" t="str">
        <f>VLOOKUP(A37,HOP!A:L,12,0)</f>
        <v>1338.00</v>
      </c>
      <c r="F37" s="4" t="str">
        <f>VLOOKUP(A37,HOP!A:C,3,0)</f>
        <v>2694246</v>
      </c>
      <c r="G37" s="4">
        <f t="shared" si="2"/>
        <v>0</v>
      </c>
      <c r="H37" s="4" t="str">
        <f t="shared" si="3"/>
        <v>，2694246</v>
      </c>
      <c r="I37" s="4" t="str">
        <f>VLOOKUP(A37,HOP!A:U,21,0)</f>
        <v>直连</v>
      </c>
    </row>
    <row r="38" s="4" customFormat="1" hidden="1" spans="1:9">
      <c r="A38" s="5">
        <v>21033795981</v>
      </c>
      <c r="B38" s="6">
        <v>44828</v>
      </c>
      <c r="C38" s="6">
        <v>44829</v>
      </c>
      <c r="D38" s="4">
        <v>0</v>
      </c>
      <c r="E38" s="4" t="str">
        <f>VLOOKUP(A38,HOP!A:L,12,0)</f>
        <v>0.00</v>
      </c>
      <c r="F38" s="4" t="str">
        <f>VLOOKUP(A38,HOP!A:C,3,0)</f>
        <v>2695454</v>
      </c>
      <c r="G38" s="4">
        <f t="shared" si="2"/>
        <v>0</v>
      </c>
      <c r="H38" s="4" t="str">
        <f t="shared" si="3"/>
        <v>，2695454</v>
      </c>
      <c r="I38" s="4" t="str">
        <f>VLOOKUP(A38,HOP!A:U,21,0)</f>
        <v>直连</v>
      </c>
    </row>
    <row r="39" s="4" customFormat="1" spans="1:9">
      <c r="A39" s="5">
        <v>21037118403</v>
      </c>
      <c r="B39" s="6">
        <v>44827</v>
      </c>
      <c r="C39" s="6">
        <v>44829</v>
      </c>
      <c r="D39" s="4">
        <v>2160</v>
      </c>
      <c r="E39" s="4" t="str">
        <f>VLOOKUP(A39,HOP!A:L,12,0)</f>
        <v>2160.00</v>
      </c>
      <c r="F39" s="4" t="str">
        <f>VLOOKUP(A39,HOP!A:C,3,0)</f>
        <v>2696030</v>
      </c>
      <c r="G39" s="4">
        <f t="shared" si="2"/>
        <v>0</v>
      </c>
      <c r="H39" s="4" t="str">
        <f t="shared" si="3"/>
        <v>，2696030</v>
      </c>
      <c r="I39" s="4" t="str">
        <f>VLOOKUP(A39,HOP!A:U,21,0)</f>
        <v>直连</v>
      </c>
    </row>
    <row r="40" s="4" customFormat="1" spans="1:9">
      <c r="A40" s="5">
        <v>21039038663</v>
      </c>
      <c r="B40" s="6">
        <v>44828</v>
      </c>
      <c r="C40" s="6">
        <v>44829</v>
      </c>
      <c r="D40" s="4">
        <v>900</v>
      </c>
      <c r="E40" s="4" t="str">
        <f>VLOOKUP(A40,HOP!A:L,12,0)</f>
        <v>900.00</v>
      </c>
      <c r="F40" s="4" t="str">
        <f>VLOOKUP(A40,HOP!A:C,3,0)</f>
        <v>2696474</v>
      </c>
      <c r="G40" s="4">
        <f t="shared" si="2"/>
        <v>0</v>
      </c>
      <c r="H40" s="4" t="str">
        <f t="shared" si="3"/>
        <v>，2696474</v>
      </c>
      <c r="I40" s="4" t="str">
        <f>VLOOKUP(A40,HOP!A:U,21,0)</f>
        <v>直连</v>
      </c>
    </row>
    <row r="41" s="4" customFormat="1" spans="1:9">
      <c r="A41" s="5">
        <v>21040570772</v>
      </c>
      <c r="B41" s="6">
        <v>44824</v>
      </c>
      <c r="C41" s="6">
        <v>44829</v>
      </c>
      <c r="D41" s="4">
        <v>6961</v>
      </c>
      <c r="E41" s="4" t="str">
        <f>VLOOKUP(A41,HOP!A:L,12,0)</f>
        <v>6961.00</v>
      </c>
      <c r="F41" s="4" t="str">
        <f>VLOOKUP(A41,HOP!A:C,3,0)</f>
        <v>2696760</v>
      </c>
      <c r="G41" s="4">
        <f t="shared" si="2"/>
        <v>0</v>
      </c>
      <c r="H41" s="4" t="str">
        <f t="shared" si="3"/>
        <v>，2696760</v>
      </c>
      <c r="I41" s="4" t="str">
        <f>VLOOKUP(A41,HOP!A:U,21,0)</f>
        <v>直采</v>
      </c>
    </row>
    <row r="42" s="4" customFormat="1" spans="1:9">
      <c r="A42" s="5">
        <v>21067107447</v>
      </c>
      <c r="B42" s="6">
        <v>44827</v>
      </c>
      <c r="C42" s="6">
        <v>44829</v>
      </c>
      <c r="D42" s="4">
        <v>3065</v>
      </c>
      <c r="E42" s="4" t="str">
        <f>VLOOKUP(A42,HOP!A:L,12,0)</f>
        <v>3065.00</v>
      </c>
      <c r="F42" s="4" t="str">
        <f>VLOOKUP(A42,HOP!A:C,3,0)</f>
        <v>2698307</v>
      </c>
      <c r="G42" s="4">
        <f t="shared" si="2"/>
        <v>0</v>
      </c>
      <c r="H42" s="4" t="str">
        <f t="shared" si="3"/>
        <v>，2698307</v>
      </c>
      <c r="I42" s="4" t="str">
        <f>VLOOKUP(A42,HOP!A:U,21,0)</f>
        <v>直连</v>
      </c>
    </row>
    <row r="43" s="4" customFormat="1" spans="1:9">
      <c r="A43" s="5">
        <v>21082608269</v>
      </c>
      <c r="B43" s="6">
        <v>44828</v>
      </c>
      <c r="C43" s="6">
        <v>44829</v>
      </c>
      <c r="D43" s="4">
        <v>556</v>
      </c>
      <c r="E43" s="4" t="str">
        <f>VLOOKUP(A43,HOP!A:L,12,0)</f>
        <v>556.00</v>
      </c>
      <c r="F43" s="4" t="str">
        <f>VLOOKUP(A43,HOP!A:C,3,0)</f>
        <v>2699185</v>
      </c>
      <c r="G43" s="4">
        <f t="shared" si="2"/>
        <v>0</v>
      </c>
      <c r="H43" s="4" t="str">
        <f t="shared" si="3"/>
        <v>，2699185</v>
      </c>
      <c r="I43" s="4" t="str">
        <f>VLOOKUP(A43,HOP!A:U,21,0)</f>
        <v>直连</v>
      </c>
    </row>
    <row r="44" s="4" customFormat="1" spans="1:9">
      <c r="A44" s="5">
        <v>21087184598</v>
      </c>
      <c r="B44" s="6">
        <v>44826</v>
      </c>
      <c r="C44" s="6">
        <v>44829</v>
      </c>
      <c r="D44" s="4">
        <v>8091</v>
      </c>
      <c r="E44" s="4" t="str">
        <f>VLOOKUP(A44,HOP!A:L,12,0)</f>
        <v>8091.00</v>
      </c>
      <c r="F44" s="4" t="str">
        <f>VLOOKUP(A44,HOP!A:C,3,0)</f>
        <v>2699521</v>
      </c>
      <c r="G44" s="4">
        <f t="shared" si="2"/>
        <v>0</v>
      </c>
      <c r="H44" s="4" t="str">
        <f t="shared" si="3"/>
        <v>，2699521</v>
      </c>
      <c r="I44" s="4" t="str">
        <f>VLOOKUP(A44,HOP!A:U,21,0)</f>
        <v>直采</v>
      </c>
    </row>
    <row r="45" s="4" customFormat="1" spans="1:9">
      <c r="A45" s="5">
        <v>21088364844</v>
      </c>
      <c r="B45" s="6">
        <v>44828</v>
      </c>
      <c r="C45" s="6">
        <v>44829</v>
      </c>
      <c r="D45" s="4">
        <v>1990</v>
      </c>
      <c r="E45" s="4" t="str">
        <f>VLOOKUP(A45,HOP!A:L,12,0)</f>
        <v>1990.00</v>
      </c>
      <c r="F45" s="4" t="str">
        <f>VLOOKUP(A45,HOP!A:C,3,0)</f>
        <v>2699631</v>
      </c>
      <c r="G45" s="4">
        <f t="shared" si="2"/>
        <v>0</v>
      </c>
      <c r="H45" s="4" t="str">
        <f t="shared" si="3"/>
        <v>，2699631</v>
      </c>
      <c r="I45" s="4" t="str">
        <f>VLOOKUP(A45,HOP!A:U,21,0)</f>
        <v>直连</v>
      </c>
    </row>
    <row r="46" s="4" customFormat="1" hidden="1" spans="1:9">
      <c r="A46" s="5">
        <v>21089331078</v>
      </c>
      <c r="B46" s="6">
        <v>44827</v>
      </c>
      <c r="C46" s="6">
        <v>44829</v>
      </c>
      <c r="D46" s="4">
        <v>0</v>
      </c>
      <c r="E46" s="4" t="str">
        <f>VLOOKUP(A46,HOP!A:L,12,0)</f>
        <v>0.00</v>
      </c>
      <c r="F46" s="4" t="str">
        <f>VLOOKUP(A46,HOP!A:C,3,0)</f>
        <v>2699765</v>
      </c>
      <c r="G46" s="4">
        <f t="shared" si="2"/>
        <v>0</v>
      </c>
      <c r="H46" s="4" t="str">
        <f t="shared" si="3"/>
        <v>，2699765</v>
      </c>
      <c r="I46" s="4" t="str">
        <f>VLOOKUP(A46,HOP!A:U,21,0)</f>
        <v>直连</v>
      </c>
    </row>
    <row r="47" s="4" customFormat="1" spans="1:9">
      <c r="A47" s="5">
        <v>21100794029</v>
      </c>
      <c r="B47" s="6">
        <v>44827</v>
      </c>
      <c r="C47" s="6">
        <v>44829</v>
      </c>
      <c r="D47" s="4">
        <v>1008</v>
      </c>
      <c r="E47" s="4" t="str">
        <f>VLOOKUP(A47,HOP!A:L,12,0)</f>
        <v>1008.00</v>
      </c>
      <c r="F47" s="4" t="str">
        <f>VLOOKUP(A47,HOP!A:C,3,0)</f>
        <v>2700694</v>
      </c>
      <c r="G47" s="4">
        <f t="shared" si="2"/>
        <v>0</v>
      </c>
      <c r="H47" s="4" t="str">
        <f t="shared" si="3"/>
        <v>，2700694</v>
      </c>
      <c r="I47" s="4" t="str">
        <f>VLOOKUP(A47,HOP!A:U,21,0)</f>
        <v>直采</v>
      </c>
    </row>
    <row r="48" s="4" customFormat="1" spans="1:9">
      <c r="A48" s="5">
        <v>21098858347</v>
      </c>
      <c r="B48" s="6">
        <v>44827</v>
      </c>
      <c r="C48" s="6">
        <v>44829</v>
      </c>
      <c r="D48" s="4">
        <v>11930</v>
      </c>
      <c r="E48" s="4" t="str">
        <f>VLOOKUP(A48,HOP!A:L,12,0)</f>
        <v>11930.00</v>
      </c>
      <c r="F48" s="4" t="str">
        <f>VLOOKUP(A48,HOP!A:C,3,0)</f>
        <v>2700552</v>
      </c>
      <c r="G48" s="4">
        <f t="shared" si="2"/>
        <v>0</v>
      </c>
      <c r="H48" s="4" t="str">
        <f t="shared" si="3"/>
        <v>，2700552</v>
      </c>
      <c r="I48" s="4" t="str">
        <f>VLOOKUP(A48,HOP!A:U,21,0)</f>
        <v>直采</v>
      </c>
    </row>
    <row r="49" s="4" customFormat="1" spans="1:9">
      <c r="A49" s="5">
        <v>21104545742</v>
      </c>
      <c r="B49" s="6">
        <v>44827</v>
      </c>
      <c r="C49" s="6">
        <v>44829</v>
      </c>
      <c r="D49" s="4">
        <v>3486</v>
      </c>
      <c r="E49" s="4" t="str">
        <f>VLOOKUP(A49,HOP!A:L,12,0)</f>
        <v>3486.00</v>
      </c>
      <c r="F49" s="4" t="str">
        <f>VLOOKUP(A49,HOP!A:C,3,0)</f>
        <v>2701012</v>
      </c>
      <c r="G49" s="4">
        <f t="shared" si="2"/>
        <v>0</v>
      </c>
      <c r="H49" s="4" t="str">
        <f t="shared" si="3"/>
        <v>，2701012</v>
      </c>
      <c r="I49" s="4" t="str">
        <f>VLOOKUP(A49,HOP!A:U,21,0)</f>
        <v>直连</v>
      </c>
    </row>
    <row r="50" s="4" customFormat="1" spans="1:9">
      <c r="A50" s="5">
        <v>21105007497</v>
      </c>
      <c r="B50" s="6">
        <v>44828</v>
      </c>
      <c r="C50" s="6">
        <v>44829</v>
      </c>
      <c r="D50" s="4">
        <v>526</v>
      </c>
      <c r="E50" s="4" t="str">
        <f>VLOOKUP(A50,HOP!A:L,12,0)</f>
        <v>526.00</v>
      </c>
      <c r="F50" s="4" t="str">
        <f>VLOOKUP(A50,HOP!A:C,3,0)</f>
        <v>2701085</v>
      </c>
      <c r="G50" s="4">
        <f t="shared" si="2"/>
        <v>0</v>
      </c>
      <c r="H50" s="4" t="str">
        <f t="shared" si="3"/>
        <v>，2701085</v>
      </c>
      <c r="I50" s="4" t="str">
        <f>VLOOKUP(A50,HOP!A:U,21,0)</f>
        <v>直连</v>
      </c>
    </row>
    <row r="51" s="4" customFormat="1" spans="1:9">
      <c r="A51" s="5">
        <v>21105320298</v>
      </c>
      <c r="B51" s="6">
        <v>44827</v>
      </c>
      <c r="C51" s="6">
        <v>44829</v>
      </c>
      <c r="D51" s="4">
        <v>692</v>
      </c>
      <c r="E51" s="4" t="str">
        <f>VLOOKUP(A51,HOP!A:L,12,0)</f>
        <v>692.00</v>
      </c>
      <c r="F51" s="4" t="str">
        <f>VLOOKUP(A51,HOP!A:C,3,0)</f>
        <v>2701187</v>
      </c>
      <c r="G51" s="4">
        <f t="shared" si="2"/>
        <v>0</v>
      </c>
      <c r="H51" s="4" t="str">
        <f t="shared" si="3"/>
        <v>，2701187</v>
      </c>
      <c r="I51" s="4" t="str">
        <f>VLOOKUP(A51,HOP!A:U,21,0)</f>
        <v>直采</v>
      </c>
    </row>
    <row r="52" s="4" customFormat="1" spans="1:9">
      <c r="A52" s="5">
        <v>21108422173</v>
      </c>
      <c r="B52" s="6">
        <v>44828</v>
      </c>
      <c r="C52" s="6">
        <v>44829</v>
      </c>
      <c r="D52" s="4">
        <v>996</v>
      </c>
      <c r="E52" s="4" t="str">
        <f>VLOOKUP(A52,HOP!A:L,12,0)</f>
        <v>996.00</v>
      </c>
      <c r="F52" s="4" t="str">
        <f>VLOOKUP(A52,HOP!A:C,3,0)</f>
        <v>2701658</v>
      </c>
      <c r="G52" s="4">
        <f t="shared" si="2"/>
        <v>0</v>
      </c>
      <c r="H52" s="4" t="str">
        <f t="shared" si="3"/>
        <v>，2701658</v>
      </c>
      <c r="I52" s="4" t="str">
        <f>VLOOKUP(A52,HOP!A:U,21,0)</f>
        <v>直连</v>
      </c>
    </row>
    <row r="53" s="4" customFormat="1" spans="1:9">
      <c r="A53" s="5">
        <v>21109968077</v>
      </c>
      <c r="B53" s="6">
        <v>44826</v>
      </c>
      <c r="C53" s="6">
        <v>44829</v>
      </c>
      <c r="D53" s="4">
        <v>2205</v>
      </c>
      <c r="E53" s="4" t="str">
        <f>VLOOKUP(A53,HOP!A:L,12,0)</f>
        <v>2205.00</v>
      </c>
      <c r="F53" s="4" t="str">
        <f>VLOOKUP(A53,HOP!A:C,3,0)</f>
        <v>2701851</v>
      </c>
      <c r="G53" s="4">
        <f t="shared" si="2"/>
        <v>0</v>
      </c>
      <c r="H53" s="4" t="str">
        <f t="shared" si="3"/>
        <v>，2701851</v>
      </c>
      <c r="I53" s="4" t="str">
        <f>VLOOKUP(A53,HOP!A:U,21,0)</f>
        <v>直连</v>
      </c>
    </row>
    <row r="54" s="4" customFormat="1" spans="1:9">
      <c r="A54" s="5">
        <v>21111944043</v>
      </c>
      <c r="B54" s="6">
        <v>44825</v>
      </c>
      <c r="C54" s="6">
        <v>44829</v>
      </c>
      <c r="D54" s="4">
        <v>6072</v>
      </c>
      <c r="E54" s="4">
        <v>6072</v>
      </c>
      <c r="F54" s="4" t="str">
        <f>VLOOKUP(A54,HOP!A:C,3,0)</f>
        <v>2702110</v>
      </c>
      <c r="G54" s="4">
        <f t="shared" si="2"/>
        <v>0</v>
      </c>
      <c r="H54" s="4" t="str">
        <f t="shared" si="3"/>
        <v>，2702110</v>
      </c>
      <c r="I54" s="4" t="str">
        <f>VLOOKUP(A54,HOP!A:U,21,0)</f>
        <v>直连</v>
      </c>
    </row>
    <row r="55" s="4" customFormat="1" spans="1:9">
      <c r="A55" s="5">
        <v>21109914273</v>
      </c>
      <c r="B55" s="6">
        <v>44828</v>
      </c>
      <c r="C55" s="6">
        <v>44829</v>
      </c>
      <c r="D55" s="4">
        <v>498</v>
      </c>
      <c r="E55" s="4" t="str">
        <f>VLOOKUP(A55,HOP!A:L,12,0)</f>
        <v>498.00</v>
      </c>
      <c r="F55" s="4" t="str">
        <f>VLOOKUP(A55,HOP!A:C,3,0)</f>
        <v>2701843</v>
      </c>
      <c r="G55" s="4">
        <f t="shared" si="2"/>
        <v>0</v>
      </c>
      <c r="H55" s="4" t="str">
        <f t="shared" si="3"/>
        <v>，2701843</v>
      </c>
      <c r="I55" s="4" t="str">
        <f>VLOOKUP(A55,HOP!A:U,21,0)</f>
        <v>直采</v>
      </c>
    </row>
    <row r="56" s="4" customFormat="1" hidden="1" spans="1:9">
      <c r="A56" s="5">
        <v>21113382846</v>
      </c>
      <c r="B56" s="6">
        <v>44827</v>
      </c>
      <c r="C56" s="6">
        <v>44829</v>
      </c>
      <c r="D56" s="4">
        <v>0</v>
      </c>
      <c r="E56" s="4" t="e">
        <f>VLOOKUP(A56,HOP!A:L,12,0)</f>
        <v>#N/A</v>
      </c>
      <c r="F56" s="4" t="e">
        <f>VLOOKUP(A56,HOP!A:C,3,0)</f>
        <v>#N/A</v>
      </c>
      <c r="G56" s="4" t="e">
        <f t="shared" si="2"/>
        <v>#N/A</v>
      </c>
      <c r="H56" s="4" t="e">
        <f t="shared" si="3"/>
        <v>#N/A</v>
      </c>
      <c r="I56" s="4" t="e">
        <f>VLOOKUP(A56,HOP!A:U,21,0)</f>
        <v>#N/A</v>
      </c>
    </row>
    <row r="57" s="4" customFormat="1" hidden="1" spans="1:9">
      <c r="A57" s="5">
        <v>21114492537</v>
      </c>
      <c r="B57" s="6">
        <v>44828</v>
      </c>
      <c r="C57" s="6">
        <v>44829</v>
      </c>
      <c r="D57" s="4">
        <v>0</v>
      </c>
      <c r="E57" s="4" t="str">
        <f>VLOOKUP(A57,HOP!A:L,12,0)</f>
        <v>546.00</v>
      </c>
      <c r="F57" s="4" t="str">
        <f>VLOOKUP(A57,HOP!A:C,3,0)</f>
        <v>2702489</v>
      </c>
      <c r="G57" s="4">
        <f t="shared" si="2"/>
        <v>-546</v>
      </c>
      <c r="H57" s="4" t="str">
        <f t="shared" si="3"/>
        <v>，2702489</v>
      </c>
      <c r="I57" s="4" t="str">
        <f>VLOOKUP(A57,HOP!A:U,21,0)</f>
        <v>直连</v>
      </c>
    </row>
    <row r="58" s="4" customFormat="1" spans="1:9">
      <c r="A58" s="5">
        <v>21115092010</v>
      </c>
      <c r="B58" s="6">
        <v>44826</v>
      </c>
      <c r="C58" s="6">
        <v>44829</v>
      </c>
      <c r="D58" s="4">
        <v>4296</v>
      </c>
      <c r="E58" s="4" t="str">
        <f>VLOOKUP(A58,HOP!A:L,12,0)</f>
        <v>4296.00</v>
      </c>
      <c r="F58" s="4" t="str">
        <f>VLOOKUP(A58,HOP!A:C,3,0)</f>
        <v>2702600</v>
      </c>
      <c r="G58" s="4">
        <f t="shared" si="2"/>
        <v>0</v>
      </c>
      <c r="H58" s="4" t="str">
        <f t="shared" si="3"/>
        <v>，2702600</v>
      </c>
      <c r="I58" s="4" t="str">
        <f>VLOOKUP(A58,HOP!A:U,21,0)</f>
        <v>直连</v>
      </c>
    </row>
    <row r="59" s="4" customFormat="1" hidden="1" spans="1:9">
      <c r="A59" s="5">
        <v>21115359512</v>
      </c>
      <c r="B59" s="6">
        <v>44826</v>
      </c>
      <c r="C59" s="6">
        <v>44829</v>
      </c>
      <c r="D59" s="4">
        <v>0</v>
      </c>
      <c r="E59" s="4" t="e">
        <f>VLOOKUP(A59,HOP!A:L,12,0)</f>
        <v>#N/A</v>
      </c>
      <c r="F59" s="4" t="e">
        <f>VLOOKUP(A59,HOP!A:C,3,0)</f>
        <v>#N/A</v>
      </c>
      <c r="G59" s="4" t="e">
        <f t="shared" si="2"/>
        <v>#N/A</v>
      </c>
      <c r="H59" s="4" t="e">
        <f t="shared" si="3"/>
        <v>#N/A</v>
      </c>
      <c r="I59" s="4" t="e">
        <f>VLOOKUP(A59,HOP!A:U,21,0)</f>
        <v>#N/A</v>
      </c>
    </row>
    <row r="60" s="4" customFormat="1" spans="1:9">
      <c r="A60" s="5">
        <v>21115517617</v>
      </c>
      <c r="B60" s="6">
        <v>44826</v>
      </c>
      <c r="C60" s="6">
        <v>44829</v>
      </c>
      <c r="D60" s="4">
        <v>822</v>
      </c>
      <c r="E60" s="4" t="str">
        <f>VLOOKUP(A60,HOP!A:L,12,0)</f>
        <v>822.00</v>
      </c>
      <c r="F60" s="4" t="str">
        <f>VLOOKUP(A60,HOP!A:C,3,0)</f>
        <v>2702690</v>
      </c>
      <c r="G60" s="4">
        <f t="shared" si="2"/>
        <v>0</v>
      </c>
      <c r="H60" s="4" t="str">
        <f t="shared" si="3"/>
        <v>，2702690</v>
      </c>
      <c r="I60" s="4" t="str">
        <f>VLOOKUP(A60,HOP!A:U,21,0)</f>
        <v>直连</v>
      </c>
    </row>
    <row r="61" s="4" customFormat="1" spans="1:9">
      <c r="A61" s="5">
        <v>21116888728</v>
      </c>
      <c r="B61" s="6">
        <v>44828</v>
      </c>
      <c r="C61" s="6">
        <v>44829</v>
      </c>
      <c r="D61" s="4">
        <v>1579</v>
      </c>
      <c r="E61" s="4" t="str">
        <f>VLOOKUP(A61,HOP!A:L,12,0)</f>
        <v>1579.00</v>
      </c>
      <c r="F61" s="4" t="str">
        <f>VLOOKUP(A61,HOP!A:C,3,0)</f>
        <v>2702954</v>
      </c>
      <c r="G61" s="4">
        <f t="shared" si="2"/>
        <v>0</v>
      </c>
      <c r="H61" s="4" t="str">
        <f t="shared" si="3"/>
        <v>，2702954</v>
      </c>
      <c r="I61" s="4" t="str">
        <f>VLOOKUP(A61,HOP!A:U,21,0)</f>
        <v>直连</v>
      </c>
    </row>
    <row r="62" s="4" customFormat="1" spans="1:9">
      <c r="A62" s="5">
        <v>21117603308</v>
      </c>
      <c r="B62" s="6">
        <v>44828</v>
      </c>
      <c r="C62" s="6">
        <v>44829</v>
      </c>
      <c r="D62" s="4">
        <v>901</v>
      </c>
      <c r="E62" s="4" t="str">
        <f>VLOOKUP(A62,HOP!A:L,12,0)</f>
        <v>901.00</v>
      </c>
      <c r="F62" s="4" t="str">
        <f>VLOOKUP(A62,HOP!A:C,3,0)</f>
        <v>2703097</v>
      </c>
      <c r="G62" s="4">
        <f t="shared" si="2"/>
        <v>0</v>
      </c>
      <c r="H62" s="4" t="str">
        <f t="shared" si="3"/>
        <v>，2703097</v>
      </c>
      <c r="I62" s="4" t="str">
        <f>VLOOKUP(A62,HOP!A:U,21,0)</f>
        <v>直连</v>
      </c>
    </row>
    <row r="63" s="4" customFormat="1" spans="1:9">
      <c r="A63" s="5">
        <v>21121183711</v>
      </c>
      <c r="B63" s="6">
        <v>44828</v>
      </c>
      <c r="C63" s="6">
        <v>44829</v>
      </c>
      <c r="D63" s="4">
        <v>1073</v>
      </c>
      <c r="E63" s="4" t="str">
        <f>VLOOKUP(A63,HOP!A:L,12,0)</f>
        <v>1073.00</v>
      </c>
      <c r="F63" s="4" t="str">
        <f>VLOOKUP(A63,HOP!A:C,3,0)</f>
        <v>2703570</v>
      </c>
      <c r="G63" s="4">
        <f t="shared" si="2"/>
        <v>0</v>
      </c>
      <c r="H63" s="4" t="str">
        <f t="shared" si="3"/>
        <v>，2703570</v>
      </c>
      <c r="I63" s="4" t="str">
        <f>VLOOKUP(A63,HOP!A:U,21,0)</f>
        <v>直采</v>
      </c>
    </row>
    <row r="64" s="4" customFormat="1" spans="1:9">
      <c r="A64" s="5">
        <v>21121484604</v>
      </c>
      <c r="B64" s="6">
        <v>44827</v>
      </c>
      <c r="C64" s="6">
        <v>44829</v>
      </c>
      <c r="D64" s="4">
        <v>352</v>
      </c>
      <c r="E64" s="4" t="str">
        <f>VLOOKUP(A64,HOP!A:L,12,0)</f>
        <v>352.00</v>
      </c>
      <c r="F64" s="4" t="str">
        <f>VLOOKUP(A64,HOP!A:C,3,0)</f>
        <v>2703613</v>
      </c>
      <c r="G64" s="4">
        <f t="shared" si="2"/>
        <v>0</v>
      </c>
      <c r="H64" s="4" t="str">
        <f t="shared" si="3"/>
        <v>，2703613</v>
      </c>
      <c r="I64" s="4" t="str">
        <f>VLOOKUP(A64,HOP!A:U,21,0)</f>
        <v>直连</v>
      </c>
    </row>
    <row r="65" s="4" customFormat="1" hidden="1" spans="1:9">
      <c r="A65" s="5">
        <v>21125901811</v>
      </c>
      <c r="B65" s="6">
        <v>44828</v>
      </c>
      <c r="C65" s="6">
        <v>44829</v>
      </c>
      <c r="D65" s="4">
        <v>0</v>
      </c>
      <c r="E65" s="4" t="str">
        <f>VLOOKUP(A65,HOP!A:L,12,0)</f>
        <v>-0.01</v>
      </c>
      <c r="F65" s="4" t="str">
        <f>VLOOKUP(A65,HOP!A:C,3,0)</f>
        <v>2704352</v>
      </c>
      <c r="G65" s="4">
        <f t="shared" si="2"/>
        <v>0.01</v>
      </c>
      <c r="H65" s="4" t="str">
        <f t="shared" si="3"/>
        <v>，2704352</v>
      </c>
      <c r="I65" s="4" t="str">
        <f>VLOOKUP(A65,HOP!A:U,21,0)</f>
        <v>直连</v>
      </c>
    </row>
    <row r="66" s="4" customFormat="1" spans="1:9">
      <c r="A66" s="5">
        <v>21126181499</v>
      </c>
      <c r="B66" s="6">
        <v>44828</v>
      </c>
      <c r="C66" s="6">
        <v>44829</v>
      </c>
      <c r="D66" s="4">
        <v>990</v>
      </c>
      <c r="E66" s="4" t="str">
        <f>VLOOKUP(A66,HOP!A:L,12,0)</f>
        <v>990.00</v>
      </c>
      <c r="F66" s="4" t="str">
        <f>VLOOKUP(A66,HOP!A:C,3,0)</f>
        <v>2704386</v>
      </c>
      <c r="G66" s="4">
        <f t="shared" si="2"/>
        <v>0</v>
      </c>
      <c r="H66" s="4" t="str">
        <f t="shared" si="3"/>
        <v>，2704386</v>
      </c>
      <c r="I66" s="4" t="str">
        <f>VLOOKUP(A66,HOP!A:U,21,0)</f>
        <v>直连</v>
      </c>
    </row>
    <row r="67" s="4" customFormat="1" spans="1:9">
      <c r="A67" s="5">
        <v>21126362010</v>
      </c>
      <c r="B67" s="6">
        <v>44828</v>
      </c>
      <c r="C67" s="6">
        <v>44829</v>
      </c>
      <c r="D67" s="4">
        <v>983</v>
      </c>
      <c r="E67" s="4" t="str">
        <f>VLOOKUP(A67,HOP!A:L,12,0)</f>
        <v>983.00</v>
      </c>
      <c r="F67" s="4" t="str">
        <f>VLOOKUP(A67,HOP!A:C,3,0)</f>
        <v>2704466</v>
      </c>
      <c r="G67" s="4">
        <f t="shared" ref="G67:G93" si="4">D67-E67</f>
        <v>0</v>
      </c>
      <c r="H67" s="4" t="str">
        <f t="shared" ref="H67:H93" si="5">$H$1&amp;F67</f>
        <v>，2704466</v>
      </c>
      <c r="I67" s="4" t="str">
        <f>VLOOKUP(A67,HOP!A:U,21,0)</f>
        <v>直连</v>
      </c>
    </row>
    <row r="68" s="4" customFormat="1" spans="1:9">
      <c r="A68" s="5">
        <v>21126399022</v>
      </c>
      <c r="B68" s="6">
        <v>44828</v>
      </c>
      <c r="C68" s="6">
        <v>44829</v>
      </c>
      <c r="D68" s="4">
        <v>526</v>
      </c>
      <c r="E68" s="4" t="str">
        <f>VLOOKUP(A68,HOP!A:L,12,0)</f>
        <v>526.00</v>
      </c>
      <c r="F68" s="4" t="str">
        <f>VLOOKUP(A68,HOP!A:C,3,0)</f>
        <v>2704478</v>
      </c>
      <c r="G68" s="4">
        <f t="shared" si="4"/>
        <v>0</v>
      </c>
      <c r="H68" s="4" t="str">
        <f t="shared" si="5"/>
        <v>，2704478</v>
      </c>
      <c r="I68" s="4" t="str">
        <f>VLOOKUP(A68,HOP!A:U,21,0)</f>
        <v>直连</v>
      </c>
    </row>
    <row r="69" s="4" customFormat="1" spans="1:9">
      <c r="A69" s="5">
        <v>21128714242</v>
      </c>
      <c r="B69" s="6">
        <v>44827</v>
      </c>
      <c r="C69" s="6">
        <v>44829</v>
      </c>
      <c r="D69" s="4">
        <v>720</v>
      </c>
      <c r="E69" s="4" t="str">
        <f>VLOOKUP(A69,HOP!A:L,12,0)</f>
        <v>720.00</v>
      </c>
      <c r="F69" s="4" t="str">
        <f>VLOOKUP(A69,HOP!A:C,3,0)</f>
        <v>2704820</v>
      </c>
      <c r="G69" s="4">
        <f t="shared" si="4"/>
        <v>0</v>
      </c>
      <c r="H69" s="4" t="str">
        <f t="shared" si="5"/>
        <v>，2704820</v>
      </c>
      <c r="I69" s="4" t="str">
        <f>VLOOKUP(A69,HOP!A:U,21,0)</f>
        <v>直连</v>
      </c>
    </row>
    <row r="70" s="4" customFormat="1" spans="1:9">
      <c r="A70" s="5">
        <v>21130720655</v>
      </c>
      <c r="B70" s="6">
        <v>44827</v>
      </c>
      <c r="C70" s="6">
        <v>44829</v>
      </c>
      <c r="D70" s="4">
        <v>890</v>
      </c>
      <c r="E70" s="4" t="str">
        <f>VLOOKUP(A70,HOP!A:L,12,0)</f>
        <v>890.00</v>
      </c>
      <c r="F70" s="4" t="str">
        <f>VLOOKUP(A70,HOP!A:C,3,0)</f>
        <v>2705211</v>
      </c>
      <c r="G70" s="4">
        <f t="shared" si="4"/>
        <v>0</v>
      </c>
      <c r="H70" s="4" t="str">
        <f t="shared" si="5"/>
        <v>，2705211</v>
      </c>
      <c r="I70" s="4" t="str">
        <f>VLOOKUP(A70,HOP!A:U,21,0)</f>
        <v>直连</v>
      </c>
    </row>
    <row r="71" s="4" customFormat="1" spans="1:9">
      <c r="A71" s="5">
        <v>21130886592</v>
      </c>
      <c r="B71" s="6">
        <v>44827</v>
      </c>
      <c r="C71" s="6">
        <v>44829</v>
      </c>
      <c r="D71" s="4">
        <v>1224</v>
      </c>
      <c r="E71" s="4" t="str">
        <f>VLOOKUP(A71,HOP!A:L,12,0)</f>
        <v>1224.00</v>
      </c>
      <c r="F71" s="4" t="str">
        <f>VLOOKUP(A71,HOP!A:C,3,0)</f>
        <v>2705273</v>
      </c>
      <c r="G71" s="4">
        <f t="shared" si="4"/>
        <v>0</v>
      </c>
      <c r="H71" s="4" t="str">
        <f t="shared" si="5"/>
        <v>，2705273</v>
      </c>
      <c r="I71" s="4" t="str">
        <f>VLOOKUP(A71,HOP!A:U,21,0)</f>
        <v>直连</v>
      </c>
    </row>
    <row r="72" s="4" customFormat="1" spans="1:9">
      <c r="A72" s="5">
        <v>21131557234</v>
      </c>
      <c r="B72" s="6">
        <v>44828</v>
      </c>
      <c r="C72" s="6">
        <v>44829</v>
      </c>
      <c r="D72" s="4">
        <v>156</v>
      </c>
      <c r="E72" s="4" t="str">
        <f>VLOOKUP(A72,HOP!A:L,12,0)</f>
        <v>156.00</v>
      </c>
      <c r="F72" s="4" t="str">
        <f>VLOOKUP(A72,HOP!A:C,3,0)</f>
        <v>2705400</v>
      </c>
      <c r="G72" s="4">
        <f t="shared" si="4"/>
        <v>0</v>
      </c>
      <c r="H72" s="4" t="str">
        <f t="shared" si="5"/>
        <v>，2705400</v>
      </c>
      <c r="I72" s="4" t="str">
        <f>VLOOKUP(A72,HOP!A:U,21,0)</f>
        <v>直连</v>
      </c>
    </row>
    <row r="73" s="4" customFormat="1" hidden="1" spans="1:9">
      <c r="A73" s="5">
        <v>21131711483</v>
      </c>
      <c r="B73" s="6">
        <v>44827</v>
      </c>
      <c r="C73" s="6">
        <v>44829</v>
      </c>
      <c r="D73" s="4">
        <v>0</v>
      </c>
      <c r="E73" s="4" t="str">
        <f>VLOOKUP(A73,HOP!A:L,12,0)</f>
        <v>0.00</v>
      </c>
      <c r="F73" s="4" t="str">
        <f>VLOOKUP(A73,HOP!A:C,3,0)</f>
        <v>2705467</v>
      </c>
      <c r="G73" s="4">
        <f t="shared" si="4"/>
        <v>0</v>
      </c>
      <c r="H73" s="4" t="str">
        <f t="shared" si="5"/>
        <v>，2705467</v>
      </c>
      <c r="I73" s="4" t="str">
        <f>VLOOKUP(A73,HOP!A:U,21,0)</f>
        <v>直连</v>
      </c>
    </row>
    <row r="74" s="4" customFormat="1" spans="1:9">
      <c r="A74" s="5">
        <v>21132901581</v>
      </c>
      <c r="B74" s="6">
        <v>44827</v>
      </c>
      <c r="C74" s="6">
        <v>44829</v>
      </c>
      <c r="D74" s="4">
        <v>2316</v>
      </c>
      <c r="E74" s="4" t="str">
        <f>VLOOKUP(A74,HOP!A:L,12,0)</f>
        <v>2316.00</v>
      </c>
      <c r="F74" s="4" t="str">
        <f>VLOOKUP(A74,HOP!A:C,3,0)</f>
        <v>2705644</v>
      </c>
      <c r="G74" s="4">
        <f t="shared" si="4"/>
        <v>0</v>
      </c>
      <c r="H74" s="4" t="str">
        <f t="shared" si="5"/>
        <v>，2705644</v>
      </c>
      <c r="I74" s="4" t="str">
        <f>VLOOKUP(A74,HOP!A:U,21,0)</f>
        <v>直连</v>
      </c>
    </row>
    <row r="75" s="4" customFormat="1" spans="1:9">
      <c r="A75" s="5">
        <v>21133545664</v>
      </c>
      <c r="B75" s="6">
        <v>44828</v>
      </c>
      <c r="C75" s="6">
        <v>44829</v>
      </c>
      <c r="D75" s="4">
        <v>644</v>
      </c>
      <c r="E75" s="4" t="str">
        <f>VLOOKUP(A75,HOP!A:L,12,0)</f>
        <v>644.00</v>
      </c>
      <c r="F75" s="4" t="str">
        <f>VLOOKUP(A75,HOP!A:C,3,0)</f>
        <v>2705704</v>
      </c>
      <c r="G75" s="4">
        <f t="shared" si="4"/>
        <v>0</v>
      </c>
      <c r="H75" s="4" t="str">
        <f t="shared" si="5"/>
        <v>，2705704</v>
      </c>
      <c r="I75" s="4" t="str">
        <f>VLOOKUP(A75,HOP!A:U,21,0)</f>
        <v>直连</v>
      </c>
    </row>
    <row r="76" s="4" customFormat="1" spans="1:9">
      <c r="A76" s="5">
        <v>21133617293</v>
      </c>
      <c r="B76" s="6">
        <v>44828</v>
      </c>
      <c r="C76" s="6">
        <v>44829</v>
      </c>
      <c r="D76" s="4">
        <v>142</v>
      </c>
      <c r="E76" s="4" t="str">
        <f>VLOOKUP(A76,HOP!A:L,12,0)</f>
        <v>142.00</v>
      </c>
      <c r="F76" s="4" t="str">
        <f>VLOOKUP(A76,HOP!A:C,3,0)</f>
        <v>2705729</v>
      </c>
      <c r="G76" s="4">
        <f t="shared" si="4"/>
        <v>0</v>
      </c>
      <c r="H76" s="4" t="str">
        <f t="shared" si="5"/>
        <v>，2705729</v>
      </c>
      <c r="I76" s="4" t="str">
        <f>VLOOKUP(A76,HOP!A:U,21,0)</f>
        <v>直连</v>
      </c>
    </row>
    <row r="77" s="4" customFormat="1" spans="1:9">
      <c r="A77" s="5">
        <v>21134005556</v>
      </c>
      <c r="B77" s="6">
        <v>44828</v>
      </c>
      <c r="C77" s="6">
        <v>44829</v>
      </c>
      <c r="D77" s="4">
        <v>228</v>
      </c>
      <c r="E77" s="4" t="str">
        <f>VLOOKUP(A77,HOP!A:L,12,0)</f>
        <v>228.00</v>
      </c>
      <c r="F77" s="4" t="str">
        <f>VLOOKUP(A77,HOP!A:C,3,0)</f>
        <v>2705744</v>
      </c>
      <c r="G77" s="4">
        <f t="shared" si="4"/>
        <v>0</v>
      </c>
      <c r="H77" s="4" t="str">
        <f t="shared" si="5"/>
        <v>，2705744</v>
      </c>
      <c r="I77" s="4" t="str">
        <f>VLOOKUP(A77,HOP!A:U,21,0)</f>
        <v>直连</v>
      </c>
    </row>
    <row r="78" s="4" customFormat="1" spans="1:9">
      <c r="A78" s="5">
        <v>21134822989</v>
      </c>
      <c r="B78" s="6">
        <v>44828</v>
      </c>
      <c r="C78" s="6">
        <v>44829</v>
      </c>
      <c r="D78" s="4">
        <v>1227</v>
      </c>
      <c r="E78" s="4" t="str">
        <f>VLOOKUP(A78,HOP!A:L,12,0)</f>
        <v>1227.00</v>
      </c>
      <c r="F78" s="4" t="str">
        <f>VLOOKUP(A78,HOP!A:C,3,0)</f>
        <v>2705876</v>
      </c>
      <c r="G78" s="4">
        <f t="shared" si="4"/>
        <v>0</v>
      </c>
      <c r="H78" s="4" t="str">
        <f t="shared" si="5"/>
        <v>，2705876</v>
      </c>
      <c r="I78" s="4" t="str">
        <f>VLOOKUP(A78,HOP!A:U,21,0)</f>
        <v>直连</v>
      </c>
    </row>
    <row r="79" s="4" customFormat="1" spans="1:9">
      <c r="A79" s="5">
        <v>21136440642</v>
      </c>
      <c r="B79" s="6">
        <v>44828</v>
      </c>
      <c r="C79" s="6">
        <v>44829</v>
      </c>
      <c r="D79" s="4">
        <v>572</v>
      </c>
      <c r="E79" s="4" t="str">
        <f>VLOOKUP(A79,HOP!A:L,12,0)</f>
        <v>572.00</v>
      </c>
      <c r="F79" s="4" t="str">
        <f>VLOOKUP(A79,HOP!A:C,3,0)</f>
        <v>2706199</v>
      </c>
      <c r="G79" s="4">
        <f t="shared" si="4"/>
        <v>0</v>
      </c>
      <c r="H79" s="4" t="str">
        <f t="shared" si="5"/>
        <v>，2706199</v>
      </c>
      <c r="I79" s="4" t="str">
        <f>VLOOKUP(A79,HOP!A:U,21,0)</f>
        <v>直连</v>
      </c>
    </row>
    <row r="80" s="4" customFormat="1" spans="1:9">
      <c r="A80" s="5">
        <v>21136561694</v>
      </c>
      <c r="B80" s="6">
        <v>44828</v>
      </c>
      <c r="C80" s="6">
        <v>44829</v>
      </c>
      <c r="D80" s="4">
        <v>483</v>
      </c>
      <c r="E80" s="4" t="str">
        <f>VLOOKUP(A80,HOP!A:L,12,0)</f>
        <v>483.00</v>
      </c>
      <c r="F80" s="4" t="str">
        <f>VLOOKUP(A80,HOP!A:C,3,0)</f>
        <v>2706280</v>
      </c>
      <c r="G80" s="4">
        <f t="shared" si="4"/>
        <v>0</v>
      </c>
      <c r="H80" s="4" t="str">
        <f t="shared" si="5"/>
        <v>，2706280</v>
      </c>
      <c r="I80" s="4" t="str">
        <f>VLOOKUP(A80,HOP!A:U,21,0)</f>
        <v>直采</v>
      </c>
    </row>
    <row r="81" s="4" customFormat="1" spans="1:9">
      <c r="A81" s="5">
        <v>21137126935</v>
      </c>
      <c r="B81" s="6">
        <v>44828</v>
      </c>
      <c r="C81" s="6">
        <v>44829</v>
      </c>
      <c r="D81" s="4">
        <v>284</v>
      </c>
      <c r="E81" s="4" t="str">
        <f>VLOOKUP(A81,HOP!A:L,12,0)</f>
        <v>284.00</v>
      </c>
      <c r="F81" s="4" t="str">
        <f>VLOOKUP(A81,HOP!A:C,3,0)</f>
        <v>2706429</v>
      </c>
      <c r="G81" s="4">
        <f t="shared" si="4"/>
        <v>0</v>
      </c>
      <c r="H81" s="4" t="str">
        <f t="shared" si="5"/>
        <v>，2706429</v>
      </c>
      <c r="I81" s="4" t="str">
        <f>VLOOKUP(A81,HOP!A:U,21,0)</f>
        <v>直连</v>
      </c>
    </row>
    <row r="82" s="4" customFormat="1" spans="1:9">
      <c r="A82" s="5">
        <v>21137181405</v>
      </c>
      <c r="B82" s="6">
        <v>44828</v>
      </c>
      <c r="C82" s="6">
        <v>44829</v>
      </c>
      <c r="D82" s="4">
        <v>215</v>
      </c>
      <c r="E82" s="4" t="str">
        <f>VLOOKUP(A82,HOP!A:L,12,0)</f>
        <v>215.00</v>
      </c>
      <c r="F82" s="4" t="str">
        <f>VLOOKUP(A82,HOP!A:C,3,0)</f>
        <v>2706434</v>
      </c>
      <c r="G82" s="4">
        <f t="shared" si="4"/>
        <v>0</v>
      </c>
      <c r="H82" s="4" t="str">
        <f t="shared" si="5"/>
        <v>，2706434</v>
      </c>
      <c r="I82" s="4" t="str">
        <f>VLOOKUP(A82,HOP!A:U,21,0)</f>
        <v>直连</v>
      </c>
    </row>
    <row r="83" s="4" customFormat="1" spans="1:9">
      <c r="A83" s="5">
        <v>21137589792</v>
      </c>
      <c r="B83" s="6">
        <v>44828</v>
      </c>
      <c r="C83" s="6">
        <v>44829</v>
      </c>
      <c r="D83" s="4">
        <v>313</v>
      </c>
      <c r="E83" s="4" t="str">
        <f>VLOOKUP(A83,HOP!A:L,12,0)</f>
        <v>313.00</v>
      </c>
      <c r="F83" s="4" t="str">
        <f>VLOOKUP(A83,HOP!A:C,3,0)</f>
        <v>2706519</v>
      </c>
      <c r="G83" s="4">
        <f t="shared" si="4"/>
        <v>0</v>
      </c>
      <c r="H83" s="4" t="str">
        <f t="shared" si="5"/>
        <v>，2706519</v>
      </c>
      <c r="I83" s="4" t="str">
        <f>VLOOKUP(A83,HOP!A:U,21,0)</f>
        <v>直连</v>
      </c>
    </row>
    <row r="84" s="4" customFormat="1" spans="1:9">
      <c r="A84" s="5">
        <v>21138487461</v>
      </c>
      <c r="B84" s="6">
        <v>44828</v>
      </c>
      <c r="C84" s="6">
        <v>44829</v>
      </c>
      <c r="D84" s="4">
        <v>184</v>
      </c>
      <c r="E84" s="4" t="str">
        <f>VLOOKUP(A84,HOP!A:L,12,0)</f>
        <v>184.00</v>
      </c>
      <c r="F84" s="4" t="str">
        <f>VLOOKUP(A84,HOP!A:C,3,0)</f>
        <v>2706731</v>
      </c>
      <c r="G84" s="4">
        <f t="shared" si="4"/>
        <v>0</v>
      </c>
      <c r="H84" s="4" t="str">
        <f t="shared" si="5"/>
        <v>，2706731</v>
      </c>
      <c r="I84" s="4" t="str">
        <f>VLOOKUP(A84,HOP!A:U,21,0)</f>
        <v>直连</v>
      </c>
    </row>
    <row r="85" s="4" customFormat="1" spans="1:9">
      <c r="A85" s="5">
        <v>21139669245</v>
      </c>
      <c r="B85" s="6">
        <v>44828</v>
      </c>
      <c r="C85" s="6">
        <v>44829</v>
      </c>
      <c r="D85" s="4">
        <v>211</v>
      </c>
      <c r="E85" s="4" t="str">
        <f>VLOOKUP(A85,HOP!A:L,12,0)</f>
        <v>211.00</v>
      </c>
      <c r="F85" s="4" t="str">
        <f>VLOOKUP(A85,HOP!A:C,3,0)</f>
        <v>2706980</v>
      </c>
      <c r="G85" s="4">
        <f t="shared" si="4"/>
        <v>0</v>
      </c>
      <c r="H85" s="4" t="str">
        <f t="shared" si="5"/>
        <v>，2706980</v>
      </c>
      <c r="I85" s="4" t="str">
        <f>VLOOKUP(A85,HOP!A:U,21,0)</f>
        <v>直采</v>
      </c>
    </row>
    <row r="86" s="4" customFormat="1" spans="1:9">
      <c r="A86" s="5">
        <v>21139763257</v>
      </c>
      <c r="B86" s="6">
        <v>44828</v>
      </c>
      <c r="C86" s="6">
        <v>44829</v>
      </c>
      <c r="D86" s="4">
        <v>214</v>
      </c>
      <c r="E86" s="4" t="str">
        <f>VLOOKUP(A86,HOP!A:L,12,0)</f>
        <v>214.00</v>
      </c>
      <c r="F86" s="4" t="str">
        <f>VLOOKUP(A86,HOP!A:C,3,0)</f>
        <v>2707020</v>
      </c>
      <c r="G86" s="4">
        <f t="shared" si="4"/>
        <v>0</v>
      </c>
      <c r="H86" s="4" t="str">
        <f t="shared" si="5"/>
        <v>，2707020</v>
      </c>
      <c r="I86" s="4" t="str">
        <f>VLOOKUP(A86,HOP!A:U,21,0)</f>
        <v>直连</v>
      </c>
    </row>
    <row r="87" s="4" customFormat="1" spans="1:9">
      <c r="A87" s="5">
        <v>21139889413</v>
      </c>
      <c r="B87" s="6">
        <v>44828</v>
      </c>
      <c r="C87" s="6">
        <v>44829</v>
      </c>
      <c r="D87" s="4">
        <v>451</v>
      </c>
      <c r="E87" s="4" t="str">
        <f>VLOOKUP(A87,HOP!A:L,12,0)</f>
        <v>451.00</v>
      </c>
      <c r="F87" s="4" t="str">
        <f>VLOOKUP(A87,HOP!A:C,3,0)</f>
        <v>2707034</v>
      </c>
      <c r="G87" s="4">
        <f t="shared" si="4"/>
        <v>0</v>
      </c>
      <c r="H87" s="4" t="str">
        <f t="shared" si="5"/>
        <v>，2707034</v>
      </c>
      <c r="I87" s="4" t="str">
        <f>VLOOKUP(A87,HOP!A:U,21,0)</f>
        <v>直连</v>
      </c>
    </row>
    <row r="88" s="4" customFormat="1" spans="1:9">
      <c r="A88" s="5">
        <v>21140831334</v>
      </c>
      <c r="B88" s="6">
        <v>44828</v>
      </c>
      <c r="C88" s="6">
        <v>44829</v>
      </c>
      <c r="D88" s="4">
        <v>1324</v>
      </c>
      <c r="E88" s="4" t="str">
        <f>VLOOKUP(A88,HOP!A:L,12,0)</f>
        <v>1324.00</v>
      </c>
      <c r="F88" s="4" t="str">
        <f>VLOOKUP(A88,HOP!A:C,3,0)</f>
        <v>2707258</v>
      </c>
      <c r="G88" s="4">
        <f t="shared" si="4"/>
        <v>0</v>
      </c>
      <c r="H88" s="4" t="str">
        <f t="shared" si="5"/>
        <v>，2707258</v>
      </c>
      <c r="I88" s="4" t="str">
        <f>VLOOKUP(A88,HOP!A:U,21,0)</f>
        <v>直连</v>
      </c>
    </row>
    <row r="89" s="4" customFormat="1" spans="1:9">
      <c r="A89" s="5">
        <v>21140890016</v>
      </c>
      <c r="B89" s="6">
        <v>44828</v>
      </c>
      <c r="C89" s="6">
        <v>44829</v>
      </c>
      <c r="D89" s="4">
        <v>329</v>
      </c>
      <c r="E89" s="4" t="str">
        <f>VLOOKUP(A89,HOP!A:L,12,0)</f>
        <v>329.00</v>
      </c>
      <c r="F89" s="4" t="str">
        <f>VLOOKUP(A89,HOP!A:C,3,0)</f>
        <v>2707285</v>
      </c>
      <c r="G89" s="4">
        <f t="shared" si="4"/>
        <v>0</v>
      </c>
      <c r="H89" s="4" t="str">
        <f t="shared" si="5"/>
        <v>，2707285</v>
      </c>
      <c r="I89" s="4" t="str">
        <f>VLOOKUP(A89,HOP!A:U,21,0)</f>
        <v>直连</v>
      </c>
    </row>
    <row r="90" s="4" customFormat="1" spans="1:9">
      <c r="A90" s="5">
        <v>21141577887</v>
      </c>
      <c r="B90" s="6">
        <v>44828</v>
      </c>
      <c r="C90" s="6">
        <v>44829</v>
      </c>
      <c r="D90" s="4">
        <v>1614</v>
      </c>
      <c r="E90" s="4" t="str">
        <f>VLOOKUP(A90,HOP!A:L,12,0)</f>
        <v>1614.00</v>
      </c>
      <c r="F90" s="4" t="str">
        <f>VLOOKUP(A90,HOP!A:C,3,0)</f>
        <v>2707433</v>
      </c>
      <c r="G90" s="4">
        <f t="shared" si="4"/>
        <v>0</v>
      </c>
      <c r="H90" s="4" t="str">
        <f t="shared" si="5"/>
        <v>，2707433</v>
      </c>
      <c r="I90" s="4" t="str">
        <f>VLOOKUP(A90,HOP!A:U,21,0)</f>
        <v>直连</v>
      </c>
    </row>
    <row r="91" s="4" customFormat="1" spans="1:9">
      <c r="A91" s="5">
        <v>21142662599</v>
      </c>
      <c r="B91" s="6">
        <v>44828</v>
      </c>
      <c r="C91" s="6">
        <v>44829</v>
      </c>
      <c r="D91" s="4">
        <v>144</v>
      </c>
      <c r="E91" s="4" t="str">
        <f>VLOOKUP(A91,HOP!A:L,12,0)</f>
        <v>144.00</v>
      </c>
      <c r="F91" s="4" t="str">
        <f>VLOOKUP(A91,HOP!A:C,3,0)</f>
        <v>2707601</v>
      </c>
      <c r="G91" s="4">
        <f t="shared" si="4"/>
        <v>0</v>
      </c>
      <c r="H91" s="4" t="str">
        <f t="shared" si="5"/>
        <v>，2707601</v>
      </c>
      <c r="I91" s="4" t="str">
        <f>VLOOKUP(A91,HOP!A:U,21,0)</f>
        <v>直连</v>
      </c>
    </row>
    <row r="92" s="4" customFormat="1" spans="1:9">
      <c r="A92" s="5">
        <v>21142896771</v>
      </c>
      <c r="B92" s="6">
        <v>44828</v>
      </c>
      <c r="C92" s="6">
        <v>44829</v>
      </c>
      <c r="D92" s="4">
        <v>285</v>
      </c>
      <c r="E92" s="4" t="str">
        <f>VLOOKUP(A92,HOP!A:L,12,0)</f>
        <v>285.00</v>
      </c>
      <c r="F92" s="4" t="str">
        <f>VLOOKUP(A92,HOP!A:C,3,0)</f>
        <v>2707626</v>
      </c>
      <c r="G92" s="4">
        <f t="shared" si="4"/>
        <v>0</v>
      </c>
      <c r="H92" s="4" t="str">
        <f t="shared" si="5"/>
        <v>，2707626</v>
      </c>
      <c r="I92" s="4" t="str">
        <f>VLOOKUP(A92,HOP!A:U,21,0)</f>
        <v>直连</v>
      </c>
    </row>
    <row r="93" s="4" customFormat="1" spans="1:9">
      <c r="A93" s="5">
        <v>21143388456</v>
      </c>
      <c r="B93" s="6">
        <v>44828</v>
      </c>
      <c r="C93" s="6">
        <v>44829</v>
      </c>
      <c r="D93" s="4">
        <v>234</v>
      </c>
      <c r="E93" s="4" t="str">
        <f>VLOOKUP(A93,HOP!A:L,12,0)</f>
        <v>234.00</v>
      </c>
      <c r="F93" s="4" t="str">
        <f>VLOOKUP(A93,HOP!A:C,3,0)</f>
        <v>2707740</v>
      </c>
      <c r="G93" s="4">
        <f t="shared" si="4"/>
        <v>0</v>
      </c>
      <c r="H93" s="4" t="str">
        <f t="shared" si="5"/>
        <v>，2707740</v>
      </c>
      <c r="I93" s="4" t="str">
        <f>VLOOKUP(A93,HOP!A:U,21,0)</f>
        <v>直连</v>
      </c>
    </row>
    <row r="95" spans="4:4">
      <c r="D95" s="4">
        <f>SUM(D2:D94)</f>
        <v>140442</v>
      </c>
    </row>
    <row r="96" spans="4:4">
      <c r="D96" s="4" t="s">
        <v>457</v>
      </c>
    </row>
    <row r="101" spans="1:3">
      <c r="A101" s="4" t="s">
        <v>458</v>
      </c>
      <c r="C101" s="4">
        <v>37808</v>
      </c>
    </row>
    <row r="102" spans="1:3">
      <c r="A102" s="4" t="s">
        <v>459</v>
      </c>
      <c r="C102" s="4">
        <v>102634</v>
      </c>
    </row>
    <row r="103" spans="1:3">
      <c r="A103" s="4" t="s">
        <v>460</v>
      </c>
      <c r="C103" s="4">
        <f>SUBTOTAL(9,C101:C102)</f>
        <v>140442</v>
      </c>
    </row>
  </sheetData>
  <autoFilter ref="A1:X93">
    <filterColumn colId="3">
      <filters>
        <filter val="900"/>
        <filter val="901"/>
        <filter val="4302"/>
        <filter val="1204"/>
        <filter val="2205"/>
        <filter val="2306"/>
        <filter val="2307"/>
        <filter val="1008"/>
        <filter val="211"/>
        <filter val="313"/>
        <filter val="214"/>
        <filter val="1614"/>
        <filter val="215"/>
        <filter val="1815"/>
        <filter val="1016"/>
        <filter val="2316"/>
        <filter val="720"/>
        <filter val="822"/>
        <filter val="824"/>
        <filter val="1224"/>
        <filter val="1324"/>
        <filter val="526"/>
        <filter val="1227"/>
        <filter val="228"/>
        <filter val="828"/>
        <filter val="329"/>
        <filter val="11930"/>
        <filter val="234"/>
        <filter val="5334"/>
        <filter val="1338"/>
        <filter val="3038"/>
        <filter val="1040"/>
        <filter val="3740"/>
        <filter val="142"/>
        <filter val="144"/>
        <filter val="244"/>
        <filter val="644"/>
        <filter val="451"/>
        <filter val="352"/>
        <filter val="1354"/>
        <filter val="156"/>
        <filter val="556"/>
        <filter val="5656"/>
        <filter val="357"/>
        <filter val="6758"/>
        <filter val="1059"/>
        <filter val="1559"/>
        <filter val="660"/>
        <filter val="2160"/>
        <filter val="561"/>
        <filter val="6961"/>
        <filter val="864"/>
        <filter val="2164"/>
        <filter val="3065"/>
        <filter val="5067"/>
        <filter val="771"/>
        <filter val="572"/>
        <filter val="6072"/>
        <filter val="1073"/>
        <filter val="1579"/>
        <filter val="282"/>
        <filter val="483"/>
        <filter val="983"/>
        <filter val="184"/>
        <filter val="284"/>
        <filter val="684"/>
        <filter val="285"/>
        <filter val="985"/>
        <filter val="3486"/>
        <filter val="890"/>
        <filter val="990"/>
        <filter val="1990"/>
        <filter val="8091"/>
        <filter val="692"/>
        <filter val="2294"/>
        <filter val="996"/>
        <filter val="4296"/>
        <filter val="498"/>
        <filter val="698"/>
        <filter val="119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9"/>
  <sheetViews>
    <sheetView workbookViewId="0">
      <selection activeCell="A2" sqref="A2:A1048576"/>
    </sheetView>
  </sheetViews>
  <sheetFormatPr defaultColWidth="8" defaultRowHeight="13.5"/>
  <cols>
    <col min="1" max="1" width="11.125" style="1"/>
    <col min="2" max="16382" width="8" style="1"/>
  </cols>
  <sheetData>
    <row r="1" s="1" customFormat="1" ht="12.75" spans="1:22">
      <c r="A1" s="2" t="s">
        <v>461</v>
      </c>
      <c r="B1" s="2" t="s">
        <v>462</v>
      </c>
      <c r="C1" s="2" t="s">
        <v>463</v>
      </c>
      <c r="D1" s="2" t="s">
        <v>464</v>
      </c>
      <c r="E1" s="2" t="s">
        <v>13</v>
      </c>
      <c r="F1" s="2" t="s">
        <v>5</v>
      </c>
      <c r="G1" s="2" t="s">
        <v>6</v>
      </c>
      <c r="H1" s="2" t="s">
        <v>465</v>
      </c>
      <c r="I1" s="2" t="s">
        <v>466</v>
      </c>
      <c r="J1" s="2" t="s">
        <v>467</v>
      </c>
      <c r="K1" s="2" t="s">
        <v>468</v>
      </c>
      <c r="L1" s="2" t="s">
        <v>469</v>
      </c>
      <c r="M1" s="2" t="s">
        <v>470</v>
      </c>
      <c r="N1" s="2" t="s">
        <v>471</v>
      </c>
      <c r="O1" s="2" t="s">
        <v>472</v>
      </c>
      <c r="P1" s="2" t="s">
        <v>473</v>
      </c>
      <c r="Q1" s="2" t="s">
        <v>474</v>
      </c>
      <c r="R1" s="2" t="s">
        <v>475</v>
      </c>
      <c r="S1" s="2" t="s">
        <v>476</v>
      </c>
      <c r="T1" s="2" t="s">
        <v>477</v>
      </c>
      <c r="U1" s="2" t="s">
        <v>478</v>
      </c>
      <c r="V1" s="2" t="s">
        <v>479</v>
      </c>
    </row>
    <row r="2" s="1" customFormat="1" ht="12.75" spans="1:22">
      <c r="A2" s="3">
        <v>21143388456</v>
      </c>
      <c r="B2" s="1" t="s">
        <v>480</v>
      </c>
      <c r="C2" s="1" t="s">
        <v>481</v>
      </c>
      <c r="D2" s="1" t="s">
        <v>482</v>
      </c>
      <c r="E2" s="1" t="s">
        <v>483</v>
      </c>
      <c r="F2" s="1" t="s">
        <v>480</v>
      </c>
      <c r="G2" s="1" t="s">
        <v>484</v>
      </c>
      <c r="H2" s="1" t="s">
        <v>485</v>
      </c>
      <c r="I2" s="1" t="s">
        <v>486</v>
      </c>
      <c r="J2" s="1" t="s">
        <v>30</v>
      </c>
      <c r="K2" s="1" t="s">
        <v>487</v>
      </c>
      <c r="L2" s="1" t="s">
        <v>487</v>
      </c>
      <c r="M2" s="1" t="s">
        <v>488</v>
      </c>
      <c r="N2" s="1" t="s">
        <v>488</v>
      </c>
      <c r="O2" s="1" t="s">
        <v>489</v>
      </c>
      <c r="P2" s="1" t="s">
        <v>490</v>
      </c>
      <c r="Q2" s="1" t="s">
        <v>491</v>
      </c>
      <c r="R2" s="1" t="s">
        <v>492</v>
      </c>
      <c r="S2" s="1" t="s">
        <v>493</v>
      </c>
      <c r="T2" s="1" t="s">
        <v>494</v>
      </c>
      <c r="U2" s="1" t="s">
        <v>495</v>
      </c>
      <c r="V2" s="1" t="s">
        <v>496</v>
      </c>
    </row>
    <row r="3" s="1" customFormat="1" ht="12.75" spans="1:22">
      <c r="A3" s="3">
        <v>21142896771</v>
      </c>
      <c r="B3" s="1" t="s">
        <v>480</v>
      </c>
      <c r="C3" s="1" t="s">
        <v>497</v>
      </c>
      <c r="D3" s="1" t="s">
        <v>498</v>
      </c>
      <c r="E3" s="1" t="s">
        <v>499</v>
      </c>
      <c r="F3" s="1" t="s">
        <v>480</v>
      </c>
      <c r="G3" s="1" t="s">
        <v>484</v>
      </c>
      <c r="H3" s="1" t="s">
        <v>485</v>
      </c>
      <c r="I3" s="1" t="s">
        <v>500</v>
      </c>
      <c r="J3" s="1" t="s">
        <v>30</v>
      </c>
      <c r="K3" s="1" t="s">
        <v>501</v>
      </c>
      <c r="L3" s="1" t="s">
        <v>501</v>
      </c>
      <c r="M3" s="1" t="s">
        <v>488</v>
      </c>
      <c r="N3" s="1" t="s">
        <v>488</v>
      </c>
      <c r="O3" s="1" t="s">
        <v>489</v>
      </c>
      <c r="P3" s="1" t="s">
        <v>490</v>
      </c>
      <c r="Q3" s="1" t="s">
        <v>491</v>
      </c>
      <c r="R3" s="1" t="s">
        <v>502</v>
      </c>
      <c r="S3" s="1" t="s">
        <v>493</v>
      </c>
      <c r="T3" s="1" t="s">
        <v>494</v>
      </c>
      <c r="U3" s="1" t="s">
        <v>495</v>
      </c>
      <c r="V3" s="1" t="s">
        <v>496</v>
      </c>
    </row>
    <row r="4" s="1" customFormat="1" ht="12.75" spans="1:22">
      <c r="A4" s="3">
        <v>21142662599</v>
      </c>
      <c r="B4" s="1" t="s">
        <v>480</v>
      </c>
      <c r="C4" s="1" t="s">
        <v>503</v>
      </c>
      <c r="D4" s="1" t="s">
        <v>504</v>
      </c>
      <c r="E4" s="1" t="s">
        <v>505</v>
      </c>
      <c r="F4" s="1" t="s">
        <v>480</v>
      </c>
      <c r="G4" s="1" t="s">
        <v>484</v>
      </c>
      <c r="H4" s="1" t="s">
        <v>485</v>
      </c>
      <c r="I4" s="1" t="s">
        <v>506</v>
      </c>
      <c r="J4" s="1" t="s">
        <v>30</v>
      </c>
      <c r="K4" s="1" t="s">
        <v>507</v>
      </c>
      <c r="L4" s="1" t="s">
        <v>507</v>
      </c>
      <c r="M4" s="1" t="s">
        <v>488</v>
      </c>
      <c r="N4" s="1" t="s">
        <v>488</v>
      </c>
      <c r="O4" s="1" t="s">
        <v>489</v>
      </c>
      <c r="P4" s="1" t="s">
        <v>490</v>
      </c>
      <c r="Q4" s="1" t="s">
        <v>491</v>
      </c>
      <c r="R4" s="1" t="s">
        <v>508</v>
      </c>
      <c r="S4" s="1" t="s">
        <v>493</v>
      </c>
      <c r="T4" s="1" t="s">
        <v>494</v>
      </c>
      <c r="U4" s="1" t="s">
        <v>495</v>
      </c>
      <c r="V4" s="1" t="s">
        <v>509</v>
      </c>
    </row>
    <row r="5" s="1" customFormat="1" ht="12.75" spans="1:22">
      <c r="A5" s="3">
        <v>21141577887</v>
      </c>
      <c r="B5" s="1" t="s">
        <v>480</v>
      </c>
      <c r="C5" s="1" t="s">
        <v>510</v>
      </c>
      <c r="D5" s="1" t="s">
        <v>511</v>
      </c>
      <c r="E5" s="1" t="s">
        <v>512</v>
      </c>
      <c r="F5" s="1" t="s">
        <v>480</v>
      </c>
      <c r="G5" s="1" t="s">
        <v>484</v>
      </c>
      <c r="H5" s="1" t="s">
        <v>485</v>
      </c>
      <c r="I5" s="1" t="s">
        <v>513</v>
      </c>
      <c r="J5" s="1" t="s">
        <v>30</v>
      </c>
      <c r="K5" s="1" t="s">
        <v>514</v>
      </c>
      <c r="L5" s="1" t="s">
        <v>514</v>
      </c>
      <c r="M5" s="1" t="s">
        <v>488</v>
      </c>
      <c r="N5" s="1" t="s">
        <v>488</v>
      </c>
      <c r="O5" s="1" t="s">
        <v>489</v>
      </c>
      <c r="P5" s="1" t="s">
        <v>490</v>
      </c>
      <c r="Q5" s="1" t="s">
        <v>491</v>
      </c>
      <c r="R5" s="1" t="s">
        <v>515</v>
      </c>
      <c r="S5" s="1" t="s">
        <v>493</v>
      </c>
      <c r="T5" s="1" t="s">
        <v>494</v>
      </c>
      <c r="U5" s="1" t="s">
        <v>495</v>
      </c>
      <c r="V5" s="1" t="s">
        <v>516</v>
      </c>
    </row>
    <row r="6" s="1" customFormat="1" ht="12.75" spans="1:22">
      <c r="A6" s="3">
        <v>21140890016</v>
      </c>
      <c r="B6" s="1" t="s">
        <v>480</v>
      </c>
      <c r="C6" s="1" t="s">
        <v>517</v>
      </c>
      <c r="D6" s="1" t="s">
        <v>518</v>
      </c>
      <c r="E6" s="1" t="s">
        <v>519</v>
      </c>
      <c r="F6" s="1" t="s">
        <v>480</v>
      </c>
      <c r="G6" s="1" t="s">
        <v>484</v>
      </c>
      <c r="H6" s="1" t="s">
        <v>485</v>
      </c>
      <c r="I6" s="1" t="s">
        <v>520</v>
      </c>
      <c r="J6" s="1" t="s">
        <v>30</v>
      </c>
      <c r="K6" s="1" t="s">
        <v>521</v>
      </c>
      <c r="L6" s="1" t="s">
        <v>521</v>
      </c>
      <c r="M6" s="1" t="s">
        <v>488</v>
      </c>
      <c r="N6" s="1" t="s">
        <v>488</v>
      </c>
      <c r="O6" s="1" t="s">
        <v>489</v>
      </c>
      <c r="P6" s="1" t="s">
        <v>490</v>
      </c>
      <c r="Q6" s="1" t="s">
        <v>491</v>
      </c>
      <c r="R6" s="1" t="s">
        <v>522</v>
      </c>
      <c r="S6" s="1" t="s">
        <v>493</v>
      </c>
      <c r="T6" s="1" t="s">
        <v>494</v>
      </c>
      <c r="U6" s="1" t="s">
        <v>495</v>
      </c>
      <c r="V6" s="1" t="s">
        <v>509</v>
      </c>
    </row>
    <row r="7" s="1" customFormat="1" ht="12.75" spans="1:22">
      <c r="A7" s="3">
        <v>21140831334</v>
      </c>
      <c r="B7" s="1" t="s">
        <v>480</v>
      </c>
      <c r="C7" s="1" t="s">
        <v>523</v>
      </c>
      <c r="D7" s="1" t="s">
        <v>524</v>
      </c>
      <c r="E7" s="1" t="s">
        <v>525</v>
      </c>
      <c r="F7" s="1" t="s">
        <v>480</v>
      </c>
      <c r="G7" s="1" t="s">
        <v>484</v>
      </c>
      <c r="H7" s="1" t="s">
        <v>485</v>
      </c>
      <c r="I7" s="1" t="s">
        <v>526</v>
      </c>
      <c r="J7" s="1" t="s">
        <v>30</v>
      </c>
      <c r="K7" s="1" t="s">
        <v>527</v>
      </c>
      <c r="L7" s="1" t="s">
        <v>527</v>
      </c>
      <c r="M7" s="1" t="s">
        <v>488</v>
      </c>
      <c r="N7" s="1" t="s">
        <v>488</v>
      </c>
      <c r="O7" s="1" t="s">
        <v>489</v>
      </c>
      <c r="P7" s="1" t="s">
        <v>490</v>
      </c>
      <c r="Q7" s="1" t="s">
        <v>491</v>
      </c>
      <c r="R7" s="1" t="s">
        <v>528</v>
      </c>
      <c r="S7" s="1" t="s">
        <v>493</v>
      </c>
      <c r="T7" s="1" t="s">
        <v>494</v>
      </c>
      <c r="U7" s="1" t="s">
        <v>495</v>
      </c>
      <c r="V7" s="1" t="s">
        <v>529</v>
      </c>
    </row>
    <row r="8" s="1" customFormat="1" ht="12.75" spans="1:22">
      <c r="A8" s="3">
        <v>21139889413</v>
      </c>
      <c r="B8" s="1" t="s">
        <v>480</v>
      </c>
      <c r="C8" s="1" t="s">
        <v>530</v>
      </c>
      <c r="D8" s="1" t="s">
        <v>531</v>
      </c>
      <c r="E8" s="1" t="s">
        <v>532</v>
      </c>
      <c r="F8" s="1" t="s">
        <v>480</v>
      </c>
      <c r="G8" s="1" t="s">
        <v>484</v>
      </c>
      <c r="H8" s="1" t="s">
        <v>485</v>
      </c>
      <c r="I8" s="1" t="s">
        <v>533</v>
      </c>
      <c r="J8" s="1" t="s">
        <v>30</v>
      </c>
      <c r="K8" s="1" t="s">
        <v>534</v>
      </c>
      <c r="L8" s="1" t="s">
        <v>534</v>
      </c>
      <c r="M8" s="1" t="s">
        <v>488</v>
      </c>
      <c r="N8" s="1" t="s">
        <v>488</v>
      </c>
      <c r="O8" s="1" t="s">
        <v>489</v>
      </c>
      <c r="P8" s="1" t="s">
        <v>490</v>
      </c>
      <c r="Q8" s="1" t="s">
        <v>491</v>
      </c>
      <c r="R8" s="1" t="s">
        <v>535</v>
      </c>
      <c r="S8" s="1" t="s">
        <v>493</v>
      </c>
      <c r="T8" s="1" t="s">
        <v>494</v>
      </c>
      <c r="U8" s="1" t="s">
        <v>495</v>
      </c>
      <c r="V8" s="1" t="s">
        <v>536</v>
      </c>
    </row>
    <row r="9" s="1" customFormat="1" ht="12.75" spans="1:22">
      <c r="A9" s="3">
        <v>21139763257</v>
      </c>
      <c r="B9" s="1" t="s">
        <v>480</v>
      </c>
      <c r="C9" s="1" t="s">
        <v>537</v>
      </c>
      <c r="D9" s="1" t="s">
        <v>538</v>
      </c>
      <c r="E9" s="1" t="s">
        <v>539</v>
      </c>
      <c r="F9" s="1" t="s">
        <v>480</v>
      </c>
      <c r="G9" s="1" t="s">
        <v>484</v>
      </c>
      <c r="H9" s="1" t="s">
        <v>485</v>
      </c>
      <c r="I9" s="1" t="s">
        <v>540</v>
      </c>
      <c r="J9" s="1" t="s">
        <v>30</v>
      </c>
      <c r="K9" s="1" t="s">
        <v>541</v>
      </c>
      <c r="L9" s="1" t="s">
        <v>541</v>
      </c>
      <c r="M9" s="1" t="s">
        <v>488</v>
      </c>
      <c r="N9" s="1" t="s">
        <v>488</v>
      </c>
      <c r="O9" s="1" t="s">
        <v>489</v>
      </c>
      <c r="P9" s="1" t="s">
        <v>490</v>
      </c>
      <c r="Q9" s="1" t="s">
        <v>491</v>
      </c>
      <c r="R9" s="1" t="s">
        <v>542</v>
      </c>
      <c r="S9" s="1" t="s">
        <v>493</v>
      </c>
      <c r="T9" s="1" t="s">
        <v>494</v>
      </c>
      <c r="U9" s="1" t="s">
        <v>495</v>
      </c>
      <c r="V9" s="1" t="s">
        <v>496</v>
      </c>
    </row>
    <row r="10" s="1" customFormat="1" ht="12.75" spans="1:22">
      <c r="A10" s="3">
        <v>21139669245</v>
      </c>
      <c r="B10" s="1" t="s">
        <v>480</v>
      </c>
      <c r="C10" s="1" t="s">
        <v>543</v>
      </c>
      <c r="D10" s="1" t="s">
        <v>544</v>
      </c>
      <c r="E10" s="1" t="s">
        <v>545</v>
      </c>
      <c r="F10" s="1" t="s">
        <v>480</v>
      </c>
      <c r="G10" s="1" t="s">
        <v>484</v>
      </c>
      <c r="H10" s="1" t="s">
        <v>485</v>
      </c>
      <c r="I10" s="1" t="s">
        <v>546</v>
      </c>
      <c r="J10" s="1" t="s">
        <v>30</v>
      </c>
      <c r="K10" s="1" t="s">
        <v>547</v>
      </c>
      <c r="L10" s="1" t="s">
        <v>547</v>
      </c>
      <c r="M10" s="1" t="s">
        <v>488</v>
      </c>
      <c r="N10" s="1" t="s">
        <v>488</v>
      </c>
      <c r="O10" s="1" t="s">
        <v>489</v>
      </c>
      <c r="P10" s="1" t="s">
        <v>490</v>
      </c>
      <c r="Q10" s="1" t="s">
        <v>491</v>
      </c>
      <c r="R10" s="1" t="s">
        <v>548</v>
      </c>
      <c r="S10" s="1" t="s">
        <v>493</v>
      </c>
      <c r="T10" s="1" t="s">
        <v>494</v>
      </c>
      <c r="U10" s="1" t="s">
        <v>549</v>
      </c>
      <c r="V10" s="1" t="s">
        <v>509</v>
      </c>
    </row>
    <row r="11" s="1" customFormat="1" ht="12.75" spans="1:22">
      <c r="A11" s="3">
        <v>21138487461</v>
      </c>
      <c r="B11" s="1" t="s">
        <v>480</v>
      </c>
      <c r="C11" s="1" t="s">
        <v>550</v>
      </c>
      <c r="D11" s="1" t="s">
        <v>551</v>
      </c>
      <c r="E11" s="1" t="s">
        <v>552</v>
      </c>
      <c r="F11" s="1" t="s">
        <v>480</v>
      </c>
      <c r="G11" s="1" t="s">
        <v>484</v>
      </c>
      <c r="H11" s="1" t="s">
        <v>485</v>
      </c>
      <c r="I11" s="1" t="s">
        <v>553</v>
      </c>
      <c r="J11" s="1" t="s">
        <v>30</v>
      </c>
      <c r="K11" s="1" t="s">
        <v>554</v>
      </c>
      <c r="L11" s="1" t="s">
        <v>554</v>
      </c>
      <c r="M11" s="1" t="s">
        <v>488</v>
      </c>
      <c r="N11" s="1" t="s">
        <v>488</v>
      </c>
      <c r="O11" s="1" t="s">
        <v>489</v>
      </c>
      <c r="P11" s="1" t="s">
        <v>490</v>
      </c>
      <c r="Q11" s="1" t="s">
        <v>491</v>
      </c>
      <c r="R11" s="1" t="s">
        <v>555</v>
      </c>
      <c r="S11" s="1" t="s">
        <v>493</v>
      </c>
      <c r="T11" s="1" t="s">
        <v>494</v>
      </c>
      <c r="U11" s="1" t="s">
        <v>495</v>
      </c>
      <c r="V11" s="1" t="s">
        <v>496</v>
      </c>
    </row>
    <row r="12" s="1" customFormat="1" ht="12.75" spans="1:22">
      <c r="A12" s="3">
        <v>21137589792</v>
      </c>
      <c r="B12" s="1" t="s">
        <v>480</v>
      </c>
      <c r="C12" s="1" t="s">
        <v>556</v>
      </c>
      <c r="D12" s="1" t="s">
        <v>557</v>
      </c>
      <c r="E12" s="1" t="s">
        <v>558</v>
      </c>
      <c r="F12" s="1" t="s">
        <v>480</v>
      </c>
      <c r="G12" s="1" t="s">
        <v>484</v>
      </c>
      <c r="H12" s="1" t="s">
        <v>485</v>
      </c>
      <c r="I12" s="1" t="s">
        <v>559</v>
      </c>
      <c r="J12" s="1" t="s">
        <v>30</v>
      </c>
      <c r="K12" s="1" t="s">
        <v>560</v>
      </c>
      <c r="L12" s="1" t="s">
        <v>560</v>
      </c>
      <c r="M12" s="1" t="s">
        <v>488</v>
      </c>
      <c r="N12" s="1" t="s">
        <v>488</v>
      </c>
      <c r="O12" s="1" t="s">
        <v>489</v>
      </c>
      <c r="P12" s="1" t="s">
        <v>490</v>
      </c>
      <c r="Q12" s="1" t="s">
        <v>491</v>
      </c>
      <c r="R12" s="1" t="s">
        <v>561</v>
      </c>
      <c r="S12" s="1" t="s">
        <v>493</v>
      </c>
      <c r="T12" s="1" t="s">
        <v>494</v>
      </c>
      <c r="U12" s="1" t="s">
        <v>495</v>
      </c>
      <c r="V12" s="1" t="s">
        <v>496</v>
      </c>
    </row>
    <row r="13" s="1" customFormat="1" ht="12.75" spans="1:22">
      <c r="A13" s="3">
        <v>21137181405</v>
      </c>
      <c r="B13" s="1" t="s">
        <v>480</v>
      </c>
      <c r="C13" s="1" t="s">
        <v>562</v>
      </c>
      <c r="D13" s="1" t="s">
        <v>563</v>
      </c>
      <c r="E13" s="1" t="s">
        <v>564</v>
      </c>
      <c r="F13" s="1" t="s">
        <v>480</v>
      </c>
      <c r="G13" s="1" t="s">
        <v>484</v>
      </c>
      <c r="H13" s="1" t="s">
        <v>485</v>
      </c>
      <c r="I13" s="1" t="s">
        <v>565</v>
      </c>
      <c r="J13" s="1" t="s">
        <v>30</v>
      </c>
      <c r="K13" s="1" t="s">
        <v>566</v>
      </c>
      <c r="L13" s="1" t="s">
        <v>566</v>
      </c>
      <c r="M13" s="1" t="s">
        <v>488</v>
      </c>
      <c r="N13" s="1" t="s">
        <v>488</v>
      </c>
      <c r="O13" s="1" t="s">
        <v>489</v>
      </c>
      <c r="P13" s="1" t="s">
        <v>490</v>
      </c>
      <c r="Q13" s="1" t="s">
        <v>491</v>
      </c>
      <c r="R13" s="1" t="s">
        <v>567</v>
      </c>
      <c r="S13" s="1" t="s">
        <v>493</v>
      </c>
      <c r="T13" s="1" t="s">
        <v>494</v>
      </c>
      <c r="U13" s="1" t="s">
        <v>495</v>
      </c>
      <c r="V13" s="1" t="s">
        <v>496</v>
      </c>
    </row>
    <row r="14" s="1" customFormat="1" ht="12.75" spans="1:22">
      <c r="A14" s="3">
        <v>21137126935</v>
      </c>
      <c r="B14" s="1" t="s">
        <v>480</v>
      </c>
      <c r="C14" s="1" t="s">
        <v>568</v>
      </c>
      <c r="D14" s="1" t="s">
        <v>569</v>
      </c>
      <c r="E14" s="1" t="s">
        <v>570</v>
      </c>
      <c r="F14" s="1" t="s">
        <v>480</v>
      </c>
      <c r="G14" s="1" t="s">
        <v>484</v>
      </c>
      <c r="H14" s="1" t="s">
        <v>485</v>
      </c>
      <c r="I14" s="1" t="s">
        <v>571</v>
      </c>
      <c r="J14" s="1" t="s">
        <v>30</v>
      </c>
      <c r="K14" s="1" t="s">
        <v>572</v>
      </c>
      <c r="L14" s="1" t="s">
        <v>572</v>
      </c>
      <c r="M14" s="1" t="s">
        <v>488</v>
      </c>
      <c r="N14" s="1" t="s">
        <v>488</v>
      </c>
      <c r="O14" s="1" t="s">
        <v>489</v>
      </c>
      <c r="P14" s="1" t="s">
        <v>490</v>
      </c>
      <c r="Q14" s="1" t="s">
        <v>491</v>
      </c>
      <c r="R14" s="1" t="s">
        <v>573</v>
      </c>
      <c r="S14" s="1" t="s">
        <v>493</v>
      </c>
      <c r="T14" s="1" t="s">
        <v>494</v>
      </c>
      <c r="U14" s="1" t="s">
        <v>495</v>
      </c>
      <c r="V14" s="1" t="s">
        <v>496</v>
      </c>
    </row>
    <row r="15" s="1" customFormat="1" ht="12.75" spans="1:22">
      <c r="A15" s="3">
        <v>21136561694</v>
      </c>
      <c r="B15" s="1" t="s">
        <v>480</v>
      </c>
      <c r="C15" s="1" t="s">
        <v>574</v>
      </c>
      <c r="D15" s="1" t="s">
        <v>575</v>
      </c>
      <c r="E15" s="1" t="s">
        <v>576</v>
      </c>
      <c r="F15" s="1" t="s">
        <v>480</v>
      </c>
      <c r="G15" s="1" t="s">
        <v>484</v>
      </c>
      <c r="H15" s="1" t="s">
        <v>485</v>
      </c>
      <c r="I15" s="1" t="s">
        <v>577</v>
      </c>
      <c r="J15" s="1" t="s">
        <v>30</v>
      </c>
      <c r="K15" s="1" t="s">
        <v>578</v>
      </c>
      <c r="L15" s="1" t="s">
        <v>578</v>
      </c>
      <c r="M15" s="1" t="s">
        <v>488</v>
      </c>
      <c r="N15" s="1" t="s">
        <v>488</v>
      </c>
      <c r="O15" s="1" t="s">
        <v>489</v>
      </c>
      <c r="P15" s="1" t="s">
        <v>490</v>
      </c>
      <c r="Q15" s="1" t="s">
        <v>491</v>
      </c>
      <c r="R15" s="1" t="s">
        <v>579</v>
      </c>
      <c r="S15" s="1" t="s">
        <v>493</v>
      </c>
      <c r="T15" s="1" t="s">
        <v>494</v>
      </c>
      <c r="U15" s="1" t="s">
        <v>549</v>
      </c>
      <c r="V15" s="1" t="s">
        <v>509</v>
      </c>
    </row>
    <row r="16" s="1" customFormat="1" ht="12.75" spans="1:22">
      <c r="A16" s="3">
        <v>21136440642</v>
      </c>
      <c r="B16" s="1" t="s">
        <v>480</v>
      </c>
      <c r="C16" s="1" t="s">
        <v>580</v>
      </c>
      <c r="D16" s="1" t="s">
        <v>581</v>
      </c>
      <c r="E16" s="1" t="s">
        <v>582</v>
      </c>
      <c r="F16" s="1" t="s">
        <v>480</v>
      </c>
      <c r="G16" s="1" t="s">
        <v>484</v>
      </c>
      <c r="H16" s="1" t="s">
        <v>485</v>
      </c>
      <c r="I16" s="1" t="s">
        <v>583</v>
      </c>
      <c r="J16" s="1" t="s">
        <v>30</v>
      </c>
      <c r="K16" s="1" t="s">
        <v>584</v>
      </c>
      <c r="L16" s="1" t="s">
        <v>584</v>
      </c>
      <c r="M16" s="1" t="s">
        <v>488</v>
      </c>
      <c r="N16" s="1" t="s">
        <v>488</v>
      </c>
      <c r="O16" s="1" t="s">
        <v>489</v>
      </c>
      <c r="P16" s="1" t="s">
        <v>490</v>
      </c>
      <c r="Q16" s="1" t="s">
        <v>491</v>
      </c>
      <c r="R16" s="1" t="s">
        <v>585</v>
      </c>
      <c r="S16" s="1" t="s">
        <v>493</v>
      </c>
      <c r="T16" s="1" t="s">
        <v>494</v>
      </c>
      <c r="U16" s="1" t="s">
        <v>495</v>
      </c>
      <c r="V16" s="1" t="s">
        <v>536</v>
      </c>
    </row>
    <row r="17" s="1" customFormat="1" ht="12.75" spans="1:22">
      <c r="A17" s="3">
        <v>21134822989</v>
      </c>
      <c r="B17" s="1" t="s">
        <v>586</v>
      </c>
      <c r="C17" s="1" t="s">
        <v>587</v>
      </c>
      <c r="D17" s="1" t="s">
        <v>588</v>
      </c>
      <c r="E17" s="1" t="s">
        <v>589</v>
      </c>
      <c r="F17" s="1" t="s">
        <v>480</v>
      </c>
      <c r="G17" s="1" t="s">
        <v>484</v>
      </c>
      <c r="H17" s="1" t="s">
        <v>485</v>
      </c>
      <c r="I17" s="1" t="s">
        <v>590</v>
      </c>
      <c r="J17" s="1" t="s">
        <v>30</v>
      </c>
      <c r="K17" s="1" t="s">
        <v>591</v>
      </c>
      <c r="L17" s="1" t="s">
        <v>591</v>
      </c>
      <c r="M17" s="1" t="s">
        <v>488</v>
      </c>
      <c r="N17" s="1" t="s">
        <v>488</v>
      </c>
      <c r="O17" s="1" t="s">
        <v>489</v>
      </c>
      <c r="P17" s="1" t="s">
        <v>490</v>
      </c>
      <c r="Q17" s="1" t="s">
        <v>491</v>
      </c>
      <c r="R17" s="1" t="s">
        <v>592</v>
      </c>
      <c r="S17" s="1" t="s">
        <v>493</v>
      </c>
      <c r="T17" s="1" t="s">
        <v>494</v>
      </c>
      <c r="U17" s="1" t="s">
        <v>495</v>
      </c>
      <c r="V17" s="1" t="s">
        <v>593</v>
      </c>
    </row>
    <row r="18" s="1" customFormat="1" ht="12.75" spans="1:22">
      <c r="A18" s="3">
        <v>21134005556</v>
      </c>
      <c r="B18" s="1" t="s">
        <v>586</v>
      </c>
      <c r="C18" s="1" t="s">
        <v>594</v>
      </c>
      <c r="D18" s="1" t="s">
        <v>595</v>
      </c>
      <c r="E18" s="1" t="s">
        <v>596</v>
      </c>
      <c r="F18" s="1" t="s">
        <v>480</v>
      </c>
      <c r="G18" s="1" t="s">
        <v>484</v>
      </c>
      <c r="H18" s="1" t="s">
        <v>485</v>
      </c>
      <c r="I18" s="1" t="s">
        <v>597</v>
      </c>
      <c r="J18" s="1" t="s">
        <v>30</v>
      </c>
      <c r="K18" s="1" t="s">
        <v>598</v>
      </c>
      <c r="L18" s="1" t="s">
        <v>598</v>
      </c>
      <c r="M18" s="1" t="s">
        <v>488</v>
      </c>
      <c r="N18" s="1" t="s">
        <v>488</v>
      </c>
      <c r="O18" s="1" t="s">
        <v>489</v>
      </c>
      <c r="P18" s="1" t="s">
        <v>490</v>
      </c>
      <c r="Q18" s="1" t="s">
        <v>491</v>
      </c>
      <c r="R18" s="1" t="s">
        <v>599</v>
      </c>
      <c r="S18" s="1" t="s">
        <v>493</v>
      </c>
      <c r="T18" s="1" t="s">
        <v>494</v>
      </c>
      <c r="U18" s="1" t="s">
        <v>495</v>
      </c>
      <c r="V18" s="1" t="s">
        <v>496</v>
      </c>
    </row>
    <row r="19" s="1" customFormat="1" ht="12.75" spans="1:22">
      <c r="A19" s="3">
        <v>21133617293</v>
      </c>
      <c r="B19" s="1" t="s">
        <v>586</v>
      </c>
      <c r="C19" s="1" t="s">
        <v>600</v>
      </c>
      <c r="D19" s="1" t="s">
        <v>569</v>
      </c>
      <c r="E19" s="1" t="s">
        <v>601</v>
      </c>
      <c r="F19" s="1" t="s">
        <v>480</v>
      </c>
      <c r="G19" s="1" t="s">
        <v>484</v>
      </c>
      <c r="H19" s="1" t="s">
        <v>485</v>
      </c>
      <c r="I19" s="1" t="s">
        <v>602</v>
      </c>
      <c r="J19" s="1" t="s">
        <v>30</v>
      </c>
      <c r="K19" s="1" t="s">
        <v>603</v>
      </c>
      <c r="L19" s="1" t="s">
        <v>603</v>
      </c>
      <c r="M19" s="1" t="s">
        <v>488</v>
      </c>
      <c r="N19" s="1" t="s">
        <v>488</v>
      </c>
      <c r="O19" s="1" t="s">
        <v>489</v>
      </c>
      <c r="P19" s="1" t="s">
        <v>490</v>
      </c>
      <c r="Q19" s="1" t="s">
        <v>491</v>
      </c>
      <c r="R19" s="1" t="s">
        <v>604</v>
      </c>
      <c r="S19" s="1" t="s">
        <v>493</v>
      </c>
      <c r="T19" s="1" t="s">
        <v>494</v>
      </c>
      <c r="U19" s="1" t="s">
        <v>495</v>
      </c>
      <c r="V19" s="1" t="s">
        <v>496</v>
      </c>
    </row>
    <row r="20" s="1" customFormat="1" ht="12.75" spans="1:22">
      <c r="A20" s="3">
        <v>21133545664</v>
      </c>
      <c r="B20" s="1" t="s">
        <v>586</v>
      </c>
      <c r="C20" s="1" t="s">
        <v>605</v>
      </c>
      <c r="D20" s="1" t="s">
        <v>606</v>
      </c>
      <c r="E20" s="1" t="s">
        <v>607</v>
      </c>
      <c r="F20" s="1" t="s">
        <v>480</v>
      </c>
      <c r="G20" s="1" t="s">
        <v>484</v>
      </c>
      <c r="H20" s="1" t="s">
        <v>485</v>
      </c>
      <c r="I20" s="1" t="s">
        <v>608</v>
      </c>
      <c r="J20" s="1" t="s">
        <v>30</v>
      </c>
      <c r="K20" s="1" t="s">
        <v>609</v>
      </c>
      <c r="L20" s="1" t="s">
        <v>609</v>
      </c>
      <c r="M20" s="1" t="s">
        <v>488</v>
      </c>
      <c r="N20" s="1" t="s">
        <v>488</v>
      </c>
      <c r="O20" s="1" t="s">
        <v>489</v>
      </c>
      <c r="P20" s="1" t="s">
        <v>490</v>
      </c>
      <c r="Q20" s="1" t="s">
        <v>491</v>
      </c>
      <c r="R20" s="1" t="s">
        <v>610</v>
      </c>
      <c r="S20" s="1" t="s">
        <v>493</v>
      </c>
      <c r="T20" s="1" t="s">
        <v>494</v>
      </c>
      <c r="U20" s="1" t="s">
        <v>495</v>
      </c>
      <c r="V20" s="1" t="s">
        <v>496</v>
      </c>
    </row>
    <row r="21" s="1" customFormat="1" ht="12.75" spans="1:22">
      <c r="A21" s="3">
        <v>21132901581</v>
      </c>
      <c r="B21" s="1" t="s">
        <v>586</v>
      </c>
      <c r="C21" s="1" t="s">
        <v>611</v>
      </c>
      <c r="D21" s="1" t="s">
        <v>612</v>
      </c>
      <c r="E21" s="1" t="s">
        <v>613</v>
      </c>
      <c r="F21" s="1" t="s">
        <v>586</v>
      </c>
      <c r="G21" s="1" t="s">
        <v>484</v>
      </c>
      <c r="H21" s="1" t="s">
        <v>485</v>
      </c>
      <c r="I21" s="1" t="s">
        <v>614</v>
      </c>
      <c r="J21" s="1" t="s">
        <v>30</v>
      </c>
      <c r="K21" s="1" t="s">
        <v>615</v>
      </c>
      <c r="L21" s="1" t="s">
        <v>615</v>
      </c>
      <c r="M21" s="1" t="s">
        <v>488</v>
      </c>
      <c r="N21" s="1" t="s">
        <v>488</v>
      </c>
      <c r="O21" s="1" t="s">
        <v>489</v>
      </c>
      <c r="P21" s="1" t="s">
        <v>490</v>
      </c>
      <c r="Q21" s="1" t="s">
        <v>491</v>
      </c>
      <c r="R21" s="1" t="s">
        <v>616</v>
      </c>
      <c r="S21" s="1" t="s">
        <v>493</v>
      </c>
      <c r="T21" s="1" t="s">
        <v>494</v>
      </c>
      <c r="U21" s="1" t="s">
        <v>495</v>
      </c>
      <c r="V21" s="1" t="s">
        <v>536</v>
      </c>
    </row>
    <row r="22" s="1" customFormat="1" ht="12.75" spans="1:22">
      <c r="A22" s="3">
        <v>21131711483</v>
      </c>
      <c r="B22" s="1" t="s">
        <v>586</v>
      </c>
      <c r="C22" s="1" t="s">
        <v>617</v>
      </c>
      <c r="D22" s="1" t="s">
        <v>618</v>
      </c>
      <c r="E22" s="1" t="s">
        <v>619</v>
      </c>
      <c r="F22" s="1" t="s">
        <v>586</v>
      </c>
      <c r="G22" s="1" t="s">
        <v>484</v>
      </c>
      <c r="H22" s="1" t="s">
        <v>485</v>
      </c>
      <c r="I22" s="1" t="s">
        <v>620</v>
      </c>
      <c r="J22" s="1" t="s">
        <v>30</v>
      </c>
      <c r="K22" s="1" t="s">
        <v>621</v>
      </c>
      <c r="L22" s="1" t="s">
        <v>489</v>
      </c>
      <c r="M22" s="1" t="s">
        <v>622</v>
      </c>
      <c r="N22" s="1" t="s">
        <v>623</v>
      </c>
      <c r="O22" s="1" t="s">
        <v>489</v>
      </c>
      <c r="P22" s="1" t="s">
        <v>490</v>
      </c>
      <c r="Q22" s="1" t="s">
        <v>491</v>
      </c>
      <c r="R22" s="1" t="s">
        <v>624</v>
      </c>
      <c r="S22" s="1" t="s">
        <v>493</v>
      </c>
      <c r="T22" s="1" t="s">
        <v>494</v>
      </c>
      <c r="U22" s="1" t="s">
        <v>495</v>
      </c>
      <c r="V22" s="1" t="s">
        <v>625</v>
      </c>
    </row>
    <row r="23" s="1" customFormat="1" ht="12.75" spans="1:22">
      <c r="A23" s="3">
        <v>21131557234</v>
      </c>
      <c r="B23" s="1" t="s">
        <v>586</v>
      </c>
      <c r="C23" s="1" t="s">
        <v>626</v>
      </c>
      <c r="D23" s="1" t="s">
        <v>627</v>
      </c>
      <c r="E23" s="1" t="s">
        <v>628</v>
      </c>
      <c r="F23" s="1" t="s">
        <v>480</v>
      </c>
      <c r="G23" s="1" t="s">
        <v>484</v>
      </c>
      <c r="H23" s="1" t="s">
        <v>485</v>
      </c>
      <c r="I23" s="1" t="s">
        <v>629</v>
      </c>
      <c r="J23" s="1" t="s">
        <v>30</v>
      </c>
      <c r="K23" s="1" t="s">
        <v>630</v>
      </c>
      <c r="L23" s="1" t="s">
        <v>630</v>
      </c>
      <c r="M23" s="1" t="s">
        <v>488</v>
      </c>
      <c r="N23" s="1" t="s">
        <v>488</v>
      </c>
      <c r="O23" s="1" t="s">
        <v>489</v>
      </c>
      <c r="P23" s="1" t="s">
        <v>490</v>
      </c>
      <c r="Q23" s="1" t="s">
        <v>491</v>
      </c>
      <c r="R23" s="1" t="s">
        <v>631</v>
      </c>
      <c r="S23" s="1" t="s">
        <v>493</v>
      </c>
      <c r="T23" s="1" t="s">
        <v>494</v>
      </c>
      <c r="U23" s="1" t="s">
        <v>495</v>
      </c>
      <c r="V23" s="1" t="s">
        <v>496</v>
      </c>
    </row>
    <row r="24" s="1" customFormat="1" ht="12.75" spans="1:22">
      <c r="A24" s="3">
        <v>21130886592</v>
      </c>
      <c r="B24" s="1" t="s">
        <v>586</v>
      </c>
      <c r="C24" s="1" t="s">
        <v>632</v>
      </c>
      <c r="D24" s="1" t="s">
        <v>633</v>
      </c>
      <c r="E24" s="1" t="s">
        <v>634</v>
      </c>
      <c r="F24" s="1" t="s">
        <v>586</v>
      </c>
      <c r="G24" s="1" t="s">
        <v>484</v>
      </c>
      <c r="H24" s="1" t="s">
        <v>485</v>
      </c>
      <c r="I24" s="1" t="s">
        <v>635</v>
      </c>
      <c r="J24" s="1" t="s">
        <v>30</v>
      </c>
      <c r="K24" s="1" t="s">
        <v>636</v>
      </c>
      <c r="L24" s="1" t="s">
        <v>636</v>
      </c>
      <c r="M24" s="1" t="s">
        <v>488</v>
      </c>
      <c r="N24" s="1" t="s">
        <v>488</v>
      </c>
      <c r="O24" s="1" t="s">
        <v>489</v>
      </c>
      <c r="P24" s="1" t="s">
        <v>490</v>
      </c>
      <c r="Q24" s="1" t="s">
        <v>491</v>
      </c>
      <c r="R24" s="1" t="s">
        <v>637</v>
      </c>
      <c r="S24" s="1" t="s">
        <v>493</v>
      </c>
      <c r="T24" s="1" t="s">
        <v>494</v>
      </c>
      <c r="U24" s="1" t="s">
        <v>495</v>
      </c>
      <c r="V24" s="1" t="s">
        <v>638</v>
      </c>
    </row>
    <row r="25" s="1" customFormat="1" ht="12.75" spans="1:22">
      <c r="A25" s="3">
        <v>21130720655</v>
      </c>
      <c r="B25" s="1" t="s">
        <v>586</v>
      </c>
      <c r="C25" s="1" t="s">
        <v>639</v>
      </c>
      <c r="D25" s="1" t="s">
        <v>640</v>
      </c>
      <c r="E25" s="1" t="s">
        <v>641</v>
      </c>
      <c r="F25" s="1" t="s">
        <v>586</v>
      </c>
      <c r="G25" s="1" t="s">
        <v>484</v>
      </c>
      <c r="H25" s="1" t="s">
        <v>485</v>
      </c>
      <c r="I25" s="1" t="s">
        <v>642</v>
      </c>
      <c r="J25" s="1" t="s">
        <v>30</v>
      </c>
      <c r="K25" s="1" t="s">
        <v>643</v>
      </c>
      <c r="L25" s="1" t="s">
        <v>643</v>
      </c>
      <c r="M25" s="1" t="s">
        <v>488</v>
      </c>
      <c r="N25" s="1" t="s">
        <v>488</v>
      </c>
      <c r="O25" s="1" t="s">
        <v>489</v>
      </c>
      <c r="P25" s="1" t="s">
        <v>490</v>
      </c>
      <c r="Q25" s="1" t="s">
        <v>491</v>
      </c>
      <c r="R25" s="1" t="s">
        <v>644</v>
      </c>
      <c r="S25" s="1" t="s">
        <v>493</v>
      </c>
      <c r="T25" s="1" t="s">
        <v>494</v>
      </c>
      <c r="U25" s="1" t="s">
        <v>495</v>
      </c>
      <c r="V25" s="1" t="s">
        <v>625</v>
      </c>
    </row>
    <row r="26" s="1" customFormat="1" ht="12.75" spans="1:22">
      <c r="A26" s="3">
        <v>21128714242</v>
      </c>
      <c r="B26" s="1" t="s">
        <v>586</v>
      </c>
      <c r="C26" s="1" t="s">
        <v>645</v>
      </c>
      <c r="D26" s="1" t="s">
        <v>531</v>
      </c>
      <c r="E26" s="1" t="s">
        <v>646</v>
      </c>
      <c r="F26" s="1" t="s">
        <v>586</v>
      </c>
      <c r="G26" s="1" t="s">
        <v>484</v>
      </c>
      <c r="H26" s="1" t="s">
        <v>485</v>
      </c>
      <c r="I26" s="1" t="s">
        <v>647</v>
      </c>
      <c r="J26" s="1" t="s">
        <v>30</v>
      </c>
      <c r="K26" s="1" t="s">
        <v>648</v>
      </c>
      <c r="L26" s="1" t="s">
        <v>648</v>
      </c>
      <c r="M26" s="1" t="s">
        <v>488</v>
      </c>
      <c r="N26" s="1" t="s">
        <v>488</v>
      </c>
      <c r="O26" s="1" t="s">
        <v>489</v>
      </c>
      <c r="P26" s="1" t="s">
        <v>490</v>
      </c>
      <c r="Q26" s="1" t="s">
        <v>491</v>
      </c>
      <c r="R26" s="1" t="s">
        <v>649</v>
      </c>
      <c r="S26" s="1" t="s">
        <v>493</v>
      </c>
      <c r="T26" s="1" t="s">
        <v>494</v>
      </c>
      <c r="U26" s="1" t="s">
        <v>495</v>
      </c>
      <c r="V26" s="1" t="s">
        <v>536</v>
      </c>
    </row>
    <row r="27" s="1" customFormat="1" ht="12.75" spans="1:22">
      <c r="A27" s="3">
        <v>21126399022</v>
      </c>
      <c r="B27" s="1" t="s">
        <v>586</v>
      </c>
      <c r="C27" s="1" t="s">
        <v>650</v>
      </c>
      <c r="D27" s="1" t="s">
        <v>651</v>
      </c>
      <c r="E27" s="1" t="s">
        <v>652</v>
      </c>
      <c r="F27" s="1" t="s">
        <v>480</v>
      </c>
      <c r="G27" s="1" t="s">
        <v>484</v>
      </c>
      <c r="H27" s="1" t="s">
        <v>485</v>
      </c>
      <c r="I27" s="1" t="s">
        <v>653</v>
      </c>
      <c r="J27" s="1" t="s">
        <v>30</v>
      </c>
      <c r="K27" s="1" t="s">
        <v>654</v>
      </c>
      <c r="L27" s="1" t="s">
        <v>654</v>
      </c>
      <c r="M27" s="1" t="s">
        <v>488</v>
      </c>
      <c r="N27" s="1" t="s">
        <v>488</v>
      </c>
      <c r="O27" s="1" t="s">
        <v>489</v>
      </c>
      <c r="P27" s="1" t="s">
        <v>490</v>
      </c>
      <c r="Q27" s="1" t="s">
        <v>491</v>
      </c>
      <c r="R27" s="1" t="s">
        <v>655</v>
      </c>
      <c r="S27" s="1" t="s">
        <v>493</v>
      </c>
      <c r="T27" s="1" t="s">
        <v>494</v>
      </c>
      <c r="U27" s="1" t="s">
        <v>495</v>
      </c>
      <c r="V27" s="1" t="s">
        <v>656</v>
      </c>
    </row>
    <row r="28" s="1" customFormat="1" ht="12.75" spans="1:22">
      <c r="A28" s="3">
        <v>21126362010</v>
      </c>
      <c r="B28" s="1" t="s">
        <v>586</v>
      </c>
      <c r="C28" s="1" t="s">
        <v>657</v>
      </c>
      <c r="D28" s="1" t="s">
        <v>658</v>
      </c>
      <c r="E28" s="1" t="s">
        <v>659</v>
      </c>
      <c r="F28" s="1" t="s">
        <v>480</v>
      </c>
      <c r="G28" s="1" t="s">
        <v>484</v>
      </c>
      <c r="H28" s="1" t="s">
        <v>485</v>
      </c>
      <c r="I28" s="1" t="s">
        <v>660</v>
      </c>
      <c r="J28" s="1" t="s">
        <v>30</v>
      </c>
      <c r="K28" s="1" t="s">
        <v>661</v>
      </c>
      <c r="L28" s="1" t="s">
        <v>661</v>
      </c>
      <c r="M28" s="1" t="s">
        <v>488</v>
      </c>
      <c r="N28" s="1" t="s">
        <v>488</v>
      </c>
      <c r="O28" s="1" t="s">
        <v>489</v>
      </c>
      <c r="P28" s="1" t="s">
        <v>490</v>
      </c>
      <c r="Q28" s="1" t="s">
        <v>491</v>
      </c>
      <c r="R28" s="1" t="s">
        <v>662</v>
      </c>
      <c r="S28" s="1" t="s">
        <v>493</v>
      </c>
      <c r="T28" s="1" t="s">
        <v>494</v>
      </c>
      <c r="U28" s="1" t="s">
        <v>495</v>
      </c>
      <c r="V28" s="1" t="s">
        <v>663</v>
      </c>
    </row>
    <row r="29" s="1" customFormat="1" ht="12.75" spans="1:22">
      <c r="A29" s="3">
        <v>21126181499</v>
      </c>
      <c r="B29" s="1" t="s">
        <v>586</v>
      </c>
      <c r="C29" s="1" t="s">
        <v>664</v>
      </c>
      <c r="D29" s="1" t="s">
        <v>658</v>
      </c>
      <c r="E29" s="1" t="s">
        <v>665</v>
      </c>
      <c r="F29" s="1" t="s">
        <v>480</v>
      </c>
      <c r="G29" s="1" t="s">
        <v>484</v>
      </c>
      <c r="H29" s="1" t="s">
        <v>485</v>
      </c>
      <c r="I29" s="1" t="s">
        <v>666</v>
      </c>
      <c r="J29" s="1" t="s">
        <v>30</v>
      </c>
      <c r="K29" s="1" t="s">
        <v>667</v>
      </c>
      <c r="L29" s="1" t="s">
        <v>667</v>
      </c>
      <c r="M29" s="1" t="s">
        <v>488</v>
      </c>
      <c r="N29" s="1" t="s">
        <v>488</v>
      </c>
      <c r="O29" s="1" t="s">
        <v>489</v>
      </c>
      <c r="P29" s="1" t="s">
        <v>490</v>
      </c>
      <c r="Q29" s="1" t="s">
        <v>491</v>
      </c>
      <c r="R29" s="1" t="s">
        <v>668</v>
      </c>
      <c r="S29" s="1" t="s">
        <v>493</v>
      </c>
      <c r="T29" s="1" t="s">
        <v>494</v>
      </c>
      <c r="U29" s="1" t="s">
        <v>495</v>
      </c>
      <c r="V29" s="1" t="s">
        <v>663</v>
      </c>
    </row>
    <row r="30" s="1" customFormat="1" ht="12.75" spans="1:22">
      <c r="A30" s="3">
        <v>21125901811</v>
      </c>
      <c r="B30" s="1" t="s">
        <v>586</v>
      </c>
      <c r="C30" s="1" t="s">
        <v>669</v>
      </c>
      <c r="D30" s="1" t="s">
        <v>670</v>
      </c>
      <c r="E30" s="1" t="s">
        <v>671</v>
      </c>
      <c r="F30" s="1" t="s">
        <v>480</v>
      </c>
      <c r="G30" s="1" t="s">
        <v>484</v>
      </c>
      <c r="H30" s="1" t="s">
        <v>485</v>
      </c>
      <c r="I30" s="1" t="s">
        <v>672</v>
      </c>
      <c r="J30" s="1" t="s">
        <v>30</v>
      </c>
      <c r="K30" s="1" t="s">
        <v>673</v>
      </c>
      <c r="L30" s="1" t="s">
        <v>674</v>
      </c>
      <c r="M30" s="1" t="s">
        <v>675</v>
      </c>
      <c r="N30" s="1" t="s">
        <v>676</v>
      </c>
      <c r="O30" s="1" t="s">
        <v>489</v>
      </c>
      <c r="P30" s="1" t="s">
        <v>490</v>
      </c>
      <c r="Q30" s="1" t="s">
        <v>491</v>
      </c>
      <c r="R30" s="1" t="s">
        <v>677</v>
      </c>
      <c r="S30" s="1" t="s">
        <v>493</v>
      </c>
      <c r="T30" s="1" t="s">
        <v>494</v>
      </c>
      <c r="U30" s="1" t="s">
        <v>495</v>
      </c>
      <c r="V30" s="1" t="s">
        <v>509</v>
      </c>
    </row>
    <row r="31" s="1" customFormat="1" ht="12.75" spans="1:22">
      <c r="A31" s="3">
        <v>21121484604</v>
      </c>
      <c r="B31" s="1" t="s">
        <v>678</v>
      </c>
      <c r="C31" s="1" t="s">
        <v>679</v>
      </c>
      <c r="D31" s="1" t="s">
        <v>680</v>
      </c>
      <c r="E31" s="1" t="s">
        <v>681</v>
      </c>
      <c r="F31" s="1" t="s">
        <v>586</v>
      </c>
      <c r="G31" s="1" t="s">
        <v>484</v>
      </c>
      <c r="H31" s="1" t="s">
        <v>485</v>
      </c>
      <c r="I31" s="1" t="s">
        <v>682</v>
      </c>
      <c r="J31" s="1" t="s">
        <v>30</v>
      </c>
      <c r="K31" s="1" t="s">
        <v>683</v>
      </c>
      <c r="L31" s="1" t="s">
        <v>683</v>
      </c>
      <c r="M31" s="1" t="s">
        <v>488</v>
      </c>
      <c r="N31" s="1" t="s">
        <v>488</v>
      </c>
      <c r="O31" s="1" t="s">
        <v>489</v>
      </c>
      <c r="P31" s="1" t="s">
        <v>490</v>
      </c>
      <c r="Q31" s="1" t="s">
        <v>491</v>
      </c>
      <c r="R31" s="1" t="s">
        <v>684</v>
      </c>
      <c r="S31" s="1" t="s">
        <v>493</v>
      </c>
      <c r="T31" s="1" t="s">
        <v>494</v>
      </c>
      <c r="U31" s="1" t="s">
        <v>495</v>
      </c>
      <c r="V31" s="1" t="s">
        <v>509</v>
      </c>
    </row>
    <row r="32" s="1" customFormat="1" ht="12.75" spans="1:22">
      <c r="A32" s="3">
        <v>21121183711</v>
      </c>
      <c r="B32" s="1" t="s">
        <v>678</v>
      </c>
      <c r="C32" s="1" t="s">
        <v>685</v>
      </c>
      <c r="D32" s="1" t="s">
        <v>686</v>
      </c>
      <c r="E32" s="1" t="s">
        <v>687</v>
      </c>
      <c r="F32" s="1" t="s">
        <v>480</v>
      </c>
      <c r="G32" s="1" t="s">
        <v>484</v>
      </c>
      <c r="H32" s="1" t="s">
        <v>485</v>
      </c>
      <c r="I32" s="1" t="s">
        <v>688</v>
      </c>
      <c r="J32" s="1" t="s">
        <v>30</v>
      </c>
      <c r="K32" s="1" t="s">
        <v>689</v>
      </c>
      <c r="L32" s="1" t="s">
        <v>689</v>
      </c>
      <c r="M32" s="1" t="s">
        <v>488</v>
      </c>
      <c r="N32" s="1" t="s">
        <v>488</v>
      </c>
      <c r="O32" s="1" t="s">
        <v>489</v>
      </c>
      <c r="P32" s="1" t="s">
        <v>490</v>
      </c>
      <c r="Q32" s="1" t="s">
        <v>491</v>
      </c>
      <c r="R32" s="1" t="s">
        <v>690</v>
      </c>
      <c r="S32" s="1" t="s">
        <v>493</v>
      </c>
      <c r="T32" s="1" t="s">
        <v>494</v>
      </c>
      <c r="U32" s="1" t="s">
        <v>549</v>
      </c>
      <c r="V32" s="1" t="s">
        <v>691</v>
      </c>
    </row>
    <row r="33" s="1" customFormat="1" ht="12.75" spans="1:22">
      <c r="A33" s="3">
        <v>21117603308</v>
      </c>
      <c r="B33" s="1" t="s">
        <v>678</v>
      </c>
      <c r="C33" s="1" t="s">
        <v>692</v>
      </c>
      <c r="D33" s="1" t="s">
        <v>693</v>
      </c>
      <c r="E33" s="1" t="s">
        <v>694</v>
      </c>
      <c r="F33" s="1" t="s">
        <v>480</v>
      </c>
      <c r="G33" s="1" t="s">
        <v>484</v>
      </c>
      <c r="H33" s="1" t="s">
        <v>485</v>
      </c>
      <c r="I33" s="1" t="s">
        <v>695</v>
      </c>
      <c r="J33" s="1" t="s">
        <v>30</v>
      </c>
      <c r="K33" s="1" t="s">
        <v>696</v>
      </c>
      <c r="L33" s="1" t="s">
        <v>696</v>
      </c>
      <c r="M33" s="1" t="s">
        <v>488</v>
      </c>
      <c r="N33" s="1" t="s">
        <v>488</v>
      </c>
      <c r="O33" s="1" t="s">
        <v>489</v>
      </c>
      <c r="P33" s="1" t="s">
        <v>490</v>
      </c>
      <c r="Q33" s="1" t="s">
        <v>491</v>
      </c>
      <c r="R33" s="1" t="s">
        <v>697</v>
      </c>
      <c r="S33" s="1" t="s">
        <v>493</v>
      </c>
      <c r="T33" s="1" t="s">
        <v>494</v>
      </c>
      <c r="U33" s="1" t="s">
        <v>495</v>
      </c>
      <c r="V33" s="1" t="s">
        <v>625</v>
      </c>
    </row>
    <row r="34" s="1" customFormat="1" ht="12.75" spans="1:22">
      <c r="A34" s="3">
        <v>21116888728</v>
      </c>
      <c r="B34" s="1" t="s">
        <v>678</v>
      </c>
      <c r="C34" s="1" t="s">
        <v>698</v>
      </c>
      <c r="D34" s="1" t="s">
        <v>699</v>
      </c>
      <c r="E34" s="1" t="s">
        <v>700</v>
      </c>
      <c r="F34" s="1" t="s">
        <v>480</v>
      </c>
      <c r="G34" s="1" t="s">
        <v>484</v>
      </c>
      <c r="H34" s="1" t="s">
        <v>485</v>
      </c>
      <c r="I34" s="1" t="s">
        <v>701</v>
      </c>
      <c r="J34" s="1" t="s">
        <v>30</v>
      </c>
      <c r="K34" s="1" t="s">
        <v>702</v>
      </c>
      <c r="L34" s="1" t="s">
        <v>702</v>
      </c>
      <c r="M34" s="1" t="s">
        <v>488</v>
      </c>
      <c r="N34" s="1" t="s">
        <v>488</v>
      </c>
      <c r="O34" s="1" t="s">
        <v>489</v>
      </c>
      <c r="P34" s="1" t="s">
        <v>490</v>
      </c>
      <c r="Q34" s="1" t="s">
        <v>491</v>
      </c>
      <c r="R34" s="1" t="s">
        <v>703</v>
      </c>
      <c r="S34" s="1" t="s">
        <v>493</v>
      </c>
      <c r="T34" s="1" t="s">
        <v>494</v>
      </c>
      <c r="U34" s="1" t="s">
        <v>495</v>
      </c>
      <c r="V34" s="1" t="s">
        <v>625</v>
      </c>
    </row>
    <row r="35" s="1" customFormat="1" ht="12.75" spans="1:22">
      <c r="A35" s="3">
        <v>21115517617</v>
      </c>
      <c r="B35" s="1" t="s">
        <v>678</v>
      </c>
      <c r="C35" s="1" t="s">
        <v>704</v>
      </c>
      <c r="D35" s="1" t="s">
        <v>705</v>
      </c>
      <c r="E35" s="1" t="s">
        <v>706</v>
      </c>
      <c r="F35" s="1" t="s">
        <v>678</v>
      </c>
      <c r="G35" s="1" t="s">
        <v>484</v>
      </c>
      <c r="H35" s="1" t="s">
        <v>485</v>
      </c>
      <c r="I35" s="1" t="s">
        <v>707</v>
      </c>
      <c r="J35" s="1" t="s">
        <v>30</v>
      </c>
      <c r="K35" s="1" t="s">
        <v>708</v>
      </c>
      <c r="L35" s="1" t="s">
        <v>708</v>
      </c>
      <c r="M35" s="1" t="s">
        <v>488</v>
      </c>
      <c r="N35" s="1" t="s">
        <v>488</v>
      </c>
      <c r="O35" s="1" t="s">
        <v>489</v>
      </c>
      <c r="P35" s="1" t="s">
        <v>490</v>
      </c>
      <c r="Q35" s="1" t="s">
        <v>491</v>
      </c>
      <c r="R35" s="1" t="s">
        <v>709</v>
      </c>
      <c r="S35" s="1" t="s">
        <v>493</v>
      </c>
      <c r="T35" s="1" t="s">
        <v>494</v>
      </c>
      <c r="U35" s="1" t="s">
        <v>495</v>
      </c>
      <c r="V35" s="1" t="s">
        <v>710</v>
      </c>
    </row>
    <row r="36" s="1" customFormat="1" ht="12.75" spans="1:22">
      <c r="A36" s="3">
        <v>21115092010</v>
      </c>
      <c r="B36" s="1" t="s">
        <v>678</v>
      </c>
      <c r="C36" s="1" t="s">
        <v>711</v>
      </c>
      <c r="D36" s="1" t="s">
        <v>712</v>
      </c>
      <c r="E36" s="1" t="s">
        <v>713</v>
      </c>
      <c r="F36" s="1" t="s">
        <v>678</v>
      </c>
      <c r="G36" s="1" t="s">
        <v>484</v>
      </c>
      <c r="H36" s="1" t="s">
        <v>485</v>
      </c>
      <c r="I36" s="1" t="s">
        <v>714</v>
      </c>
      <c r="J36" s="1" t="s">
        <v>30</v>
      </c>
      <c r="K36" s="1" t="s">
        <v>715</v>
      </c>
      <c r="L36" s="1" t="s">
        <v>715</v>
      </c>
      <c r="M36" s="1" t="s">
        <v>488</v>
      </c>
      <c r="N36" s="1" t="s">
        <v>488</v>
      </c>
      <c r="O36" s="1" t="s">
        <v>489</v>
      </c>
      <c r="P36" s="1" t="s">
        <v>490</v>
      </c>
      <c r="Q36" s="1" t="s">
        <v>491</v>
      </c>
      <c r="R36" s="1" t="s">
        <v>716</v>
      </c>
      <c r="S36" s="1" t="s">
        <v>493</v>
      </c>
      <c r="T36" s="1" t="s">
        <v>494</v>
      </c>
      <c r="U36" s="1" t="s">
        <v>495</v>
      </c>
      <c r="V36" s="1" t="s">
        <v>656</v>
      </c>
    </row>
    <row r="37" s="1" customFormat="1" ht="12.75" spans="1:22">
      <c r="A37" s="3">
        <v>21114492537</v>
      </c>
      <c r="B37" s="1" t="s">
        <v>717</v>
      </c>
      <c r="C37" s="1" t="s">
        <v>718</v>
      </c>
      <c r="D37" s="1" t="s">
        <v>719</v>
      </c>
      <c r="E37" s="1" t="s">
        <v>720</v>
      </c>
      <c r="F37" s="1" t="s">
        <v>480</v>
      </c>
      <c r="G37" s="1" t="s">
        <v>484</v>
      </c>
      <c r="H37" s="1" t="s">
        <v>485</v>
      </c>
      <c r="I37" s="1" t="s">
        <v>721</v>
      </c>
      <c r="J37" s="1" t="s">
        <v>30</v>
      </c>
      <c r="K37" s="1" t="s">
        <v>722</v>
      </c>
      <c r="L37" s="1" t="s">
        <v>722</v>
      </c>
      <c r="M37" s="1" t="s">
        <v>488</v>
      </c>
      <c r="N37" s="1" t="s">
        <v>488</v>
      </c>
      <c r="O37" s="1" t="s">
        <v>489</v>
      </c>
      <c r="P37" s="1" t="s">
        <v>490</v>
      </c>
      <c r="Q37" s="1" t="s">
        <v>491</v>
      </c>
      <c r="R37" s="1" t="s">
        <v>723</v>
      </c>
      <c r="S37" s="1" t="s">
        <v>493</v>
      </c>
      <c r="T37" s="1" t="s">
        <v>494</v>
      </c>
      <c r="U37" s="1" t="s">
        <v>495</v>
      </c>
      <c r="V37" s="1" t="s">
        <v>724</v>
      </c>
    </row>
    <row r="38" s="1" customFormat="1" ht="12.75" spans="1:22">
      <c r="A38" s="3">
        <v>21111944043</v>
      </c>
      <c r="B38" s="1" t="s">
        <v>717</v>
      </c>
      <c r="C38" s="1" t="s">
        <v>725</v>
      </c>
      <c r="D38" s="1" t="s">
        <v>726</v>
      </c>
      <c r="E38" s="1" t="s">
        <v>727</v>
      </c>
      <c r="F38" s="1" t="s">
        <v>717</v>
      </c>
      <c r="G38" s="1" t="s">
        <v>484</v>
      </c>
      <c r="H38" s="1" t="s">
        <v>485</v>
      </c>
      <c r="I38" s="1" t="s">
        <v>728</v>
      </c>
      <c r="J38" s="1" t="s">
        <v>30</v>
      </c>
      <c r="K38" s="1" t="s">
        <v>729</v>
      </c>
      <c r="L38" s="1" t="s">
        <v>729</v>
      </c>
      <c r="M38" s="1" t="s">
        <v>488</v>
      </c>
      <c r="N38" s="1" t="s">
        <v>488</v>
      </c>
      <c r="O38" s="1" t="s">
        <v>489</v>
      </c>
      <c r="P38" s="1" t="s">
        <v>490</v>
      </c>
      <c r="Q38" s="1" t="s">
        <v>491</v>
      </c>
      <c r="R38" s="1" t="s">
        <v>730</v>
      </c>
      <c r="S38" s="1" t="s">
        <v>493</v>
      </c>
      <c r="T38" s="1" t="s">
        <v>494</v>
      </c>
      <c r="U38" s="1" t="s">
        <v>495</v>
      </c>
      <c r="V38" s="1" t="s">
        <v>529</v>
      </c>
    </row>
    <row r="39" s="1" customFormat="1" ht="12.75" spans="1:22">
      <c r="A39" s="3">
        <v>21109968077</v>
      </c>
      <c r="B39" s="1" t="s">
        <v>717</v>
      </c>
      <c r="C39" s="1" t="s">
        <v>731</v>
      </c>
      <c r="D39" s="1" t="s">
        <v>732</v>
      </c>
      <c r="E39" s="1" t="s">
        <v>733</v>
      </c>
      <c r="F39" s="1" t="s">
        <v>678</v>
      </c>
      <c r="G39" s="1" t="s">
        <v>484</v>
      </c>
      <c r="H39" s="1" t="s">
        <v>485</v>
      </c>
      <c r="I39" s="1" t="s">
        <v>734</v>
      </c>
      <c r="J39" s="1" t="s">
        <v>30</v>
      </c>
      <c r="K39" s="1" t="s">
        <v>735</v>
      </c>
      <c r="L39" s="1" t="s">
        <v>735</v>
      </c>
      <c r="M39" s="1" t="s">
        <v>488</v>
      </c>
      <c r="N39" s="1" t="s">
        <v>488</v>
      </c>
      <c r="O39" s="1" t="s">
        <v>489</v>
      </c>
      <c r="P39" s="1" t="s">
        <v>490</v>
      </c>
      <c r="Q39" s="1" t="s">
        <v>491</v>
      </c>
      <c r="R39" s="1" t="s">
        <v>736</v>
      </c>
      <c r="S39" s="1" t="s">
        <v>493</v>
      </c>
      <c r="T39" s="1" t="s">
        <v>494</v>
      </c>
      <c r="U39" s="1" t="s">
        <v>495</v>
      </c>
      <c r="V39" s="1" t="s">
        <v>509</v>
      </c>
    </row>
    <row r="40" s="1" customFormat="1" ht="12.75" spans="1:22">
      <c r="A40" s="3">
        <v>21109914273</v>
      </c>
      <c r="B40" s="1" t="s">
        <v>717</v>
      </c>
      <c r="C40" s="1" t="s">
        <v>737</v>
      </c>
      <c r="D40" s="1" t="s">
        <v>738</v>
      </c>
      <c r="E40" s="1" t="s">
        <v>739</v>
      </c>
      <c r="F40" s="1" t="s">
        <v>480</v>
      </c>
      <c r="G40" s="1" t="s">
        <v>484</v>
      </c>
      <c r="H40" s="1" t="s">
        <v>485</v>
      </c>
      <c r="I40" s="1" t="s">
        <v>740</v>
      </c>
      <c r="J40" s="1" t="s">
        <v>30</v>
      </c>
      <c r="K40" s="1" t="s">
        <v>741</v>
      </c>
      <c r="L40" s="1" t="s">
        <v>741</v>
      </c>
      <c r="M40" s="1" t="s">
        <v>488</v>
      </c>
      <c r="N40" s="1" t="s">
        <v>488</v>
      </c>
      <c r="O40" s="1" t="s">
        <v>489</v>
      </c>
      <c r="P40" s="1" t="s">
        <v>490</v>
      </c>
      <c r="Q40" s="1" t="s">
        <v>491</v>
      </c>
      <c r="R40" s="1" t="s">
        <v>742</v>
      </c>
      <c r="S40" s="1" t="s">
        <v>493</v>
      </c>
      <c r="T40" s="1" t="s">
        <v>494</v>
      </c>
      <c r="U40" s="1" t="s">
        <v>549</v>
      </c>
      <c r="V40" s="1" t="s">
        <v>516</v>
      </c>
    </row>
    <row r="41" s="1" customFormat="1" ht="12.75" spans="1:22">
      <c r="A41" s="3">
        <v>21108422173</v>
      </c>
      <c r="B41" s="1" t="s">
        <v>717</v>
      </c>
      <c r="C41" s="1" t="s">
        <v>743</v>
      </c>
      <c r="D41" s="1" t="s">
        <v>658</v>
      </c>
      <c r="E41" s="1" t="s">
        <v>744</v>
      </c>
      <c r="F41" s="1" t="s">
        <v>480</v>
      </c>
      <c r="G41" s="1" t="s">
        <v>484</v>
      </c>
      <c r="H41" s="1" t="s">
        <v>485</v>
      </c>
      <c r="I41" s="1" t="s">
        <v>745</v>
      </c>
      <c r="J41" s="1" t="s">
        <v>30</v>
      </c>
      <c r="K41" s="1" t="s">
        <v>746</v>
      </c>
      <c r="L41" s="1" t="s">
        <v>746</v>
      </c>
      <c r="M41" s="1" t="s">
        <v>488</v>
      </c>
      <c r="N41" s="1" t="s">
        <v>488</v>
      </c>
      <c r="O41" s="1" t="s">
        <v>489</v>
      </c>
      <c r="P41" s="1" t="s">
        <v>490</v>
      </c>
      <c r="Q41" s="1" t="s">
        <v>491</v>
      </c>
      <c r="R41" s="1" t="s">
        <v>747</v>
      </c>
      <c r="S41" s="1" t="s">
        <v>493</v>
      </c>
      <c r="T41" s="1" t="s">
        <v>494</v>
      </c>
      <c r="U41" s="1" t="s">
        <v>495</v>
      </c>
      <c r="V41" s="1" t="s">
        <v>663</v>
      </c>
    </row>
    <row r="42" s="1" customFormat="1" ht="12.75" spans="1:22">
      <c r="A42" s="3">
        <v>21105320298</v>
      </c>
      <c r="B42" s="1" t="s">
        <v>717</v>
      </c>
      <c r="C42" s="1" t="s">
        <v>748</v>
      </c>
      <c r="D42" s="1" t="s">
        <v>749</v>
      </c>
      <c r="E42" s="1" t="s">
        <v>750</v>
      </c>
      <c r="F42" s="1" t="s">
        <v>586</v>
      </c>
      <c r="G42" s="1" t="s">
        <v>484</v>
      </c>
      <c r="H42" s="1" t="s">
        <v>485</v>
      </c>
      <c r="I42" s="1" t="s">
        <v>751</v>
      </c>
      <c r="J42" s="1" t="s">
        <v>30</v>
      </c>
      <c r="K42" s="1" t="s">
        <v>752</v>
      </c>
      <c r="L42" s="1" t="s">
        <v>752</v>
      </c>
      <c r="M42" s="1" t="s">
        <v>488</v>
      </c>
      <c r="N42" s="1" t="s">
        <v>488</v>
      </c>
      <c r="O42" s="1" t="s">
        <v>489</v>
      </c>
      <c r="P42" s="1" t="s">
        <v>490</v>
      </c>
      <c r="Q42" s="1" t="s">
        <v>491</v>
      </c>
      <c r="R42" s="1" t="s">
        <v>753</v>
      </c>
      <c r="S42" s="1" t="s">
        <v>493</v>
      </c>
      <c r="T42" s="1" t="s">
        <v>494</v>
      </c>
      <c r="U42" s="1" t="s">
        <v>549</v>
      </c>
      <c r="V42" s="1" t="s">
        <v>509</v>
      </c>
    </row>
    <row r="43" s="1" customFormat="1" ht="12.75" spans="1:22">
      <c r="A43" s="3">
        <v>21105007497</v>
      </c>
      <c r="B43" s="1" t="s">
        <v>717</v>
      </c>
      <c r="C43" s="1" t="s">
        <v>754</v>
      </c>
      <c r="D43" s="1" t="s">
        <v>755</v>
      </c>
      <c r="E43" s="1" t="s">
        <v>756</v>
      </c>
      <c r="F43" s="1" t="s">
        <v>480</v>
      </c>
      <c r="G43" s="1" t="s">
        <v>484</v>
      </c>
      <c r="H43" s="1" t="s">
        <v>485</v>
      </c>
      <c r="I43" s="1" t="s">
        <v>757</v>
      </c>
      <c r="J43" s="1" t="s">
        <v>30</v>
      </c>
      <c r="K43" s="1" t="s">
        <v>654</v>
      </c>
      <c r="L43" s="1" t="s">
        <v>654</v>
      </c>
      <c r="M43" s="1" t="s">
        <v>488</v>
      </c>
      <c r="N43" s="1" t="s">
        <v>488</v>
      </c>
      <c r="O43" s="1" t="s">
        <v>489</v>
      </c>
      <c r="P43" s="1" t="s">
        <v>490</v>
      </c>
      <c r="Q43" s="1" t="s">
        <v>491</v>
      </c>
      <c r="R43" s="1" t="s">
        <v>758</v>
      </c>
      <c r="S43" s="1" t="s">
        <v>493</v>
      </c>
      <c r="T43" s="1" t="s">
        <v>494</v>
      </c>
      <c r="U43" s="1" t="s">
        <v>495</v>
      </c>
      <c r="V43" s="1" t="s">
        <v>625</v>
      </c>
    </row>
    <row r="44" s="1" customFormat="1" ht="12.75" spans="1:22">
      <c r="A44" s="3">
        <v>21104545742</v>
      </c>
      <c r="B44" s="1" t="s">
        <v>717</v>
      </c>
      <c r="C44" s="1" t="s">
        <v>759</v>
      </c>
      <c r="D44" s="1" t="s">
        <v>760</v>
      </c>
      <c r="E44" s="1" t="s">
        <v>761</v>
      </c>
      <c r="F44" s="1" t="s">
        <v>586</v>
      </c>
      <c r="G44" s="1" t="s">
        <v>484</v>
      </c>
      <c r="H44" s="1" t="s">
        <v>485</v>
      </c>
      <c r="I44" s="1" t="s">
        <v>762</v>
      </c>
      <c r="J44" s="1" t="s">
        <v>30</v>
      </c>
      <c r="K44" s="1" t="s">
        <v>763</v>
      </c>
      <c r="L44" s="1" t="s">
        <v>763</v>
      </c>
      <c r="M44" s="1" t="s">
        <v>488</v>
      </c>
      <c r="N44" s="1" t="s">
        <v>488</v>
      </c>
      <c r="O44" s="1" t="s">
        <v>489</v>
      </c>
      <c r="P44" s="1" t="s">
        <v>490</v>
      </c>
      <c r="Q44" s="1" t="s">
        <v>491</v>
      </c>
      <c r="R44" s="1" t="s">
        <v>764</v>
      </c>
      <c r="S44" s="1" t="s">
        <v>493</v>
      </c>
      <c r="T44" s="1" t="s">
        <v>494</v>
      </c>
      <c r="U44" s="1" t="s">
        <v>495</v>
      </c>
      <c r="V44" s="1" t="s">
        <v>656</v>
      </c>
    </row>
    <row r="45" s="1" customFormat="1" ht="12.75" spans="1:22">
      <c r="A45" s="3">
        <v>21100794029</v>
      </c>
      <c r="B45" s="1" t="s">
        <v>765</v>
      </c>
      <c r="C45" s="1" t="s">
        <v>766</v>
      </c>
      <c r="D45" s="1" t="s">
        <v>767</v>
      </c>
      <c r="E45" s="1" t="s">
        <v>768</v>
      </c>
      <c r="F45" s="1" t="s">
        <v>586</v>
      </c>
      <c r="G45" s="1" t="s">
        <v>484</v>
      </c>
      <c r="H45" s="1" t="s">
        <v>485</v>
      </c>
      <c r="I45" s="1" t="s">
        <v>769</v>
      </c>
      <c r="J45" s="1" t="s">
        <v>30</v>
      </c>
      <c r="K45" s="1" t="s">
        <v>770</v>
      </c>
      <c r="L45" s="1" t="s">
        <v>770</v>
      </c>
      <c r="M45" s="1" t="s">
        <v>488</v>
      </c>
      <c r="N45" s="1" t="s">
        <v>488</v>
      </c>
      <c r="O45" s="1" t="s">
        <v>489</v>
      </c>
      <c r="P45" s="1" t="s">
        <v>490</v>
      </c>
      <c r="Q45" s="1" t="s">
        <v>491</v>
      </c>
      <c r="R45" s="1" t="s">
        <v>771</v>
      </c>
      <c r="S45" s="1" t="s">
        <v>493</v>
      </c>
      <c r="T45" s="1" t="s">
        <v>494</v>
      </c>
      <c r="U45" s="1" t="s">
        <v>549</v>
      </c>
      <c r="V45" s="1" t="s">
        <v>509</v>
      </c>
    </row>
    <row r="46" s="1" customFormat="1" ht="12.75" spans="1:22">
      <c r="A46" s="3">
        <v>21098858347</v>
      </c>
      <c r="B46" s="1" t="s">
        <v>765</v>
      </c>
      <c r="C46" s="1" t="s">
        <v>772</v>
      </c>
      <c r="D46" s="1" t="s">
        <v>773</v>
      </c>
      <c r="E46" s="1" t="s">
        <v>774</v>
      </c>
      <c r="F46" s="1" t="s">
        <v>586</v>
      </c>
      <c r="G46" s="1" t="s">
        <v>484</v>
      </c>
      <c r="H46" s="1" t="s">
        <v>485</v>
      </c>
      <c r="I46" s="1" t="s">
        <v>775</v>
      </c>
      <c r="J46" s="1" t="s">
        <v>30</v>
      </c>
      <c r="K46" s="1" t="s">
        <v>776</v>
      </c>
      <c r="L46" s="1" t="s">
        <v>776</v>
      </c>
      <c r="M46" s="1" t="s">
        <v>488</v>
      </c>
      <c r="N46" s="1" t="s">
        <v>488</v>
      </c>
      <c r="O46" s="1" t="s">
        <v>489</v>
      </c>
      <c r="P46" s="1" t="s">
        <v>490</v>
      </c>
      <c r="Q46" s="1" t="s">
        <v>491</v>
      </c>
      <c r="R46" s="1" t="s">
        <v>777</v>
      </c>
      <c r="S46" s="1" t="s">
        <v>493</v>
      </c>
      <c r="T46" s="1" t="s">
        <v>494</v>
      </c>
      <c r="U46" s="1" t="s">
        <v>549</v>
      </c>
      <c r="V46" s="1" t="s">
        <v>778</v>
      </c>
    </row>
    <row r="47" s="1" customFormat="1" ht="12.75" spans="1:22">
      <c r="A47" s="3">
        <v>21089331078</v>
      </c>
      <c r="B47" s="1" t="s">
        <v>765</v>
      </c>
      <c r="C47" s="1" t="s">
        <v>779</v>
      </c>
      <c r="D47" s="1" t="s">
        <v>780</v>
      </c>
      <c r="E47" s="1" t="s">
        <v>781</v>
      </c>
      <c r="F47" s="1" t="s">
        <v>586</v>
      </c>
      <c r="G47" s="1" t="s">
        <v>484</v>
      </c>
      <c r="H47" s="1" t="s">
        <v>485</v>
      </c>
      <c r="I47" s="1" t="s">
        <v>782</v>
      </c>
      <c r="J47" s="1" t="s">
        <v>30</v>
      </c>
      <c r="K47" s="1" t="s">
        <v>783</v>
      </c>
      <c r="L47" s="1" t="s">
        <v>489</v>
      </c>
      <c r="M47" s="1" t="s">
        <v>784</v>
      </c>
      <c r="N47" s="1" t="s">
        <v>785</v>
      </c>
      <c r="O47" s="1" t="s">
        <v>489</v>
      </c>
      <c r="P47" s="1" t="s">
        <v>490</v>
      </c>
      <c r="Q47" s="1" t="s">
        <v>491</v>
      </c>
      <c r="R47" s="1" t="s">
        <v>786</v>
      </c>
      <c r="S47" s="1" t="s">
        <v>493</v>
      </c>
      <c r="T47" s="1" t="s">
        <v>494</v>
      </c>
      <c r="U47" s="1" t="s">
        <v>495</v>
      </c>
      <c r="V47" s="1" t="s">
        <v>496</v>
      </c>
    </row>
    <row r="48" s="1" customFormat="1" ht="12.75" spans="1:22">
      <c r="A48" s="3">
        <v>21088364844</v>
      </c>
      <c r="B48" s="1" t="s">
        <v>765</v>
      </c>
      <c r="C48" s="1" t="s">
        <v>787</v>
      </c>
      <c r="D48" s="1" t="s">
        <v>788</v>
      </c>
      <c r="E48" s="1" t="s">
        <v>789</v>
      </c>
      <c r="F48" s="1" t="s">
        <v>480</v>
      </c>
      <c r="G48" s="1" t="s">
        <v>484</v>
      </c>
      <c r="H48" s="1" t="s">
        <v>485</v>
      </c>
      <c r="I48" s="1" t="s">
        <v>790</v>
      </c>
      <c r="J48" s="1" t="s">
        <v>30</v>
      </c>
      <c r="K48" s="1" t="s">
        <v>791</v>
      </c>
      <c r="L48" s="1" t="s">
        <v>791</v>
      </c>
      <c r="M48" s="1" t="s">
        <v>488</v>
      </c>
      <c r="N48" s="1" t="s">
        <v>488</v>
      </c>
      <c r="O48" s="1" t="s">
        <v>489</v>
      </c>
      <c r="P48" s="1" t="s">
        <v>490</v>
      </c>
      <c r="Q48" s="1" t="s">
        <v>491</v>
      </c>
      <c r="R48" s="1" t="s">
        <v>792</v>
      </c>
      <c r="S48" s="1" t="s">
        <v>493</v>
      </c>
      <c r="T48" s="1" t="s">
        <v>494</v>
      </c>
      <c r="U48" s="1" t="s">
        <v>495</v>
      </c>
      <c r="V48" s="1" t="s">
        <v>656</v>
      </c>
    </row>
    <row r="49" s="1" customFormat="1" ht="12.75" spans="1:22">
      <c r="A49" s="3">
        <v>21087184598</v>
      </c>
      <c r="B49" s="1" t="s">
        <v>793</v>
      </c>
      <c r="C49" s="1" t="s">
        <v>794</v>
      </c>
      <c r="D49" s="1" t="s">
        <v>795</v>
      </c>
      <c r="E49" s="1" t="s">
        <v>796</v>
      </c>
      <c r="F49" s="1" t="s">
        <v>678</v>
      </c>
      <c r="G49" s="1" t="s">
        <v>484</v>
      </c>
      <c r="H49" s="1" t="s">
        <v>485</v>
      </c>
      <c r="I49" s="1" t="s">
        <v>797</v>
      </c>
      <c r="J49" s="1" t="s">
        <v>30</v>
      </c>
      <c r="K49" s="1" t="s">
        <v>798</v>
      </c>
      <c r="L49" s="1" t="s">
        <v>798</v>
      </c>
      <c r="M49" s="1" t="s">
        <v>488</v>
      </c>
      <c r="N49" s="1" t="s">
        <v>488</v>
      </c>
      <c r="O49" s="1" t="s">
        <v>489</v>
      </c>
      <c r="P49" s="1" t="s">
        <v>490</v>
      </c>
      <c r="Q49" s="1" t="s">
        <v>491</v>
      </c>
      <c r="R49" s="1" t="s">
        <v>799</v>
      </c>
      <c r="S49" s="1" t="s">
        <v>493</v>
      </c>
      <c r="T49" s="1" t="s">
        <v>494</v>
      </c>
      <c r="U49" s="1" t="s">
        <v>549</v>
      </c>
      <c r="V49" s="1" t="s">
        <v>509</v>
      </c>
    </row>
    <row r="50" s="1" customFormat="1" ht="12.75" spans="1:22">
      <c r="A50" s="3">
        <v>21082608269</v>
      </c>
      <c r="B50" s="1" t="s">
        <v>793</v>
      </c>
      <c r="C50" s="1" t="s">
        <v>800</v>
      </c>
      <c r="D50" s="1" t="s">
        <v>801</v>
      </c>
      <c r="E50" s="1" t="s">
        <v>802</v>
      </c>
      <c r="F50" s="1" t="s">
        <v>480</v>
      </c>
      <c r="G50" s="1" t="s">
        <v>484</v>
      </c>
      <c r="H50" s="1" t="s">
        <v>485</v>
      </c>
      <c r="I50" s="1" t="s">
        <v>803</v>
      </c>
      <c r="J50" s="1" t="s">
        <v>30</v>
      </c>
      <c r="K50" s="1" t="s">
        <v>804</v>
      </c>
      <c r="L50" s="1" t="s">
        <v>804</v>
      </c>
      <c r="M50" s="1" t="s">
        <v>488</v>
      </c>
      <c r="N50" s="1" t="s">
        <v>488</v>
      </c>
      <c r="O50" s="1" t="s">
        <v>489</v>
      </c>
      <c r="P50" s="1" t="s">
        <v>490</v>
      </c>
      <c r="Q50" s="1" t="s">
        <v>491</v>
      </c>
      <c r="R50" s="1" t="s">
        <v>805</v>
      </c>
      <c r="S50" s="1" t="s">
        <v>493</v>
      </c>
      <c r="T50" s="1" t="s">
        <v>494</v>
      </c>
      <c r="U50" s="1" t="s">
        <v>495</v>
      </c>
      <c r="V50" s="1" t="s">
        <v>529</v>
      </c>
    </row>
    <row r="51" s="1" customFormat="1" ht="12.75" spans="1:22">
      <c r="A51" s="3">
        <v>21067107447</v>
      </c>
      <c r="B51" s="1" t="s">
        <v>793</v>
      </c>
      <c r="C51" s="1" t="s">
        <v>806</v>
      </c>
      <c r="D51" s="1" t="s">
        <v>807</v>
      </c>
      <c r="E51" s="1" t="s">
        <v>808</v>
      </c>
      <c r="F51" s="1" t="s">
        <v>586</v>
      </c>
      <c r="G51" s="1" t="s">
        <v>484</v>
      </c>
      <c r="H51" s="1" t="s">
        <v>485</v>
      </c>
      <c r="I51" s="1" t="s">
        <v>809</v>
      </c>
      <c r="J51" s="1" t="s">
        <v>30</v>
      </c>
      <c r="K51" s="1" t="s">
        <v>810</v>
      </c>
      <c r="L51" s="1" t="s">
        <v>810</v>
      </c>
      <c r="M51" s="1" t="s">
        <v>488</v>
      </c>
      <c r="N51" s="1" t="s">
        <v>488</v>
      </c>
      <c r="O51" s="1" t="s">
        <v>489</v>
      </c>
      <c r="P51" s="1" t="s">
        <v>490</v>
      </c>
      <c r="Q51" s="1" t="s">
        <v>491</v>
      </c>
      <c r="R51" s="1" t="s">
        <v>811</v>
      </c>
      <c r="S51" s="1" t="s">
        <v>493</v>
      </c>
      <c r="T51" s="1" t="s">
        <v>494</v>
      </c>
      <c r="U51" s="1" t="s">
        <v>495</v>
      </c>
      <c r="V51" s="1" t="s">
        <v>625</v>
      </c>
    </row>
    <row r="52" s="1" customFormat="1" ht="12.75" spans="1:22">
      <c r="A52" s="3">
        <v>21040570772</v>
      </c>
      <c r="B52" s="1" t="s">
        <v>812</v>
      </c>
      <c r="C52" s="1" t="s">
        <v>813</v>
      </c>
      <c r="D52" s="1" t="s">
        <v>814</v>
      </c>
      <c r="E52" s="1" t="s">
        <v>815</v>
      </c>
      <c r="F52" s="1" t="s">
        <v>765</v>
      </c>
      <c r="G52" s="1" t="s">
        <v>484</v>
      </c>
      <c r="H52" s="1" t="s">
        <v>485</v>
      </c>
      <c r="I52" s="1" t="s">
        <v>816</v>
      </c>
      <c r="J52" s="1" t="s">
        <v>30</v>
      </c>
      <c r="K52" s="1" t="s">
        <v>817</v>
      </c>
      <c r="L52" s="1" t="s">
        <v>817</v>
      </c>
      <c r="M52" s="1" t="s">
        <v>488</v>
      </c>
      <c r="N52" s="1" t="s">
        <v>488</v>
      </c>
      <c r="O52" s="1" t="s">
        <v>489</v>
      </c>
      <c r="P52" s="1" t="s">
        <v>490</v>
      </c>
      <c r="Q52" s="1" t="s">
        <v>491</v>
      </c>
      <c r="R52" s="1" t="s">
        <v>818</v>
      </c>
      <c r="S52" s="1" t="s">
        <v>493</v>
      </c>
      <c r="T52" s="1" t="s">
        <v>494</v>
      </c>
      <c r="U52" s="1" t="s">
        <v>549</v>
      </c>
      <c r="V52" s="1" t="s">
        <v>516</v>
      </c>
    </row>
    <row r="53" s="1" customFormat="1" ht="12.75" spans="1:22">
      <c r="A53" s="3">
        <v>21039038663</v>
      </c>
      <c r="B53" s="1" t="s">
        <v>812</v>
      </c>
      <c r="C53" s="1" t="s">
        <v>819</v>
      </c>
      <c r="D53" s="1" t="s">
        <v>820</v>
      </c>
      <c r="E53" s="1" t="s">
        <v>821</v>
      </c>
      <c r="F53" s="1" t="s">
        <v>480</v>
      </c>
      <c r="G53" s="1" t="s">
        <v>484</v>
      </c>
      <c r="H53" s="1" t="s">
        <v>485</v>
      </c>
      <c r="I53" s="1" t="s">
        <v>822</v>
      </c>
      <c r="J53" s="1" t="s">
        <v>30</v>
      </c>
      <c r="K53" s="1" t="s">
        <v>823</v>
      </c>
      <c r="L53" s="1" t="s">
        <v>823</v>
      </c>
      <c r="M53" s="1" t="s">
        <v>488</v>
      </c>
      <c r="N53" s="1" t="s">
        <v>488</v>
      </c>
      <c r="O53" s="1" t="s">
        <v>489</v>
      </c>
      <c r="P53" s="1" t="s">
        <v>490</v>
      </c>
      <c r="Q53" s="1" t="s">
        <v>491</v>
      </c>
      <c r="R53" s="1" t="s">
        <v>824</v>
      </c>
      <c r="S53" s="1" t="s">
        <v>493</v>
      </c>
      <c r="T53" s="1" t="s">
        <v>494</v>
      </c>
      <c r="U53" s="1" t="s">
        <v>495</v>
      </c>
      <c r="V53" s="1" t="s">
        <v>656</v>
      </c>
    </row>
    <row r="54" s="1" customFormat="1" ht="12.75" spans="1:22">
      <c r="A54" s="3">
        <v>21037118403</v>
      </c>
      <c r="B54" s="1" t="s">
        <v>812</v>
      </c>
      <c r="C54" s="1" t="s">
        <v>825</v>
      </c>
      <c r="D54" s="1" t="s">
        <v>826</v>
      </c>
      <c r="E54" s="1" t="s">
        <v>827</v>
      </c>
      <c r="F54" s="1" t="s">
        <v>586</v>
      </c>
      <c r="G54" s="1" t="s">
        <v>484</v>
      </c>
      <c r="H54" s="1" t="s">
        <v>485</v>
      </c>
      <c r="I54" s="1" t="s">
        <v>828</v>
      </c>
      <c r="J54" s="1" t="s">
        <v>30</v>
      </c>
      <c r="K54" s="1" t="s">
        <v>829</v>
      </c>
      <c r="L54" s="1" t="s">
        <v>829</v>
      </c>
      <c r="M54" s="1" t="s">
        <v>488</v>
      </c>
      <c r="N54" s="1" t="s">
        <v>488</v>
      </c>
      <c r="O54" s="1" t="s">
        <v>489</v>
      </c>
      <c r="P54" s="1" t="s">
        <v>490</v>
      </c>
      <c r="Q54" s="1" t="s">
        <v>491</v>
      </c>
      <c r="R54" s="1" t="s">
        <v>830</v>
      </c>
      <c r="S54" s="1" t="s">
        <v>493</v>
      </c>
      <c r="T54" s="1" t="s">
        <v>494</v>
      </c>
      <c r="U54" s="1" t="s">
        <v>495</v>
      </c>
      <c r="V54" s="1" t="s">
        <v>831</v>
      </c>
    </row>
    <row r="55" s="1" customFormat="1" ht="12.75" spans="1:22">
      <c r="A55" s="3">
        <v>21033795981</v>
      </c>
      <c r="B55" s="1" t="s">
        <v>812</v>
      </c>
      <c r="C55" s="1" t="s">
        <v>832</v>
      </c>
      <c r="D55" s="1" t="s">
        <v>833</v>
      </c>
      <c r="E55" s="1" t="s">
        <v>834</v>
      </c>
      <c r="F55" s="1" t="s">
        <v>480</v>
      </c>
      <c r="G55" s="1" t="s">
        <v>484</v>
      </c>
      <c r="H55" s="1" t="s">
        <v>485</v>
      </c>
      <c r="I55" s="1" t="s">
        <v>835</v>
      </c>
      <c r="J55" s="1" t="s">
        <v>30</v>
      </c>
      <c r="K55" s="1" t="s">
        <v>836</v>
      </c>
      <c r="L55" s="1" t="s">
        <v>489</v>
      </c>
      <c r="M55" s="1" t="s">
        <v>837</v>
      </c>
      <c r="N55" s="1" t="s">
        <v>838</v>
      </c>
      <c r="O55" s="1" t="s">
        <v>489</v>
      </c>
      <c r="P55" s="1" t="s">
        <v>490</v>
      </c>
      <c r="Q55" s="1" t="s">
        <v>491</v>
      </c>
      <c r="R55" s="1" t="s">
        <v>839</v>
      </c>
      <c r="S55" s="1" t="s">
        <v>493</v>
      </c>
      <c r="T55" s="1" t="s">
        <v>494</v>
      </c>
      <c r="U55" s="1" t="s">
        <v>495</v>
      </c>
      <c r="V55" s="1" t="s">
        <v>625</v>
      </c>
    </row>
    <row r="56" s="1" customFormat="1" ht="12.75" spans="1:22">
      <c r="A56" s="3">
        <v>21026796259</v>
      </c>
      <c r="B56" s="1" t="s">
        <v>840</v>
      </c>
      <c r="C56" s="1" t="s">
        <v>841</v>
      </c>
      <c r="D56" s="1" t="s">
        <v>842</v>
      </c>
      <c r="E56" s="1" t="s">
        <v>843</v>
      </c>
      <c r="F56" s="1" t="s">
        <v>480</v>
      </c>
      <c r="G56" s="1" t="s">
        <v>484</v>
      </c>
      <c r="H56" s="1" t="s">
        <v>485</v>
      </c>
      <c r="I56" s="1" t="s">
        <v>844</v>
      </c>
      <c r="J56" s="1" t="s">
        <v>30</v>
      </c>
      <c r="K56" s="1" t="s">
        <v>845</v>
      </c>
      <c r="L56" s="1" t="s">
        <v>845</v>
      </c>
      <c r="M56" s="1" t="s">
        <v>488</v>
      </c>
      <c r="N56" s="1" t="s">
        <v>488</v>
      </c>
      <c r="O56" s="1" t="s">
        <v>489</v>
      </c>
      <c r="P56" s="1" t="s">
        <v>490</v>
      </c>
      <c r="Q56" s="1" t="s">
        <v>491</v>
      </c>
      <c r="R56" s="1" t="s">
        <v>846</v>
      </c>
      <c r="S56" s="1" t="s">
        <v>493</v>
      </c>
      <c r="T56" s="1" t="s">
        <v>494</v>
      </c>
      <c r="U56" s="1" t="s">
        <v>495</v>
      </c>
      <c r="V56" s="1" t="s">
        <v>847</v>
      </c>
    </row>
    <row r="57" s="1" customFormat="1" ht="12.75" spans="1:22">
      <c r="A57" s="3">
        <v>21024236382</v>
      </c>
      <c r="B57" s="1" t="s">
        <v>840</v>
      </c>
      <c r="C57" s="1" t="s">
        <v>848</v>
      </c>
      <c r="D57" s="1" t="s">
        <v>849</v>
      </c>
      <c r="E57" s="1" t="s">
        <v>850</v>
      </c>
      <c r="F57" s="1" t="s">
        <v>586</v>
      </c>
      <c r="G57" s="1" t="s">
        <v>484</v>
      </c>
      <c r="H57" s="1" t="s">
        <v>485</v>
      </c>
      <c r="I57" s="1" t="s">
        <v>851</v>
      </c>
      <c r="J57" s="1" t="s">
        <v>30</v>
      </c>
      <c r="K57" s="1" t="s">
        <v>852</v>
      </c>
      <c r="L57" s="1" t="s">
        <v>852</v>
      </c>
      <c r="M57" s="1" t="s">
        <v>488</v>
      </c>
      <c r="N57" s="1" t="s">
        <v>488</v>
      </c>
      <c r="O57" s="1" t="s">
        <v>489</v>
      </c>
      <c r="P57" s="1" t="s">
        <v>490</v>
      </c>
      <c r="Q57" s="1" t="s">
        <v>491</v>
      </c>
      <c r="R57" s="1" t="s">
        <v>853</v>
      </c>
      <c r="S57" s="1" t="s">
        <v>493</v>
      </c>
      <c r="T57" s="1" t="s">
        <v>494</v>
      </c>
      <c r="U57" s="1" t="s">
        <v>495</v>
      </c>
      <c r="V57" s="1" t="s">
        <v>625</v>
      </c>
    </row>
    <row r="58" s="1" customFormat="1" ht="12.75" spans="1:22">
      <c r="A58" s="3">
        <v>21024112451</v>
      </c>
      <c r="B58" s="1" t="s">
        <v>840</v>
      </c>
      <c r="C58" s="1" t="s">
        <v>854</v>
      </c>
      <c r="D58" s="1" t="s">
        <v>855</v>
      </c>
      <c r="E58" s="1" t="s">
        <v>856</v>
      </c>
      <c r="F58" s="1" t="s">
        <v>480</v>
      </c>
      <c r="G58" s="1" t="s">
        <v>484</v>
      </c>
      <c r="H58" s="1" t="s">
        <v>485</v>
      </c>
      <c r="I58" s="1" t="s">
        <v>857</v>
      </c>
      <c r="J58" s="1" t="s">
        <v>30</v>
      </c>
      <c r="K58" s="1" t="s">
        <v>858</v>
      </c>
      <c r="L58" s="1" t="s">
        <v>858</v>
      </c>
      <c r="M58" s="1" t="s">
        <v>488</v>
      </c>
      <c r="N58" s="1" t="s">
        <v>488</v>
      </c>
      <c r="O58" s="1" t="s">
        <v>489</v>
      </c>
      <c r="P58" s="1" t="s">
        <v>490</v>
      </c>
      <c r="Q58" s="1" t="s">
        <v>491</v>
      </c>
      <c r="R58" s="1" t="s">
        <v>859</v>
      </c>
      <c r="S58" s="1" t="s">
        <v>493</v>
      </c>
      <c r="T58" s="1" t="s">
        <v>494</v>
      </c>
      <c r="U58" s="1" t="s">
        <v>495</v>
      </c>
      <c r="V58" s="1" t="s">
        <v>724</v>
      </c>
    </row>
    <row r="59" s="1" customFormat="1" ht="12.75" spans="1:22">
      <c r="A59" s="3">
        <v>21012103591</v>
      </c>
      <c r="B59" s="1" t="s">
        <v>860</v>
      </c>
      <c r="C59" s="1" t="s">
        <v>861</v>
      </c>
      <c r="D59" s="1" t="s">
        <v>862</v>
      </c>
      <c r="E59" s="1" t="s">
        <v>863</v>
      </c>
      <c r="F59" s="1" t="s">
        <v>480</v>
      </c>
      <c r="G59" s="1" t="s">
        <v>484</v>
      </c>
      <c r="H59" s="1" t="s">
        <v>485</v>
      </c>
      <c r="I59" s="1" t="s">
        <v>864</v>
      </c>
      <c r="J59" s="1" t="s">
        <v>30</v>
      </c>
      <c r="K59" s="1" t="s">
        <v>865</v>
      </c>
      <c r="L59" s="1" t="s">
        <v>865</v>
      </c>
      <c r="M59" s="1" t="s">
        <v>488</v>
      </c>
      <c r="N59" s="1" t="s">
        <v>488</v>
      </c>
      <c r="O59" s="1" t="s">
        <v>489</v>
      </c>
      <c r="P59" s="1" t="s">
        <v>490</v>
      </c>
      <c r="Q59" s="1" t="s">
        <v>491</v>
      </c>
      <c r="R59" s="1" t="s">
        <v>866</v>
      </c>
      <c r="S59" s="1" t="s">
        <v>493</v>
      </c>
      <c r="T59" s="1" t="s">
        <v>494</v>
      </c>
      <c r="U59" s="1" t="s">
        <v>495</v>
      </c>
      <c r="V59" s="1" t="s">
        <v>625</v>
      </c>
    </row>
    <row r="60" s="1" customFormat="1" ht="12.75" spans="1:22">
      <c r="A60" s="3">
        <v>21011300141</v>
      </c>
      <c r="B60" s="1" t="s">
        <v>860</v>
      </c>
      <c r="C60" s="1" t="s">
        <v>867</v>
      </c>
      <c r="D60" s="1" t="s">
        <v>868</v>
      </c>
      <c r="E60" s="1" t="s">
        <v>869</v>
      </c>
      <c r="F60" s="1" t="s">
        <v>480</v>
      </c>
      <c r="G60" s="1" t="s">
        <v>484</v>
      </c>
      <c r="H60" s="1" t="s">
        <v>485</v>
      </c>
      <c r="I60" s="1" t="s">
        <v>870</v>
      </c>
      <c r="J60" s="1" t="s">
        <v>30</v>
      </c>
      <c r="K60" s="1" t="s">
        <v>871</v>
      </c>
      <c r="L60" s="1" t="s">
        <v>871</v>
      </c>
      <c r="M60" s="1" t="s">
        <v>488</v>
      </c>
      <c r="N60" s="1" t="s">
        <v>488</v>
      </c>
      <c r="O60" s="1" t="s">
        <v>489</v>
      </c>
      <c r="P60" s="1" t="s">
        <v>490</v>
      </c>
      <c r="Q60" s="1" t="s">
        <v>491</v>
      </c>
      <c r="R60" s="1" t="s">
        <v>872</v>
      </c>
      <c r="S60" s="1" t="s">
        <v>493</v>
      </c>
      <c r="T60" s="1" t="s">
        <v>494</v>
      </c>
      <c r="U60" s="1" t="s">
        <v>495</v>
      </c>
      <c r="V60" s="1" t="s">
        <v>536</v>
      </c>
    </row>
    <row r="61" s="1" customFormat="1" ht="12.75" spans="1:22">
      <c r="A61" s="3">
        <v>21005293341</v>
      </c>
      <c r="B61" s="1" t="s">
        <v>873</v>
      </c>
      <c r="C61" s="1" t="s">
        <v>874</v>
      </c>
      <c r="D61" s="1" t="s">
        <v>875</v>
      </c>
      <c r="E61" s="1" t="s">
        <v>876</v>
      </c>
      <c r="F61" s="1" t="s">
        <v>480</v>
      </c>
      <c r="G61" s="1" t="s">
        <v>484</v>
      </c>
      <c r="H61" s="1" t="s">
        <v>485</v>
      </c>
      <c r="I61" s="1" t="s">
        <v>877</v>
      </c>
      <c r="J61" s="1" t="s">
        <v>30</v>
      </c>
      <c r="K61" s="1" t="s">
        <v>878</v>
      </c>
      <c r="L61" s="1" t="s">
        <v>878</v>
      </c>
      <c r="M61" s="1" t="s">
        <v>488</v>
      </c>
      <c r="N61" s="1" t="s">
        <v>488</v>
      </c>
      <c r="O61" s="1" t="s">
        <v>489</v>
      </c>
      <c r="P61" s="1" t="s">
        <v>490</v>
      </c>
      <c r="Q61" s="1" t="s">
        <v>491</v>
      </c>
      <c r="R61" s="1" t="s">
        <v>879</v>
      </c>
      <c r="S61" s="1" t="s">
        <v>493</v>
      </c>
      <c r="T61" s="1" t="s">
        <v>494</v>
      </c>
      <c r="U61" s="1" t="s">
        <v>495</v>
      </c>
      <c r="V61" s="1" t="s">
        <v>880</v>
      </c>
    </row>
    <row r="62" s="1" customFormat="1" ht="12.75" spans="1:22">
      <c r="A62" s="3">
        <v>18957077552</v>
      </c>
      <c r="B62" s="1" t="s">
        <v>881</v>
      </c>
      <c r="C62" s="1" t="s">
        <v>882</v>
      </c>
      <c r="D62" s="1" t="s">
        <v>883</v>
      </c>
      <c r="E62" s="1" t="s">
        <v>884</v>
      </c>
      <c r="F62" s="1" t="s">
        <v>586</v>
      </c>
      <c r="G62" s="1" t="s">
        <v>484</v>
      </c>
      <c r="H62" s="1" t="s">
        <v>485</v>
      </c>
      <c r="I62" s="1" t="s">
        <v>885</v>
      </c>
      <c r="J62" s="1" t="s">
        <v>30</v>
      </c>
      <c r="K62" s="1" t="s">
        <v>886</v>
      </c>
      <c r="L62" s="1" t="s">
        <v>886</v>
      </c>
      <c r="M62" s="1" t="s">
        <v>488</v>
      </c>
      <c r="N62" s="1" t="s">
        <v>488</v>
      </c>
      <c r="O62" s="1" t="s">
        <v>489</v>
      </c>
      <c r="P62" s="1" t="s">
        <v>490</v>
      </c>
      <c r="Q62" s="1" t="s">
        <v>491</v>
      </c>
      <c r="R62" s="1" t="s">
        <v>887</v>
      </c>
      <c r="S62" s="1" t="s">
        <v>493</v>
      </c>
      <c r="T62" s="1" t="s">
        <v>494</v>
      </c>
      <c r="U62" s="1" t="s">
        <v>495</v>
      </c>
      <c r="V62" s="1" t="s">
        <v>724</v>
      </c>
    </row>
    <row r="63" s="1" customFormat="1" ht="12.75" spans="1:22">
      <c r="A63" s="3">
        <v>18956771254</v>
      </c>
      <c r="B63" s="1" t="s">
        <v>881</v>
      </c>
      <c r="C63" s="1" t="s">
        <v>888</v>
      </c>
      <c r="D63" s="1" t="s">
        <v>889</v>
      </c>
      <c r="E63" s="1" t="s">
        <v>890</v>
      </c>
      <c r="F63" s="1" t="s">
        <v>717</v>
      </c>
      <c r="G63" s="1" t="s">
        <v>484</v>
      </c>
      <c r="H63" s="1" t="s">
        <v>485</v>
      </c>
      <c r="I63" s="1" t="s">
        <v>891</v>
      </c>
      <c r="J63" s="1" t="s">
        <v>30</v>
      </c>
      <c r="K63" s="1" t="s">
        <v>892</v>
      </c>
      <c r="L63" s="1" t="s">
        <v>892</v>
      </c>
      <c r="M63" s="1" t="s">
        <v>488</v>
      </c>
      <c r="N63" s="1" t="s">
        <v>488</v>
      </c>
      <c r="O63" s="1" t="s">
        <v>489</v>
      </c>
      <c r="P63" s="1" t="s">
        <v>490</v>
      </c>
      <c r="Q63" s="1" t="s">
        <v>491</v>
      </c>
      <c r="R63" s="1" t="s">
        <v>893</v>
      </c>
      <c r="S63" s="1" t="s">
        <v>493</v>
      </c>
      <c r="T63" s="1" t="s">
        <v>494</v>
      </c>
      <c r="U63" s="1" t="s">
        <v>495</v>
      </c>
      <c r="V63" s="1" t="s">
        <v>638</v>
      </c>
    </row>
    <row r="64" s="1" customFormat="1" ht="12.75" spans="1:22">
      <c r="A64" s="3">
        <v>18954553956</v>
      </c>
      <c r="B64" s="1" t="s">
        <v>894</v>
      </c>
      <c r="C64" s="1" t="s">
        <v>895</v>
      </c>
      <c r="D64" s="1" t="s">
        <v>896</v>
      </c>
      <c r="E64" s="1" t="s">
        <v>897</v>
      </c>
      <c r="F64" s="1" t="s">
        <v>586</v>
      </c>
      <c r="G64" s="1" t="s">
        <v>484</v>
      </c>
      <c r="H64" s="1" t="s">
        <v>485</v>
      </c>
      <c r="I64" s="1" t="s">
        <v>898</v>
      </c>
      <c r="J64" s="1" t="s">
        <v>30</v>
      </c>
      <c r="K64" s="1" t="s">
        <v>899</v>
      </c>
      <c r="L64" s="1" t="s">
        <v>899</v>
      </c>
      <c r="M64" s="1" t="s">
        <v>488</v>
      </c>
      <c r="N64" s="1" t="s">
        <v>488</v>
      </c>
      <c r="O64" s="1" t="s">
        <v>489</v>
      </c>
      <c r="P64" s="1" t="s">
        <v>490</v>
      </c>
      <c r="Q64" s="1" t="s">
        <v>491</v>
      </c>
      <c r="R64" s="1" t="s">
        <v>900</v>
      </c>
      <c r="S64" s="1" t="s">
        <v>493</v>
      </c>
      <c r="T64" s="1" t="s">
        <v>494</v>
      </c>
      <c r="U64" s="1" t="s">
        <v>549</v>
      </c>
      <c r="V64" s="1" t="s">
        <v>509</v>
      </c>
    </row>
    <row r="65" s="1" customFormat="1" ht="12.75" spans="1:22">
      <c r="A65" s="3">
        <v>18952233806</v>
      </c>
      <c r="B65" s="1" t="s">
        <v>894</v>
      </c>
      <c r="C65" s="1" t="s">
        <v>901</v>
      </c>
      <c r="D65" s="1" t="s">
        <v>902</v>
      </c>
      <c r="E65" s="1" t="s">
        <v>903</v>
      </c>
      <c r="F65" s="1" t="s">
        <v>678</v>
      </c>
      <c r="G65" s="1" t="s">
        <v>484</v>
      </c>
      <c r="H65" s="1" t="s">
        <v>485</v>
      </c>
      <c r="I65" s="1" t="s">
        <v>904</v>
      </c>
      <c r="J65" s="1" t="s">
        <v>30</v>
      </c>
      <c r="K65" s="1" t="s">
        <v>905</v>
      </c>
      <c r="L65" s="1" t="s">
        <v>489</v>
      </c>
      <c r="M65" s="1" t="s">
        <v>906</v>
      </c>
      <c r="N65" s="1" t="s">
        <v>907</v>
      </c>
      <c r="O65" s="1" t="s">
        <v>489</v>
      </c>
      <c r="P65" s="1" t="s">
        <v>490</v>
      </c>
      <c r="Q65" s="1" t="s">
        <v>491</v>
      </c>
      <c r="R65" s="1" t="s">
        <v>908</v>
      </c>
      <c r="S65" s="1" t="s">
        <v>493</v>
      </c>
      <c r="T65" s="1" t="s">
        <v>494</v>
      </c>
      <c r="U65" s="1" t="s">
        <v>495</v>
      </c>
      <c r="V65" s="1" t="s">
        <v>724</v>
      </c>
    </row>
    <row r="66" s="1" customFormat="1" ht="12.75" spans="1:22">
      <c r="A66" s="3">
        <v>18950508889</v>
      </c>
      <c r="B66" s="1" t="s">
        <v>909</v>
      </c>
      <c r="C66" s="1" t="s">
        <v>910</v>
      </c>
      <c r="D66" s="1" t="s">
        <v>911</v>
      </c>
      <c r="E66" s="1" t="s">
        <v>912</v>
      </c>
      <c r="F66" s="1" t="s">
        <v>480</v>
      </c>
      <c r="G66" s="1" t="s">
        <v>484</v>
      </c>
      <c r="H66" s="1" t="s">
        <v>485</v>
      </c>
      <c r="I66" s="1" t="s">
        <v>913</v>
      </c>
      <c r="J66" s="1" t="s">
        <v>30</v>
      </c>
      <c r="K66" s="1" t="s">
        <v>914</v>
      </c>
      <c r="L66" s="1" t="s">
        <v>914</v>
      </c>
      <c r="M66" s="1" t="s">
        <v>488</v>
      </c>
      <c r="N66" s="1" t="s">
        <v>488</v>
      </c>
      <c r="O66" s="1" t="s">
        <v>489</v>
      </c>
      <c r="P66" s="1" t="s">
        <v>490</v>
      </c>
      <c r="Q66" s="1" t="s">
        <v>491</v>
      </c>
      <c r="R66" s="1" t="s">
        <v>915</v>
      </c>
      <c r="S66" s="1" t="s">
        <v>493</v>
      </c>
      <c r="T66" s="1" t="s">
        <v>494</v>
      </c>
      <c r="U66" s="1" t="s">
        <v>549</v>
      </c>
      <c r="V66" s="1" t="s">
        <v>509</v>
      </c>
    </row>
    <row r="67" s="1" customFormat="1" ht="12.75" spans="1:22">
      <c r="A67" s="3">
        <v>18949564820</v>
      </c>
      <c r="B67" s="1" t="s">
        <v>909</v>
      </c>
      <c r="C67" s="1" t="s">
        <v>916</v>
      </c>
      <c r="D67" s="1" t="s">
        <v>917</v>
      </c>
      <c r="E67" s="1" t="s">
        <v>918</v>
      </c>
      <c r="F67" s="1" t="s">
        <v>480</v>
      </c>
      <c r="G67" s="1" t="s">
        <v>484</v>
      </c>
      <c r="H67" s="1" t="s">
        <v>485</v>
      </c>
      <c r="I67" s="1" t="s">
        <v>919</v>
      </c>
      <c r="J67" s="1" t="s">
        <v>30</v>
      </c>
      <c r="K67" s="1" t="s">
        <v>689</v>
      </c>
      <c r="L67" s="1" t="s">
        <v>689</v>
      </c>
      <c r="M67" s="1" t="s">
        <v>488</v>
      </c>
      <c r="N67" s="1" t="s">
        <v>488</v>
      </c>
      <c r="O67" s="1" t="s">
        <v>489</v>
      </c>
      <c r="P67" s="1" t="s">
        <v>490</v>
      </c>
      <c r="Q67" s="1" t="s">
        <v>491</v>
      </c>
      <c r="R67" s="1" t="s">
        <v>920</v>
      </c>
      <c r="S67" s="1" t="s">
        <v>493</v>
      </c>
      <c r="T67" s="1" t="s">
        <v>494</v>
      </c>
      <c r="U67" s="1" t="s">
        <v>495</v>
      </c>
      <c r="V67" s="1" t="s">
        <v>625</v>
      </c>
    </row>
    <row r="68" s="1" customFormat="1" ht="12.75" spans="1:22">
      <c r="A68" s="3">
        <v>18949040988</v>
      </c>
      <c r="B68" s="1" t="s">
        <v>921</v>
      </c>
      <c r="C68" s="1" t="s">
        <v>922</v>
      </c>
      <c r="D68" s="1" t="s">
        <v>923</v>
      </c>
      <c r="E68" s="1" t="s">
        <v>924</v>
      </c>
      <c r="F68" s="1" t="s">
        <v>586</v>
      </c>
      <c r="G68" s="1" t="s">
        <v>484</v>
      </c>
      <c r="H68" s="1" t="s">
        <v>485</v>
      </c>
      <c r="I68" s="1" t="s">
        <v>925</v>
      </c>
      <c r="J68" s="1" t="s">
        <v>30</v>
      </c>
      <c r="K68" s="1" t="s">
        <v>926</v>
      </c>
      <c r="L68" s="1" t="s">
        <v>926</v>
      </c>
      <c r="M68" s="1" t="s">
        <v>488</v>
      </c>
      <c r="N68" s="1" t="s">
        <v>488</v>
      </c>
      <c r="O68" s="1" t="s">
        <v>489</v>
      </c>
      <c r="P68" s="1" t="s">
        <v>490</v>
      </c>
      <c r="Q68" s="1" t="s">
        <v>491</v>
      </c>
      <c r="R68" s="1" t="s">
        <v>927</v>
      </c>
      <c r="S68" s="1" t="s">
        <v>493</v>
      </c>
      <c r="T68" s="1" t="s">
        <v>494</v>
      </c>
      <c r="U68" s="1" t="s">
        <v>495</v>
      </c>
      <c r="V68" s="1" t="s">
        <v>656</v>
      </c>
    </row>
    <row r="69" s="1" customFormat="1" ht="12.75" spans="1:22">
      <c r="A69" s="3">
        <v>18947221795</v>
      </c>
      <c r="B69" s="1" t="s">
        <v>921</v>
      </c>
      <c r="C69" s="1" t="s">
        <v>928</v>
      </c>
      <c r="D69" s="1" t="s">
        <v>929</v>
      </c>
      <c r="E69" s="1" t="s">
        <v>930</v>
      </c>
      <c r="F69" s="1" t="s">
        <v>586</v>
      </c>
      <c r="G69" s="1" t="s">
        <v>484</v>
      </c>
      <c r="H69" s="1" t="s">
        <v>485</v>
      </c>
      <c r="I69" s="1" t="s">
        <v>931</v>
      </c>
      <c r="J69" s="1" t="s">
        <v>30</v>
      </c>
      <c r="K69" s="1" t="s">
        <v>932</v>
      </c>
      <c r="L69" s="1" t="s">
        <v>932</v>
      </c>
      <c r="M69" s="1" t="s">
        <v>488</v>
      </c>
      <c r="N69" s="1" t="s">
        <v>488</v>
      </c>
      <c r="O69" s="1" t="s">
        <v>489</v>
      </c>
      <c r="P69" s="1" t="s">
        <v>490</v>
      </c>
      <c r="Q69" s="1" t="s">
        <v>491</v>
      </c>
      <c r="R69" s="1" t="s">
        <v>933</v>
      </c>
      <c r="S69" s="1" t="s">
        <v>493</v>
      </c>
      <c r="T69" s="1" t="s">
        <v>494</v>
      </c>
      <c r="U69" s="1" t="s">
        <v>495</v>
      </c>
      <c r="V69" s="1" t="s">
        <v>934</v>
      </c>
    </row>
    <row r="70" s="1" customFormat="1" ht="12.75" spans="1:22">
      <c r="A70" s="3">
        <v>18537395021</v>
      </c>
      <c r="B70" s="1" t="s">
        <v>935</v>
      </c>
      <c r="C70" s="1" t="s">
        <v>936</v>
      </c>
      <c r="D70" s="1" t="s">
        <v>937</v>
      </c>
      <c r="E70" s="1" t="s">
        <v>938</v>
      </c>
      <c r="F70" s="1" t="s">
        <v>480</v>
      </c>
      <c r="G70" s="1" t="s">
        <v>484</v>
      </c>
      <c r="H70" s="1" t="s">
        <v>485</v>
      </c>
      <c r="I70" s="1" t="s">
        <v>939</v>
      </c>
      <c r="J70" s="1" t="s">
        <v>30</v>
      </c>
      <c r="K70" s="1" t="s">
        <v>940</v>
      </c>
      <c r="L70" s="1" t="s">
        <v>940</v>
      </c>
      <c r="M70" s="1" t="s">
        <v>488</v>
      </c>
      <c r="N70" s="1" t="s">
        <v>488</v>
      </c>
      <c r="O70" s="1" t="s">
        <v>489</v>
      </c>
      <c r="P70" s="1" t="s">
        <v>490</v>
      </c>
      <c r="Q70" s="1" t="s">
        <v>491</v>
      </c>
      <c r="R70" s="1" t="s">
        <v>941</v>
      </c>
      <c r="S70" s="1" t="s">
        <v>493</v>
      </c>
      <c r="T70" s="1" t="s">
        <v>494</v>
      </c>
      <c r="U70" s="1" t="s">
        <v>495</v>
      </c>
      <c r="V70" s="1" t="s">
        <v>625</v>
      </c>
    </row>
    <row r="71" s="1" customFormat="1" ht="12.75" spans="1:22">
      <c r="A71" s="3">
        <v>18818630363</v>
      </c>
      <c r="B71" s="1" t="s">
        <v>942</v>
      </c>
      <c r="C71" s="1" t="s">
        <v>943</v>
      </c>
      <c r="D71" s="1" t="s">
        <v>944</v>
      </c>
      <c r="E71" s="1" t="s">
        <v>945</v>
      </c>
      <c r="F71" s="1" t="s">
        <v>586</v>
      </c>
      <c r="G71" s="1" t="s">
        <v>484</v>
      </c>
      <c r="H71" s="1" t="s">
        <v>485</v>
      </c>
      <c r="I71" s="1" t="s">
        <v>946</v>
      </c>
      <c r="J71" s="1" t="s">
        <v>30</v>
      </c>
      <c r="K71" s="1" t="s">
        <v>947</v>
      </c>
      <c r="L71" s="1" t="s">
        <v>947</v>
      </c>
      <c r="M71" s="1" t="s">
        <v>488</v>
      </c>
      <c r="N71" s="1" t="s">
        <v>488</v>
      </c>
      <c r="O71" s="1" t="s">
        <v>489</v>
      </c>
      <c r="P71" s="1" t="s">
        <v>490</v>
      </c>
      <c r="Q71" s="1" t="s">
        <v>491</v>
      </c>
      <c r="R71" s="1" t="s">
        <v>948</v>
      </c>
      <c r="S71" s="1" t="s">
        <v>493</v>
      </c>
      <c r="T71" s="1" t="s">
        <v>494</v>
      </c>
      <c r="U71" s="1" t="s">
        <v>549</v>
      </c>
      <c r="V71" s="1" t="s">
        <v>496</v>
      </c>
    </row>
    <row r="72" s="1" customFormat="1" ht="12.75" spans="1:22">
      <c r="A72" s="3">
        <v>18889241369</v>
      </c>
      <c r="B72" s="1" t="s">
        <v>949</v>
      </c>
      <c r="C72" s="1" t="s">
        <v>950</v>
      </c>
      <c r="D72" s="1" t="s">
        <v>951</v>
      </c>
      <c r="E72" s="1" t="s">
        <v>952</v>
      </c>
      <c r="F72" s="1" t="s">
        <v>717</v>
      </c>
      <c r="G72" s="1" t="s">
        <v>484</v>
      </c>
      <c r="H72" s="1" t="s">
        <v>485</v>
      </c>
      <c r="I72" s="1" t="s">
        <v>953</v>
      </c>
      <c r="J72" s="1" t="s">
        <v>30</v>
      </c>
      <c r="K72" s="1" t="s">
        <v>954</v>
      </c>
      <c r="L72" s="1" t="s">
        <v>954</v>
      </c>
      <c r="M72" s="1" t="s">
        <v>488</v>
      </c>
      <c r="N72" s="1" t="s">
        <v>488</v>
      </c>
      <c r="O72" s="1" t="s">
        <v>489</v>
      </c>
      <c r="P72" s="1" t="s">
        <v>490</v>
      </c>
      <c r="Q72" s="1" t="s">
        <v>491</v>
      </c>
      <c r="R72" s="1" t="s">
        <v>955</v>
      </c>
      <c r="S72" s="1" t="s">
        <v>493</v>
      </c>
      <c r="T72" s="1" t="s">
        <v>494</v>
      </c>
      <c r="U72" s="1" t="s">
        <v>549</v>
      </c>
      <c r="V72" s="1" t="s">
        <v>509</v>
      </c>
    </row>
    <row r="73" s="1" customFormat="1" ht="12.75" spans="1:22">
      <c r="A73" s="3">
        <v>18799610519</v>
      </c>
      <c r="B73" s="1" t="s">
        <v>956</v>
      </c>
      <c r="C73" s="1" t="s">
        <v>957</v>
      </c>
      <c r="D73" s="1" t="s">
        <v>958</v>
      </c>
      <c r="E73" s="1" t="s">
        <v>959</v>
      </c>
      <c r="F73" s="1" t="s">
        <v>480</v>
      </c>
      <c r="G73" s="1" t="s">
        <v>484</v>
      </c>
      <c r="H73" s="1" t="s">
        <v>485</v>
      </c>
      <c r="I73" s="1" t="s">
        <v>960</v>
      </c>
      <c r="J73" s="1" t="s">
        <v>30</v>
      </c>
      <c r="K73" s="1" t="s">
        <v>961</v>
      </c>
      <c r="L73" s="1" t="s">
        <v>961</v>
      </c>
      <c r="M73" s="1" t="s">
        <v>488</v>
      </c>
      <c r="N73" s="1" t="s">
        <v>488</v>
      </c>
      <c r="O73" s="1" t="s">
        <v>489</v>
      </c>
      <c r="P73" s="1" t="s">
        <v>490</v>
      </c>
      <c r="Q73" s="1" t="s">
        <v>491</v>
      </c>
      <c r="R73" s="1" t="s">
        <v>962</v>
      </c>
      <c r="S73" s="1" t="s">
        <v>493</v>
      </c>
      <c r="T73" s="1" t="s">
        <v>494</v>
      </c>
      <c r="U73" s="1" t="s">
        <v>495</v>
      </c>
      <c r="V73" s="1" t="s">
        <v>963</v>
      </c>
    </row>
    <row r="74" s="1" customFormat="1" ht="12.75" spans="1:22">
      <c r="A74" s="3">
        <v>17889538342</v>
      </c>
      <c r="B74" s="1" t="s">
        <v>964</v>
      </c>
      <c r="C74" s="1" t="s">
        <v>965</v>
      </c>
      <c r="D74" s="1" t="s">
        <v>966</v>
      </c>
      <c r="E74" s="1" t="s">
        <v>967</v>
      </c>
      <c r="F74" s="1" t="s">
        <v>480</v>
      </c>
      <c r="G74" s="1" t="s">
        <v>484</v>
      </c>
      <c r="H74" s="1" t="s">
        <v>485</v>
      </c>
      <c r="I74" s="1" t="s">
        <v>968</v>
      </c>
      <c r="J74" s="1" t="s">
        <v>30</v>
      </c>
      <c r="K74" s="1" t="s">
        <v>969</v>
      </c>
      <c r="L74" s="1" t="s">
        <v>969</v>
      </c>
      <c r="M74" s="1" t="s">
        <v>488</v>
      </c>
      <c r="N74" s="1" t="s">
        <v>488</v>
      </c>
      <c r="O74" s="1" t="s">
        <v>489</v>
      </c>
      <c r="P74" s="1" t="s">
        <v>490</v>
      </c>
      <c r="Q74" s="1" t="s">
        <v>491</v>
      </c>
      <c r="R74" s="1" t="s">
        <v>970</v>
      </c>
      <c r="S74" s="1" t="s">
        <v>493</v>
      </c>
      <c r="T74" s="1" t="s">
        <v>494</v>
      </c>
      <c r="U74" s="1" t="s">
        <v>495</v>
      </c>
      <c r="V74" s="1" t="s">
        <v>529</v>
      </c>
    </row>
    <row r="75" s="1" customFormat="1" ht="12.75" spans="1:22">
      <c r="A75" s="3">
        <v>18907548256</v>
      </c>
      <c r="B75" s="1" t="s">
        <v>971</v>
      </c>
      <c r="C75" s="1" t="s">
        <v>972</v>
      </c>
      <c r="D75" s="1" t="s">
        <v>973</v>
      </c>
      <c r="E75" s="1" t="s">
        <v>974</v>
      </c>
      <c r="F75" s="1" t="s">
        <v>586</v>
      </c>
      <c r="G75" s="1" t="s">
        <v>484</v>
      </c>
      <c r="H75" s="1" t="s">
        <v>485</v>
      </c>
      <c r="I75" s="1" t="s">
        <v>975</v>
      </c>
      <c r="J75" s="1" t="s">
        <v>30</v>
      </c>
      <c r="K75" s="1" t="s">
        <v>976</v>
      </c>
      <c r="L75" s="1" t="s">
        <v>976</v>
      </c>
      <c r="M75" s="1" t="s">
        <v>488</v>
      </c>
      <c r="N75" s="1" t="s">
        <v>488</v>
      </c>
      <c r="O75" s="1" t="s">
        <v>489</v>
      </c>
      <c r="P75" s="1" t="s">
        <v>490</v>
      </c>
      <c r="Q75" s="1" t="s">
        <v>491</v>
      </c>
      <c r="R75" s="1" t="s">
        <v>977</v>
      </c>
      <c r="S75" s="1" t="s">
        <v>493</v>
      </c>
      <c r="T75" s="1" t="s">
        <v>494</v>
      </c>
      <c r="U75" s="1" t="s">
        <v>495</v>
      </c>
      <c r="V75" s="1" t="s">
        <v>496</v>
      </c>
    </row>
    <row r="76" s="1" customFormat="1" ht="12.75" spans="1:22">
      <c r="A76" s="3">
        <v>18426367926</v>
      </c>
      <c r="B76" s="1" t="s">
        <v>978</v>
      </c>
      <c r="C76" s="1" t="s">
        <v>979</v>
      </c>
      <c r="D76" s="1" t="s">
        <v>980</v>
      </c>
      <c r="E76" s="1" t="s">
        <v>981</v>
      </c>
      <c r="F76" s="1" t="s">
        <v>678</v>
      </c>
      <c r="G76" s="1" t="s">
        <v>484</v>
      </c>
      <c r="H76" s="1" t="s">
        <v>485</v>
      </c>
      <c r="I76" s="1" t="s">
        <v>982</v>
      </c>
      <c r="J76" s="1" t="s">
        <v>30</v>
      </c>
      <c r="K76" s="1" t="s">
        <v>983</v>
      </c>
      <c r="L76" s="1" t="s">
        <v>983</v>
      </c>
      <c r="M76" s="1" t="s">
        <v>488</v>
      </c>
      <c r="N76" s="1" t="s">
        <v>488</v>
      </c>
      <c r="O76" s="1" t="s">
        <v>489</v>
      </c>
      <c r="P76" s="1" t="s">
        <v>490</v>
      </c>
      <c r="Q76" s="1" t="s">
        <v>491</v>
      </c>
      <c r="R76" s="1" t="s">
        <v>984</v>
      </c>
      <c r="S76" s="1" t="s">
        <v>493</v>
      </c>
      <c r="T76" s="1" t="s">
        <v>494</v>
      </c>
      <c r="U76" s="1" t="s">
        <v>495</v>
      </c>
      <c r="V76" s="1" t="s">
        <v>656</v>
      </c>
    </row>
    <row r="77" s="1" customFormat="1" ht="12.75" spans="1:22">
      <c r="A77" s="3">
        <v>18946002209</v>
      </c>
      <c r="B77" s="1" t="s">
        <v>985</v>
      </c>
      <c r="C77" s="1" t="s">
        <v>986</v>
      </c>
      <c r="D77" s="1" t="s">
        <v>987</v>
      </c>
      <c r="E77" s="1" t="s">
        <v>988</v>
      </c>
      <c r="F77" s="1" t="s">
        <v>586</v>
      </c>
      <c r="G77" s="1" t="s">
        <v>484</v>
      </c>
      <c r="H77" s="1" t="s">
        <v>485</v>
      </c>
      <c r="I77" s="1" t="s">
        <v>989</v>
      </c>
      <c r="J77" s="1" t="s">
        <v>30</v>
      </c>
      <c r="K77" s="1" t="s">
        <v>990</v>
      </c>
      <c r="L77" s="1" t="s">
        <v>990</v>
      </c>
      <c r="M77" s="1" t="s">
        <v>488</v>
      </c>
      <c r="N77" s="1" t="s">
        <v>488</v>
      </c>
      <c r="O77" s="1" t="s">
        <v>489</v>
      </c>
      <c r="P77" s="1" t="s">
        <v>490</v>
      </c>
      <c r="Q77" s="1" t="s">
        <v>491</v>
      </c>
      <c r="R77" s="1" t="s">
        <v>991</v>
      </c>
      <c r="S77" s="1" t="s">
        <v>493</v>
      </c>
      <c r="T77" s="1" t="s">
        <v>494</v>
      </c>
      <c r="U77" s="1" t="s">
        <v>495</v>
      </c>
      <c r="V77" s="1" t="s">
        <v>656</v>
      </c>
    </row>
    <row r="78" s="1" customFormat="1" ht="12.75" spans="1:22">
      <c r="A78" s="3">
        <v>18862711815</v>
      </c>
      <c r="B78" s="1" t="s">
        <v>992</v>
      </c>
      <c r="C78" s="1" t="s">
        <v>993</v>
      </c>
      <c r="D78" s="1" t="s">
        <v>538</v>
      </c>
      <c r="E78" s="1" t="s">
        <v>994</v>
      </c>
      <c r="F78" s="1" t="s">
        <v>586</v>
      </c>
      <c r="G78" s="1" t="s">
        <v>484</v>
      </c>
      <c r="H78" s="1" t="s">
        <v>485</v>
      </c>
      <c r="I78" s="1" t="s">
        <v>995</v>
      </c>
      <c r="J78" s="1" t="s">
        <v>30</v>
      </c>
      <c r="K78" s="1" t="s">
        <v>996</v>
      </c>
      <c r="L78" s="1" t="s">
        <v>996</v>
      </c>
      <c r="M78" s="1" t="s">
        <v>488</v>
      </c>
      <c r="N78" s="1" t="s">
        <v>488</v>
      </c>
      <c r="O78" s="1" t="s">
        <v>489</v>
      </c>
      <c r="P78" s="1" t="s">
        <v>490</v>
      </c>
      <c r="Q78" s="1" t="s">
        <v>491</v>
      </c>
      <c r="R78" s="1" t="s">
        <v>997</v>
      </c>
      <c r="S78" s="1" t="s">
        <v>493</v>
      </c>
      <c r="T78" s="1" t="s">
        <v>494</v>
      </c>
      <c r="U78" s="1" t="s">
        <v>495</v>
      </c>
      <c r="V78" s="1" t="s">
        <v>496</v>
      </c>
    </row>
    <row r="79" s="1" customFormat="1" ht="12.75" spans="1:22">
      <c r="A79" s="3">
        <v>18921108372</v>
      </c>
      <c r="B79" s="1" t="s">
        <v>998</v>
      </c>
      <c r="C79" s="1" t="s">
        <v>999</v>
      </c>
      <c r="D79" s="1" t="s">
        <v>1000</v>
      </c>
      <c r="E79" s="1" t="s">
        <v>1001</v>
      </c>
      <c r="F79" s="1" t="s">
        <v>586</v>
      </c>
      <c r="G79" s="1" t="s">
        <v>484</v>
      </c>
      <c r="H79" s="1" t="s">
        <v>485</v>
      </c>
      <c r="I79" s="1" t="s">
        <v>1002</v>
      </c>
      <c r="J79" s="1" t="s">
        <v>30</v>
      </c>
      <c r="K79" s="1" t="s">
        <v>1003</v>
      </c>
      <c r="L79" s="1" t="s">
        <v>1003</v>
      </c>
      <c r="M79" s="1" t="s">
        <v>488</v>
      </c>
      <c r="N79" s="1" t="s">
        <v>488</v>
      </c>
      <c r="O79" s="1" t="s">
        <v>489</v>
      </c>
      <c r="P79" s="1" t="s">
        <v>490</v>
      </c>
      <c r="Q79" s="1" t="s">
        <v>491</v>
      </c>
      <c r="R79" s="1" t="s">
        <v>1004</v>
      </c>
      <c r="S79" s="1" t="s">
        <v>493</v>
      </c>
      <c r="T79" s="1" t="s">
        <v>494</v>
      </c>
      <c r="U79" s="1" t="s">
        <v>495</v>
      </c>
      <c r="V79" s="1" t="s">
        <v>625</v>
      </c>
    </row>
    <row r="80" s="1" customFormat="1" ht="12.75" spans="1:22">
      <c r="A80" s="3">
        <v>18883981609</v>
      </c>
      <c r="B80" s="1" t="s">
        <v>1005</v>
      </c>
      <c r="C80" s="1" t="s">
        <v>1006</v>
      </c>
      <c r="D80" s="1" t="s">
        <v>1007</v>
      </c>
      <c r="E80" s="1" t="s">
        <v>1008</v>
      </c>
      <c r="F80" s="1" t="s">
        <v>480</v>
      </c>
      <c r="G80" s="1" t="s">
        <v>484</v>
      </c>
      <c r="H80" s="1" t="s">
        <v>485</v>
      </c>
      <c r="I80" s="1" t="s">
        <v>1009</v>
      </c>
      <c r="J80" s="1" t="s">
        <v>30</v>
      </c>
      <c r="K80" s="1" t="s">
        <v>1010</v>
      </c>
      <c r="L80" s="1" t="s">
        <v>1010</v>
      </c>
      <c r="M80" s="1" t="s">
        <v>488</v>
      </c>
      <c r="N80" s="1" t="s">
        <v>488</v>
      </c>
      <c r="O80" s="1" t="s">
        <v>489</v>
      </c>
      <c r="P80" s="1" t="s">
        <v>490</v>
      </c>
      <c r="Q80" s="1" t="s">
        <v>491</v>
      </c>
      <c r="R80" s="1" t="s">
        <v>1011</v>
      </c>
      <c r="S80" s="1" t="s">
        <v>493</v>
      </c>
      <c r="T80" s="1" t="s">
        <v>494</v>
      </c>
      <c r="U80" s="1" t="s">
        <v>495</v>
      </c>
      <c r="V80" s="1" t="s">
        <v>1012</v>
      </c>
    </row>
    <row r="81" s="1" customFormat="1" ht="12.75" spans="1:22">
      <c r="A81" s="3">
        <v>18915137416</v>
      </c>
      <c r="B81" s="1" t="s">
        <v>1013</v>
      </c>
      <c r="C81" s="1" t="s">
        <v>1014</v>
      </c>
      <c r="D81" s="1" t="s">
        <v>1015</v>
      </c>
      <c r="E81" s="1" t="s">
        <v>1016</v>
      </c>
      <c r="F81" s="1" t="s">
        <v>480</v>
      </c>
      <c r="G81" s="1" t="s">
        <v>484</v>
      </c>
      <c r="H81" s="1" t="s">
        <v>485</v>
      </c>
      <c r="I81" s="1" t="s">
        <v>1017</v>
      </c>
      <c r="J81" s="1" t="s">
        <v>30</v>
      </c>
      <c r="K81" s="1" t="s">
        <v>1018</v>
      </c>
      <c r="L81" s="1" t="s">
        <v>1018</v>
      </c>
      <c r="M81" s="1" t="s">
        <v>488</v>
      </c>
      <c r="N81" s="1" t="s">
        <v>488</v>
      </c>
      <c r="O81" s="1" t="s">
        <v>489</v>
      </c>
      <c r="P81" s="1" t="s">
        <v>490</v>
      </c>
      <c r="Q81" s="1" t="s">
        <v>491</v>
      </c>
      <c r="R81" s="1" t="s">
        <v>1019</v>
      </c>
      <c r="S81" s="1" t="s">
        <v>493</v>
      </c>
      <c r="T81" s="1" t="s">
        <v>494</v>
      </c>
      <c r="U81" s="1" t="s">
        <v>495</v>
      </c>
      <c r="V81" s="1" t="s">
        <v>1012</v>
      </c>
    </row>
    <row r="82" s="1" customFormat="1" ht="12.75" spans="1:22">
      <c r="A82" s="3">
        <v>18918243101</v>
      </c>
      <c r="B82" s="1" t="s">
        <v>1020</v>
      </c>
      <c r="C82" s="1" t="s">
        <v>1021</v>
      </c>
      <c r="D82" s="1" t="s">
        <v>1022</v>
      </c>
      <c r="E82" s="1" t="s">
        <v>1023</v>
      </c>
      <c r="F82" s="1" t="s">
        <v>586</v>
      </c>
      <c r="G82" s="1" t="s">
        <v>484</v>
      </c>
      <c r="H82" s="1" t="s">
        <v>485</v>
      </c>
      <c r="I82" s="1" t="s">
        <v>1024</v>
      </c>
      <c r="J82" s="1" t="s">
        <v>30</v>
      </c>
      <c r="K82" s="1" t="s">
        <v>1025</v>
      </c>
      <c r="L82" s="1" t="s">
        <v>1025</v>
      </c>
      <c r="M82" s="1" t="s">
        <v>488</v>
      </c>
      <c r="N82" s="1" t="s">
        <v>488</v>
      </c>
      <c r="O82" s="1" t="s">
        <v>489</v>
      </c>
      <c r="P82" s="1" t="s">
        <v>490</v>
      </c>
      <c r="Q82" s="1" t="s">
        <v>491</v>
      </c>
      <c r="R82" s="1" t="s">
        <v>1026</v>
      </c>
      <c r="S82" s="1" t="s">
        <v>493</v>
      </c>
      <c r="T82" s="1" t="s">
        <v>494</v>
      </c>
      <c r="U82" s="1" t="s">
        <v>495</v>
      </c>
      <c r="V82" s="1" t="s">
        <v>638</v>
      </c>
    </row>
    <row r="83" s="1" customFormat="1" ht="12.75" spans="1:22">
      <c r="A83" s="3">
        <v>18355451411</v>
      </c>
      <c r="B83" s="1" t="s">
        <v>1027</v>
      </c>
      <c r="C83" s="1" t="s">
        <v>1028</v>
      </c>
      <c r="D83" s="1" t="s">
        <v>1029</v>
      </c>
      <c r="E83" s="1" t="s">
        <v>1030</v>
      </c>
      <c r="F83" s="1" t="s">
        <v>480</v>
      </c>
      <c r="G83" s="1" t="s">
        <v>484</v>
      </c>
      <c r="H83" s="1" t="s">
        <v>485</v>
      </c>
      <c r="I83" s="1" t="s">
        <v>1031</v>
      </c>
      <c r="J83" s="1" t="s">
        <v>30</v>
      </c>
      <c r="K83" s="1" t="s">
        <v>1032</v>
      </c>
      <c r="L83" s="1" t="s">
        <v>1032</v>
      </c>
      <c r="M83" s="1" t="s">
        <v>488</v>
      </c>
      <c r="N83" s="1" t="s">
        <v>488</v>
      </c>
      <c r="O83" s="1" t="s">
        <v>489</v>
      </c>
      <c r="P83" s="1" t="s">
        <v>490</v>
      </c>
      <c r="Q83" s="1" t="s">
        <v>491</v>
      </c>
      <c r="R83" s="1" t="s">
        <v>1033</v>
      </c>
      <c r="S83" s="1" t="s">
        <v>493</v>
      </c>
      <c r="T83" s="1" t="s">
        <v>494</v>
      </c>
      <c r="U83" s="1" t="s">
        <v>495</v>
      </c>
      <c r="V83" s="1" t="s">
        <v>656</v>
      </c>
    </row>
    <row r="84" s="1" customFormat="1" ht="12.75" spans="1:22">
      <c r="A84" s="3">
        <v>17780445682</v>
      </c>
      <c r="B84" s="1" t="s">
        <v>1034</v>
      </c>
      <c r="C84" s="1" t="s">
        <v>1035</v>
      </c>
      <c r="D84" s="1" t="s">
        <v>1036</v>
      </c>
      <c r="E84" s="1" t="s">
        <v>1037</v>
      </c>
      <c r="F84" s="1" t="s">
        <v>480</v>
      </c>
      <c r="G84" s="1" t="s">
        <v>484</v>
      </c>
      <c r="H84" s="1" t="s">
        <v>485</v>
      </c>
      <c r="I84" s="1" t="s">
        <v>1038</v>
      </c>
      <c r="J84" s="1" t="s">
        <v>30</v>
      </c>
      <c r="K84" s="1" t="s">
        <v>1039</v>
      </c>
      <c r="L84" s="1" t="s">
        <v>1039</v>
      </c>
      <c r="M84" s="1" t="s">
        <v>488</v>
      </c>
      <c r="N84" s="1" t="s">
        <v>488</v>
      </c>
      <c r="O84" s="1" t="s">
        <v>489</v>
      </c>
      <c r="P84" s="1" t="s">
        <v>490</v>
      </c>
      <c r="Q84" s="1" t="s">
        <v>491</v>
      </c>
      <c r="R84" s="1" t="s">
        <v>1040</v>
      </c>
      <c r="S84" s="1" t="s">
        <v>493</v>
      </c>
      <c r="T84" s="1" t="s">
        <v>494</v>
      </c>
      <c r="U84" s="1" t="s">
        <v>495</v>
      </c>
      <c r="V84" s="1" t="s">
        <v>724</v>
      </c>
    </row>
    <row r="85" s="1" customFormat="1" ht="12.75" spans="1:22">
      <c r="A85" s="3">
        <v>18686807823</v>
      </c>
      <c r="B85" s="1" t="s">
        <v>1041</v>
      </c>
      <c r="C85" s="1" t="s">
        <v>1042</v>
      </c>
      <c r="D85" s="1" t="s">
        <v>1043</v>
      </c>
      <c r="E85" s="1" t="s">
        <v>1044</v>
      </c>
      <c r="F85" s="1" t="s">
        <v>480</v>
      </c>
      <c r="G85" s="1" t="s">
        <v>484</v>
      </c>
      <c r="H85" s="1" t="s">
        <v>485</v>
      </c>
      <c r="I85" s="1" t="s">
        <v>1045</v>
      </c>
      <c r="J85" s="1" t="s">
        <v>30</v>
      </c>
      <c r="K85" s="1" t="s">
        <v>1046</v>
      </c>
      <c r="L85" s="1" t="s">
        <v>1046</v>
      </c>
      <c r="M85" s="1" t="s">
        <v>488</v>
      </c>
      <c r="N85" s="1" t="s">
        <v>488</v>
      </c>
      <c r="O85" s="1" t="s">
        <v>489</v>
      </c>
      <c r="P85" s="1" t="s">
        <v>490</v>
      </c>
      <c r="Q85" s="1" t="s">
        <v>491</v>
      </c>
      <c r="R85" s="1" t="s">
        <v>1047</v>
      </c>
      <c r="S85" s="1" t="s">
        <v>493</v>
      </c>
      <c r="T85" s="1" t="s">
        <v>494</v>
      </c>
      <c r="U85" s="1" t="s">
        <v>495</v>
      </c>
      <c r="V85" s="1" t="s">
        <v>625</v>
      </c>
    </row>
    <row r="86" s="1" customFormat="1" ht="12.75" spans="1:22">
      <c r="A86" s="3">
        <v>18870394971</v>
      </c>
      <c r="B86" s="1" t="s">
        <v>992</v>
      </c>
      <c r="C86" s="1" t="s">
        <v>1048</v>
      </c>
      <c r="D86" s="1" t="s">
        <v>1049</v>
      </c>
      <c r="E86" s="1" t="s">
        <v>1050</v>
      </c>
      <c r="F86" s="1" t="s">
        <v>586</v>
      </c>
      <c r="G86" s="1" t="s">
        <v>484</v>
      </c>
      <c r="H86" s="1" t="s">
        <v>485</v>
      </c>
      <c r="I86" s="1" t="s">
        <v>1051</v>
      </c>
      <c r="J86" s="1" t="s">
        <v>30</v>
      </c>
      <c r="K86" s="1" t="s">
        <v>1052</v>
      </c>
      <c r="L86" s="1" t="s">
        <v>1052</v>
      </c>
      <c r="M86" s="1" t="s">
        <v>488</v>
      </c>
      <c r="N86" s="1" t="s">
        <v>488</v>
      </c>
      <c r="O86" s="1" t="s">
        <v>489</v>
      </c>
      <c r="P86" s="1" t="s">
        <v>490</v>
      </c>
      <c r="Q86" s="1" t="s">
        <v>491</v>
      </c>
      <c r="R86" s="1" t="s">
        <v>1053</v>
      </c>
      <c r="S86" s="1" t="s">
        <v>493</v>
      </c>
      <c r="T86" s="1" t="s">
        <v>494</v>
      </c>
      <c r="U86" s="1" t="s">
        <v>495</v>
      </c>
      <c r="V86" s="1" t="s">
        <v>625</v>
      </c>
    </row>
    <row r="87" s="1" customFormat="1" ht="12.75" spans="1:22">
      <c r="A87" s="3">
        <v>18873617736</v>
      </c>
      <c r="B87" s="1" t="s">
        <v>1054</v>
      </c>
      <c r="C87" s="1" t="s">
        <v>1055</v>
      </c>
      <c r="D87" s="1" t="s">
        <v>1056</v>
      </c>
      <c r="E87" s="1" t="s">
        <v>1057</v>
      </c>
      <c r="F87" s="1" t="s">
        <v>480</v>
      </c>
      <c r="G87" s="1" t="s">
        <v>484</v>
      </c>
      <c r="H87" s="1" t="s">
        <v>485</v>
      </c>
      <c r="I87" s="1" t="s">
        <v>1058</v>
      </c>
      <c r="J87" s="1" t="s">
        <v>30</v>
      </c>
      <c r="K87" s="1" t="s">
        <v>1059</v>
      </c>
      <c r="L87" s="1" t="s">
        <v>1059</v>
      </c>
      <c r="M87" s="1" t="s">
        <v>488</v>
      </c>
      <c r="N87" s="1" t="s">
        <v>488</v>
      </c>
      <c r="O87" s="1" t="s">
        <v>489</v>
      </c>
      <c r="P87" s="1" t="s">
        <v>490</v>
      </c>
      <c r="Q87" s="1" t="s">
        <v>491</v>
      </c>
      <c r="R87" s="1" t="s">
        <v>1060</v>
      </c>
      <c r="S87" s="1" t="s">
        <v>493</v>
      </c>
      <c r="T87" s="1" t="s">
        <v>494</v>
      </c>
      <c r="U87" s="1" t="s">
        <v>495</v>
      </c>
      <c r="V87" s="1" t="s">
        <v>625</v>
      </c>
    </row>
    <row r="88" s="1" customFormat="1" ht="12.75" spans="1:22">
      <c r="A88" s="3">
        <v>18755344858</v>
      </c>
      <c r="B88" s="1" t="s">
        <v>1061</v>
      </c>
      <c r="C88" s="1" t="s">
        <v>1062</v>
      </c>
      <c r="D88" s="1" t="s">
        <v>1063</v>
      </c>
      <c r="E88" s="1" t="s">
        <v>1064</v>
      </c>
      <c r="F88" s="1" t="s">
        <v>586</v>
      </c>
      <c r="G88" s="1" t="s">
        <v>484</v>
      </c>
      <c r="H88" s="1" t="s">
        <v>485</v>
      </c>
      <c r="I88" s="1" t="s">
        <v>1065</v>
      </c>
      <c r="J88" s="1" t="s">
        <v>30</v>
      </c>
      <c r="K88" s="1" t="s">
        <v>1066</v>
      </c>
      <c r="L88" s="1" t="s">
        <v>1066</v>
      </c>
      <c r="M88" s="1" t="s">
        <v>488</v>
      </c>
      <c r="N88" s="1" t="s">
        <v>488</v>
      </c>
      <c r="O88" s="1" t="s">
        <v>489</v>
      </c>
      <c r="P88" s="1" t="s">
        <v>490</v>
      </c>
      <c r="Q88" s="1" t="s">
        <v>491</v>
      </c>
      <c r="R88" s="1" t="s">
        <v>1067</v>
      </c>
      <c r="S88" s="1" t="s">
        <v>493</v>
      </c>
      <c r="T88" s="1" t="s">
        <v>494</v>
      </c>
      <c r="U88" s="1" t="s">
        <v>495</v>
      </c>
      <c r="V88" s="1" t="s">
        <v>625</v>
      </c>
    </row>
    <row r="89" s="1" customFormat="1" ht="12.75" spans="1:22">
      <c r="A89" s="3">
        <v>18272904137</v>
      </c>
      <c r="B89" s="1" t="s">
        <v>1068</v>
      </c>
      <c r="C89" s="1" t="s">
        <v>1069</v>
      </c>
      <c r="D89" s="1" t="s">
        <v>1070</v>
      </c>
      <c r="E89" s="1" t="s">
        <v>1071</v>
      </c>
      <c r="F89" s="1" t="s">
        <v>678</v>
      </c>
      <c r="G89" s="1" t="s">
        <v>484</v>
      </c>
      <c r="H89" s="1" t="s">
        <v>485</v>
      </c>
      <c r="I89" s="1" t="s">
        <v>1072</v>
      </c>
      <c r="J89" s="1" t="s">
        <v>30</v>
      </c>
      <c r="K89" s="1" t="s">
        <v>1073</v>
      </c>
      <c r="L89" s="1" t="s">
        <v>1073</v>
      </c>
      <c r="M89" s="1" t="s">
        <v>488</v>
      </c>
      <c r="N89" s="1" t="s">
        <v>488</v>
      </c>
      <c r="O89" s="1" t="s">
        <v>489</v>
      </c>
      <c r="P89" s="1" t="s">
        <v>490</v>
      </c>
      <c r="Q89" s="1" t="s">
        <v>491</v>
      </c>
      <c r="R89" s="1" t="s">
        <v>1074</v>
      </c>
      <c r="S89" s="1" t="s">
        <v>493</v>
      </c>
      <c r="T89" s="1" t="s">
        <v>494</v>
      </c>
      <c r="U89" s="1" t="s">
        <v>495</v>
      </c>
      <c r="V89" s="1" t="s">
        <v>496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2022-09-28T01:40:00Z</dcterms:created>
  <dcterms:modified xsi:type="dcterms:W3CDTF">2022-09-28T02:21:14Z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77BD3B57233A4ADA82C7A94B22B39A33</vt:lpwstr>
  </property>
  <property fmtid="{D5CDD505-2E9C-101B-9397-08002B2CF9AE}" pid="3" name="KSOProductBuildVer">
    <vt:lpwstr>2052-11.1.0.12358</vt:lpwstr>
  </property>
</Properties>
</file>