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CNY" sheetId="3" r:id="rId3"/>
    <sheet name="MYR" sheetId="4" r:id="rId4"/>
    <sheet name="HOP" sheetId="5" r:id="rId5"/>
  </sheets>
  <definedNames>
    <definedName name="_xlnm._FilterDatabase" localSheetId="2" hidden="1">CNY!$A$1:$X$150</definedName>
  </definedNames>
  <calcPr calcId="144525"/>
</workbook>
</file>

<file path=xl/sharedStrings.xml><?xml version="1.0" encoding="utf-8"?>
<sst xmlns="http://schemas.openxmlformats.org/spreadsheetml/2006/main" count="5013" uniqueCount="1510">
  <si>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</si>
  <si>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</si>
  <si>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</si>
  <si>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</si>
  <si>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</si>
  <si>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</si>
  <si>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</si>
  <si>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</si>
  <si>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</si>
  <si>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</si>
  <si>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</si>
  <si>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</si>
  <si>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</si>
  <si>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</si>
  <si>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</si>
  <si>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</si>
  <si>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</si>
  <si>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</si>
  <si>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</si>
  <si>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</si>
  <si>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</si>
  <si>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</si>
  <si>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</si>
  <si>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</si>
  <si>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</si>
  <si>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18056940400	</t>
  </si>
  <si>
    <t>Ctrip</t>
  </si>
  <si>
    <t>正常</t>
  </si>
  <si>
    <t>[长滩岛]长滩岛赫南公园度假村(Henann Park Resort Boracay)(90373085)</t>
  </si>
  <si>
    <t>豪华房(至少提前62天预订)&lt;特价大促销&gt;&lt;三人入住&gt;&lt;早餐&gt;</t>
  </si>
  <si>
    <t>CNY</t>
  </si>
  <si>
    <t>Buan-a/Kathleen,Buan-a/Kathleen,Buan-a/Kathleen</t>
  </si>
  <si>
    <t>CA2019220921CNY</t>
  </si>
  <si>
    <t>未提现</t>
  </si>
  <si>
    <t>携程开票</t>
  </si>
  <si>
    <t xml:space="preserve">	</t>
  </si>
  <si>
    <t xml:space="preserve">18088968889	</t>
  </si>
  <si>
    <t>[长滩岛]和南恩花园度假酒店(Henann Garden Resort)(5338972)</t>
  </si>
  <si>
    <t>尊贵房&lt;三人入住&gt;&lt;特价房&gt;&lt;早餐&gt;</t>
  </si>
  <si>
    <t>Ong/Mychaella,Ong/Mychaella,Ong/Mychaella</t>
  </si>
  <si>
    <t xml:space="preserve">2585042	</t>
  </si>
  <si>
    <t>取消</t>
  </si>
  <si>
    <t xml:space="preserve">18191440900	</t>
  </si>
  <si>
    <t>[新山]希思尔新山酒店(Thistle Johor Bahru)(5624049)</t>
  </si>
  <si>
    <t>海景豪华特大床房(至少连住2晚及以上)&lt;双人入住&gt;&lt;双早&gt;</t>
  </si>
  <si>
    <t>Yoke Tong/Goh,Yoke Tong/Goh</t>
  </si>
  <si>
    <t xml:space="preserve">2600920	</t>
  </si>
  <si>
    <t xml:space="preserve">4169260	</t>
  </si>
  <si>
    <t xml:space="preserve">18215591853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</si>
  <si>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</si>
  <si>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</si>
  <si>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Tay/Kai Wen</t>
  </si>
  <si>
    <t xml:space="preserve">2603978	</t>
  </si>
  <si>
    <t xml:space="preserve">192489131	</t>
  </si>
  <si>
    <t xml:space="preserve">18217434406	</t>
  </si>
  <si>
    <t>Chen/Hau Tat</t>
  </si>
  <si>
    <t xml:space="preserve">2604317	</t>
  </si>
  <si>
    <t xml:space="preserve">192588818	</t>
  </si>
  <si>
    <t xml:space="preserve">18220433816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</si>
  <si>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</si>
  <si>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</si>
  <si>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NG/EELIAN ,Thian/Kui San</t>
  </si>
  <si>
    <t xml:space="preserve">2604469	</t>
  </si>
  <si>
    <t xml:space="preserve">221786	</t>
  </si>
  <si>
    <t xml:space="preserve">18221563703	</t>
  </si>
  <si>
    <t>Low/Wai Ling Josephine</t>
  </si>
  <si>
    <t xml:space="preserve">2604669	</t>
  </si>
  <si>
    <t xml:space="preserve">192711400	</t>
  </si>
  <si>
    <t xml:space="preserve">18283721975	</t>
  </si>
  <si>
    <t>Abdul Rahman/Fatiha,Abdul Rahman/Fatiha</t>
  </si>
  <si>
    <t xml:space="preserve">2610704	</t>
  </si>
  <si>
    <t xml:space="preserve">4171159	</t>
  </si>
  <si>
    <t xml:space="preserve">18302597396	</t>
  </si>
  <si>
    <t>[曼谷]曼谷湄南河四季酒店 (SHA Plus+)(Four Seasons Hotel Bangkok at Chao Phraya River (SHA Plus+))(57171815)</t>
  </si>
  <si>
    <t>豪华房(至少提前60天预订)&lt;全日特价&gt;&lt;双人入住&gt;&lt;双早&gt;</t>
  </si>
  <si>
    <t>ZHOU/YUJIE,Huang/Shidi</t>
  </si>
  <si>
    <t xml:space="preserve">2612246	</t>
  </si>
  <si>
    <t xml:space="preserve">106830	</t>
  </si>
  <si>
    <t xml:space="preserve">18437411422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</si>
  <si>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</si>
  <si>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</si>
  <si>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ONG/ZHENG HUA DESMOND</t>
  </si>
  <si>
    <t xml:space="preserve">2625394	</t>
  </si>
  <si>
    <t xml:space="preserve">197948269	</t>
  </si>
  <si>
    <t xml:space="preserve">18469958841	</t>
  </si>
  <si>
    <t>Othman/Noorazian</t>
  </si>
  <si>
    <t xml:space="preserve">2628388	</t>
  </si>
  <si>
    <t xml:space="preserve">198739802	</t>
  </si>
  <si>
    <t xml:space="preserve">18471251884	</t>
  </si>
  <si>
    <t>[卡姆登]伦敦瑰丽酒店(Rosewood London)(6431000)</t>
  </si>
  <si>
    <t>行政特大床房(连住3晚及以上)&lt;双人入住&gt;&lt;无早&gt;</t>
  </si>
  <si>
    <t>Rubbo/Ashlee Pitta-Lima</t>
  </si>
  <si>
    <t xml:space="preserve">2628603	</t>
  </si>
  <si>
    <t xml:space="preserve">79070586	</t>
  </si>
  <si>
    <t xml:space="preserve">18534071882	</t>
  </si>
  <si>
    <t>[普吉岛]普吉岛卡隆亚维斯塔格兰德-美憬阁索菲特酒店(SHA Extra Plus)(Avista Grande Phuket Karon MGallery by Sofitel(SHA Extra Plus))(13921342)</t>
  </si>
  <si>
    <t>园景豪华特大床套房（直通泳池）(连住3晚及以上)&lt;双人入住&gt;&lt;日历房套餐高价值&gt;&lt;双早&gt;&lt;新酒店礼盒&gt;</t>
  </si>
  <si>
    <t>LI/MING</t>
  </si>
  <si>
    <t xml:space="preserve">2634818	</t>
  </si>
  <si>
    <t xml:space="preserve">284022	</t>
  </si>
  <si>
    <t xml:space="preserve">18554279664	</t>
  </si>
  <si>
    <t>[拉普拉普]宿雾迈瑞柏高碧海度假村(Bluewater Maribago Beach Resort Cebu)(7333668)</t>
  </si>
  <si>
    <t>豪华房&lt;今日特价 &gt;&lt;双人入住&gt;&lt;双早&gt;</t>
  </si>
  <si>
    <t>PARK/SEONGUK</t>
  </si>
  <si>
    <t xml:space="preserve">2636965	</t>
  </si>
  <si>
    <t xml:space="preserve">103343	</t>
  </si>
  <si>
    <t xml:space="preserve">18556197569	</t>
  </si>
  <si>
    <t>[普吉岛]美乐地别墅度假酒店 (SHA Extra Plus)(Metadee Resort &amp; Villas (SHA Extra Plus))(3736816)</t>
  </si>
  <si>
    <t>别墅(直通泳池)&lt;今日特价 &gt;&lt;双人入住&gt;&lt;双早&gt;</t>
  </si>
  <si>
    <t>foo/eugene</t>
  </si>
  <si>
    <t xml:space="preserve">2637307	</t>
  </si>
  <si>
    <t xml:space="preserve">5897	</t>
  </si>
  <si>
    <t xml:space="preserve">18671016746	</t>
  </si>
  <si>
    <t>[曼绒市]绿中海度假村 - 全球奢华精品酒店(Pangkor Laut Resort - Small Luxury Hotels of the World)(13181425)</t>
  </si>
  <si>
    <t>花园别墅(至少连住2晚及以上)&lt;双人入住&gt;&lt;双早&gt;</t>
  </si>
  <si>
    <t>Kim/Andrew Se Joon</t>
  </si>
  <si>
    <t xml:space="preserve">2647719	</t>
  </si>
  <si>
    <t xml:space="preserve">153502908	</t>
  </si>
  <si>
    <t xml:space="preserve">18687649074	</t>
  </si>
  <si>
    <t>豪华双床房&lt;今日特价 &gt;&lt;双人入住&gt;&lt;适用于除泰国的亚洲客人&gt;&lt;双早&gt;</t>
  </si>
  <si>
    <t>LEE/LAY KIM</t>
  </si>
  <si>
    <t xml:space="preserve">18687678964	</t>
  </si>
  <si>
    <t>高级双床房&lt;今日特价 &gt;&lt;双人入住&gt;&lt;适用于除泰国的亚洲客人&gt;&lt;双早&gt;</t>
  </si>
  <si>
    <t xml:space="preserve">2649160	</t>
  </si>
  <si>
    <t xml:space="preserve">203105889	</t>
  </si>
  <si>
    <t xml:space="preserve">18687718847	</t>
  </si>
  <si>
    <t>CHEE KEONG/TAN</t>
  </si>
  <si>
    <t xml:space="preserve">2649163	</t>
  </si>
  <si>
    <t xml:space="preserve">203107223	</t>
  </si>
  <si>
    <t xml:space="preserve">18687672165	</t>
  </si>
  <si>
    <t xml:space="preserve">2649158	</t>
  </si>
  <si>
    <t xml:space="preserve">203104409	</t>
  </si>
  <si>
    <t xml:space="preserve">18699316551	</t>
  </si>
  <si>
    <t>[丹戎本雅]洪腾海滨酒店 (槟城对抗新冠肺炎认证)(Hompton by the Beach Penang (PenangFightCovid-19 Certified))(91143907)</t>
  </si>
  <si>
    <t>豪华特大床房&lt;双人入住&gt;&lt;双早&gt;</t>
  </si>
  <si>
    <t>Kaur/Gurmeet,Kaur/Malinderjit</t>
  </si>
  <si>
    <t xml:space="preserve">2650285	</t>
  </si>
  <si>
    <t xml:space="preserve">10075595	</t>
  </si>
  <si>
    <t xml:space="preserve">18706363835	</t>
  </si>
  <si>
    <t>[曼谷]曼谷素坤逸丽笙套房酒店(Radisson Suites Bangkok Sukhumvit)(73690889)</t>
  </si>
  <si>
    <t>豪华房&lt;特惠专享&gt;&lt;双人入住&gt;&lt;双早&gt;</t>
  </si>
  <si>
    <t>Pathak/Komal,Pathak/Komal</t>
  </si>
  <si>
    <t xml:space="preserve">2650830	</t>
  </si>
  <si>
    <t xml:space="preserve">1066525	</t>
  </si>
  <si>
    <t xml:space="preserve">18727115639	</t>
  </si>
  <si>
    <t>[普吉岛]安达曼海滩普吉岛芭东酒店 (SHA Extra Plus)(The Andaman Beach Hotel Phuket Patong (SHA Extra Plus))(5903023)</t>
  </si>
  <si>
    <t>安达曼海景特大床房&lt;双人入住&gt;&lt;双早&gt;</t>
  </si>
  <si>
    <t>Tam/Yi Voon,Tam/Yi Voon</t>
  </si>
  <si>
    <t xml:space="preserve">2652975	</t>
  </si>
  <si>
    <t xml:space="preserve">2582283	</t>
  </si>
  <si>
    <t xml:space="preserve">18729478359	</t>
  </si>
  <si>
    <t>TORREJOS/LUELLA NINA</t>
  </si>
  <si>
    <t xml:space="preserve">2653255	</t>
  </si>
  <si>
    <t xml:space="preserve">10075865	</t>
  </si>
  <si>
    <t xml:space="preserve">18742434392	</t>
  </si>
  <si>
    <t>[苏梅岛]诺拉布里温泉度假酒店 (SHA Plus+)(Nora Buri Resort &amp; Spa (SHA Plus+))(3668073)</t>
  </si>
  <si>
    <t>山坡豪华房&lt;今日特价 &gt;&lt;双人入住&gt;&lt;双早&gt;</t>
  </si>
  <si>
    <t>TUVIA/ASSAF,TUVIA/ASSAF</t>
  </si>
  <si>
    <t xml:space="preserve">2654287	</t>
  </si>
  <si>
    <t xml:space="preserve">64134	</t>
  </si>
  <si>
    <t xml:space="preserve">18755384232	</t>
  </si>
  <si>
    <t>[曼谷]曼谷美人鱼酒店(Hotel Mermaid Bangkok)(85397474)</t>
  </si>
  <si>
    <t>特大号床豪华间&lt;今日特价 &gt;&lt;双人入住&gt;&lt;无早&gt;</t>
  </si>
  <si>
    <t>HERVE/Jean-Yves</t>
  </si>
  <si>
    <t xml:space="preserve">2655694	</t>
  </si>
  <si>
    <t xml:space="preserve">58734	</t>
  </si>
  <si>
    <t xml:space="preserve">18775717849	</t>
  </si>
  <si>
    <t>海景山坡豪华房&lt;今日特价 &gt;&lt;双人入住&gt;&lt;双早&gt;</t>
  </si>
  <si>
    <t>Gidoni/Keren,Gidoni/Keren</t>
  </si>
  <si>
    <t xml:space="preserve">2657510	</t>
  </si>
  <si>
    <t xml:space="preserve">64346	</t>
  </si>
  <si>
    <t xml:space="preserve">18784900758	</t>
  </si>
  <si>
    <t>[普吉岛]普吉岛悦梿酒店(SHA Extra Plus)(Cassia Phuket(SHA Extra Plus))(4037173)</t>
  </si>
  <si>
    <t>两卧室套房&lt;四人入住&gt;&lt;双早&gt;</t>
  </si>
  <si>
    <t>Panchal/Vidhi,Panchal/Vidhi,Panchal/Vidhi,Panchal/Vidhi</t>
  </si>
  <si>
    <t xml:space="preserve">2658399	</t>
  </si>
  <si>
    <t xml:space="preserve">25758901	</t>
  </si>
  <si>
    <t xml:space="preserve">18792683865	</t>
  </si>
  <si>
    <t>[甲米]甲米奥南都喜酒店(SHA Extra Plus)(Dusitd2 Ao Nang, Krabi(SHA Extra Plus))(27689492)</t>
  </si>
  <si>
    <t>海景迪莱特大床房(带阳台)(连住3晚及以上)&lt;双人入住&gt;&lt;双早&gt;</t>
  </si>
  <si>
    <t>Derbutas/Audrius</t>
  </si>
  <si>
    <t xml:space="preserve">2659074	</t>
  </si>
  <si>
    <t xml:space="preserve">820104	</t>
  </si>
  <si>
    <t xml:space="preserve">18856070832	</t>
  </si>
  <si>
    <t>[曼谷]曼谷素坤逸航站 21 中心酒店 (SHA Plus+)(Grande Centre Point Hotel Terminal 21 (SHA Plus+))(5908161)</t>
  </si>
  <si>
    <t>高级房&lt;特惠&gt;&lt;双人入住&gt;&lt;双早&gt;</t>
  </si>
  <si>
    <t>Vongsouli/Panyathip</t>
  </si>
  <si>
    <t xml:space="preserve">2665625	</t>
  </si>
  <si>
    <t xml:space="preserve">371071	</t>
  </si>
  <si>
    <t xml:space="preserve">18860314930	</t>
  </si>
  <si>
    <t>[首尔]三井酒店(Hotel Samjung)(28525707)</t>
  </si>
  <si>
    <t>双床房&lt;双人入住&gt;&lt;无早&gt;</t>
  </si>
  <si>
    <t>sung/yeon guk</t>
  </si>
  <si>
    <t xml:space="preserve">2666132	</t>
  </si>
  <si>
    <t xml:space="preserve">22020406	</t>
  </si>
  <si>
    <t xml:space="preserve">18882635523	</t>
  </si>
  <si>
    <t>[哥打京那巴鲁]格兰迪酒店&amp;度假村(Grandis Hotels and Resorts)(4637340)</t>
  </si>
  <si>
    <t>高级房&lt;双人入住&gt;&lt;马来西亚客人专享&gt;&lt;双早&gt;</t>
  </si>
  <si>
    <t>Suwati/noorshahfazilahwati</t>
  </si>
  <si>
    <t xml:space="preserve">2668994	</t>
  </si>
  <si>
    <t xml:space="preserve">207566669	</t>
  </si>
  <si>
    <t xml:space="preserve">18883708435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</si>
  <si>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</si>
  <si>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</si>
  <si>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Tay/Xiao Lin</t>
  </si>
  <si>
    <t xml:space="preserve">2669163	</t>
  </si>
  <si>
    <t xml:space="preserve">207575106	</t>
  </si>
  <si>
    <t xml:space="preserve">18908059269	</t>
  </si>
  <si>
    <t>退单</t>
  </si>
  <si>
    <t>[乔治市]槟城温宝利酒店 (槟城对抗新冠肺炎认证)(The Wembley – A St Giles Hotel, Penang)(5159731)</t>
  </si>
  <si>
    <t>豪华房&lt;双人入住&gt;&lt;双早&gt;</t>
  </si>
  <si>
    <t>Ahmad Sayuti/Nor Syuwari</t>
  </si>
  <si>
    <t xml:space="preserve">18909317005	</t>
  </si>
  <si>
    <t>过时取消</t>
  </si>
  <si>
    <t xml:space="preserve">18912298015	</t>
  </si>
  <si>
    <t>高级双人床房(至少连住2晚及以上)&lt;今日特价 &gt;&lt;双人入住&gt;&lt;适用于除泰国的亚洲客人&gt;&lt;双早&gt;</t>
  </si>
  <si>
    <t>WOO/YANG THIA,YAP/JUN LEONG</t>
  </si>
  <si>
    <t xml:space="preserve">2674338	</t>
  </si>
  <si>
    <t xml:space="preserve">227908	</t>
  </si>
  <si>
    <t xml:space="preserve">18913214170	</t>
  </si>
  <si>
    <t>[曼谷]曼谷香格里拉大酒店 (SHA Extra Plus)(Shangri-La Bangkok)(3243791)</t>
  </si>
  <si>
    <t>香格里拉楼豪华河景双床房&lt;双人入住&gt;&lt;双早&gt;</t>
  </si>
  <si>
    <t>KIM/JEE YEON</t>
  </si>
  <si>
    <t xml:space="preserve">2674597	</t>
  </si>
  <si>
    <t xml:space="preserve">11436587	</t>
  </si>
  <si>
    <t xml:space="preserve">18915020998	</t>
  </si>
  <si>
    <t>[普吉岛]普吉岛西瑞湾威斯汀水疗度假酒店(SHA Extra Plus)(The Westin Siray Bay Resort &amp; Spa, Phuket(SHA Extra Plus))(2586477)</t>
  </si>
  <si>
    <t>海景豪华双大床房&lt;双人入住&gt;&lt;双早&gt;</t>
  </si>
  <si>
    <t>Lai/Siew Sieng</t>
  </si>
  <si>
    <t xml:space="preserve">2675883	</t>
  </si>
  <si>
    <t xml:space="preserve">75232641	</t>
  </si>
  <si>
    <t xml:space="preserve">18915511670	</t>
  </si>
  <si>
    <t>[乔治市]槟城东方大酒店 (槟城对抗新冠肺炎认证)(Eastern &amp; Oriental Hotel (PenangFightCovid-19 Certified))(4646826)</t>
  </si>
  <si>
    <t>豪华套房(遗产翼)&lt;双人入住&gt;&lt;双早&gt;</t>
  </si>
  <si>
    <t>Gorbunov/Andrey,Sviriaeva/Ekaterina</t>
  </si>
  <si>
    <t xml:space="preserve">2676356	</t>
  </si>
  <si>
    <t xml:space="preserve">Acknowledged	</t>
  </si>
  <si>
    <t xml:space="preserve">18916392366	</t>
  </si>
  <si>
    <t>[丹戎士拔]吉隆坡黄金棕榈度假村(Avani Sepang Goldcoast Resort)(5409783)</t>
  </si>
  <si>
    <t>高级特大床房(至少连住2晚及以上)&lt;双人入住&gt;&lt;双早&gt;</t>
  </si>
  <si>
    <t>LIEW/JO</t>
  </si>
  <si>
    <t xml:space="preserve">2676988	</t>
  </si>
  <si>
    <t xml:space="preserve">679809	</t>
  </si>
  <si>
    <t xml:space="preserve">18916542991	</t>
  </si>
  <si>
    <t>[邦劳]阿罗纳海滩赫纳度假村(Henann Resort Alona Beach)(5243777)</t>
  </si>
  <si>
    <t>豪华房(连住3晚及以上)&lt;特价大促销&gt;&lt;三人入住&gt;&lt;早餐&gt;</t>
  </si>
  <si>
    <t>Costelo/Jeanet,Costelo/Jeanet,Costelo/Jeanet</t>
  </si>
  <si>
    <t xml:space="preserve">2677055	</t>
  </si>
  <si>
    <t xml:space="preserve">HBLMNL012-0894	</t>
  </si>
  <si>
    <t xml:space="preserve">18917681984	</t>
  </si>
  <si>
    <t>[曼谷]曼谷京华大酒店 (SHA Plus+)(Hotel Royal Bangkok@Chinatown)(17263358)</t>
  </si>
  <si>
    <t>高级房(无窗)&lt;双人入住&gt;&lt;无早&gt;</t>
  </si>
  <si>
    <t>RUANGRIT/JINTHAWAREE</t>
  </si>
  <si>
    <t xml:space="preserve">2677991	</t>
  </si>
  <si>
    <t xml:space="preserve">307483	</t>
  </si>
  <si>
    <t xml:space="preserve">18917828470	</t>
  </si>
  <si>
    <t>[黎牙实比]阿尔拜东方酒店(Proxy by The Oriental Albay)(91457457)</t>
  </si>
  <si>
    <t>豪华双床房&lt;今日特价 &gt;&lt;双人入住&gt;&lt;双早&gt;</t>
  </si>
  <si>
    <t>MAMUNGAY/FLORENCE,MAMUNGAY/FLORENCE</t>
  </si>
  <si>
    <t xml:space="preserve">2678074	</t>
  </si>
  <si>
    <t xml:space="preserve">18918322497	</t>
  </si>
  <si>
    <t>[宿务]哈罗德爱富特宿雾(Harolds Evotel Cebu)(8235042)</t>
  </si>
  <si>
    <t>高级特大床房&lt;双人入住&gt;&lt;双早&gt;</t>
  </si>
  <si>
    <t>Escuro/Dennis Benhur,Escuro/Dennis Benhur</t>
  </si>
  <si>
    <t xml:space="preserve">2678395	</t>
  </si>
  <si>
    <t xml:space="preserve">17355	</t>
  </si>
  <si>
    <t xml:space="preserve">18919072427	</t>
  </si>
  <si>
    <t>[吉隆坡]铂尔曼吉隆坡城市中心大酒店(Pullman Kuala Lumpur City Centre Hotel &amp; Residences)(5073220)</t>
  </si>
  <si>
    <t>尊享豪华特大床房&lt;双人入住&gt;&lt;双早&gt;</t>
  </si>
  <si>
    <t>BIAN/CHEN</t>
  </si>
  <si>
    <t xml:space="preserve">2678968	</t>
  </si>
  <si>
    <t xml:space="preserve">863436	</t>
  </si>
  <si>
    <t xml:space="preserve">18920163163	</t>
  </si>
  <si>
    <t>[巴都丁宜]槟城松园酒店 (槟城对抗新冠肺炎认证)(Lone Pine Hotel Penang (PenangFightCovid-19 Certified))(5612626)</t>
  </si>
  <si>
    <t>朝海豪华房&lt;双人入住&gt;&lt;双早&gt;</t>
  </si>
  <si>
    <t>Jamil/Mohd Ezwan</t>
  </si>
  <si>
    <t xml:space="preserve">2679855	</t>
  </si>
  <si>
    <t xml:space="preserve">18920703260	</t>
  </si>
  <si>
    <t>[华欣]华欣艾杉酷度假村及套房 (SHA Plus+)(iSanook Resort &amp; Suites Hua Hin (SHA Plus+))(98508718)</t>
  </si>
  <si>
    <t>一室房&lt;双人入住&gt;&lt;双早&gt;</t>
  </si>
  <si>
    <t>Nilchay/Nontida,Nilchay/Nontida,Nilchay/Nontida,Nilchay/Nontida</t>
  </si>
  <si>
    <t xml:space="preserve">2680248	</t>
  </si>
  <si>
    <t xml:space="preserve">68157	</t>
  </si>
  <si>
    <t xml:space="preserve">18920789486	</t>
  </si>
  <si>
    <t>[曼谷]曼谷铂尔曼皇权酒店 (SHA Plus+)(Pullman Bangkok King Power)(1586177)</t>
  </si>
  <si>
    <t>高级房&lt;今日特价 &gt;&lt;双人入住&gt;&lt;不适用泰国客人&gt;&lt;无早&gt;</t>
  </si>
  <si>
    <t>HUANG/PEIRUN</t>
  </si>
  <si>
    <t xml:space="preserve">2680305	</t>
  </si>
  <si>
    <t xml:space="preserve">1138951	</t>
  </si>
  <si>
    <t xml:space="preserve">18923283654	</t>
  </si>
  <si>
    <t>豪华尊贵房&lt;特惠&gt;&lt;双人入住&gt;&lt;双早&gt;</t>
  </si>
  <si>
    <t>CHUNG/HEEYU</t>
  </si>
  <si>
    <t xml:space="preserve">2680816	</t>
  </si>
  <si>
    <t xml:space="preserve">374032	</t>
  </si>
  <si>
    <t xml:space="preserve">18923454914	</t>
  </si>
  <si>
    <t>香格里拉楼豪华双床房&lt;双人入住&gt;&lt;双早&gt;</t>
  </si>
  <si>
    <t>SU/CHIENHUNG</t>
  </si>
  <si>
    <t xml:space="preserve">2680864	</t>
  </si>
  <si>
    <t xml:space="preserve">11438082	</t>
  </si>
  <si>
    <t xml:space="preserve">18924073909	</t>
  </si>
  <si>
    <t>[曼谷]曼谷万怡酒店(Courtyard by Marriott Bangkok)(5211729)</t>
  </si>
  <si>
    <t>翻新豪华双床房(至少连住2晚及以上)&lt;单人入住&gt;&lt;单早&gt;</t>
  </si>
  <si>
    <t>CHEW/SHING SIAN</t>
  </si>
  <si>
    <t xml:space="preserve">2680968	</t>
  </si>
  <si>
    <t xml:space="preserve">83494540	</t>
  </si>
  <si>
    <t xml:space="preserve">18925147153	</t>
  </si>
  <si>
    <t>[马六甲]马六甲欧罗富豪酒店(Euro Rich Hotel Melaka)(98306568)</t>
  </si>
  <si>
    <t>豪华家庭尊贵房&lt;双人入住&gt;&lt;预付&gt;&lt;无早&gt;</t>
  </si>
  <si>
    <t>Sajadi/Nordin</t>
  </si>
  <si>
    <t xml:space="preserve">2681158	</t>
  </si>
  <si>
    <t xml:space="preserve">6579366	</t>
  </si>
  <si>
    <t xml:space="preserve">18926501511	</t>
  </si>
  <si>
    <t>Zulkifli/Mazrah Sofiah</t>
  </si>
  <si>
    <t xml:space="preserve">2681399	</t>
  </si>
  <si>
    <t xml:space="preserve">18926575437	</t>
  </si>
  <si>
    <t>Kho/Albert</t>
  </si>
  <si>
    <t xml:space="preserve">2681413	</t>
  </si>
  <si>
    <t xml:space="preserve">210264265	</t>
  </si>
  <si>
    <t xml:space="preserve">18926793177	</t>
  </si>
  <si>
    <t>TAN/RIE</t>
  </si>
  <si>
    <t xml:space="preserve">18926800946	</t>
  </si>
  <si>
    <t>[清迈]皇后奢华大酒店 (SHA Extra Plus)(Empress Premier Hotel Chiang Mai (SHA Extra Plus))(44546698)</t>
  </si>
  <si>
    <t>至尊房&lt;限量特价&gt;&lt;双人入住&gt;&lt;双早&gt;</t>
  </si>
  <si>
    <t>CHEN/KANG</t>
  </si>
  <si>
    <t xml:space="preserve">2681457	</t>
  </si>
  <si>
    <t xml:space="preserve">17965	</t>
  </si>
  <si>
    <t xml:space="preserve">18927402943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</si>
  <si>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</si>
  <si>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</si>
  <si>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LIAO/HUISHAN</t>
  </si>
  <si>
    <t xml:space="preserve">2681545	</t>
  </si>
  <si>
    <t xml:space="preserve">308275	</t>
  </si>
  <si>
    <t xml:space="preserve">18929235880	</t>
  </si>
  <si>
    <t>[热浪岛]热浪岛塔拉斯海滩和水疗度假村(The Taaras Beach &amp; Spa Resort)(5493151)</t>
  </si>
  <si>
    <t>山景两卧室豪华房(至少连住2晚及以上)&lt;四人入住&gt;&lt;早餐&gt;</t>
  </si>
  <si>
    <t>Zakaria/Mustaqim,Zakaria/Mustaqim,Zakaria/Mustaqim,Zakaria/Mustaqim</t>
  </si>
  <si>
    <t xml:space="preserve">2682064	</t>
  </si>
  <si>
    <t xml:space="preserve">1550511	</t>
  </si>
  <si>
    <t xml:space="preserve">18934254251	</t>
  </si>
  <si>
    <t>[帕拉尼亚克]马尼拉新濠天地凯悦酒店(Hyatt Regency Manila City of Dreams)(5917305)</t>
  </si>
  <si>
    <t>凯悦豪华双床房&lt;特价大促销&gt;&lt;双人入住&gt;&lt;不适用菲律宾客人&gt;&lt;无早&gt;</t>
  </si>
  <si>
    <t>KAWANO/MASARU</t>
  </si>
  <si>
    <t xml:space="preserve">2682266	</t>
  </si>
  <si>
    <t xml:space="preserve">25579326	</t>
  </si>
  <si>
    <t xml:space="preserve">18935460239	</t>
  </si>
  <si>
    <t>Seo/Chanhee</t>
  </si>
  <si>
    <t xml:space="preserve">2682381	</t>
  </si>
  <si>
    <t xml:space="preserve">22021371	</t>
  </si>
  <si>
    <t xml:space="preserve">18935851453	</t>
  </si>
  <si>
    <t>[芭堤雅]兀兰酒店芭堤雅度假村(Woodlands Hotel and Resort Pattaya)(6286555)</t>
  </si>
  <si>
    <t>高级房&lt;双人入住&gt;&lt;双早&gt;</t>
  </si>
  <si>
    <t>Phuthimanoradeekul/Nittha,Phuthimanoradeekul/Nittha</t>
  </si>
  <si>
    <t xml:space="preserve">2682429	</t>
  </si>
  <si>
    <t xml:space="preserve">18936111966	</t>
  </si>
  <si>
    <t>海景豪华特大床房(至少连住2晚及以上)&lt;限量特价&gt;&lt;双人入住&gt;&lt;双早&gt;</t>
  </si>
  <si>
    <t>Abd Rahman/Roslan,Rais/Roslina</t>
  </si>
  <si>
    <t xml:space="preserve">2682478	</t>
  </si>
  <si>
    <t xml:space="preserve">4175419	</t>
  </si>
  <si>
    <t xml:space="preserve">18941809551	</t>
  </si>
  <si>
    <t>[普吉岛]普吉岛西奈奢华酒店(SHA Extra Plus)(Sinae Phuket Luxury Hotel(SHA Extra Plus))(86107074)</t>
  </si>
  <si>
    <t>海景西奈赛房&lt;特惠专享&gt;&lt;双人入住&gt;&lt;双早&gt;</t>
  </si>
  <si>
    <t>Yap/Hong Keong,Yap/Qian Hui,Yap/Yivan,Shee/Cheaw Yong</t>
  </si>
  <si>
    <t xml:space="preserve">2683524	</t>
  </si>
  <si>
    <t xml:space="preserve">18942280917	</t>
  </si>
  <si>
    <t>[芭堤雅]芭堤雅都喜天丽酒店 (SHA Extra Plus)(Dusit Thani Pattaya (SHA Extra Plus))(3360627)</t>
  </si>
  <si>
    <t>海景甄选特大床房(连住4晚及以上)&lt;双人入住&gt;&lt;双早&gt;</t>
  </si>
  <si>
    <t>RAHMAN/IFTEKHAR MAHMUD,MITHILA/ISMAT SIDDIQUE</t>
  </si>
  <si>
    <t xml:space="preserve">2683624	</t>
  </si>
  <si>
    <t xml:space="preserve">12209890	</t>
  </si>
  <si>
    <t xml:space="preserve">18943267625	</t>
  </si>
  <si>
    <t>[曼谷]曼谷文华中心点大酒店 (SHA Plus+)(Mandarin Hotel Managed by Centre Point)(1586182)</t>
  </si>
  <si>
    <t>尊贵房&lt;三人入住&gt;&lt;限量抢购&gt;&lt;早餐&gt;</t>
  </si>
  <si>
    <t>JANSAP/NIRACHA</t>
  </si>
  <si>
    <t xml:space="preserve">2683749	</t>
  </si>
  <si>
    <t xml:space="preserve">293018	</t>
  </si>
  <si>
    <t xml:space="preserve">18944592438	</t>
  </si>
  <si>
    <t>[普吉岛]普吉岛芭东湾山度假村 (SHA Extra Plus)(Patong Bay Hill Resort Phuket (SHA Extra Plus))(24407465)</t>
  </si>
  <si>
    <t>一卧室套房（可通泳池）&lt;双人入住&gt;&lt;双早&gt;</t>
  </si>
  <si>
    <t>SINGMANEE/TEERANIT</t>
  </si>
  <si>
    <t xml:space="preserve">2684450	</t>
  </si>
  <si>
    <t xml:space="preserve">63756	</t>
  </si>
  <si>
    <t xml:space="preserve">18944656547	</t>
  </si>
  <si>
    <t>[吉隆坡]辉盛凯贝丽(Capri by Fraser Bukit Bintang)(88638672)</t>
  </si>
  <si>
    <t>行政双床一室房&lt;双人入住&gt;&lt;双早&gt;</t>
  </si>
  <si>
    <t>Feng/Lim Pei</t>
  </si>
  <si>
    <t xml:space="preserve">2684470	</t>
  </si>
  <si>
    <t xml:space="preserve">20701080-1	</t>
  </si>
  <si>
    <t xml:space="preserve">18944687460	</t>
  </si>
  <si>
    <t>[碧瑶]海约翰坎普庄园酒店(The Manor at Camp John Hay)(28356473)</t>
  </si>
  <si>
    <t>林景高级房&lt;今日特价 &gt;&lt;三人入住&gt;&lt;无早&gt;</t>
  </si>
  <si>
    <t>Fausto/Andre Pablo Geslani,Tajaran/Joylyn</t>
  </si>
  <si>
    <t xml:space="preserve">2684486	</t>
  </si>
  <si>
    <t xml:space="preserve"> 155705	</t>
  </si>
  <si>
    <t xml:space="preserve">18944990629	</t>
  </si>
  <si>
    <t>甄选1张特大床房(至少连住2晚及以上)&lt;特惠专享&gt;&lt;双人入住&gt;&lt;双早&gt;</t>
  </si>
  <si>
    <t>CHENG/CHING WAN</t>
  </si>
  <si>
    <t xml:space="preserve">2684622	</t>
  </si>
  <si>
    <t xml:space="preserve">18945624718	</t>
  </si>
  <si>
    <t>甄选1张特大床房(至少连住2晚及以上)&lt;特惠专享&gt;&lt;双人入住&gt;&lt;无早&gt;</t>
  </si>
  <si>
    <t xml:space="preserve">2684976	</t>
  </si>
  <si>
    <t xml:space="preserve">43802188	</t>
  </si>
  <si>
    <t xml:space="preserve">18945990757	</t>
  </si>
  <si>
    <t>[圣胡安]锡基霍尔可可树林度假村(Coco Grove Beach Resort Siquijor)(28555250)</t>
  </si>
  <si>
    <t>Alfred John Bito-on/Aster,Alfred John Bito-on/Aster</t>
  </si>
  <si>
    <t xml:space="preserve">2685156	</t>
  </si>
  <si>
    <t xml:space="preserve">G 09102484	</t>
  </si>
  <si>
    <t xml:space="preserve">18946592586	</t>
  </si>
  <si>
    <t>[普林塞萨港]巴拉望岛道夫酒店(Astoria Palawan)(39700813)</t>
  </si>
  <si>
    <t>高级房&lt;今日特价 &gt;&lt;双人入住&gt;&lt;双早&gt;</t>
  </si>
  <si>
    <t>Subramanya/Deepak,Subramanya/Deepak</t>
  </si>
  <si>
    <t xml:space="preserve">2685371	</t>
  </si>
  <si>
    <t xml:space="preserve">321656	</t>
  </si>
  <si>
    <t xml:space="preserve">18946792341	</t>
  </si>
  <si>
    <t>[Regiao Norte]拉凡宫酒店&amp;会议中心(Rafain Palace Hotel &amp; Convention Center)(98304213)</t>
  </si>
  <si>
    <t>奢华双人房&lt;双人入住&gt;&lt;预付&gt;&lt;双早&gt;</t>
  </si>
  <si>
    <t>Chaves/Miguel</t>
  </si>
  <si>
    <t xml:space="preserve">2685497	</t>
  </si>
  <si>
    <t xml:space="preserve">18947371710	</t>
  </si>
  <si>
    <t>BAHARUDIN/SITI AZMA</t>
  </si>
  <si>
    <t xml:space="preserve">18947970167	</t>
  </si>
  <si>
    <t>[瓜拉龙运]登嘉楼丹绒佳拉月之影度假村- 全球奢华精品酒店(Tanjong Jara Resort - Small Luxury Hotels of the World)(13624259)</t>
  </si>
  <si>
    <t>客房&lt;bumbung&gt;(至少连住2晚及以上)&lt;限量特价&gt;&lt;双人入住&gt;&lt;双早&gt;</t>
  </si>
  <si>
    <t>Chin/Siew Leng</t>
  </si>
  <si>
    <t xml:space="preserve">2686200	</t>
  </si>
  <si>
    <t xml:space="preserve">157871428	</t>
  </si>
  <si>
    <t xml:space="preserve">18948836813	</t>
  </si>
  <si>
    <t>[Batu Buruk]报春花海滩酒店(Primula Beach Hotel)(89000989)</t>
  </si>
  <si>
    <t>豪华双床房&lt;双人入住&gt;&lt;双早&gt;</t>
  </si>
  <si>
    <t>Ali/Ahmad Rustam</t>
  </si>
  <si>
    <t xml:space="preserve">2686669	</t>
  </si>
  <si>
    <t xml:space="preserve">112484	</t>
  </si>
  <si>
    <t xml:space="preserve">18949553820	</t>
  </si>
  <si>
    <t>MEKDACHE/ALI</t>
  </si>
  <si>
    <t xml:space="preserve">2687014	</t>
  </si>
  <si>
    <t xml:space="preserve">18949971147	</t>
  </si>
  <si>
    <t>林景高级房(至少连住2晚及以上)&lt;超值特惠&gt;&lt;三人入住&gt;&lt;无早&gt;</t>
  </si>
  <si>
    <t>Jeppesen/Michelle</t>
  </si>
  <si>
    <t xml:space="preserve">2687252	</t>
  </si>
  <si>
    <t xml:space="preserve">157487	</t>
  </si>
  <si>
    <t xml:space="preserve">18951675465	</t>
  </si>
  <si>
    <t>[吉隆坡]吉隆披武吉免登瑞园酒店(Swiss-Garden Hotel Bukit Bintang Kuala Lumpur)(24422053)</t>
  </si>
  <si>
    <t>家庭房&lt;特惠&gt;&lt;四人入住&gt;&lt;早餐&gt;</t>
  </si>
  <si>
    <t>HASHIM/NORLISMALAILI,HASHIM/NORLISMALAILI,HASHIM/NORLISMALAILI,HASHIM/NORLISMALAILI</t>
  </si>
  <si>
    <t xml:space="preserve">18951863470	</t>
  </si>
  <si>
    <t>Fernando/Aileen,Fernando/Aileen,Fernando/Aileen,Fernando/Aileen</t>
  </si>
  <si>
    <t xml:space="preserve">2688052	</t>
  </si>
  <si>
    <t xml:space="preserve">18952847840	</t>
  </si>
  <si>
    <t>[南雅加达]大阿斯顿格罗夫套房酒店(The Grove Suites by GRAND ASTON)(28600291)</t>
  </si>
  <si>
    <t>一卧室套房&lt;双人入住&gt;&lt;预付&gt;&lt;无早&gt;</t>
  </si>
  <si>
    <t>prawirohardjo/jason sugihan</t>
  </si>
  <si>
    <t xml:space="preserve">2688582	</t>
  </si>
  <si>
    <t xml:space="preserve">18953398371	</t>
  </si>
  <si>
    <t>[梳邦再也]吉隆坡双威克莱酒店(Sunway Clio Hotel @ Sunway Pyramid Mall)(58462983)</t>
  </si>
  <si>
    <t>超豪华房&lt;双人入住&gt;&lt;无早&gt;</t>
  </si>
  <si>
    <t>Wee/Chee Lung,Ong/Sal Lee</t>
  </si>
  <si>
    <t xml:space="preserve">2688837	</t>
  </si>
  <si>
    <t xml:space="preserve"> 211841604	</t>
  </si>
  <si>
    <t xml:space="preserve">18953614922	</t>
  </si>
  <si>
    <t>ANDONG/HAJRAH</t>
  </si>
  <si>
    <t xml:space="preserve">2688950	</t>
  </si>
  <si>
    <t xml:space="preserve">681220	</t>
  </si>
  <si>
    <t xml:space="preserve">18954031830	</t>
  </si>
  <si>
    <t>高级房(无窗)&lt;特惠&gt;&lt;双人入住&gt;&lt;双早&gt;</t>
  </si>
  <si>
    <t>Paokantha/waraporn</t>
  </si>
  <si>
    <t xml:space="preserve">2689132	</t>
  </si>
  <si>
    <t xml:space="preserve">308487	</t>
  </si>
  <si>
    <t xml:space="preserve">18954443895	</t>
  </si>
  <si>
    <t>[新山]KSL度假酒店(KSL Hotel &amp; Resort)(5243104)</t>
  </si>
  <si>
    <t>高级大床房&lt;双人入住&gt;&lt;预付&gt;&lt;无早&gt;</t>
  </si>
  <si>
    <t>ong/ong ban teck</t>
  </si>
  <si>
    <t xml:space="preserve">2689298	</t>
  </si>
  <si>
    <t xml:space="preserve">18954905476	</t>
  </si>
  <si>
    <t>[努沙再也]双威大盒子酒店(Sunway Hotel Big Box)(91411884)</t>
  </si>
  <si>
    <t>LEE/WANXIA</t>
  </si>
  <si>
    <t xml:space="preserve">2689639	</t>
  </si>
  <si>
    <t xml:space="preserve">49066	</t>
  </si>
  <si>
    <t xml:space="preserve">18955399592	</t>
  </si>
  <si>
    <t>AGRAWAL/VISHAL KUMAR,AGRAWAL/VISHAL KUMAR</t>
  </si>
  <si>
    <t xml:space="preserve">2689835	</t>
  </si>
  <si>
    <t xml:space="preserve">11440073	</t>
  </si>
  <si>
    <t xml:space="preserve">18955428087	</t>
  </si>
  <si>
    <t>[曼谷]优本纳沙通(Urbana Sathorn, Bangkok)(5025085)</t>
  </si>
  <si>
    <t>一卧室豪华房&lt;超值特惠&gt;&lt;双人入住&gt;&lt;无早&gt;</t>
  </si>
  <si>
    <t>RUAYTANAPANITCH/EMWIKA</t>
  </si>
  <si>
    <t xml:space="preserve">2689842	</t>
  </si>
  <si>
    <t xml:space="preserve">7946443339060	</t>
  </si>
  <si>
    <t xml:space="preserve">18955695601	</t>
  </si>
  <si>
    <t>[曼谷]曼谷拉查丹利中心酒店  (SHA Plus+)(Grande Centre Point Hotel Ratchadamri Bangkok  (SHA Plus+))(2497052)</t>
  </si>
  <si>
    <t>高级豪华房&lt;特惠促销&gt;&lt;双人入住&gt;&lt;无早&gt;</t>
  </si>
  <si>
    <t>mungsonklang/Rattanaporn,mungsonklang/Rattanaporn</t>
  </si>
  <si>
    <t xml:space="preserve">2689946	</t>
  </si>
  <si>
    <t xml:space="preserve">321570	</t>
  </si>
  <si>
    <t xml:space="preserve">18955841968	</t>
  </si>
  <si>
    <t>Handa/Vivek</t>
  </si>
  <si>
    <t xml:space="preserve">2690019	</t>
  </si>
  <si>
    <t xml:space="preserve">822202	</t>
  </si>
  <si>
    <t xml:space="preserve">18956243464	</t>
  </si>
  <si>
    <t>香格里拉楼豪华特大床房&lt;双人入住&gt;&lt;双早&gt;</t>
  </si>
  <si>
    <t>KANG/WOOHYUN</t>
  </si>
  <si>
    <t xml:space="preserve">2690217	</t>
  </si>
  <si>
    <t xml:space="preserve">11440632	</t>
  </si>
  <si>
    <t xml:space="preserve">18956709794	</t>
  </si>
  <si>
    <t>[帕岸岛]潘维曼帕岸岛度假村(SHA Extra Plus)(Panviman Resort Koh Phangan(SHA Extra Plus))(6001440)</t>
  </si>
  <si>
    <t>kimhi/aviran,kimhi/aviran</t>
  </si>
  <si>
    <t xml:space="preserve">2690344	</t>
  </si>
  <si>
    <t xml:space="preserve">43545	</t>
  </si>
  <si>
    <t xml:space="preserve">18957623883	</t>
  </si>
  <si>
    <t>Daniel/Barak,Daniel/Barak</t>
  </si>
  <si>
    <t xml:space="preserve">2690745	</t>
  </si>
  <si>
    <t xml:space="preserve">18195	</t>
  </si>
  <si>
    <t xml:space="preserve">18957631584	</t>
  </si>
  <si>
    <t>[新山]新山凯贝丽酒店式服务公寓(Capri by Fraser Johor Bahru)(90558946)</t>
  </si>
  <si>
    <t>豪华特大床一室房&lt;双人入住&gt;&lt;双早&gt;</t>
  </si>
  <si>
    <t>Tan/Clara</t>
  </si>
  <si>
    <t xml:space="preserve">2690748	</t>
  </si>
  <si>
    <t xml:space="preserve">27203656-1	</t>
  </si>
  <si>
    <t xml:space="preserve">18957669827	</t>
  </si>
  <si>
    <t>Schneider/Lia,Schneider/Lia</t>
  </si>
  <si>
    <t xml:space="preserve">18957766954	</t>
  </si>
  <si>
    <t>[梳邦再也]双威金字塔酒店(Sunway Pyramid Hotel)(17055173)</t>
  </si>
  <si>
    <t>豪华房&lt;特惠房&gt;&lt;双人入住&gt;&lt;无早&gt;</t>
  </si>
  <si>
    <t>LEE/CHEN MING</t>
  </si>
  <si>
    <t xml:space="preserve">2690890	</t>
  </si>
  <si>
    <t xml:space="preserve">212156605	</t>
  </si>
  <si>
    <t xml:space="preserve">18957959006	</t>
  </si>
  <si>
    <t>行政特大床一室房&lt;双人入住&gt;&lt;双早&gt;</t>
  </si>
  <si>
    <t>CHAN/WING YAN</t>
  </si>
  <si>
    <t xml:space="preserve">2690971	</t>
  </si>
  <si>
    <t xml:space="preserve">63084996-1	</t>
  </si>
  <si>
    <t xml:space="preserve">18959299915	</t>
  </si>
  <si>
    <t>[甲米]甲米奥南辉光酒店(SHA Extra Plus)(Glow Ao Nang Krabi(SHA Extra Plus))(28670424)</t>
  </si>
  <si>
    <t>高级双床房(至少连住2晚及以上)&lt;特惠&gt;&lt;双人入住&gt;&lt;无早&gt;</t>
  </si>
  <si>
    <t>RODRIGUEZ LOPEZ/DIEGO FELIPE</t>
  </si>
  <si>
    <t xml:space="preserve">2691381	</t>
  </si>
  <si>
    <t xml:space="preserve">GAN22004248	</t>
  </si>
  <si>
    <t xml:space="preserve">21003532497	</t>
  </si>
  <si>
    <t>[吉隆坡]吉隆坡市中心玛雅酒店(Hotel Maya Kuala Lumpur)(28528339)</t>
  </si>
  <si>
    <t>SUGUMARAN /KAVITA</t>
  </si>
  <si>
    <t xml:space="preserve">2691571	</t>
  </si>
  <si>
    <t xml:space="preserve">251458	</t>
  </si>
  <si>
    <t xml:space="preserve">21003810347	</t>
  </si>
  <si>
    <t>MADAM/NUR AMIRAH</t>
  </si>
  <si>
    <t xml:space="preserve">2691582	</t>
  </si>
  <si>
    <t xml:space="preserve">866576	</t>
  </si>
  <si>
    <t xml:space="preserve">21004309818	</t>
  </si>
  <si>
    <t>[华欣]华欣班贝燕酒店(Baan Bayan - Hua Hin)(5684463)</t>
  </si>
  <si>
    <t>庭院房&lt;今日特价 &gt;&lt;双人入住&gt;&lt;双早&gt;</t>
  </si>
  <si>
    <t>LEE/SANGHEON ,LEE/SANGHEON</t>
  </si>
  <si>
    <t xml:space="preserve">2691603	</t>
  </si>
  <si>
    <t xml:space="preserve">8869	</t>
  </si>
  <si>
    <t xml:space="preserve">21004610205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</si>
  <si>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</si>
  <si>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</si>
  <si>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LIU/XIAO</t>
  </si>
  <si>
    <t xml:space="preserve">2691611	</t>
  </si>
  <si>
    <t xml:space="preserve">53454702	</t>
  </si>
  <si>
    <t xml:space="preserve">21007735466	</t>
  </si>
  <si>
    <t>[曼谷]曼谷素坤逸55号通罗中心点大酒店 (SHA Plus+)(Grande Centre Point Sukhumvit 55 Bangkok (SHA Plus+))(8173962)</t>
  </si>
  <si>
    <t>特色豪华房&lt;单人入住&gt;&lt;单早&gt;</t>
  </si>
  <si>
    <t>He/Zhenfei,Cui/Xuesong</t>
  </si>
  <si>
    <t xml:space="preserve">2691744	</t>
  </si>
  <si>
    <t xml:space="preserve">237387	</t>
  </si>
  <si>
    <t xml:space="preserve">21008274161	</t>
  </si>
  <si>
    <t>特色豪华房&lt;双人入住&gt;&lt;双早&gt;</t>
  </si>
  <si>
    <t>LI/QIYU,PATRADA/CHOPAKDIPOHN,ZHANG/FANG,HUA/HONGMIN</t>
  </si>
  <si>
    <t xml:space="preserve">2691761	</t>
  </si>
  <si>
    <t xml:space="preserve">237390	</t>
  </si>
  <si>
    <t xml:space="preserve">21008459129	</t>
  </si>
  <si>
    <t>高级房(无窗)(连住3晚及以上)&lt;双人入住&gt;&lt;无早&gt;</t>
  </si>
  <si>
    <t>ZHAN/HUANGCHENG</t>
  </si>
  <si>
    <t xml:space="preserve">2691767	</t>
  </si>
  <si>
    <t xml:space="preserve">308673	</t>
  </si>
  <si>
    <t xml:space="preserve">21009315636	</t>
  </si>
  <si>
    <t>Lim/Cordell</t>
  </si>
  <si>
    <t xml:space="preserve">2691841	</t>
  </si>
  <si>
    <t xml:space="preserve">53904195-1	</t>
  </si>
  <si>
    <t xml:space="preserve">21009623941	</t>
  </si>
  <si>
    <t>豪华房(带露台)&lt;双人入住&gt;&lt;双早&gt;</t>
  </si>
  <si>
    <t>Koovichai/Jetarin,Koovichai/Jetarin</t>
  </si>
  <si>
    <t xml:space="preserve">2691875	</t>
  </si>
  <si>
    <t xml:space="preserve">Confirm	</t>
  </si>
  <si>
    <t xml:space="preserve">21009960223	</t>
  </si>
  <si>
    <t>TEN/NING ZHUANG</t>
  </si>
  <si>
    <t xml:space="preserve">2691923	</t>
  </si>
  <si>
    <t xml:space="preserve">45657888-1	</t>
  </si>
  <si>
    <t xml:space="preserve">21010017289	</t>
  </si>
  <si>
    <t>WANG/SIQI</t>
  </si>
  <si>
    <t xml:space="preserve">2691933	</t>
  </si>
  <si>
    <t xml:space="preserve">237377	</t>
  </si>
  <si>
    <t xml:space="preserve">21010299626	</t>
  </si>
  <si>
    <t>[普吉岛]巴东乐雅酒店 (SHA Extra Plus)(Rak Elegant Hotel Patong (SHA Extra Plus))(46633105)</t>
  </si>
  <si>
    <t>标准双床房&lt;双人入住&gt;&lt;无早&gt;</t>
  </si>
  <si>
    <t>Khandakar/Sayma,Khandakar/Sayma</t>
  </si>
  <si>
    <t xml:space="preserve">2691979	</t>
  </si>
  <si>
    <t xml:space="preserve">CFCI-2861654-A	</t>
  </si>
  <si>
    <t xml:space="preserve">21013567310	</t>
  </si>
  <si>
    <t>豪华双床房&lt;双人入住&gt;&lt;无早&gt;</t>
  </si>
  <si>
    <t>Nairu Lal/Datin Shuriram</t>
  </si>
  <si>
    <t xml:space="preserve">2692429	</t>
  </si>
  <si>
    <t xml:space="preserve">212357038	</t>
  </si>
  <si>
    <t xml:space="preserve">21013638178	</t>
  </si>
  <si>
    <t>行政双床一室房(至少连住2晚及以上)&lt;今日特价 &gt;&lt;双人入住&gt;&lt;双早&gt;</t>
  </si>
  <si>
    <t>Langan/John</t>
  </si>
  <si>
    <t xml:space="preserve">2692445	</t>
  </si>
  <si>
    <t xml:space="preserve">85482504-1	</t>
  </si>
  <si>
    <t xml:space="preserve">21014503396	</t>
  </si>
  <si>
    <t>[兰卡威]丹娜兰卡威豪华度假村及海滩别墅(The Danna Langkawi Luxury Resort &amp; Beach Villas)(4493828)</t>
  </si>
  <si>
    <t>码头景至尊房(至少连住2晚及以上)&lt;特惠&gt;&lt;双人入住&gt;&lt;双早&gt;</t>
  </si>
  <si>
    <t>LI/YUNHANG</t>
  </si>
  <si>
    <t xml:space="preserve">2692536	</t>
  </si>
  <si>
    <t xml:space="preserve">2316170	</t>
  </si>
  <si>
    <t xml:space="preserve">21018047836	</t>
  </si>
  <si>
    <t>Tan/Chon Seng,Tan/Chon Seng</t>
  </si>
  <si>
    <t xml:space="preserve">2692884	</t>
  </si>
  <si>
    <t xml:space="preserve"> 212732624	</t>
  </si>
  <si>
    <t xml:space="preserve">21017761558	</t>
  </si>
  <si>
    <t>[黑风洞]雪兰莪士拉央美居酒店(Mercure Selangor Selayang)(98508795)</t>
  </si>
  <si>
    <t>高级房 (双床）&lt;双人入住&gt;&lt;双早&gt;</t>
  </si>
  <si>
    <t>Lim/Weng Ho</t>
  </si>
  <si>
    <t xml:space="preserve">2692846	</t>
  </si>
  <si>
    <t xml:space="preserve">acknowledge	</t>
  </si>
  <si>
    <t xml:space="preserve">21021196619	</t>
  </si>
  <si>
    <t>[芭堤雅]芭堤雅美憬阁维兰达度假酒店 (SHA Extra Plus)(Veranda Resort Pattaya Na Jomtien – MGallery (SHA Extra Plus))(6025764)</t>
  </si>
  <si>
    <t>博海豪华特大床房&lt;特惠促销&gt;&lt;双人入住&gt;&lt;不适用泰国客人&gt;&lt;双早&gt;</t>
  </si>
  <si>
    <t>YAO/LULING</t>
  </si>
  <si>
    <t xml:space="preserve">2693243	</t>
  </si>
  <si>
    <t xml:space="preserve">464475	</t>
  </si>
  <si>
    <t xml:space="preserve">21021568768	</t>
  </si>
  <si>
    <t>至尊豪华房&lt;双人入住&gt;&lt;双早&gt;</t>
  </si>
  <si>
    <t>Kopievker/Noam,Kopievker/Noam</t>
  </si>
  <si>
    <t xml:space="preserve">2693275	</t>
  </si>
  <si>
    <t xml:space="preserve">18262	</t>
  </si>
  <si>
    <t xml:space="preserve">21022404409	</t>
  </si>
  <si>
    <t>[普吉岛]马姆提斯度假酒店 (SHA Extra Plus)(Mom Tri's Villa Royale (SHA Extra Plus))(4370750)</t>
  </si>
  <si>
    <t>皇家翼套房&lt;双人入住&gt;&lt;双早&gt;</t>
  </si>
  <si>
    <t>Homann/Jan Christoph,Homann/Jan Christoph</t>
  </si>
  <si>
    <t xml:space="preserve">2693367	</t>
  </si>
  <si>
    <t xml:space="preserve">21022718865	</t>
  </si>
  <si>
    <t>高级特大床房&lt;双人入住&gt;&lt;不适用泰国客人&gt;&lt;无早&gt;</t>
  </si>
  <si>
    <t>LI/CUIYUN</t>
  </si>
  <si>
    <t xml:space="preserve">2693418	</t>
  </si>
  <si>
    <t xml:space="preserve">1141789	</t>
  </si>
  <si>
    <t xml:space="preserve">21023041234	</t>
  </si>
  <si>
    <t>Pungpornpaisarn/Pimstang,Pungpornpaisarn/Pimstang</t>
  </si>
  <si>
    <t xml:space="preserve">2693462	</t>
  </si>
  <si>
    <t xml:space="preserve">376331	</t>
  </si>
  <si>
    <t xml:space="preserve">21023521777	</t>
  </si>
  <si>
    <t>Kopievker/Noam-Lee,Kopievker/Noam-Lee</t>
  </si>
  <si>
    <t xml:space="preserve">2693558	</t>
  </si>
  <si>
    <t xml:space="preserve">21024299477	</t>
  </si>
  <si>
    <t>花园套房&lt;双人入住&gt;&lt;双早&gt;</t>
  </si>
  <si>
    <t>Ablah/Muhammad Nizam,Ablah/Muhammad Nizam</t>
  </si>
  <si>
    <t xml:space="preserve">2693798	</t>
  </si>
  <si>
    <t xml:space="preserve">1551010	</t>
  </si>
  <si>
    <t xml:space="preserve">21024458482	</t>
  </si>
  <si>
    <t>海风特大床房&lt;双人入住&gt;&lt;不适用泰国客人&gt;&lt;双早&gt;</t>
  </si>
  <si>
    <t>Huang/Fengji,Huang/Suiyu</t>
  </si>
  <si>
    <t xml:space="preserve">2693842	</t>
  </si>
  <si>
    <t xml:space="preserve">464474	</t>
  </si>
  <si>
    <t xml:space="preserve">21024221766	</t>
  </si>
  <si>
    <t>[普吉岛]普吉岛海滨酒店(SHA Certified)(The Beachfront Hotel Phuket(SHA Certified))(28359294)</t>
  </si>
  <si>
    <t>高级房&lt;双人入住&gt;&lt;无早&gt;</t>
  </si>
  <si>
    <t>Seeam/Ojashvi</t>
  </si>
  <si>
    <t xml:space="preserve">2693780	</t>
  </si>
  <si>
    <t xml:space="preserve">BK009825/1	</t>
  </si>
  <si>
    <t xml:space="preserve">21025107430	</t>
  </si>
  <si>
    <t>[芭堤雅]芭堤雅伍德兰套房服务公寓(Woodlands Suites Serviced Residences)(6286648)</t>
  </si>
  <si>
    <t>首席一室套房&lt;双人入住&gt;&lt;双早&gt;</t>
  </si>
  <si>
    <t>CENG/CHENG</t>
  </si>
  <si>
    <t xml:space="preserve">2693929	</t>
  </si>
  <si>
    <t xml:space="preserve">21025402000	</t>
  </si>
  <si>
    <t>[普吉岛]阿玛塔拉康体度假村(SHA Extra Plus)(Amatara Wellness Resort(SHA Extra Plus))(3362896)</t>
  </si>
  <si>
    <t>湾景套房&lt;今日特价 &gt;&lt;双人入住&gt;&lt;双早&gt;</t>
  </si>
  <si>
    <t>Kondo/Haruko</t>
  </si>
  <si>
    <t xml:space="preserve">2693987	</t>
  </si>
  <si>
    <t xml:space="preserve">23401421	</t>
  </si>
  <si>
    <t xml:space="preserve">21025885930	</t>
  </si>
  <si>
    <t>[曼谷]曼谷素凯泰酒店(The Sukhothai Bangkok)(4957359)</t>
  </si>
  <si>
    <t>高级房(至少连住2晚及以上)&lt;特惠专享&gt;&lt;双人入住&gt;&lt;双早&gt;</t>
  </si>
  <si>
    <t>PARK/JIYONG,PARK/JIYONG</t>
  </si>
  <si>
    <t xml:space="preserve">2694074	</t>
  </si>
  <si>
    <t xml:space="preserve">10378607	</t>
  </si>
  <si>
    <t xml:space="preserve">21026208392	</t>
  </si>
  <si>
    <t>阿瓦尼尊贵房(至少连住2晚及以上)&lt;今日特价 &gt;&lt;双人入住&gt;&lt;双早&gt;</t>
  </si>
  <si>
    <t>SIRIPHONE/SOUMOUNTHA,SILIPHONE/SOUTHIDA</t>
  </si>
  <si>
    <t xml:space="preserve">2694133	</t>
  </si>
  <si>
    <t xml:space="preserve">53456191	</t>
  </si>
  <si>
    <t xml:space="preserve">21026050684	</t>
  </si>
  <si>
    <t>[芭堤雅]芭堤雅SN优佳酒店 (SHA Plus+)(SN Plus Hotel - SHA Plus)(6204550)</t>
  </si>
  <si>
    <t>高级双人床房&lt;双人入住&gt;&lt;无早&gt;</t>
  </si>
  <si>
    <t>Stimat/Alisa</t>
  </si>
  <si>
    <t xml:space="preserve">2694103	</t>
  </si>
  <si>
    <t xml:space="preserve">91059	</t>
  </si>
  <si>
    <t xml:space="preserve">21026682098	</t>
  </si>
  <si>
    <t>Ri/Fik,Ri/Fik,Ri/Fik,Ri/Fik,Ri/Fik,Ri/Fik</t>
  </si>
  <si>
    <t xml:space="preserve">2694222	</t>
  </si>
  <si>
    <t xml:space="preserve">1551049	</t>
  </si>
  <si>
    <t xml:space="preserve">21026964205	</t>
  </si>
  <si>
    <t>[吉隆坡]吉隆坡万豪AC酒店(AC Hotel by Marriott Kuala Lumpur)(28528366)</t>
  </si>
  <si>
    <t>abdul sharip/hermanjedy</t>
  </si>
  <si>
    <t xml:space="preserve">2694267	</t>
  </si>
  <si>
    <t xml:space="preserve">161997577	</t>
  </si>
  <si>
    <t xml:space="preserve">21027326242	</t>
  </si>
  <si>
    <t>[曼谷]曼谷大仓新颐饭店(The Okura Prestige Bangkok)(4646619)</t>
  </si>
  <si>
    <t>豪华双床房-禁烟&lt;特惠专享&gt;&lt;双人入住&gt;&lt;不适用泰国客人&gt;&lt;双早&gt;</t>
  </si>
  <si>
    <t>CHEN/HAO,WANG/CHENGYU</t>
  </si>
  <si>
    <t xml:space="preserve">2694356	</t>
  </si>
  <si>
    <t xml:space="preserve">6830717	</t>
  </si>
  <si>
    <t xml:space="preserve">21027424056	</t>
  </si>
  <si>
    <t>[吉隆坡]吉隆坡四季酒店(Four Seasons Hotel Kuala Lumpur)(17496902)</t>
  </si>
  <si>
    <t>公寓景精致套房&lt;双人入住&gt;&lt;双早&gt;</t>
  </si>
  <si>
    <t>LI/KUO</t>
  </si>
  <si>
    <t xml:space="preserve">2694369	</t>
  </si>
  <si>
    <t xml:space="preserve">3159694	</t>
  </si>
  <si>
    <t xml:space="preserve">21033573506	</t>
  </si>
  <si>
    <t>[Laurel]大雅台东方奢华套房酒店(The Oriental Luxury Suites Tagaytay)(91456906)</t>
  </si>
  <si>
    <t>帕侬响&lt;今日特价 &gt;&lt;双早&gt;</t>
  </si>
  <si>
    <t>Marcelo/Jodee,Marcelo/Jodee</t>
  </si>
  <si>
    <t xml:space="preserve">21034129575	</t>
  </si>
  <si>
    <t>Oruga/Nakajo,Oruga/Nakajo,Oruga/Nakajo</t>
  </si>
  <si>
    <t xml:space="preserve">2695497	</t>
  </si>
  <si>
    <t xml:space="preserve">186811	</t>
  </si>
  <si>
    <t xml:space="preserve">21035424803	</t>
  </si>
  <si>
    <t>[吉隆坡]吉隆坡美利亚酒店(Meliá Kuala Lumpur)(8872508)</t>
  </si>
  <si>
    <t>甄选房&lt;双早&gt;</t>
  </si>
  <si>
    <t>ADHA/MUHAMAD ADHA BIN MADI</t>
  </si>
  <si>
    <t xml:space="preserve">2695714	</t>
  </si>
  <si>
    <t xml:space="preserve">669567	</t>
  </si>
  <si>
    <t xml:space="preserve">21035749348	</t>
  </si>
  <si>
    <t>LI/HONG</t>
  </si>
  <si>
    <t xml:space="preserve">2695765	</t>
  </si>
  <si>
    <t xml:space="preserve">11441709	</t>
  </si>
  <si>
    <t xml:space="preserve">21036123497	</t>
  </si>
  <si>
    <t>Guo/Shangjun,yang/long</t>
  </si>
  <si>
    <t xml:space="preserve">2695830	</t>
  </si>
  <si>
    <t xml:space="preserve">162066682	</t>
  </si>
  <si>
    <t xml:space="preserve">21036390489	</t>
  </si>
  <si>
    <t>[曼谷]曼谷上海大厦酒店 (SHA Plus+)(Shanghai Mansion Bangkok (SHA Plus+))(26911353)</t>
  </si>
  <si>
    <t>樱花豪华房&lt;特价大促销&gt;&lt;双人入住&gt;&lt;无早&gt;</t>
  </si>
  <si>
    <t>Khamwiangchai/Kannika</t>
  </si>
  <si>
    <t xml:space="preserve">2695881	</t>
  </si>
  <si>
    <t xml:space="preserve">21036459480	</t>
  </si>
  <si>
    <t>XU/HUI,ZHANG/CUIJUAN</t>
  </si>
  <si>
    <t xml:space="preserve">2695892	</t>
  </si>
  <si>
    <t xml:space="preserve">1143192	</t>
  </si>
  <si>
    <t xml:space="preserve">21036531667	</t>
  </si>
  <si>
    <t>高级特大床房&lt;今日特价 &gt;&lt;双人入住&gt;&lt;不适用泰国客人&gt;&lt;双早&gt;</t>
  </si>
  <si>
    <t>LI/HU</t>
  </si>
  <si>
    <t xml:space="preserve">2695904	</t>
  </si>
  <si>
    <t xml:space="preserve">1143194	</t>
  </si>
  <si>
    <t xml:space="preserve">21037979152	</t>
  </si>
  <si>
    <t>[曼谷]曼谷红星球苏拉翁酒店(Sha Extra Plus)(Red Planet Bangkok Surawong)(28095434)</t>
  </si>
  <si>
    <t>双人房&lt;双人入住&gt;&lt;预付&gt;&lt;无早&gt;</t>
  </si>
  <si>
    <t>PINITTA/WICHAI</t>
  </si>
  <si>
    <t xml:space="preserve">2696219	</t>
  </si>
  <si>
    <t xml:space="preserve">21038252079	</t>
  </si>
  <si>
    <t>[芭堤雅]芭堤雅布莱顿大酒店(Brighton Grand Hotel Pattaya)(29851559)</t>
  </si>
  <si>
    <t>豪华城景房&lt;双人入住&gt;&lt;双早&gt;</t>
  </si>
  <si>
    <t>DONG/JIA,Wu/Zongliu,Ying/Dian Dian</t>
  </si>
  <si>
    <t xml:space="preserve">2696296	</t>
  </si>
  <si>
    <t xml:space="preserve">31451	</t>
  </si>
  <si>
    <t xml:space="preserve">21038702233	</t>
  </si>
  <si>
    <t>Son/Songmin,Son/Songmin</t>
  </si>
  <si>
    <t xml:space="preserve">2696393	</t>
  </si>
  <si>
    <t xml:space="preserve">31454	</t>
  </si>
  <si>
    <t xml:space="preserve">18595384614	</t>
  </si>
  <si>
    <t>赔款</t>
  </si>
  <si>
    <t>[曼谷]曼谷阿文苏昆维特酒店(Avani Sukhumvit Bangkok)(1877699)</t>
  </si>
  <si>
    <t>阿瓦尼房&lt;大床&gt;&lt;全日特价&gt;&lt;双人入住&gt;&lt;无早&gt;</t>
  </si>
  <si>
    <t>Choomchan/Florina Patricia,Choomchan/Asadang Bear</t>
  </si>
  <si>
    <t xml:space="preserve">18236553445	</t>
  </si>
  <si>
    <t>[拉普拉普]麦克坦新镇萨沃伊酒店(Savoy Hotel Mactan Newtown)(1877699)</t>
  </si>
  <si>
    <t>豪华房&lt;特价大促销&gt;&lt;双人入住&gt;&lt;双早&gt;</t>
  </si>
  <si>
    <t>Angeli Mercado/Marie,Angeli Mercado/Marie</t>
  </si>
  <si>
    <t xml:space="preserve">2606492	</t>
  </si>
  <si>
    <t xml:space="preserve">18583828666	</t>
  </si>
  <si>
    <t>[普吉岛]普吉岛西奈奢华酒店(SHA Extra Plus)(Sinae Phuket Luxury Hotel(SHA Extra Plus))(1877699)</t>
  </si>
  <si>
    <t>Kurnadi/Yoana Aryani</t>
  </si>
  <si>
    <t xml:space="preserve">2639715	</t>
  </si>
  <si>
    <t xml:space="preserve">18438159872	</t>
  </si>
  <si>
    <t>[多拉]万豪度假酒店，多拉高尔夫度假村(Trump National Doral Miami)(1877699)</t>
  </si>
  <si>
    <t>至尊两张大床房&lt;今日特价 &gt;&lt;四人入住&gt;&lt;无早&gt;</t>
  </si>
  <si>
    <t>OBrien/Kevin</t>
  </si>
  <si>
    <t xml:space="preserve">2625510	</t>
  </si>
  <si>
    <t xml:space="preserve">18810386149	</t>
  </si>
  <si>
    <t>[普吉岛]普吉岛芭东彩灯度假村 (SHA Extra Plus)(The Lantern Resorts Patong Phuket (SHA Extra Plus))(1877699)</t>
  </si>
  <si>
    <t>泳池房&lt;双人入住&gt;&lt;双早&gt;</t>
  </si>
  <si>
    <t>KON/MEN CHER,TEN/MARINA</t>
  </si>
  <si>
    <t xml:space="preserve">2660811	</t>
  </si>
  <si>
    <t xml:space="preserve">21029718062	</t>
  </si>
  <si>
    <t>[乔治市]槟城长荣桂冠酒店 (槟城对抗新冠肺炎认证)(Evergreen Laurel Hotel Penang (PenangFightCovid-19 Certified))(28528115)</t>
  </si>
  <si>
    <t>海景豪华双床房&lt;双人入住&gt;&lt;无早&gt;</t>
  </si>
  <si>
    <t>MYR</t>
  </si>
  <si>
    <t>Azahar/Azahar bin Ahmad</t>
  </si>
  <si>
    <t>CA2019220921MYR</t>
  </si>
  <si>
    <t>，</t>
  </si>
  <si>
    <t>特殊要求:18093253940修改日期补款单。</t>
  </si>
  <si>
    <t xml:space="preserve"> 本期扣款52.51元</t>
  </si>
  <si>
    <t>特殊要求:此单是18093253940的补款单，差价150人民币，如此单确认，原单18093253940的日期将确认新日期：9月17日至18日给客人，谢谢。 。</t>
  </si>
  <si>
    <t xml:space="preserve"> 本期收回150元</t>
  </si>
  <si>
    <t>本期扣款291元</t>
  </si>
  <si>
    <t>本期扣款744元</t>
  </si>
  <si>
    <t>本期扣款973元</t>
  </si>
  <si>
    <t>本期扣款2230元</t>
  </si>
  <si>
    <t>本期扣款385元</t>
  </si>
  <si>
    <t>A220927155105481</t>
  </si>
  <si>
    <t>A220927155346481</t>
  </si>
  <si>
    <t>CNY / HKD 当前参考汇率: 1.116266139</t>
  </si>
  <si>
    <t xml:space="preserve">总计： 191789.23 CNY/
214087.82 HKD </t>
  </si>
  <si>
    <t xml:space="preserve">原单号21020589333 </t>
  </si>
  <si>
    <t xml:space="preserve"> A220926102900481</t>
  </si>
  <si>
    <t>A220929152706481</t>
  </si>
  <si>
    <t>MYR / HKD 当前参考汇率: 1.72195897826685</t>
  </si>
  <si>
    <t>总计：65 MYR/
111.93 HKD/100.27CNY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</si>
  <si>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</si>
  <si>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</si>
  <si>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</si>
  <si>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</si>
  <si>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</si>
  <si>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</si>
  <si>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</si>
  <si>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</si>
  <si>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</si>
  <si>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</si>
  <si>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</si>
  <si>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</si>
  <si>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</si>
  <si>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</si>
  <si>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</si>
  <si>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</si>
  <si>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</si>
  <si>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</si>
  <si>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</si>
  <si>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</si>
  <si>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2696393</t>
  </si>
  <si>
    <t>芭堤雅布赖顿大酒店</t>
  </si>
  <si>
    <t>Son Songmin,Son Songmin</t>
  </si>
  <si>
    <t>2022-09-18</t>
  </si>
  <si>
    <t>退房日周结</t>
  </si>
  <si>
    <t>309.00</t>
  </si>
  <si>
    <t>RMB</t>
  </si>
  <si>
    <t>0</t>
  </si>
  <si>
    <t>0.00</t>
  </si>
  <si>
    <t>携程国际直连(DD)</t>
  </si>
  <si>
    <t>01.011174</t>
  </si>
  <si>
    <t>2022-09-17 19:30:20</t>
  </si>
  <si>
    <t>否</t>
  </si>
  <si>
    <t>汇智国际旅游发展有限公司</t>
  </si>
  <si>
    <t>直采</t>
  </si>
  <si>
    <t>泰国</t>
  </si>
  <si>
    <t>2696296</t>
  </si>
  <si>
    <t>DONG JIA,Wu Zongliu,Ying Dian Dian</t>
  </si>
  <si>
    <t>927.00</t>
  </si>
  <si>
    <t>2022-09-17 18:22:19</t>
  </si>
  <si>
    <t>2696219</t>
  </si>
  <si>
    <t>曼谷苏拉旺红色行星酒店</t>
  </si>
  <si>
    <t>PINITTA WICHAI</t>
  </si>
  <si>
    <t>166.26</t>
  </si>
  <si>
    <t>-166</t>
  </si>
  <si>
    <t>2022-09-17 17:27:19</t>
  </si>
  <si>
    <t>直连</t>
  </si>
  <si>
    <t>2695904</t>
  </si>
  <si>
    <t>曼谷铂尔曼皇权酒店</t>
  </si>
  <si>
    <t>LI HU</t>
  </si>
  <si>
    <t>550.00</t>
  </si>
  <si>
    <t>2022-09-17 14:25:03</t>
  </si>
  <si>
    <t>2695892</t>
  </si>
  <si>
    <t>XU HUI,ZHANG CUIJUAN</t>
  </si>
  <si>
    <t>430.00</t>
  </si>
  <si>
    <t>2022-09-17 14:18:16</t>
  </si>
  <si>
    <t>2695830</t>
  </si>
  <si>
    <t>吉隆坡万豪AC酒店</t>
  </si>
  <si>
    <t>Guo Shangjun,yang long</t>
  </si>
  <si>
    <t>880.00</t>
  </si>
  <si>
    <t>2022-09-17 14:19:33</t>
  </si>
  <si>
    <t>马来西亚</t>
  </si>
  <si>
    <t>2695765</t>
  </si>
  <si>
    <t>曼谷香格里拉大酒店</t>
  </si>
  <si>
    <t>LI HONG</t>
  </si>
  <si>
    <t>868.00</t>
  </si>
  <si>
    <t>2022-09-17 13:31:10</t>
  </si>
  <si>
    <t>2695714</t>
  </si>
  <si>
    <t>吉隆坡美利亚酒店</t>
  </si>
  <si>
    <t>ADHA MUHAMAD ADHA BIN MADI</t>
  </si>
  <si>
    <t>456.00</t>
  </si>
  <si>
    <t>2022-09-17 12:34:00</t>
  </si>
  <si>
    <t>2695497</t>
  </si>
  <si>
    <t>芭堤雅伍德兰酒店度假村</t>
  </si>
  <si>
    <t>Oruga Nakajo,Oruga Nakajo,Oruga Nakajo</t>
  </si>
  <si>
    <t>652.00</t>
  </si>
  <si>
    <t>2022-09-17 10:13:21</t>
  </si>
  <si>
    <t>2022-09-16</t>
  </si>
  <si>
    <t>2694369</t>
  </si>
  <si>
    <t>吉隆坡四季酒店</t>
  </si>
  <si>
    <t>LI KUO</t>
  </si>
  <si>
    <t>3293.00</t>
  </si>
  <si>
    <t>2022-09-16 20:21:40</t>
  </si>
  <si>
    <t>2694356</t>
  </si>
  <si>
    <t>曼谷大仓新颐饭店</t>
  </si>
  <si>
    <t>CHEN HAO,WANG CHENGYU</t>
  </si>
  <si>
    <t>1257.00</t>
  </si>
  <si>
    <t>2022-09-16 15:24:13</t>
  </si>
  <si>
    <t>2694267</t>
  </si>
  <si>
    <t>abdul sharip hermanjedy</t>
  </si>
  <si>
    <t>424.00</t>
  </si>
  <si>
    <t>2022-09-16 14:20:25</t>
  </si>
  <si>
    <t>2694222</t>
  </si>
  <si>
    <t>热浪岛塔拉斯海滩和水疗度假村</t>
  </si>
  <si>
    <t>Ri Fik,Ri Fik,Ri Fik,Ri Fik,Ri Fik,Ri Fik</t>
  </si>
  <si>
    <t>7560.00</t>
  </si>
  <si>
    <t>2022-09-16 13:56:27</t>
  </si>
  <si>
    <t>2694133</t>
  </si>
  <si>
    <t>曼谷阿瓦尼中庭酒店</t>
  </si>
  <si>
    <t>SIRIPHONE SOUMOUNTHA,SILIPHONE SOUTHIDA</t>
  </si>
  <si>
    <t>552.00</t>
  </si>
  <si>
    <t>2022-09-16 12:37:01</t>
  </si>
  <si>
    <t>2694103</t>
  </si>
  <si>
    <t>芭堤雅SN优佳酒店 (SHA 认证)</t>
  </si>
  <si>
    <t>Stimat Alisa</t>
  </si>
  <si>
    <t>174.00</t>
  </si>
  <si>
    <t>2022-09-16 12:36:37</t>
  </si>
  <si>
    <t>2694074</t>
  </si>
  <si>
    <t>曼谷素凯泰酒店</t>
  </si>
  <si>
    <t>PARK JIYONG,PARK JIYONG</t>
  </si>
  <si>
    <t>2366.00</t>
  </si>
  <si>
    <t>2022-09-16 12:07:08</t>
  </si>
  <si>
    <t>2693987</t>
  </si>
  <si>
    <t>阿玛塔拉康体度假村</t>
  </si>
  <si>
    <t>Kondo Haruko</t>
  </si>
  <si>
    <t>747.00</t>
  </si>
  <si>
    <t>2022-09-16 11:37:35</t>
  </si>
  <si>
    <t>2693929</t>
  </si>
  <si>
    <t>芭堤雅伍德兰套房服务公寓</t>
  </si>
  <si>
    <t>CENG CHENG</t>
  </si>
  <si>
    <t>1052.00</t>
  </si>
  <si>
    <t>2022-09-16 11:04:30</t>
  </si>
  <si>
    <t>2693842</t>
  </si>
  <si>
    <t>芭堤雅美憬阁维兰达度假酒店</t>
  </si>
  <si>
    <t>Huang Fengji,Huang Suiyu</t>
  </si>
  <si>
    <t>712.00</t>
  </si>
  <si>
    <t>2022-09-16 10:55:14</t>
  </si>
  <si>
    <t>2693798</t>
  </si>
  <si>
    <t>Ablah Muhammad Nizam,Ablah Muhammad Nizam</t>
  </si>
  <si>
    <t>2520.00</t>
  </si>
  <si>
    <t>2022-09-16 09:39:32</t>
  </si>
  <si>
    <t>2693780</t>
  </si>
  <si>
    <t>普吉岛海滨酒店(SHA Certified)</t>
  </si>
  <si>
    <t>Seeam Ojashvi</t>
  </si>
  <si>
    <t>366.00</t>
  </si>
  <si>
    <t>2022-09-16 09:41:07</t>
  </si>
  <si>
    <t>2022-09-15</t>
  </si>
  <si>
    <t>2693462</t>
  </si>
  <si>
    <t>曼谷素坤逸航站 21 中心酒店 (SHA Plus+)</t>
  </si>
  <si>
    <t>Pungpornpaisarn Pimstang,Pungpornpaisarn Pimstang</t>
  </si>
  <si>
    <t>1025.00</t>
  </si>
  <si>
    <t>2693418</t>
  </si>
  <si>
    <t>LI CUIYUN</t>
  </si>
  <si>
    <t>860.00</t>
  </si>
  <si>
    <t>2022-09-16 09:37:34</t>
  </si>
  <si>
    <t>2693367</t>
  </si>
  <si>
    <t>马姆提斯度假酒店</t>
  </si>
  <si>
    <t>Homann Jan Christoph,Homann Jan Christoph</t>
  </si>
  <si>
    <t>762.00</t>
  </si>
  <si>
    <t>2022-09-15 21:56:46</t>
  </si>
  <si>
    <t>2693275</t>
  </si>
  <si>
    <t>皇后奢华大酒店</t>
  </si>
  <si>
    <t>Kopievker Noam,Kopievker Noam</t>
  </si>
  <si>
    <t>716.00</t>
  </si>
  <si>
    <t>2022-09-16 09:50:13</t>
  </si>
  <si>
    <t>2022-09-08</t>
  </si>
  <si>
    <t>2683749</t>
  </si>
  <si>
    <t>曼谷文华中心点大酒店 (SHA Plus+)</t>
  </si>
  <si>
    <t>JANSAP NIRACHA</t>
  </si>
  <si>
    <t>541.00</t>
  </si>
  <si>
    <t>2022-09-09 19:11:36</t>
  </si>
  <si>
    <t>2022-09-13</t>
  </si>
  <si>
    <t>2689946</t>
  </si>
  <si>
    <t>曼谷拉查丹利中心酒店  (SHA Plus+)</t>
  </si>
  <si>
    <t>mungsonklang Rattanaporn,mungsonklang Rattanaporn</t>
  </si>
  <si>
    <t>487.00</t>
  </si>
  <si>
    <t>2022-09-13 13:56:51</t>
  </si>
  <si>
    <t>2022-09-14</t>
  </si>
  <si>
    <t>2691603</t>
  </si>
  <si>
    <t>华欣班贝燕酒店</t>
  </si>
  <si>
    <t>LEE SANGHEON,LEE SANGHEON</t>
  </si>
  <si>
    <t>547.00</t>
  </si>
  <si>
    <t>2022-09-14 20:08:02</t>
  </si>
  <si>
    <t>2693243</t>
  </si>
  <si>
    <t>YAO LULING</t>
  </si>
  <si>
    <t>636.00</t>
  </si>
  <si>
    <t>2022-09-16 11:06:21</t>
  </si>
  <si>
    <t>2022-09-12</t>
  </si>
  <si>
    <t>2688950</t>
  </si>
  <si>
    <t>雪邦黄金海岸安凡尼度假酒店</t>
  </si>
  <si>
    <t>ANDONG HAJRAH</t>
  </si>
  <si>
    <t>2002.00</t>
  </si>
  <si>
    <t>2022-09-12 19:39:08</t>
  </si>
  <si>
    <t>2690344</t>
  </si>
  <si>
    <t>潘维曼帕岸岛度假村(SHA Extra Plus)</t>
  </si>
  <si>
    <t>kimhi aviran,kimhi aviran</t>
  </si>
  <si>
    <t>1146.00</t>
  </si>
  <si>
    <t>2022-09-13 19:35:53</t>
  </si>
  <si>
    <t>2689842</t>
  </si>
  <si>
    <t>优本纳沙通</t>
  </si>
  <si>
    <t>RUAYTANAPANITCH EMWIKA</t>
  </si>
  <si>
    <t>294.00</t>
  </si>
  <si>
    <t>2022-09-15 16:40:22</t>
  </si>
  <si>
    <t>2689835</t>
  </si>
  <si>
    <t>AGRAWAL VISHAL KUMAR,AGRAWAL VISHAL KUMAR</t>
  </si>
  <si>
    <t>1736.00</t>
  </si>
  <si>
    <t>2022-09-13 14:07:49</t>
  </si>
  <si>
    <t>2690217</t>
  </si>
  <si>
    <t>KANG WOOHYUN</t>
  </si>
  <si>
    <t>2022-09-14 20:03:42</t>
  </si>
  <si>
    <t>2691582</t>
  </si>
  <si>
    <t>铂尔曼吉隆坡城市中心大酒店</t>
  </si>
  <si>
    <t>MADAM NUR AMIRAH</t>
  </si>
  <si>
    <t>1196.00</t>
  </si>
  <si>
    <t>2022-09-14 20:50:25</t>
  </si>
  <si>
    <t>2022-09-11</t>
  </si>
  <si>
    <t>2687014</t>
  </si>
  <si>
    <t>拉凡宫酒店&amp;会议中心</t>
  </si>
  <si>
    <t>MEKDACHE ALI</t>
  </si>
  <si>
    <t>302.85</t>
  </si>
  <si>
    <t>2022-09-11 04:56:20</t>
  </si>
  <si>
    <t>巴西</t>
  </si>
  <si>
    <t>2022-09-10</t>
  </si>
  <si>
    <t>2685497</t>
  </si>
  <si>
    <t>Chaves Miguel</t>
  </si>
  <si>
    <t>299.85</t>
  </si>
  <si>
    <t>2022-09-10 02:09:25</t>
  </si>
  <si>
    <t>2688582</t>
  </si>
  <si>
    <t>大阿斯顿格罗夫套房酒店</t>
  </si>
  <si>
    <t>prawirohardjo jason sugihan</t>
  </si>
  <si>
    <t>1678.60</t>
  </si>
  <si>
    <t>2022-09-12 12:47:18</t>
  </si>
  <si>
    <t>印度尼西亚</t>
  </si>
  <si>
    <t>2683624</t>
  </si>
  <si>
    <t>芭堤雅都喜天丽酒店</t>
  </si>
  <si>
    <t>RAHMAN IFTEKHAR MAHMUD,MITHILA ISMAT SIDDIQUE</t>
  </si>
  <si>
    <t>2985.00</t>
  </si>
  <si>
    <t>2022-09-08 20:38:26</t>
  </si>
  <si>
    <t>2689132</t>
  </si>
  <si>
    <t>曼谷京华大酒店 (SHA Plus+)</t>
  </si>
  <si>
    <t>Paokantha waraporn</t>
  </si>
  <si>
    <t>276.00</t>
  </si>
  <si>
    <t>2022-09-13 13:15:12</t>
  </si>
  <si>
    <t>2691767</t>
  </si>
  <si>
    <t>ZHAN HUANGCHENG</t>
  </si>
  <si>
    <t>567.00</t>
  </si>
  <si>
    <t>2022-09-15 10:00:07</t>
  </si>
  <si>
    <t>2691761</t>
  </si>
  <si>
    <t>曼谷素坤逸55号通罗中心点大酒店 (SHA Plus+)</t>
  </si>
  <si>
    <t>LI QIYU,PATRADA CHOPAKDIPOHN,ZHANG FANG,HUA HONGMIN</t>
  </si>
  <si>
    <t>2408.00</t>
  </si>
  <si>
    <t>2022-09-15 11:34:37</t>
  </si>
  <si>
    <t>2691744</t>
  </si>
  <si>
    <t>He Zhenfei,Cui Xuesong</t>
  </si>
  <si>
    <t>3402.00</t>
  </si>
  <si>
    <t>2022-09-15 13:31:42</t>
  </si>
  <si>
    <t>2691933</t>
  </si>
  <si>
    <t>WANG SIQI</t>
  </si>
  <si>
    <t>1775.00</t>
  </si>
  <si>
    <t>2022-09-15 10:01:45</t>
  </si>
  <si>
    <t>2692536</t>
  </si>
  <si>
    <t>丹纳兰卡威酒店</t>
  </si>
  <si>
    <t>LI YUNHANG</t>
  </si>
  <si>
    <t>3000.00</t>
  </si>
  <si>
    <t>2022-09-15 16:50:14</t>
  </si>
  <si>
    <t>2022-09-09</t>
  </si>
  <si>
    <t>2685156</t>
  </si>
  <si>
    <t>锡基霍尔可可树林度假村</t>
  </si>
  <si>
    <t>Alfred John Bito-on Aster,Alfred John Bito-on Aster</t>
  </si>
  <si>
    <t>596.00</t>
  </si>
  <si>
    <t>2022-09-10 08:27:27</t>
  </si>
  <si>
    <t>菲律宾</t>
  </si>
  <si>
    <t>2687252</t>
  </si>
  <si>
    <t>海约翰坎普庄园酒店</t>
  </si>
  <si>
    <t>Jeppesen Michelle</t>
  </si>
  <si>
    <t>2855.00</t>
  </si>
  <si>
    <t>2022-09-14 11:02:27</t>
  </si>
  <si>
    <t>2684486</t>
  </si>
  <si>
    <t>Fausto Andre Pablo Geslani,Tajaran Joylyn</t>
  </si>
  <si>
    <t>2616.00</t>
  </si>
  <si>
    <t>2022-09-09 16:57:10</t>
  </si>
  <si>
    <t>2691571</t>
  </si>
  <si>
    <t>吉隆坡市中心玛雅酒店</t>
  </si>
  <si>
    <t>SUGUMARAN KAVITA</t>
  </si>
  <si>
    <t>474.00</t>
  </si>
  <si>
    <t>2022-09-15 11:41:11</t>
  </si>
  <si>
    <t>2687962</t>
  </si>
  <si>
    <t>吉隆坡瑞园酒店</t>
  </si>
  <si>
    <t>HASHIM NORLISMALAILI,HASHIM NORLISMALAILI,HASHIM NORLISMALAILI,HASHIM NORLISMALAILI</t>
  </si>
  <si>
    <t>1640.00</t>
  </si>
  <si>
    <t>-1640</t>
  </si>
  <si>
    <t>2022-09-14 15:58:53</t>
  </si>
  <si>
    <t>2685371</t>
  </si>
  <si>
    <t>巴拉望岛道夫酒店</t>
  </si>
  <si>
    <t>Subramanya Deepak,Subramanya Deepak</t>
  </si>
  <si>
    <t>1906.00</t>
  </si>
  <si>
    <t>2022-09-10 09:20:23</t>
  </si>
  <si>
    <t>2690890</t>
  </si>
  <si>
    <t>双威金字塔酒店</t>
  </si>
  <si>
    <t>LEE CHEN MING</t>
  </si>
  <si>
    <t>2022-09-14 15:25:00</t>
  </si>
  <si>
    <t>2692884</t>
  </si>
  <si>
    <t>Tan Chon Seng,Tan Chon Seng</t>
  </si>
  <si>
    <t>1088.00</t>
  </si>
  <si>
    <t>2022-09-16 16:39:38</t>
  </si>
  <si>
    <t>2692429</t>
  </si>
  <si>
    <t>Nairu Lal Datin Shuriram</t>
  </si>
  <si>
    <t>2022-09-15 12:17:03</t>
  </si>
  <si>
    <t>2685899</t>
  </si>
  <si>
    <t>槟城松园酒店 (槟城对抗新冠肺炎认证)</t>
  </si>
  <si>
    <t>BAHARUDIN SITI AZMA</t>
  </si>
  <si>
    <t>863.51</t>
  </si>
  <si>
    <t>2022-09-10 11:32:13</t>
  </si>
  <si>
    <t>2691611</t>
  </si>
  <si>
    <t>LIU XIAO</t>
  </si>
  <si>
    <t>690.00</t>
  </si>
  <si>
    <t>2022-09-14 19:50:29</t>
  </si>
  <si>
    <t>2691875</t>
  </si>
  <si>
    <t>Koovichai Jetarin,Koovichai Jetarin</t>
  </si>
  <si>
    <t>500.00</t>
  </si>
  <si>
    <t>2022-09-15 10:00:59</t>
  </si>
  <si>
    <t>2686200</t>
  </si>
  <si>
    <t>月之影度假村</t>
  </si>
  <si>
    <t>Chin Siew Leng</t>
  </si>
  <si>
    <t>3600.00</t>
  </si>
  <si>
    <t>2022-09-12 11:36:33</t>
  </si>
  <si>
    <t>2689298</t>
  </si>
  <si>
    <t>KSL度假酒店</t>
  </si>
  <si>
    <t>ong ong ban teck</t>
  </si>
  <si>
    <t>324.36</t>
  </si>
  <si>
    <t>2022-09-12 23:14:43</t>
  </si>
  <si>
    <t>2684450</t>
  </si>
  <si>
    <t>普吉岛芭东湾山度假村 (SHA Plus+)</t>
  </si>
  <si>
    <t>SINGMANEE TEERANIT</t>
  </si>
  <si>
    <t>300.00</t>
  </si>
  <si>
    <t>2022-09-09 12:57:32</t>
  </si>
  <si>
    <t>2691381</t>
  </si>
  <si>
    <t>甲米奥南辉光酒店</t>
  </si>
  <si>
    <t>RODRIGUEZ LOPEZ DIEGO FELIPE</t>
  </si>
  <si>
    <t>612.00</t>
  </si>
  <si>
    <t>2022-09-14 17:27:39</t>
  </si>
  <si>
    <t>2690019</t>
  </si>
  <si>
    <t>甲米奥南都喜酒店</t>
  </si>
  <si>
    <t>Handa Vivek</t>
  </si>
  <si>
    <t>1032.00</t>
  </si>
  <si>
    <t>2022-09-13 16:23:59</t>
  </si>
  <si>
    <t>2688837</t>
  </si>
  <si>
    <t>双威克里奥酒店</t>
  </si>
  <si>
    <t>Wee Chee Lung,Ong Sal Lee</t>
  </si>
  <si>
    <t>2076.00</t>
  </si>
  <si>
    <t>2022-09-13 11:44:08</t>
  </si>
  <si>
    <t>2691841</t>
  </si>
  <si>
    <t>新山凯贝丽酒店式服务公寓</t>
  </si>
  <si>
    <t>Lim Cordell</t>
  </si>
  <si>
    <t>702.00</t>
  </si>
  <si>
    <t>2022-09-15 15:31:08</t>
  </si>
  <si>
    <t>2690748</t>
  </si>
  <si>
    <t>Tan Clara</t>
  </si>
  <si>
    <t>687.00</t>
  </si>
  <si>
    <t>2022-09-14 09:50:02</t>
  </si>
  <si>
    <t>2690971</t>
  </si>
  <si>
    <t>CHAN WING YAN</t>
  </si>
  <si>
    <t>2022-09-14 09:49:51</t>
  </si>
  <si>
    <t>2691923</t>
  </si>
  <si>
    <t>TEN NING ZHUANG</t>
  </si>
  <si>
    <t>2022-09-15 15:31:40</t>
  </si>
  <si>
    <t>2692846</t>
  </si>
  <si>
    <t>雪兰莪士拉央美居酒店</t>
  </si>
  <si>
    <t>Lim Weng Ho</t>
  </si>
  <si>
    <t>622.00</t>
  </si>
  <si>
    <t>2022-09-15 17:58:23</t>
  </si>
  <si>
    <t>2690745</t>
  </si>
  <si>
    <t>Daniel Barak,Daniel Barak</t>
  </si>
  <si>
    <t>324.00</t>
  </si>
  <si>
    <t>2022-09-14 09:37:30</t>
  </si>
  <si>
    <t>2686669</t>
  </si>
  <si>
    <t>报春花海滩酒店</t>
  </si>
  <si>
    <t>Ali Ahmad Rustam</t>
  </si>
  <si>
    <t>585.00</t>
  </si>
  <si>
    <t>2022-09-15 18:03:55</t>
  </si>
  <si>
    <t>2691979</t>
  </si>
  <si>
    <t>巴东乐雅酒店</t>
  </si>
  <si>
    <t>Khandakar Sayma,Khandakar Sayma</t>
  </si>
  <si>
    <t>2022-09-15 08:31:17</t>
  </si>
  <si>
    <t>2684976</t>
  </si>
  <si>
    <t>曼谷金普顿马濑酒店 (SHA Extra Plus)</t>
  </si>
  <si>
    <t>CHENG CHING WAN</t>
  </si>
  <si>
    <t>2720.00</t>
  </si>
  <si>
    <t>2022-09-10 21:23:08</t>
  </si>
  <si>
    <t>2689639</t>
  </si>
  <si>
    <t>双威大盒子酒店</t>
  </si>
  <si>
    <t>LEE WANXIA</t>
  </si>
  <si>
    <t>620.00</t>
  </si>
  <si>
    <t>2022-09-13 12:09:31</t>
  </si>
  <si>
    <t>2692445</t>
  </si>
  <si>
    <t>辉盛凯贝丽打</t>
  </si>
  <si>
    <t>Langan John</t>
  </si>
  <si>
    <t>1078.00</t>
  </si>
  <si>
    <t>2022-09-15 12:14:23</t>
  </si>
  <si>
    <t>2684470</t>
  </si>
  <si>
    <t>Feng Lim Pei</t>
  </si>
  <si>
    <t>535.00</t>
  </si>
  <si>
    <t>2022-09-10 17:01:01</t>
  </si>
  <si>
    <t>2022-08-16</t>
  </si>
  <si>
    <t>2657510</t>
  </si>
  <si>
    <t>诺拉布里温泉度假酒店 (SHA Plus+)</t>
  </si>
  <si>
    <t>Gidoni Keren,Gidoni Keren</t>
  </si>
  <si>
    <t>1040.00</t>
  </si>
  <si>
    <t>2022-08-17 16:33:30</t>
  </si>
  <si>
    <t>2022-08-13</t>
  </si>
  <si>
    <t>2654287</t>
  </si>
  <si>
    <t>TUVIA ASSAF,TUVIA ASSAF</t>
  </si>
  <si>
    <t>1000.00</t>
  </si>
  <si>
    <t>2022-08-14 14:24:17</t>
  </si>
  <si>
    <t>2022-09-01</t>
  </si>
  <si>
    <t>2675883</t>
  </si>
  <si>
    <t>威斯汀普吉岛西瑞湾度假村及水疗中心</t>
  </si>
  <si>
    <t>Lai Siew Sieng</t>
  </si>
  <si>
    <t>501.00</t>
  </si>
  <si>
    <t>2022-09-02 09:54:44</t>
  </si>
  <si>
    <t>2022-09-02</t>
  </si>
  <si>
    <t>2676988</t>
  </si>
  <si>
    <t>LIEW JO</t>
  </si>
  <si>
    <t>2206.00</t>
  </si>
  <si>
    <t>2022-09-03 13:50:11</t>
  </si>
  <si>
    <t>2022-07-22</t>
  </si>
  <si>
    <t>2628603</t>
  </si>
  <si>
    <t>伦敦瑰丽酒店</t>
  </si>
  <si>
    <t>Rubbo Ashlee Pitta-Lima</t>
  </si>
  <si>
    <t>11730.00</t>
  </si>
  <si>
    <t>2022-07-25 23:38:17</t>
  </si>
  <si>
    <t>英国</t>
  </si>
  <si>
    <t>2022-08-24</t>
  </si>
  <si>
    <t>2665625</t>
  </si>
  <si>
    <t>Vongsouli Panyathip</t>
  </si>
  <si>
    <t>4017.00</t>
  </si>
  <si>
    <t>2022-08-24 15:37:36</t>
  </si>
  <si>
    <t>2022-09-06</t>
  </si>
  <si>
    <t>2680816</t>
  </si>
  <si>
    <t>CHUNG HEEYU</t>
  </si>
  <si>
    <t>888.00</t>
  </si>
  <si>
    <t>2022-09-06 17:35:54</t>
  </si>
  <si>
    <t>2022-09-05</t>
  </si>
  <si>
    <t>2680305</t>
  </si>
  <si>
    <t>HUANG PEIRUN</t>
  </si>
  <si>
    <t>808.00</t>
  </si>
  <si>
    <t>2022-09-06 11:54:19</t>
  </si>
  <si>
    <t>2022-07-29</t>
  </si>
  <si>
    <t>2637307</t>
  </si>
  <si>
    <t>美乐地别墅度假酒店(SHA Plus+)</t>
  </si>
  <si>
    <t>foo eugene</t>
  </si>
  <si>
    <t>1514.00</t>
  </si>
  <si>
    <t>2022-08-01 08:50:21</t>
  </si>
  <si>
    <t>2022-08-17</t>
  </si>
  <si>
    <t>2658399</t>
  </si>
  <si>
    <t>普吉岛悦梿酒店(SHA Plus+)</t>
  </si>
  <si>
    <t>Panchal Vidhi,Panchal Vidhi,Panchal Vidhi,Panchal Vidhi</t>
  </si>
  <si>
    <t>1128.00</t>
  </si>
  <si>
    <t>2022-08-18 10:19:41</t>
  </si>
  <si>
    <t>2022-08-31</t>
  </si>
  <si>
    <t>2674597</t>
  </si>
  <si>
    <t>KIM JEE YEON</t>
  </si>
  <si>
    <t>1070.00</t>
  </si>
  <si>
    <t>2022-09-01 20:52:48</t>
  </si>
  <si>
    <t>2680864</t>
  </si>
  <si>
    <t>SU CHIENHUNG</t>
  </si>
  <si>
    <t>2022-09-07 16:28:53</t>
  </si>
  <si>
    <t>2022-09-04</t>
  </si>
  <si>
    <t>2678968</t>
  </si>
  <si>
    <t>BIAN CHEN</t>
  </si>
  <si>
    <t>7226.00</t>
  </si>
  <si>
    <t>2022-09-05 09:58:48</t>
  </si>
  <si>
    <t>2022-09-07</t>
  </si>
  <si>
    <t>2682478</t>
  </si>
  <si>
    <t>希思尔新山酒店</t>
  </si>
  <si>
    <t>Abd Rahman Roslan,Rais Roslina</t>
  </si>
  <si>
    <t>800.00</t>
  </si>
  <si>
    <t>2022-09-09 14:54:13</t>
  </si>
  <si>
    <t>2022-07-25</t>
  </si>
  <si>
    <t>2632060</t>
  </si>
  <si>
    <t>2022-09-09 14:54:18</t>
  </si>
  <si>
    <t>2022-07-04</t>
  </si>
  <si>
    <t>2610704</t>
  </si>
  <si>
    <t>Abdul Rahman Fatiha,Abdul Rahman Fatiha</t>
  </si>
  <si>
    <t>548.00</t>
  </si>
  <si>
    <t>2022-07-04 13:38:51</t>
  </si>
  <si>
    <t>2022-06-23</t>
  </si>
  <si>
    <t>2600920</t>
  </si>
  <si>
    <t>Yoke Tong Goh,Yoke Tong Goh</t>
  </si>
  <si>
    <t>2022-06-24 13:01:53</t>
  </si>
  <si>
    <t>2677055</t>
  </si>
  <si>
    <t>阿罗纳海滩赫纳度假村</t>
  </si>
  <si>
    <t>Costelo Jeanet,Costelo Jeanet,Costelo Jeanet</t>
  </si>
  <si>
    <t>2022-09-03 13:49:18</t>
  </si>
  <si>
    <t>2682266</t>
  </si>
  <si>
    <t>马尼拉梦之城凯悦酒店</t>
  </si>
  <si>
    <t>KAWANO MASARU</t>
  </si>
  <si>
    <t>2552.00</t>
  </si>
  <si>
    <t>2022-09-08 16:14:30</t>
  </si>
  <si>
    <t>2636965</t>
  </si>
  <si>
    <t>宿务迈瑞柏高碧海度假村</t>
  </si>
  <si>
    <t>PARK SEONGUK</t>
  </si>
  <si>
    <t>2372.00</t>
  </si>
  <si>
    <t>2022-08-02 09:13:01</t>
  </si>
  <si>
    <t>2022-06-27</t>
  </si>
  <si>
    <t>2604317</t>
  </si>
  <si>
    <t>曼谷盛泰澜中央世界商业中心酒店  (SHA Plus+)</t>
  </si>
  <si>
    <t>Chen Hau Tat</t>
  </si>
  <si>
    <t>2118.00</t>
  </si>
  <si>
    <t>2022-06-28 11:16:12</t>
  </si>
  <si>
    <t>2022-06-26</t>
  </si>
  <si>
    <t>2603978</t>
  </si>
  <si>
    <t>Tay Kai Wen</t>
  </si>
  <si>
    <t>1412.00</t>
  </si>
  <si>
    <t>2022-06-27 13:01:03</t>
  </si>
  <si>
    <t>2604669</t>
  </si>
  <si>
    <t>Low Wai Ling Josephine</t>
  </si>
  <si>
    <t>2022-06-28 09:43:22</t>
  </si>
  <si>
    <t>2680968</t>
  </si>
  <si>
    <t>曼谷万怡酒店 - SHA Extra Plus 认证</t>
  </si>
  <si>
    <t>CHEW SHING SIAN</t>
  </si>
  <si>
    <t>1750.00</t>
  </si>
  <si>
    <t>2022-09-06 16:56:46</t>
  </si>
  <si>
    <t>2022-09-03</t>
  </si>
  <si>
    <t>2677991</t>
  </si>
  <si>
    <t>RUANGRIT JINTHAWAREE</t>
  </si>
  <si>
    <t>394.00</t>
  </si>
  <si>
    <t>2022-09-03 17:59:57</t>
  </si>
  <si>
    <t>2666132</t>
  </si>
  <si>
    <t>首尔三井酒店</t>
  </si>
  <si>
    <t>sung yeon guk</t>
  </si>
  <si>
    <t>1224.00</t>
  </si>
  <si>
    <t>2022-08-25 10:41:58</t>
  </si>
  <si>
    <t>韩国</t>
  </si>
  <si>
    <t>2682381</t>
  </si>
  <si>
    <t>Seo Chanhee</t>
  </si>
  <si>
    <t>795.00</t>
  </si>
  <si>
    <t>2022-09-08 14:09:59</t>
  </si>
  <si>
    <t>21014503396,</t>
  </si>
  <si>
    <t>2022-06-22</t>
  </si>
  <si>
    <t>2599440</t>
  </si>
  <si>
    <t>2022-09-15 16:50:01</t>
  </si>
  <si>
    <t>2682064</t>
  </si>
  <si>
    <t>Zakaria Mustaqim,Zakaria Mustaqim,Zakaria Mustaqim,Zakaria Mustaqim</t>
  </si>
  <si>
    <t>7476.00</t>
  </si>
  <si>
    <t>2022-09-07 17:22:03</t>
  </si>
  <si>
    <t>2681158</t>
  </si>
  <si>
    <t>马六甲欧罗富豪酒店</t>
  </si>
  <si>
    <t>Sajadi Nordin</t>
  </si>
  <si>
    <t>418.85</t>
  </si>
  <si>
    <t>2022-09-06 18:47:18</t>
  </si>
  <si>
    <t>2681413</t>
  </si>
  <si>
    <t>格兰迪酒店&amp;度假村</t>
  </si>
  <si>
    <t>Kho Albert</t>
  </si>
  <si>
    <t>375.00</t>
  </si>
  <si>
    <t>2022-09-07 10:21:09</t>
  </si>
  <si>
    <t>2022-08-26</t>
  </si>
  <si>
    <t>2668994</t>
  </si>
  <si>
    <t>Suwati noorshahfazilahwati</t>
  </si>
  <si>
    <t>370.00</t>
  </si>
  <si>
    <t>2022-08-27 10:12:14</t>
  </si>
  <si>
    <t>18949971147,</t>
  </si>
  <si>
    <t>2022-08-08</t>
  </si>
  <si>
    <t>2648570</t>
  </si>
  <si>
    <t>2022-09-14 10:59:50</t>
  </si>
  <si>
    <t>18944687460,,</t>
  </si>
  <si>
    <t>2022-08-10</t>
  </si>
  <si>
    <t>2650153</t>
  </si>
  <si>
    <t>2022-09-09 16:57:32</t>
  </si>
  <si>
    <t>2676356</t>
  </si>
  <si>
    <t>槟城东方大酒店</t>
  </si>
  <si>
    <t>Gorbunov Andrey,Sviriaeva Ekaterina</t>
  </si>
  <si>
    <t>2454.00</t>
  </si>
  <si>
    <t>2022-09-03 12:48:55</t>
  </si>
  <si>
    <t>2022-08-07</t>
  </si>
  <si>
    <t>2647719</t>
  </si>
  <si>
    <t>邦咯岛绿中海度假村</t>
  </si>
  <si>
    <t>Kim Andrew Se Joon</t>
  </si>
  <si>
    <t>6000.00</t>
  </si>
  <si>
    <t>2022-08-08 11:48:01</t>
  </si>
  <si>
    <t>18671016746，</t>
  </si>
  <si>
    <t>2022-05-12</t>
  </si>
  <si>
    <t>2548207</t>
  </si>
  <si>
    <t>2022-08-08 11:47:57</t>
  </si>
  <si>
    <t>2679855</t>
  </si>
  <si>
    <t>Jamil Mohd Ezwan</t>
  </si>
  <si>
    <t>1725.76</t>
  </si>
  <si>
    <t>2022-09-05 15:40:45</t>
  </si>
  <si>
    <t>2681399</t>
  </si>
  <si>
    <t>Zulkifli Mazrah Sofiah</t>
  </si>
  <si>
    <t>1735.65</t>
  </si>
  <si>
    <t>2022-09-06 22:20:46</t>
  </si>
  <si>
    <t>2681452</t>
  </si>
  <si>
    <t>TAN RIE</t>
  </si>
  <si>
    <t>865.31</t>
  </si>
  <si>
    <t>2022-09-06 23:10:46</t>
  </si>
  <si>
    <t>2674338</t>
  </si>
  <si>
    <t>曼谷盛泰乐水门酒店</t>
  </si>
  <si>
    <t>WOO YANG THIA,YAP JUN LEONG</t>
  </si>
  <si>
    <t>694.00</t>
  </si>
  <si>
    <t>2022-08-31 17:35:53</t>
  </si>
  <si>
    <t>2604469</t>
  </si>
  <si>
    <t>NG EELIAN,Thian Kui San</t>
  </si>
  <si>
    <t>1388.00</t>
  </si>
  <si>
    <t>2022-06-28 14:38:49</t>
  </si>
  <si>
    <t>2650830</t>
  </si>
  <si>
    <t>曼谷素坤逸丽笙酒店</t>
  </si>
  <si>
    <t>Pathak Komal,Pathak Komal</t>
  </si>
  <si>
    <t>489.00</t>
  </si>
  <si>
    <t>2022-08-11 10:42:37</t>
  </si>
  <si>
    <t>2022-07-27</t>
  </si>
  <si>
    <t>2634818</t>
  </si>
  <si>
    <t>普吉岛卡隆亚维斯塔格兰德-美憬阁索菲特酒店(SHA Extra Plus)</t>
  </si>
  <si>
    <t>LI MING</t>
  </si>
  <si>
    <t>3520.00</t>
  </si>
  <si>
    <t>2022-07-28 17:00:39</t>
  </si>
  <si>
    <t>18947970167,</t>
  </si>
  <si>
    <t>2022-07-14</t>
  </si>
  <si>
    <t>2621245</t>
  </si>
  <si>
    <t>2022-09-12 11:36:18</t>
  </si>
  <si>
    <t>2022-07-21</t>
  </si>
  <si>
    <t>2628388</t>
  </si>
  <si>
    <t>合艾盛泰乐酒店</t>
  </si>
  <si>
    <t>Othman Noorazian</t>
  </si>
  <si>
    <t>540.00</t>
  </si>
  <si>
    <t>2022-07-22 15:35:30</t>
  </si>
  <si>
    <t>2022-07-18</t>
  </si>
  <si>
    <t>2625394</t>
  </si>
  <si>
    <t>ONG ZHENG HUA DESMOND</t>
  </si>
  <si>
    <t>1620.00</t>
  </si>
  <si>
    <t>2022-07-19 14:40:40</t>
  </si>
  <si>
    <t>2022-08-09</t>
  </si>
  <si>
    <t>2649163</t>
  </si>
  <si>
    <t>CHEE KEONG TAN</t>
  </si>
  <si>
    <t>1080.00</t>
  </si>
  <si>
    <t>2022-08-09 13:24:12</t>
  </si>
  <si>
    <t>2649160</t>
  </si>
  <si>
    <t>LEE LAY KIM</t>
  </si>
  <si>
    <t>2022-08-09 13:24:01</t>
  </si>
  <si>
    <t>2649158</t>
  </si>
  <si>
    <t>4320.00</t>
  </si>
  <si>
    <t>2022-08-09 13:20:36</t>
  </si>
  <si>
    <t>2657375</t>
  </si>
  <si>
    <t>1316.00</t>
  </si>
  <si>
    <t>2022-08-20 18:19:47</t>
  </si>
  <si>
    <t>2678395</t>
  </si>
  <si>
    <t>Harolds Evotel Cebu</t>
  </si>
  <si>
    <t>Escuro Dennis Benhur,Escuro Dennis Benhur</t>
  </si>
  <si>
    <t>354.00</t>
  </si>
  <si>
    <t>2022-09-05 11:38:08</t>
  </si>
  <si>
    <t>2022-08-27</t>
  </si>
  <si>
    <t>2669163</t>
  </si>
  <si>
    <t>盛泰澜拉普崂中央广场酒店</t>
  </si>
  <si>
    <t>Tay Xiao Lin</t>
  </si>
  <si>
    <t>1428.00</t>
  </si>
  <si>
    <t>2022-08-27 09:28:46</t>
  </si>
  <si>
    <t>2022-08-18</t>
  </si>
  <si>
    <t>2659074</t>
  </si>
  <si>
    <t>Derbutas Audrius</t>
  </si>
  <si>
    <t>813.00</t>
  </si>
  <si>
    <t>2022-08-18 12:44:29</t>
  </si>
  <si>
    <t>2681457</t>
  </si>
  <si>
    <t>CHEN KANG</t>
  </si>
  <si>
    <t>972.00</t>
  </si>
  <si>
    <t>2022-09-07 09:56:50</t>
  </si>
  <si>
    <t>2022-08-11</t>
  </si>
  <si>
    <t>2651713</t>
  </si>
  <si>
    <t>2022-09-15 17:59:10</t>
  </si>
  <si>
    <t>2022-07-05</t>
  </si>
  <si>
    <t>2612246</t>
  </si>
  <si>
    <t>曼谷湄南河四季酒店 (SHA Plus+)</t>
  </si>
  <si>
    <t>ZHOU YUJIE,Huang Shidi</t>
  </si>
  <si>
    <t>6600.00</t>
  </si>
  <si>
    <t>2022-07-07 19:23:02</t>
  </si>
  <si>
    <t>2650285</t>
  </si>
  <si>
    <t>槟城海滩汉普敦酒店</t>
  </si>
  <si>
    <t>Kaur Gurmeet,Kaur Malinderjit</t>
  </si>
  <si>
    <t>778.00</t>
  </si>
  <si>
    <t>2022-08-10 14:19:35</t>
  </si>
  <si>
    <t>2022-08-12</t>
  </si>
  <si>
    <t>2653255</t>
  </si>
  <si>
    <t>TORREJOS LUELLA NINA</t>
  </si>
  <si>
    <t>1189.00</t>
  </si>
  <si>
    <t>2022-08-13 09:47:27</t>
  </si>
  <si>
    <t>2652975</t>
  </si>
  <si>
    <t>安达曼海滩普吉岛芭东酒店 (SHA Extra Plus)</t>
  </si>
  <si>
    <t>Tam Yi Voon,Tam Yi Voon</t>
  </si>
  <si>
    <t>680.00</t>
  </si>
  <si>
    <t>2022-08-15 17:05:54</t>
  </si>
  <si>
    <t>2680248</t>
  </si>
  <si>
    <t>华欣艾杉酷度假村及套房 (SHA Plus+)</t>
  </si>
  <si>
    <t>Nilchay Nontida,Nilchay Nontida,Nilchay Nontida,Nilchay Nontida</t>
  </si>
  <si>
    <t>628.00</t>
  </si>
  <si>
    <t>2022-09-08 10:20:59</t>
  </si>
  <si>
    <t>2681545</t>
  </si>
  <si>
    <t>LIAO HUISHAN</t>
  </si>
  <si>
    <t>3400.00</t>
  </si>
  <si>
    <t>2022-09-07 16:34:34</t>
  </si>
  <si>
    <t>18954905476,</t>
  </si>
  <si>
    <t>2683375</t>
  </si>
  <si>
    <t>2022-09-13 12:09:27</t>
  </si>
  <si>
    <t>2022-06-05</t>
  </si>
  <si>
    <t>2577593</t>
  </si>
  <si>
    <t>Henann Park Resort</t>
  </si>
  <si>
    <t>1400.00</t>
  </si>
  <si>
    <t>2022-06-07 11:14:40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</si>
</sst>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171</xdr:row>
      <xdr:rowOff>0</xdr:rowOff>
    </xdr:from>
    <xdr:to>
      <xdr:col>13</xdr:col>
      <xdr:colOff>514350</xdr:colOff>
      <xdr:row>201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1250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581025</xdr:colOff>
      <xdr:row>47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296400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44820</v>
      </c>
      <c r="G2" s="7">
        <v>44822</v>
      </c>
      <c r="H2" s="5">
        <v>1</v>
      </c>
      <c r="I2" s="5">
        <v>2</v>
      </c>
      <c r="J2" s="5">
        <v>2</v>
      </c>
      <c r="K2" s="5" t="s">
        <v>30</v>
      </c>
      <c r="L2" s="5">
        <v>1400</v>
      </c>
      <c r="M2" s="5">
        <v>1400</v>
      </c>
      <c r="N2" s="5" t="s">
        <v>31</v>
      </c>
      <c r="O2" s="5" t="s">
        <v>32</v>
      </c>
      <c r="P2" s="5" t="s">
        <v>33</v>
      </c>
      <c r="Q2" s="5">
        <v>0</v>
      </c>
      <c r="R2" s="9">
        <v>44717</v>
      </c>
      <c r="S2" s="7">
        <v>44825</v>
      </c>
      <c r="T2" s="5" t="s">
        <v>34</v>
      </c>
      <c r="U2" s="5">
        <v>1400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44819</v>
      </c>
      <c r="G3" s="7">
        <v>44822</v>
      </c>
      <c r="H3" s="5">
        <v>1</v>
      </c>
      <c r="I3" s="5">
        <v>3</v>
      </c>
      <c r="J3" s="5">
        <v>3</v>
      </c>
      <c r="K3" s="5" t="s">
        <v>30</v>
      </c>
      <c r="L3" s="5">
        <v>1740</v>
      </c>
      <c r="M3" s="5">
        <v>1740</v>
      </c>
      <c r="N3" s="5" t="s">
        <v>39</v>
      </c>
      <c r="O3" s="5" t="s">
        <v>32</v>
      </c>
      <c r="P3" s="5" t="s">
        <v>33</v>
      </c>
      <c r="Q3" s="5">
        <v>0</v>
      </c>
      <c r="R3" s="9">
        <v>44722</v>
      </c>
      <c r="S3" s="7">
        <v>44825</v>
      </c>
      <c r="T3" s="5" t="s">
        <v>34</v>
      </c>
      <c r="U3" s="5">
        <v>1740</v>
      </c>
      <c r="V3" s="5">
        <v>0</v>
      </c>
      <c r="W3" s="5">
        <v>0</v>
      </c>
      <c r="X3" s="5" t="s">
        <v>40</v>
      </c>
      <c r="Y3" s="5" t="s">
        <v>35</v>
      </c>
    </row>
    <row r="4" s="5" customFormat="1" spans="1:25">
      <c r="A4" s="5" t="s">
        <v>36</v>
      </c>
      <c r="B4" s="5" t="s">
        <v>26</v>
      </c>
      <c r="C4" s="5" t="s">
        <v>41</v>
      </c>
      <c r="D4" s="5" t="s">
        <v>37</v>
      </c>
      <c r="E4" s="5" t="s">
        <v>38</v>
      </c>
      <c r="F4" s="7">
        <v>44819</v>
      </c>
      <c r="G4" s="7">
        <v>44822</v>
      </c>
      <c r="H4" s="5">
        <v>1</v>
      </c>
      <c r="I4" s="5">
        <v>3</v>
      </c>
      <c r="J4" s="5">
        <v>3</v>
      </c>
      <c r="K4" s="5" t="s">
        <v>30</v>
      </c>
      <c r="L4" s="5">
        <v>-1740</v>
      </c>
      <c r="M4" s="5">
        <v>-1740</v>
      </c>
      <c r="N4" s="5" t="s">
        <v>39</v>
      </c>
      <c r="O4" s="5" t="s">
        <v>32</v>
      </c>
      <c r="P4" s="5" t="s">
        <v>33</v>
      </c>
      <c r="Q4" s="5">
        <v>0</v>
      </c>
      <c r="R4" s="9">
        <v>44722</v>
      </c>
      <c r="S4" s="7">
        <v>44825</v>
      </c>
      <c r="T4" s="5" t="s">
        <v>34</v>
      </c>
      <c r="U4" s="5">
        <v>-1740</v>
      </c>
      <c r="V4" s="5">
        <v>0</v>
      </c>
      <c r="W4" s="5">
        <v>0</v>
      </c>
      <c r="X4" s="5" t="s">
        <v>40</v>
      </c>
      <c r="Y4" s="5" t="s">
        <v>35</v>
      </c>
    </row>
    <row r="5" s="5" customFormat="1" spans="1:25">
      <c r="A5" s="5" t="s">
        <v>42</v>
      </c>
      <c r="B5" s="5" t="s">
        <v>26</v>
      </c>
      <c r="C5" s="5" t="s">
        <v>27</v>
      </c>
      <c r="D5" s="5" t="s">
        <v>43</v>
      </c>
      <c r="E5" s="5" t="s">
        <v>44</v>
      </c>
      <c r="F5" s="7">
        <v>44820</v>
      </c>
      <c r="G5" s="7">
        <v>44822</v>
      </c>
      <c r="H5" s="5">
        <v>1</v>
      </c>
      <c r="I5" s="5">
        <v>2</v>
      </c>
      <c r="J5" s="5">
        <v>2</v>
      </c>
      <c r="K5" s="5" t="s">
        <v>30</v>
      </c>
      <c r="L5" s="5">
        <v>548</v>
      </c>
      <c r="M5" s="5">
        <v>548</v>
      </c>
      <c r="N5" s="5" t="s">
        <v>45</v>
      </c>
      <c r="O5" s="5" t="s">
        <v>32</v>
      </c>
      <c r="P5" s="5" t="s">
        <v>33</v>
      </c>
      <c r="Q5" s="5">
        <v>0</v>
      </c>
      <c r="R5" s="9">
        <v>44735</v>
      </c>
      <c r="S5" s="7">
        <v>44825</v>
      </c>
      <c r="T5" s="5" t="s">
        <v>34</v>
      </c>
      <c r="U5" s="5">
        <v>548</v>
      </c>
      <c r="V5" s="5">
        <v>0</v>
      </c>
      <c r="W5" s="5">
        <v>0</v>
      </c>
      <c r="X5" s="5" t="s">
        <v>46</v>
      </c>
      <c r="Y5" s="5" t="s">
        <v>47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49</v>
      </c>
      <c r="E6" s="5" t="s">
        <v>50</v>
      </c>
      <c r="F6" s="7">
        <v>44820</v>
      </c>
      <c r="G6" s="7">
        <v>44822</v>
      </c>
      <c r="H6" s="5">
        <v>1</v>
      </c>
      <c r="I6" s="5">
        <v>2</v>
      </c>
      <c r="J6" s="5">
        <v>2</v>
      </c>
      <c r="K6" s="5" t="s">
        <v>30</v>
      </c>
      <c r="L6" s="5">
        <v>1412</v>
      </c>
      <c r="M6" s="5">
        <v>1412</v>
      </c>
      <c r="N6" s="5" t="s">
        <v>51</v>
      </c>
      <c r="O6" s="5" t="s">
        <v>32</v>
      </c>
      <c r="P6" s="5" t="s">
        <v>33</v>
      </c>
      <c r="Q6" s="5">
        <v>0</v>
      </c>
      <c r="R6" s="9">
        <v>44738</v>
      </c>
      <c r="S6" s="7">
        <v>44825</v>
      </c>
      <c r="T6" s="5" t="s">
        <v>34</v>
      </c>
      <c r="U6" s="5">
        <v>1412</v>
      </c>
      <c r="V6" s="5">
        <v>0</v>
      </c>
      <c r="W6" s="5">
        <v>0</v>
      </c>
      <c r="X6" s="5" t="s">
        <v>52</v>
      </c>
      <c r="Y6" s="5" t="s">
        <v>53</v>
      </c>
    </row>
    <row r="7" s="5" customFormat="1" spans="1:25">
      <c r="A7" s="5" t="s">
        <v>54</v>
      </c>
      <c r="B7" s="5" t="s">
        <v>26</v>
      </c>
      <c r="C7" s="5" t="s">
        <v>27</v>
      </c>
      <c r="D7" s="5" t="s">
        <v>49</v>
      </c>
      <c r="E7" s="5" t="s">
        <v>50</v>
      </c>
      <c r="F7" s="7">
        <v>44819</v>
      </c>
      <c r="G7" s="7">
        <v>44822</v>
      </c>
      <c r="H7" s="5">
        <v>1</v>
      </c>
      <c r="I7" s="5">
        <v>3</v>
      </c>
      <c r="J7" s="5">
        <v>3</v>
      </c>
      <c r="K7" s="5" t="s">
        <v>30</v>
      </c>
      <c r="L7" s="5">
        <v>2118</v>
      </c>
      <c r="M7" s="5">
        <v>2118</v>
      </c>
      <c r="N7" s="5" t="s">
        <v>55</v>
      </c>
      <c r="O7" s="5" t="s">
        <v>32</v>
      </c>
      <c r="P7" s="5" t="s">
        <v>33</v>
      </c>
      <c r="Q7" s="5">
        <v>0</v>
      </c>
      <c r="R7" s="9">
        <v>44739</v>
      </c>
      <c r="S7" s="7">
        <v>44825</v>
      </c>
      <c r="T7" s="5" t="s">
        <v>34</v>
      </c>
      <c r="U7" s="5">
        <v>2118</v>
      </c>
      <c r="V7" s="5">
        <v>0</v>
      </c>
      <c r="W7" s="5">
        <v>0</v>
      </c>
      <c r="X7" s="5" t="s">
        <v>56</v>
      </c>
      <c r="Y7" s="5" t="s">
        <v>57</v>
      </c>
    </row>
    <row r="8" s="5" customFormat="1" spans="1:25">
      <c r="A8" s="5" t="s">
        <v>58</v>
      </c>
      <c r="B8" s="5" t="s">
        <v>26</v>
      </c>
      <c r="C8" s="5" t="s">
        <v>27</v>
      </c>
      <c r="D8" s="5" t="s">
        <v>59</v>
      </c>
      <c r="E8" s="5" t="s">
        <v>60</v>
      </c>
      <c r="F8" s="7">
        <v>44820</v>
      </c>
      <c r="G8" s="7">
        <v>44822</v>
      </c>
      <c r="H8" s="5">
        <v>2</v>
      </c>
      <c r="I8" s="5">
        <v>2</v>
      </c>
      <c r="J8" s="5">
        <v>4</v>
      </c>
      <c r="K8" s="5" t="s">
        <v>30</v>
      </c>
      <c r="L8" s="5">
        <v>1388</v>
      </c>
      <c r="M8" s="5">
        <v>1388</v>
      </c>
      <c r="N8" s="5" t="s">
        <v>61</v>
      </c>
      <c r="O8" s="5" t="s">
        <v>32</v>
      </c>
      <c r="P8" s="5" t="s">
        <v>33</v>
      </c>
      <c r="Q8" s="5">
        <v>0</v>
      </c>
      <c r="R8" s="9">
        <v>44739</v>
      </c>
      <c r="S8" s="7">
        <v>44825</v>
      </c>
      <c r="T8" s="5" t="s">
        <v>34</v>
      </c>
      <c r="U8" s="5">
        <v>1388</v>
      </c>
      <c r="V8" s="5">
        <v>0</v>
      </c>
      <c r="W8" s="5">
        <v>0</v>
      </c>
      <c r="X8" s="5" t="s">
        <v>62</v>
      </c>
      <c r="Y8" s="5" t="s">
        <v>63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49</v>
      </c>
      <c r="E9" s="5" t="s">
        <v>50</v>
      </c>
      <c r="F9" s="7">
        <v>44820</v>
      </c>
      <c r="G9" s="7">
        <v>44822</v>
      </c>
      <c r="H9" s="5">
        <v>1</v>
      </c>
      <c r="I9" s="5">
        <v>2</v>
      </c>
      <c r="J9" s="5">
        <v>2</v>
      </c>
      <c r="K9" s="5" t="s">
        <v>30</v>
      </c>
      <c r="L9" s="5">
        <v>1412</v>
      </c>
      <c r="M9" s="5">
        <v>1412</v>
      </c>
      <c r="N9" s="5" t="s">
        <v>65</v>
      </c>
      <c r="O9" s="5" t="s">
        <v>32</v>
      </c>
      <c r="P9" s="5" t="s">
        <v>33</v>
      </c>
      <c r="Q9" s="5">
        <v>0</v>
      </c>
      <c r="R9" s="9">
        <v>44739</v>
      </c>
      <c r="S9" s="7">
        <v>44825</v>
      </c>
      <c r="T9" s="5" t="s">
        <v>34</v>
      </c>
      <c r="U9" s="5">
        <v>1412</v>
      </c>
      <c r="V9" s="5">
        <v>0</v>
      </c>
      <c r="W9" s="5">
        <v>0</v>
      </c>
      <c r="X9" s="5" t="s">
        <v>66</v>
      </c>
      <c r="Y9" s="5" t="s">
        <v>67</v>
      </c>
    </row>
    <row r="10" s="5" customFormat="1" spans="1:25">
      <c r="A10" s="5" t="s">
        <v>68</v>
      </c>
      <c r="B10" s="5" t="s">
        <v>26</v>
      </c>
      <c r="C10" s="5" t="s">
        <v>27</v>
      </c>
      <c r="D10" s="5" t="s">
        <v>43</v>
      </c>
      <c r="E10" s="5" t="s">
        <v>44</v>
      </c>
      <c r="F10" s="7">
        <v>44820</v>
      </c>
      <c r="G10" s="7">
        <v>44822</v>
      </c>
      <c r="H10" s="5">
        <v>1</v>
      </c>
      <c r="I10" s="5">
        <v>2</v>
      </c>
      <c r="J10" s="5">
        <v>2</v>
      </c>
      <c r="K10" s="5" t="s">
        <v>30</v>
      </c>
      <c r="L10" s="5">
        <v>548</v>
      </c>
      <c r="M10" s="5">
        <v>548</v>
      </c>
      <c r="N10" s="5" t="s">
        <v>69</v>
      </c>
      <c r="O10" s="5" t="s">
        <v>32</v>
      </c>
      <c r="P10" s="5" t="s">
        <v>33</v>
      </c>
      <c r="Q10" s="5">
        <v>0</v>
      </c>
      <c r="R10" s="9">
        <v>44746</v>
      </c>
      <c r="S10" s="7">
        <v>44825</v>
      </c>
      <c r="T10" s="5" t="s">
        <v>34</v>
      </c>
      <c r="U10" s="5">
        <v>548</v>
      </c>
      <c r="V10" s="5">
        <v>0</v>
      </c>
      <c r="W10" s="5">
        <v>0</v>
      </c>
      <c r="X10" s="5" t="s">
        <v>70</v>
      </c>
      <c r="Y10" s="5" t="s">
        <v>71</v>
      </c>
    </row>
    <row r="11" s="5" customFormat="1" spans="1:25">
      <c r="A11" s="5" t="s">
        <v>72</v>
      </c>
      <c r="B11" s="5" t="s">
        <v>26</v>
      </c>
      <c r="C11" s="5" t="s">
        <v>27</v>
      </c>
      <c r="D11" s="5" t="s">
        <v>73</v>
      </c>
      <c r="E11" s="5" t="s">
        <v>74</v>
      </c>
      <c r="F11" s="7">
        <v>44819</v>
      </c>
      <c r="G11" s="7">
        <v>44822</v>
      </c>
      <c r="H11" s="5">
        <v>1</v>
      </c>
      <c r="I11" s="5">
        <v>3</v>
      </c>
      <c r="J11" s="5">
        <v>3</v>
      </c>
      <c r="K11" s="5" t="s">
        <v>30</v>
      </c>
      <c r="L11" s="5">
        <v>6600</v>
      </c>
      <c r="M11" s="5">
        <v>6600</v>
      </c>
      <c r="N11" s="5" t="s">
        <v>75</v>
      </c>
      <c r="O11" s="5" t="s">
        <v>32</v>
      </c>
      <c r="P11" s="5" t="s">
        <v>33</v>
      </c>
      <c r="Q11" s="5">
        <v>0</v>
      </c>
      <c r="R11" s="9">
        <v>44747</v>
      </c>
      <c r="S11" s="7">
        <v>44825</v>
      </c>
      <c r="T11" s="5" t="s">
        <v>34</v>
      </c>
      <c r="U11" s="5">
        <v>6600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7">
        <v>44820</v>
      </c>
      <c r="G12" s="7">
        <v>44822</v>
      </c>
      <c r="H12" s="5">
        <v>3</v>
      </c>
      <c r="I12" s="5">
        <v>2</v>
      </c>
      <c r="J12" s="5">
        <v>6</v>
      </c>
      <c r="K12" s="5" t="s">
        <v>30</v>
      </c>
      <c r="L12" s="5">
        <v>1620</v>
      </c>
      <c r="M12" s="5">
        <v>1620</v>
      </c>
      <c r="N12" s="5" t="s">
        <v>81</v>
      </c>
      <c r="O12" s="5" t="s">
        <v>32</v>
      </c>
      <c r="P12" s="5" t="s">
        <v>33</v>
      </c>
      <c r="Q12" s="5">
        <v>0</v>
      </c>
      <c r="R12" s="9">
        <v>44760</v>
      </c>
      <c r="S12" s="7">
        <v>44825</v>
      </c>
      <c r="T12" s="5" t="s">
        <v>34</v>
      </c>
      <c r="U12" s="5">
        <v>1620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79</v>
      </c>
      <c r="E13" s="5" t="s">
        <v>80</v>
      </c>
      <c r="F13" s="7">
        <v>44820</v>
      </c>
      <c r="G13" s="7">
        <v>44822</v>
      </c>
      <c r="H13" s="5">
        <v>1</v>
      </c>
      <c r="I13" s="5">
        <v>2</v>
      </c>
      <c r="J13" s="5">
        <v>2</v>
      </c>
      <c r="K13" s="5" t="s">
        <v>30</v>
      </c>
      <c r="L13" s="5">
        <v>540</v>
      </c>
      <c r="M13" s="5">
        <v>540</v>
      </c>
      <c r="N13" s="5" t="s">
        <v>85</v>
      </c>
      <c r="O13" s="5" t="s">
        <v>32</v>
      </c>
      <c r="P13" s="5" t="s">
        <v>33</v>
      </c>
      <c r="Q13" s="5">
        <v>0</v>
      </c>
      <c r="R13" s="9">
        <v>44763</v>
      </c>
      <c r="S13" s="7">
        <v>44825</v>
      </c>
      <c r="T13" s="5" t="s">
        <v>34</v>
      </c>
      <c r="U13" s="5">
        <v>540</v>
      </c>
      <c r="V13" s="5">
        <v>0</v>
      </c>
      <c r="W13" s="5">
        <v>0</v>
      </c>
      <c r="X13" s="5" t="s">
        <v>86</v>
      </c>
      <c r="Y13" s="5" t="s">
        <v>87</v>
      </c>
    </row>
    <row r="14" s="5" customFormat="1" spans="1:25">
      <c r="A14" s="5" t="s">
        <v>88</v>
      </c>
      <c r="B14" s="5" t="s">
        <v>26</v>
      </c>
      <c r="C14" s="5" t="s">
        <v>27</v>
      </c>
      <c r="D14" s="5" t="s">
        <v>89</v>
      </c>
      <c r="E14" s="5" t="s">
        <v>90</v>
      </c>
      <c r="F14" s="7">
        <v>44819</v>
      </c>
      <c r="G14" s="7">
        <v>44822</v>
      </c>
      <c r="H14" s="5">
        <v>1</v>
      </c>
      <c r="I14" s="5">
        <v>3</v>
      </c>
      <c r="J14" s="5">
        <v>3</v>
      </c>
      <c r="K14" s="5" t="s">
        <v>30</v>
      </c>
      <c r="L14" s="5">
        <v>11730</v>
      </c>
      <c r="M14" s="5">
        <v>11730</v>
      </c>
      <c r="N14" s="5" t="s">
        <v>91</v>
      </c>
      <c r="O14" s="5" t="s">
        <v>32</v>
      </c>
      <c r="P14" s="5" t="s">
        <v>33</v>
      </c>
      <c r="Q14" s="5">
        <v>0</v>
      </c>
      <c r="R14" s="9">
        <v>44764</v>
      </c>
      <c r="S14" s="7">
        <v>44825</v>
      </c>
      <c r="T14" s="5" t="s">
        <v>34</v>
      </c>
      <c r="U14" s="5">
        <v>11730</v>
      </c>
      <c r="V14" s="5">
        <v>0</v>
      </c>
      <c r="W14" s="5">
        <v>0</v>
      </c>
      <c r="X14" s="5" t="s">
        <v>92</v>
      </c>
      <c r="Y14" s="5" t="s">
        <v>93</v>
      </c>
    </row>
    <row r="15" s="5" customFormat="1" spans="1:25">
      <c r="A15" s="5" t="s">
        <v>94</v>
      </c>
      <c r="B15" s="5" t="s">
        <v>26</v>
      </c>
      <c r="C15" s="5" t="s">
        <v>27</v>
      </c>
      <c r="D15" s="5" t="s">
        <v>95</v>
      </c>
      <c r="E15" s="5" t="s">
        <v>96</v>
      </c>
      <c r="F15" s="7">
        <v>44818</v>
      </c>
      <c r="G15" s="7">
        <v>44822</v>
      </c>
      <c r="H15" s="5">
        <v>1</v>
      </c>
      <c r="I15" s="5">
        <v>4</v>
      </c>
      <c r="J15" s="5">
        <v>4</v>
      </c>
      <c r="K15" s="5" t="s">
        <v>30</v>
      </c>
      <c r="L15" s="5">
        <v>3520</v>
      </c>
      <c r="M15" s="5">
        <v>3520</v>
      </c>
      <c r="N15" s="5" t="s">
        <v>97</v>
      </c>
      <c r="O15" s="5" t="s">
        <v>32</v>
      </c>
      <c r="P15" s="5" t="s">
        <v>33</v>
      </c>
      <c r="Q15" s="5">
        <v>0</v>
      </c>
      <c r="R15" s="9">
        <v>44769</v>
      </c>
      <c r="S15" s="7">
        <v>44825</v>
      </c>
      <c r="T15" s="5" t="s">
        <v>34</v>
      </c>
      <c r="U15" s="5">
        <v>3520</v>
      </c>
      <c r="V15" s="5">
        <v>0</v>
      </c>
      <c r="W15" s="5">
        <v>0</v>
      </c>
      <c r="X15" s="5" t="s">
        <v>98</v>
      </c>
      <c r="Y15" s="5" t="s">
        <v>99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7">
        <v>44818</v>
      </c>
      <c r="G16" s="7">
        <v>44822</v>
      </c>
      <c r="H16" s="5">
        <v>1</v>
      </c>
      <c r="I16" s="5">
        <v>4</v>
      </c>
      <c r="J16" s="5">
        <v>4</v>
      </c>
      <c r="K16" s="5" t="s">
        <v>30</v>
      </c>
      <c r="L16" s="5">
        <v>2372</v>
      </c>
      <c r="M16" s="5">
        <v>2372</v>
      </c>
      <c r="N16" s="5" t="s">
        <v>103</v>
      </c>
      <c r="O16" s="5" t="s">
        <v>32</v>
      </c>
      <c r="P16" s="5" t="s">
        <v>33</v>
      </c>
      <c r="Q16" s="5">
        <v>0</v>
      </c>
      <c r="R16" s="9">
        <v>44771</v>
      </c>
      <c r="S16" s="7">
        <v>44825</v>
      </c>
      <c r="T16" s="5" t="s">
        <v>34</v>
      </c>
      <c r="U16" s="5">
        <v>2372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7">
        <v>44819</v>
      </c>
      <c r="G17" s="7">
        <v>44822</v>
      </c>
      <c r="H17" s="5">
        <v>1</v>
      </c>
      <c r="I17" s="5">
        <v>3</v>
      </c>
      <c r="J17" s="5">
        <v>3</v>
      </c>
      <c r="K17" s="5" t="s">
        <v>30</v>
      </c>
      <c r="L17" s="5">
        <v>1514</v>
      </c>
      <c r="M17" s="5">
        <v>1514</v>
      </c>
      <c r="N17" s="5" t="s">
        <v>109</v>
      </c>
      <c r="O17" s="5" t="s">
        <v>32</v>
      </c>
      <c r="P17" s="5" t="s">
        <v>33</v>
      </c>
      <c r="Q17" s="5">
        <v>0</v>
      </c>
      <c r="R17" s="9">
        <v>44771</v>
      </c>
      <c r="S17" s="7">
        <v>44825</v>
      </c>
      <c r="T17" s="5" t="s">
        <v>34</v>
      </c>
      <c r="U17" s="5">
        <v>1514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44820</v>
      </c>
      <c r="G18" s="7">
        <v>44822</v>
      </c>
      <c r="H18" s="5">
        <v>1</v>
      </c>
      <c r="I18" s="5">
        <v>2</v>
      </c>
      <c r="J18" s="5">
        <v>2</v>
      </c>
      <c r="K18" s="5" t="s">
        <v>30</v>
      </c>
      <c r="L18" s="5">
        <v>6000</v>
      </c>
      <c r="M18" s="5">
        <v>6000</v>
      </c>
      <c r="N18" s="5" t="s">
        <v>115</v>
      </c>
      <c r="O18" s="5" t="s">
        <v>32</v>
      </c>
      <c r="P18" s="5" t="s">
        <v>33</v>
      </c>
      <c r="Q18" s="5">
        <v>0</v>
      </c>
      <c r="R18" s="9">
        <v>44780</v>
      </c>
      <c r="S18" s="7">
        <v>44825</v>
      </c>
      <c r="T18" s="5" t="s">
        <v>34</v>
      </c>
      <c r="U18" s="5">
        <v>6000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79</v>
      </c>
      <c r="E19" s="5" t="s">
        <v>119</v>
      </c>
      <c r="F19" s="7">
        <v>44820</v>
      </c>
      <c r="G19" s="7">
        <v>44822</v>
      </c>
      <c r="H19" s="5">
        <v>2</v>
      </c>
      <c r="I19" s="5">
        <v>2</v>
      </c>
      <c r="J19" s="5">
        <v>4</v>
      </c>
      <c r="K19" s="5" t="s">
        <v>30</v>
      </c>
      <c r="L19" s="5">
        <v>1316</v>
      </c>
      <c r="M19" s="5">
        <v>1316</v>
      </c>
      <c r="N19" s="5" t="s">
        <v>120</v>
      </c>
      <c r="O19" s="5" t="s">
        <v>32</v>
      </c>
      <c r="P19" s="5" t="s">
        <v>33</v>
      </c>
      <c r="Q19" s="5">
        <v>0</v>
      </c>
      <c r="R19" s="9">
        <v>44782</v>
      </c>
      <c r="S19" s="7">
        <v>44825</v>
      </c>
      <c r="T19" s="5" t="s">
        <v>34</v>
      </c>
      <c r="U19" s="5">
        <v>1316</v>
      </c>
      <c r="V19" s="5">
        <v>0</v>
      </c>
      <c r="W19" s="5">
        <v>0</v>
      </c>
      <c r="X19" s="5" t="s">
        <v>35</v>
      </c>
      <c r="Y19" s="5" t="s">
        <v>35</v>
      </c>
    </row>
    <row r="20" s="5" customFormat="1" spans="1:25">
      <c r="A20" s="5" t="s">
        <v>121</v>
      </c>
      <c r="B20" s="5" t="s">
        <v>26</v>
      </c>
      <c r="C20" s="5" t="s">
        <v>27</v>
      </c>
      <c r="D20" s="5" t="s">
        <v>79</v>
      </c>
      <c r="E20" s="5" t="s">
        <v>122</v>
      </c>
      <c r="F20" s="7">
        <v>44820</v>
      </c>
      <c r="G20" s="7">
        <v>44822</v>
      </c>
      <c r="H20" s="5">
        <v>1</v>
      </c>
      <c r="I20" s="5">
        <v>2</v>
      </c>
      <c r="J20" s="5">
        <v>2</v>
      </c>
      <c r="K20" s="5" t="s">
        <v>30</v>
      </c>
      <c r="L20" s="5">
        <v>540</v>
      </c>
      <c r="M20" s="5">
        <v>540</v>
      </c>
      <c r="N20" s="5" t="s">
        <v>120</v>
      </c>
      <c r="O20" s="5" t="s">
        <v>32</v>
      </c>
      <c r="P20" s="5" t="s">
        <v>33</v>
      </c>
      <c r="Q20" s="5">
        <v>0</v>
      </c>
      <c r="R20" s="9">
        <v>44782</v>
      </c>
      <c r="S20" s="7">
        <v>44825</v>
      </c>
      <c r="T20" s="5" t="s">
        <v>34</v>
      </c>
      <c r="U20" s="5">
        <v>540</v>
      </c>
      <c r="V20" s="5">
        <v>0</v>
      </c>
      <c r="W20" s="5">
        <v>0</v>
      </c>
      <c r="X20" s="5" t="s">
        <v>123</v>
      </c>
      <c r="Y20" s="5" t="s">
        <v>124</v>
      </c>
    </row>
    <row r="21" s="5" customFormat="1" spans="1:25">
      <c r="A21" s="5" t="s">
        <v>125</v>
      </c>
      <c r="B21" s="5" t="s">
        <v>26</v>
      </c>
      <c r="C21" s="5" t="s">
        <v>27</v>
      </c>
      <c r="D21" s="5" t="s">
        <v>79</v>
      </c>
      <c r="E21" s="5" t="s">
        <v>80</v>
      </c>
      <c r="F21" s="7">
        <v>44820</v>
      </c>
      <c r="G21" s="7">
        <v>44822</v>
      </c>
      <c r="H21" s="5">
        <v>2</v>
      </c>
      <c r="I21" s="5">
        <v>2</v>
      </c>
      <c r="J21" s="5">
        <v>4</v>
      </c>
      <c r="K21" s="5" t="s">
        <v>30</v>
      </c>
      <c r="L21" s="5">
        <v>1080</v>
      </c>
      <c r="M21" s="5">
        <v>1080</v>
      </c>
      <c r="N21" s="5" t="s">
        <v>126</v>
      </c>
      <c r="O21" s="5" t="s">
        <v>32</v>
      </c>
      <c r="P21" s="5" t="s">
        <v>33</v>
      </c>
      <c r="Q21" s="5">
        <v>0</v>
      </c>
      <c r="R21" s="9">
        <v>44782</v>
      </c>
      <c r="S21" s="7">
        <v>44825</v>
      </c>
      <c r="T21" s="5" t="s">
        <v>34</v>
      </c>
      <c r="U21" s="5">
        <v>1080</v>
      </c>
      <c r="V21" s="5">
        <v>0</v>
      </c>
      <c r="W21" s="5">
        <v>0</v>
      </c>
      <c r="X21" s="5" t="s">
        <v>127</v>
      </c>
      <c r="Y21" s="5" t="s">
        <v>128</v>
      </c>
    </row>
    <row r="22" s="5" customFormat="1" spans="1:25">
      <c r="A22" s="5" t="s">
        <v>129</v>
      </c>
      <c r="B22" s="5" t="s">
        <v>26</v>
      </c>
      <c r="C22" s="5" t="s">
        <v>27</v>
      </c>
      <c r="D22" s="5" t="s">
        <v>79</v>
      </c>
      <c r="E22" s="5" t="s">
        <v>122</v>
      </c>
      <c r="F22" s="7">
        <v>44820</v>
      </c>
      <c r="G22" s="7">
        <v>44822</v>
      </c>
      <c r="H22" s="5">
        <v>8</v>
      </c>
      <c r="I22" s="5">
        <v>2</v>
      </c>
      <c r="J22" s="5">
        <v>16</v>
      </c>
      <c r="K22" s="5" t="s">
        <v>30</v>
      </c>
      <c r="L22" s="5">
        <v>4320</v>
      </c>
      <c r="M22" s="5">
        <v>4320</v>
      </c>
      <c r="N22" s="5" t="s">
        <v>126</v>
      </c>
      <c r="O22" s="5" t="s">
        <v>32</v>
      </c>
      <c r="P22" s="5" t="s">
        <v>33</v>
      </c>
      <c r="Q22" s="5">
        <v>0</v>
      </c>
      <c r="R22" s="9">
        <v>44782</v>
      </c>
      <c r="S22" s="7">
        <v>44825</v>
      </c>
      <c r="T22" s="5" t="s">
        <v>34</v>
      </c>
      <c r="U22" s="5">
        <v>4320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44820</v>
      </c>
      <c r="G23" s="7">
        <v>44822</v>
      </c>
      <c r="H23" s="5">
        <v>1</v>
      </c>
      <c r="I23" s="5">
        <v>2</v>
      </c>
      <c r="J23" s="5">
        <v>2</v>
      </c>
      <c r="K23" s="5" t="s">
        <v>30</v>
      </c>
      <c r="L23" s="5">
        <v>778</v>
      </c>
      <c r="M23" s="5">
        <v>778</v>
      </c>
      <c r="N23" s="5" t="s">
        <v>135</v>
      </c>
      <c r="O23" s="5" t="s">
        <v>32</v>
      </c>
      <c r="P23" s="5" t="s">
        <v>33</v>
      </c>
      <c r="Q23" s="5">
        <v>0</v>
      </c>
      <c r="R23" s="9">
        <v>44783</v>
      </c>
      <c r="S23" s="7">
        <v>44825</v>
      </c>
      <c r="T23" s="5" t="s">
        <v>34</v>
      </c>
      <c r="U23" s="5">
        <v>778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44821</v>
      </c>
      <c r="G24" s="7">
        <v>44822</v>
      </c>
      <c r="H24" s="5">
        <v>1</v>
      </c>
      <c r="I24" s="5">
        <v>1</v>
      </c>
      <c r="J24" s="5">
        <v>1</v>
      </c>
      <c r="K24" s="5" t="s">
        <v>30</v>
      </c>
      <c r="L24" s="5">
        <v>489</v>
      </c>
      <c r="M24" s="5">
        <v>489</v>
      </c>
      <c r="N24" s="5" t="s">
        <v>141</v>
      </c>
      <c r="O24" s="5" t="s">
        <v>32</v>
      </c>
      <c r="P24" s="5" t="s">
        <v>33</v>
      </c>
      <c r="Q24" s="5">
        <v>0</v>
      </c>
      <c r="R24" s="9">
        <v>44783</v>
      </c>
      <c r="S24" s="7">
        <v>44825</v>
      </c>
      <c r="T24" s="5" t="s">
        <v>34</v>
      </c>
      <c r="U24" s="5">
        <v>489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44820</v>
      </c>
      <c r="G25" s="7">
        <v>44822</v>
      </c>
      <c r="H25" s="5">
        <v>1</v>
      </c>
      <c r="I25" s="5">
        <v>2</v>
      </c>
      <c r="J25" s="5">
        <v>2</v>
      </c>
      <c r="K25" s="5" t="s">
        <v>30</v>
      </c>
      <c r="L25" s="5">
        <v>680</v>
      </c>
      <c r="M25" s="5">
        <v>680</v>
      </c>
      <c r="N25" s="5" t="s">
        <v>147</v>
      </c>
      <c r="O25" s="5" t="s">
        <v>32</v>
      </c>
      <c r="P25" s="5" t="s">
        <v>33</v>
      </c>
      <c r="Q25" s="5">
        <v>0</v>
      </c>
      <c r="R25" s="9">
        <v>44785</v>
      </c>
      <c r="S25" s="7">
        <v>44825</v>
      </c>
      <c r="T25" s="5" t="s">
        <v>34</v>
      </c>
      <c r="U25" s="5">
        <v>680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133</v>
      </c>
      <c r="E26" s="5" t="s">
        <v>134</v>
      </c>
      <c r="F26" s="7">
        <v>44819</v>
      </c>
      <c r="G26" s="7">
        <v>44822</v>
      </c>
      <c r="H26" s="5">
        <v>1</v>
      </c>
      <c r="I26" s="5">
        <v>3</v>
      </c>
      <c r="J26" s="5">
        <v>3</v>
      </c>
      <c r="K26" s="5" t="s">
        <v>30</v>
      </c>
      <c r="L26" s="5">
        <v>1189</v>
      </c>
      <c r="M26" s="5">
        <v>1189</v>
      </c>
      <c r="N26" s="5" t="s">
        <v>151</v>
      </c>
      <c r="O26" s="5" t="s">
        <v>32</v>
      </c>
      <c r="P26" s="5" t="s">
        <v>33</v>
      </c>
      <c r="Q26" s="5">
        <v>0</v>
      </c>
      <c r="R26" s="9">
        <v>44785</v>
      </c>
      <c r="S26" s="7">
        <v>44825</v>
      </c>
      <c r="T26" s="5" t="s">
        <v>34</v>
      </c>
      <c r="U26" s="5">
        <v>1189</v>
      </c>
      <c r="V26" s="5">
        <v>0</v>
      </c>
      <c r="W26" s="5">
        <v>0</v>
      </c>
      <c r="X26" s="5" t="s">
        <v>152</v>
      </c>
      <c r="Y26" s="5" t="s">
        <v>153</v>
      </c>
    </row>
    <row r="27" s="5" customFormat="1" spans="1:25">
      <c r="A27" s="5" t="s">
        <v>154</v>
      </c>
      <c r="B27" s="5" t="s">
        <v>26</v>
      </c>
      <c r="C27" s="5" t="s">
        <v>27</v>
      </c>
      <c r="D27" s="5" t="s">
        <v>155</v>
      </c>
      <c r="E27" s="5" t="s">
        <v>156</v>
      </c>
      <c r="F27" s="7">
        <v>44820</v>
      </c>
      <c r="G27" s="7">
        <v>44822</v>
      </c>
      <c r="H27" s="5">
        <v>1</v>
      </c>
      <c r="I27" s="5">
        <v>2</v>
      </c>
      <c r="J27" s="5">
        <v>2</v>
      </c>
      <c r="K27" s="5" t="s">
        <v>30</v>
      </c>
      <c r="L27" s="5">
        <v>1000</v>
      </c>
      <c r="M27" s="5">
        <v>1000</v>
      </c>
      <c r="N27" s="5" t="s">
        <v>157</v>
      </c>
      <c r="O27" s="5" t="s">
        <v>32</v>
      </c>
      <c r="P27" s="5" t="s">
        <v>33</v>
      </c>
      <c r="Q27" s="5">
        <v>0</v>
      </c>
      <c r="R27" s="9">
        <v>44786</v>
      </c>
      <c r="S27" s="7">
        <v>44825</v>
      </c>
      <c r="T27" s="5" t="s">
        <v>34</v>
      </c>
      <c r="U27" s="5">
        <v>1000</v>
      </c>
      <c r="V27" s="5">
        <v>0</v>
      </c>
      <c r="W27" s="5">
        <v>0</v>
      </c>
      <c r="X27" s="5" t="s">
        <v>158</v>
      </c>
      <c r="Y27" s="5" t="s">
        <v>159</v>
      </c>
    </row>
    <row r="28" s="5" customFormat="1" spans="1:25">
      <c r="A28" s="5" t="s">
        <v>160</v>
      </c>
      <c r="B28" s="5" t="s">
        <v>26</v>
      </c>
      <c r="C28" s="5" t="s">
        <v>27</v>
      </c>
      <c r="D28" s="5" t="s">
        <v>161</v>
      </c>
      <c r="E28" s="5" t="s">
        <v>162</v>
      </c>
      <c r="F28" s="7">
        <v>44820</v>
      </c>
      <c r="G28" s="7">
        <v>44822</v>
      </c>
      <c r="H28" s="5">
        <v>1</v>
      </c>
      <c r="I28" s="5">
        <v>2</v>
      </c>
      <c r="J28" s="5">
        <v>2</v>
      </c>
      <c r="K28" s="5" t="s">
        <v>30</v>
      </c>
      <c r="L28" s="5">
        <v>528</v>
      </c>
      <c r="M28" s="5">
        <v>528</v>
      </c>
      <c r="N28" s="5" t="s">
        <v>163</v>
      </c>
      <c r="O28" s="5" t="s">
        <v>32</v>
      </c>
      <c r="P28" s="5" t="s">
        <v>33</v>
      </c>
      <c r="Q28" s="5">
        <v>0</v>
      </c>
      <c r="R28" s="9">
        <v>44788</v>
      </c>
      <c r="S28" s="7">
        <v>44825</v>
      </c>
      <c r="T28" s="5" t="s">
        <v>34</v>
      </c>
      <c r="U28" s="5">
        <v>528</v>
      </c>
      <c r="V28" s="5">
        <v>0</v>
      </c>
      <c r="W28" s="5">
        <v>0</v>
      </c>
      <c r="X28" s="5" t="s">
        <v>164</v>
      </c>
      <c r="Y28" s="5" t="s">
        <v>165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155</v>
      </c>
      <c r="E29" s="5" t="s">
        <v>167</v>
      </c>
      <c r="F29" s="7">
        <v>44820</v>
      </c>
      <c r="G29" s="7">
        <v>44822</v>
      </c>
      <c r="H29" s="5">
        <v>1</v>
      </c>
      <c r="I29" s="5">
        <v>2</v>
      </c>
      <c r="J29" s="5">
        <v>2</v>
      </c>
      <c r="K29" s="5" t="s">
        <v>30</v>
      </c>
      <c r="L29" s="5">
        <v>1040</v>
      </c>
      <c r="M29" s="5">
        <v>1040</v>
      </c>
      <c r="N29" s="5" t="s">
        <v>168</v>
      </c>
      <c r="O29" s="5" t="s">
        <v>32</v>
      </c>
      <c r="P29" s="5" t="s">
        <v>33</v>
      </c>
      <c r="Q29" s="5">
        <v>0</v>
      </c>
      <c r="R29" s="9">
        <v>44789</v>
      </c>
      <c r="S29" s="7">
        <v>44825</v>
      </c>
      <c r="T29" s="5" t="s">
        <v>34</v>
      </c>
      <c r="U29" s="5">
        <v>1040</v>
      </c>
      <c r="V29" s="5">
        <v>0</v>
      </c>
      <c r="W29" s="5">
        <v>0</v>
      </c>
      <c r="X29" s="5" t="s">
        <v>169</v>
      </c>
      <c r="Y29" s="5" t="s">
        <v>170</v>
      </c>
    </row>
    <row r="30" s="5" customFormat="1" spans="1:25">
      <c r="A30" s="5" t="s">
        <v>171</v>
      </c>
      <c r="B30" s="5" t="s">
        <v>26</v>
      </c>
      <c r="C30" s="5" t="s">
        <v>27</v>
      </c>
      <c r="D30" s="5" t="s">
        <v>172</v>
      </c>
      <c r="E30" s="5" t="s">
        <v>173</v>
      </c>
      <c r="F30" s="7">
        <v>44819</v>
      </c>
      <c r="G30" s="7">
        <v>44822</v>
      </c>
      <c r="H30" s="5">
        <v>1</v>
      </c>
      <c r="I30" s="5">
        <v>3</v>
      </c>
      <c r="J30" s="5">
        <v>3</v>
      </c>
      <c r="K30" s="5" t="s">
        <v>30</v>
      </c>
      <c r="L30" s="5">
        <v>1128</v>
      </c>
      <c r="M30" s="5">
        <v>1128</v>
      </c>
      <c r="N30" s="5" t="s">
        <v>174</v>
      </c>
      <c r="O30" s="5" t="s">
        <v>32</v>
      </c>
      <c r="P30" s="5" t="s">
        <v>33</v>
      </c>
      <c r="Q30" s="5">
        <v>0</v>
      </c>
      <c r="R30" s="9">
        <v>44790</v>
      </c>
      <c r="S30" s="7">
        <v>44825</v>
      </c>
      <c r="T30" s="5" t="s">
        <v>34</v>
      </c>
      <c r="U30" s="5">
        <v>1128</v>
      </c>
      <c r="V30" s="5">
        <v>0</v>
      </c>
      <c r="W30" s="5">
        <v>0</v>
      </c>
      <c r="X30" s="5" t="s">
        <v>175</v>
      </c>
      <c r="Y30" s="5" t="s">
        <v>176</v>
      </c>
    </row>
    <row r="31" s="5" customFormat="1" spans="1:25">
      <c r="A31" s="5" t="s">
        <v>177</v>
      </c>
      <c r="B31" s="5" t="s">
        <v>26</v>
      </c>
      <c r="C31" s="5" t="s">
        <v>27</v>
      </c>
      <c r="D31" s="5" t="s">
        <v>178</v>
      </c>
      <c r="E31" s="5" t="s">
        <v>179</v>
      </c>
      <c r="F31" s="7">
        <v>44819</v>
      </c>
      <c r="G31" s="7">
        <v>44822</v>
      </c>
      <c r="H31" s="5">
        <v>1</v>
      </c>
      <c r="I31" s="5">
        <v>3</v>
      </c>
      <c r="J31" s="5">
        <v>3</v>
      </c>
      <c r="K31" s="5" t="s">
        <v>30</v>
      </c>
      <c r="L31" s="5">
        <v>813</v>
      </c>
      <c r="M31" s="5">
        <v>813</v>
      </c>
      <c r="N31" s="5" t="s">
        <v>180</v>
      </c>
      <c r="O31" s="5" t="s">
        <v>32</v>
      </c>
      <c r="P31" s="5" t="s">
        <v>33</v>
      </c>
      <c r="Q31" s="5">
        <v>0</v>
      </c>
      <c r="R31" s="9">
        <v>44791</v>
      </c>
      <c r="S31" s="7">
        <v>44825</v>
      </c>
      <c r="T31" s="5" t="s">
        <v>34</v>
      </c>
      <c r="U31" s="5">
        <v>813</v>
      </c>
      <c r="V31" s="5">
        <v>0</v>
      </c>
      <c r="W31" s="5">
        <v>0</v>
      </c>
      <c r="X31" s="5" t="s">
        <v>181</v>
      </c>
      <c r="Y31" s="5" t="s">
        <v>182</v>
      </c>
    </row>
    <row r="32" s="5" customFormat="1" spans="1:25">
      <c r="A32" s="5" t="s">
        <v>183</v>
      </c>
      <c r="B32" s="5" t="s">
        <v>26</v>
      </c>
      <c r="C32" s="5" t="s">
        <v>27</v>
      </c>
      <c r="D32" s="5" t="s">
        <v>184</v>
      </c>
      <c r="E32" s="5" t="s">
        <v>185</v>
      </c>
      <c r="F32" s="7">
        <v>44817</v>
      </c>
      <c r="G32" s="7">
        <v>44822</v>
      </c>
      <c r="H32" s="5">
        <v>1</v>
      </c>
      <c r="I32" s="5">
        <v>5</v>
      </c>
      <c r="J32" s="5">
        <v>5</v>
      </c>
      <c r="K32" s="5" t="s">
        <v>30</v>
      </c>
      <c r="L32" s="5">
        <v>4017</v>
      </c>
      <c r="M32" s="5">
        <v>4017</v>
      </c>
      <c r="N32" s="5" t="s">
        <v>186</v>
      </c>
      <c r="O32" s="5" t="s">
        <v>32</v>
      </c>
      <c r="P32" s="5" t="s">
        <v>33</v>
      </c>
      <c r="Q32" s="5">
        <v>0</v>
      </c>
      <c r="R32" s="9">
        <v>44797</v>
      </c>
      <c r="S32" s="7">
        <v>44825</v>
      </c>
      <c r="T32" s="5" t="s">
        <v>34</v>
      </c>
      <c r="U32" s="5">
        <v>4017</v>
      </c>
      <c r="V32" s="5">
        <v>0</v>
      </c>
      <c r="W32" s="5">
        <v>0</v>
      </c>
      <c r="X32" s="5" t="s">
        <v>187</v>
      </c>
      <c r="Y32" s="5" t="s">
        <v>188</v>
      </c>
    </row>
    <row r="33" s="5" customFormat="1" spans="1:25">
      <c r="A33" s="5" t="s">
        <v>189</v>
      </c>
      <c r="B33" s="5" t="s">
        <v>26</v>
      </c>
      <c r="C33" s="5" t="s">
        <v>27</v>
      </c>
      <c r="D33" s="5" t="s">
        <v>190</v>
      </c>
      <c r="E33" s="5" t="s">
        <v>191</v>
      </c>
      <c r="F33" s="7">
        <v>44821</v>
      </c>
      <c r="G33" s="7">
        <v>44822</v>
      </c>
      <c r="H33" s="5">
        <v>2</v>
      </c>
      <c r="I33" s="5">
        <v>1</v>
      </c>
      <c r="J33" s="5">
        <v>2</v>
      </c>
      <c r="K33" s="5" t="s">
        <v>30</v>
      </c>
      <c r="L33" s="5">
        <v>1224</v>
      </c>
      <c r="M33" s="5">
        <v>1224</v>
      </c>
      <c r="N33" s="5" t="s">
        <v>192</v>
      </c>
      <c r="O33" s="5" t="s">
        <v>32</v>
      </c>
      <c r="P33" s="5" t="s">
        <v>33</v>
      </c>
      <c r="Q33" s="5">
        <v>0</v>
      </c>
      <c r="R33" s="9">
        <v>44797</v>
      </c>
      <c r="S33" s="7">
        <v>44825</v>
      </c>
      <c r="T33" s="5" t="s">
        <v>34</v>
      </c>
      <c r="U33" s="5">
        <v>1224</v>
      </c>
      <c r="V33" s="5">
        <v>0</v>
      </c>
      <c r="W33" s="5">
        <v>0</v>
      </c>
      <c r="X33" s="5" t="s">
        <v>193</v>
      </c>
      <c r="Y33" s="5" t="s">
        <v>194</v>
      </c>
    </row>
    <row r="34" s="5" customFormat="1" spans="1:25">
      <c r="A34" s="5" t="s">
        <v>195</v>
      </c>
      <c r="B34" s="5" t="s">
        <v>26</v>
      </c>
      <c r="C34" s="5" t="s">
        <v>27</v>
      </c>
      <c r="D34" s="5" t="s">
        <v>196</v>
      </c>
      <c r="E34" s="5" t="s">
        <v>197</v>
      </c>
      <c r="F34" s="7">
        <v>44821</v>
      </c>
      <c r="G34" s="7">
        <v>44822</v>
      </c>
      <c r="H34" s="5">
        <v>1</v>
      </c>
      <c r="I34" s="5">
        <v>1</v>
      </c>
      <c r="J34" s="5">
        <v>1</v>
      </c>
      <c r="K34" s="5" t="s">
        <v>30</v>
      </c>
      <c r="L34" s="5">
        <v>370</v>
      </c>
      <c r="M34" s="5">
        <v>370</v>
      </c>
      <c r="N34" s="5" t="s">
        <v>198</v>
      </c>
      <c r="O34" s="5" t="s">
        <v>32</v>
      </c>
      <c r="P34" s="5" t="s">
        <v>33</v>
      </c>
      <c r="Q34" s="5">
        <v>0</v>
      </c>
      <c r="R34" s="9">
        <v>44799</v>
      </c>
      <c r="S34" s="7">
        <v>44825</v>
      </c>
      <c r="T34" s="5" t="s">
        <v>34</v>
      </c>
      <c r="U34" s="5">
        <v>370</v>
      </c>
      <c r="V34" s="5">
        <v>0</v>
      </c>
      <c r="W34" s="5">
        <v>0</v>
      </c>
      <c r="X34" s="5" t="s">
        <v>199</v>
      </c>
      <c r="Y34" s="5" t="s">
        <v>200</v>
      </c>
    </row>
    <row r="35" s="5" customFormat="1" spans="1:25">
      <c r="A35" s="5" t="s">
        <v>201</v>
      </c>
      <c r="B35" s="5" t="s">
        <v>26</v>
      </c>
      <c r="C35" s="5" t="s">
        <v>27</v>
      </c>
      <c r="D35" s="5" t="s">
        <v>202</v>
      </c>
      <c r="E35" s="5" t="s">
        <v>203</v>
      </c>
      <c r="F35" s="7">
        <v>44818</v>
      </c>
      <c r="G35" s="7">
        <v>44822</v>
      </c>
      <c r="H35" s="5">
        <v>1</v>
      </c>
      <c r="I35" s="5">
        <v>4</v>
      </c>
      <c r="J35" s="5">
        <v>4</v>
      </c>
      <c r="K35" s="5" t="s">
        <v>30</v>
      </c>
      <c r="L35" s="5">
        <v>1428</v>
      </c>
      <c r="M35" s="5">
        <v>1428</v>
      </c>
      <c r="N35" s="5" t="s">
        <v>204</v>
      </c>
      <c r="O35" s="5" t="s">
        <v>32</v>
      </c>
      <c r="P35" s="5" t="s">
        <v>33</v>
      </c>
      <c r="Q35" s="5">
        <v>0</v>
      </c>
      <c r="R35" s="9">
        <v>44800</v>
      </c>
      <c r="S35" s="7">
        <v>44825</v>
      </c>
      <c r="T35" s="5" t="s">
        <v>34</v>
      </c>
      <c r="U35" s="5">
        <v>1428</v>
      </c>
      <c r="V35" s="5">
        <v>0</v>
      </c>
      <c r="W35" s="5">
        <v>0</v>
      </c>
      <c r="X35" s="5" t="s">
        <v>205</v>
      </c>
      <c r="Y35" s="5" t="s">
        <v>206</v>
      </c>
    </row>
    <row r="36" s="5" customFormat="1" spans="1:25">
      <c r="A36" s="5" t="s">
        <v>207</v>
      </c>
      <c r="B36" s="5" t="s">
        <v>26</v>
      </c>
      <c r="C36" s="5" t="s">
        <v>208</v>
      </c>
      <c r="D36" s="5" t="s">
        <v>209</v>
      </c>
      <c r="E36" s="5" t="s">
        <v>210</v>
      </c>
      <c r="F36" s="7">
        <v>44821</v>
      </c>
      <c r="G36" s="7">
        <v>44822</v>
      </c>
      <c r="H36" s="5">
        <v>1</v>
      </c>
      <c r="I36" s="5">
        <v>1</v>
      </c>
      <c r="J36" s="5">
        <v>1</v>
      </c>
      <c r="K36" s="5" t="s">
        <v>30</v>
      </c>
      <c r="L36" s="5">
        <v>0</v>
      </c>
      <c r="M36" s="5">
        <v>0</v>
      </c>
      <c r="N36" s="5" t="s">
        <v>211</v>
      </c>
      <c r="O36" s="5" t="s">
        <v>32</v>
      </c>
      <c r="P36" s="5" t="s">
        <v>33</v>
      </c>
      <c r="Q36" s="5">
        <v>0</v>
      </c>
      <c r="R36" s="9">
        <v>44803</v>
      </c>
      <c r="S36" s="7">
        <v>44825</v>
      </c>
      <c r="T36" s="5" t="s">
        <v>34</v>
      </c>
      <c r="U36" s="5">
        <v>0</v>
      </c>
      <c r="V36" s="5">
        <v>0</v>
      </c>
      <c r="W36" s="5">
        <v>0</v>
      </c>
      <c r="X36" s="5" t="s">
        <v>35</v>
      </c>
      <c r="Y36" s="5" t="s">
        <v>35</v>
      </c>
    </row>
    <row r="37" s="5" customFormat="1" spans="1:25">
      <c r="A37" s="5" t="s">
        <v>207</v>
      </c>
      <c r="B37" s="5" t="s">
        <v>26</v>
      </c>
      <c r="C37" s="5" t="s">
        <v>27</v>
      </c>
      <c r="D37" s="5" t="s">
        <v>209</v>
      </c>
      <c r="E37" s="5" t="s">
        <v>210</v>
      </c>
      <c r="F37" s="7">
        <v>44821</v>
      </c>
      <c r="G37" s="7">
        <v>44822</v>
      </c>
      <c r="H37" s="5">
        <v>1</v>
      </c>
      <c r="I37" s="5">
        <v>1</v>
      </c>
      <c r="J37" s="5">
        <v>1</v>
      </c>
      <c r="K37" s="5" t="s">
        <v>30</v>
      </c>
      <c r="L37" s="5">
        <v>97.49</v>
      </c>
      <c r="M37" s="5">
        <v>97.49</v>
      </c>
      <c r="N37" s="5" t="s">
        <v>211</v>
      </c>
      <c r="O37" s="5" t="s">
        <v>32</v>
      </c>
      <c r="P37" s="5" t="s">
        <v>33</v>
      </c>
      <c r="Q37" s="5">
        <v>0</v>
      </c>
      <c r="R37" s="9">
        <v>44803</v>
      </c>
      <c r="S37" s="7">
        <v>44825</v>
      </c>
      <c r="T37" s="5" t="s">
        <v>34</v>
      </c>
      <c r="U37" s="5">
        <v>97.49</v>
      </c>
      <c r="V37" s="5">
        <v>0</v>
      </c>
      <c r="W37" s="5">
        <v>0</v>
      </c>
      <c r="X37" s="5" t="s">
        <v>35</v>
      </c>
      <c r="Y37" s="5" t="s">
        <v>35</v>
      </c>
    </row>
    <row r="38" s="5" customFormat="1" spans="1:25">
      <c r="A38" s="5" t="s">
        <v>212</v>
      </c>
      <c r="B38" s="5" t="s">
        <v>26</v>
      </c>
      <c r="C38" s="5" t="s">
        <v>27</v>
      </c>
      <c r="D38" s="5" t="s">
        <v>209</v>
      </c>
      <c r="E38" s="5" t="s">
        <v>210</v>
      </c>
      <c r="F38" s="7">
        <v>44821</v>
      </c>
      <c r="G38" s="7">
        <v>44822</v>
      </c>
      <c r="H38" s="5">
        <v>1</v>
      </c>
      <c r="I38" s="5">
        <v>1</v>
      </c>
      <c r="J38" s="5">
        <v>1</v>
      </c>
      <c r="K38" s="5" t="s">
        <v>30</v>
      </c>
      <c r="L38" s="5">
        <v>150</v>
      </c>
      <c r="M38" s="5">
        <v>150</v>
      </c>
      <c r="N38" s="5" t="s">
        <v>211</v>
      </c>
      <c r="O38" s="5" t="s">
        <v>32</v>
      </c>
      <c r="P38" s="5" t="s">
        <v>33</v>
      </c>
      <c r="Q38" s="5">
        <v>0</v>
      </c>
      <c r="R38" s="9">
        <v>44803</v>
      </c>
      <c r="S38" s="7">
        <v>44825</v>
      </c>
      <c r="T38" s="5" t="s">
        <v>34</v>
      </c>
      <c r="U38" s="5">
        <v>150</v>
      </c>
      <c r="V38" s="5">
        <v>0</v>
      </c>
      <c r="W38" s="5">
        <v>0</v>
      </c>
      <c r="X38" s="5" t="s">
        <v>35</v>
      </c>
      <c r="Y38" s="5" t="s">
        <v>35</v>
      </c>
    </row>
    <row r="39" s="5" customFormat="1" spans="1:25">
      <c r="A39" s="5" t="s">
        <v>207</v>
      </c>
      <c r="B39" s="5" t="s">
        <v>26</v>
      </c>
      <c r="C39" s="5" t="s">
        <v>41</v>
      </c>
      <c r="D39" s="5" t="s">
        <v>209</v>
      </c>
      <c r="E39" s="5" t="s">
        <v>210</v>
      </c>
      <c r="F39" s="7">
        <v>44821</v>
      </c>
      <c r="G39" s="7">
        <v>44822</v>
      </c>
      <c r="H39" s="5">
        <v>1</v>
      </c>
      <c r="I39" s="5">
        <v>1</v>
      </c>
      <c r="J39" s="5">
        <v>1</v>
      </c>
      <c r="K39" s="5" t="s">
        <v>30</v>
      </c>
      <c r="L39" s="5">
        <v>-150</v>
      </c>
      <c r="M39" s="5">
        <v>-150</v>
      </c>
      <c r="N39" s="5" t="s">
        <v>211</v>
      </c>
      <c r="O39" s="5" t="s">
        <v>32</v>
      </c>
      <c r="P39" s="5" t="s">
        <v>33</v>
      </c>
      <c r="Q39" s="5">
        <v>0</v>
      </c>
      <c r="R39" s="9">
        <v>44803</v>
      </c>
      <c r="S39" s="7">
        <v>44825</v>
      </c>
      <c r="T39" s="5" t="s">
        <v>34</v>
      </c>
      <c r="U39" s="5">
        <v>-150</v>
      </c>
      <c r="V39" s="5">
        <v>0</v>
      </c>
      <c r="W39" s="5">
        <v>0</v>
      </c>
      <c r="X39" s="5" t="s">
        <v>35</v>
      </c>
      <c r="Y39" s="5" t="s">
        <v>35</v>
      </c>
    </row>
    <row r="40" s="5" customFormat="1" spans="1:25">
      <c r="A40" s="5" t="s">
        <v>207</v>
      </c>
      <c r="B40" s="5" t="s">
        <v>26</v>
      </c>
      <c r="C40" s="5" t="s">
        <v>213</v>
      </c>
      <c r="D40" s="5" t="s">
        <v>209</v>
      </c>
      <c r="E40" s="5" t="s">
        <v>210</v>
      </c>
      <c r="F40" s="7">
        <v>44821</v>
      </c>
      <c r="G40" s="7">
        <v>44822</v>
      </c>
      <c r="H40" s="5">
        <v>1</v>
      </c>
      <c r="I40" s="5">
        <v>1</v>
      </c>
      <c r="J40" s="5">
        <v>1</v>
      </c>
      <c r="K40" s="5" t="s">
        <v>30</v>
      </c>
      <c r="L40" s="5">
        <v>0</v>
      </c>
      <c r="M40" s="5">
        <v>0</v>
      </c>
      <c r="N40" s="5" t="s">
        <v>211</v>
      </c>
      <c r="O40" s="5" t="s">
        <v>32</v>
      </c>
      <c r="P40" s="5" t="s">
        <v>33</v>
      </c>
      <c r="Q40" s="5">
        <v>0</v>
      </c>
      <c r="R40" s="9">
        <v>44803</v>
      </c>
      <c r="S40" s="7">
        <v>44825</v>
      </c>
      <c r="T40" s="5" t="s">
        <v>34</v>
      </c>
      <c r="U40" s="5">
        <v>0</v>
      </c>
      <c r="V40" s="5">
        <v>0</v>
      </c>
      <c r="W40" s="5">
        <v>0</v>
      </c>
      <c r="X40" s="5" t="s">
        <v>35</v>
      </c>
      <c r="Y40" s="5" t="s">
        <v>35</v>
      </c>
    </row>
    <row r="41" s="5" customFormat="1" spans="1:25">
      <c r="A41" s="5" t="s">
        <v>214</v>
      </c>
      <c r="B41" s="5" t="s">
        <v>26</v>
      </c>
      <c r="C41" s="5" t="s">
        <v>27</v>
      </c>
      <c r="D41" s="5" t="s">
        <v>59</v>
      </c>
      <c r="E41" s="5" t="s">
        <v>215</v>
      </c>
      <c r="F41" s="7">
        <v>44820</v>
      </c>
      <c r="G41" s="7">
        <v>44822</v>
      </c>
      <c r="H41" s="5">
        <v>1</v>
      </c>
      <c r="I41" s="5">
        <v>2</v>
      </c>
      <c r="J41" s="5">
        <v>2</v>
      </c>
      <c r="K41" s="5" t="s">
        <v>30</v>
      </c>
      <c r="L41" s="5">
        <v>694</v>
      </c>
      <c r="M41" s="5">
        <v>694</v>
      </c>
      <c r="N41" s="5" t="s">
        <v>216</v>
      </c>
      <c r="O41" s="5" t="s">
        <v>32</v>
      </c>
      <c r="P41" s="5" t="s">
        <v>33</v>
      </c>
      <c r="Q41" s="5">
        <v>0</v>
      </c>
      <c r="R41" s="9">
        <v>44804</v>
      </c>
      <c r="S41" s="7">
        <v>44825</v>
      </c>
      <c r="T41" s="5" t="s">
        <v>34</v>
      </c>
      <c r="U41" s="5">
        <v>694</v>
      </c>
      <c r="V41" s="5">
        <v>0</v>
      </c>
      <c r="W41" s="5">
        <v>0</v>
      </c>
      <c r="X41" s="5" t="s">
        <v>217</v>
      </c>
      <c r="Y41" s="5" t="s">
        <v>218</v>
      </c>
    </row>
    <row r="42" s="5" customFormat="1" spans="1:25">
      <c r="A42" s="5" t="s">
        <v>219</v>
      </c>
      <c r="B42" s="5" t="s">
        <v>26</v>
      </c>
      <c r="C42" s="5" t="s">
        <v>27</v>
      </c>
      <c r="D42" s="5" t="s">
        <v>220</v>
      </c>
      <c r="E42" s="5" t="s">
        <v>221</v>
      </c>
      <c r="F42" s="7">
        <v>44821</v>
      </c>
      <c r="G42" s="7">
        <v>44822</v>
      </c>
      <c r="H42" s="5">
        <v>1</v>
      </c>
      <c r="I42" s="5">
        <v>1</v>
      </c>
      <c r="J42" s="5">
        <v>1</v>
      </c>
      <c r="K42" s="5" t="s">
        <v>30</v>
      </c>
      <c r="L42" s="5">
        <v>1070</v>
      </c>
      <c r="M42" s="5">
        <v>1070</v>
      </c>
      <c r="N42" s="5" t="s">
        <v>222</v>
      </c>
      <c r="O42" s="5" t="s">
        <v>32</v>
      </c>
      <c r="P42" s="5" t="s">
        <v>33</v>
      </c>
      <c r="Q42" s="5">
        <v>0</v>
      </c>
      <c r="R42" s="9">
        <v>44804</v>
      </c>
      <c r="S42" s="7">
        <v>44825</v>
      </c>
      <c r="T42" s="5" t="s">
        <v>34</v>
      </c>
      <c r="U42" s="5">
        <v>1070</v>
      </c>
      <c r="V42" s="5">
        <v>0</v>
      </c>
      <c r="W42" s="5">
        <v>0</v>
      </c>
      <c r="X42" s="5" t="s">
        <v>223</v>
      </c>
      <c r="Y42" s="5" t="s">
        <v>224</v>
      </c>
    </row>
    <row r="43" s="5" customFormat="1" spans="1:25">
      <c r="A43" s="5" t="s">
        <v>225</v>
      </c>
      <c r="B43" s="5" t="s">
        <v>26</v>
      </c>
      <c r="C43" s="5" t="s">
        <v>27</v>
      </c>
      <c r="D43" s="5" t="s">
        <v>226</v>
      </c>
      <c r="E43" s="5" t="s">
        <v>227</v>
      </c>
      <c r="F43" s="7">
        <v>44821</v>
      </c>
      <c r="G43" s="7">
        <v>44822</v>
      </c>
      <c r="H43" s="5">
        <v>1</v>
      </c>
      <c r="I43" s="5">
        <v>1</v>
      </c>
      <c r="J43" s="5">
        <v>1</v>
      </c>
      <c r="K43" s="5" t="s">
        <v>30</v>
      </c>
      <c r="L43" s="5">
        <v>501</v>
      </c>
      <c r="M43" s="5">
        <v>501</v>
      </c>
      <c r="N43" s="5" t="s">
        <v>228</v>
      </c>
      <c r="O43" s="5" t="s">
        <v>32</v>
      </c>
      <c r="P43" s="5" t="s">
        <v>33</v>
      </c>
      <c r="Q43" s="5">
        <v>0</v>
      </c>
      <c r="R43" s="9">
        <v>44805</v>
      </c>
      <c r="S43" s="7">
        <v>44825</v>
      </c>
      <c r="T43" s="5" t="s">
        <v>34</v>
      </c>
      <c r="U43" s="5">
        <v>501</v>
      </c>
      <c r="V43" s="5">
        <v>0</v>
      </c>
      <c r="W43" s="5">
        <v>0</v>
      </c>
      <c r="X43" s="5" t="s">
        <v>229</v>
      </c>
      <c r="Y43" s="5" t="s">
        <v>230</v>
      </c>
    </row>
    <row r="44" s="5" customFormat="1" spans="1:25">
      <c r="A44" s="5" t="s">
        <v>231</v>
      </c>
      <c r="B44" s="5" t="s">
        <v>26</v>
      </c>
      <c r="C44" s="5" t="s">
        <v>27</v>
      </c>
      <c r="D44" s="5" t="s">
        <v>232</v>
      </c>
      <c r="E44" s="5" t="s">
        <v>233</v>
      </c>
      <c r="F44" s="7">
        <v>44820</v>
      </c>
      <c r="G44" s="7">
        <v>44822</v>
      </c>
      <c r="H44" s="5">
        <v>1</v>
      </c>
      <c r="I44" s="5">
        <v>2</v>
      </c>
      <c r="J44" s="5">
        <v>2</v>
      </c>
      <c r="K44" s="5" t="s">
        <v>30</v>
      </c>
      <c r="L44" s="5">
        <v>2454</v>
      </c>
      <c r="M44" s="5">
        <v>2454</v>
      </c>
      <c r="N44" s="5" t="s">
        <v>234</v>
      </c>
      <c r="O44" s="5" t="s">
        <v>32</v>
      </c>
      <c r="P44" s="5" t="s">
        <v>33</v>
      </c>
      <c r="Q44" s="5">
        <v>0</v>
      </c>
      <c r="R44" s="9">
        <v>44806</v>
      </c>
      <c r="S44" s="7">
        <v>44825</v>
      </c>
      <c r="T44" s="5" t="s">
        <v>34</v>
      </c>
      <c r="U44" s="5">
        <v>2454</v>
      </c>
      <c r="V44" s="5">
        <v>0</v>
      </c>
      <c r="W44" s="5">
        <v>0</v>
      </c>
      <c r="X44" s="5" t="s">
        <v>235</v>
      </c>
      <c r="Y44" s="5" t="s">
        <v>236</v>
      </c>
    </row>
    <row r="45" s="5" customFormat="1" spans="1:25">
      <c r="A45" s="5" t="s">
        <v>237</v>
      </c>
      <c r="B45" s="5" t="s">
        <v>26</v>
      </c>
      <c r="C45" s="5" t="s">
        <v>27</v>
      </c>
      <c r="D45" s="5" t="s">
        <v>238</v>
      </c>
      <c r="E45" s="5" t="s">
        <v>239</v>
      </c>
      <c r="F45" s="7">
        <v>44820</v>
      </c>
      <c r="G45" s="7">
        <v>44822</v>
      </c>
      <c r="H45" s="5">
        <v>1</v>
      </c>
      <c r="I45" s="5">
        <v>2</v>
      </c>
      <c r="J45" s="5">
        <v>2</v>
      </c>
      <c r="K45" s="5" t="s">
        <v>30</v>
      </c>
      <c r="L45" s="5">
        <v>2206</v>
      </c>
      <c r="M45" s="5">
        <v>2206</v>
      </c>
      <c r="N45" s="5" t="s">
        <v>240</v>
      </c>
      <c r="O45" s="5" t="s">
        <v>32</v>
      </c>
      <c r="P45" s="5" t="s">
        <v>33</v>
      </c>
      <c r="Q45" s="5">
        <v>0</v>
      </c>
      <c r="R45" s="9">
        <v>44806</v>
      </c>
      <c r="S45" s="7">
        <v>44825</v>
      </c>
      <c r="T45" s="5" t="s">
        <v>34</v>
      </c>
      <c r="U45" s="5">
        <v>2206</v>
      </c>
      <c r="V45" s="5">
        <v>0</v>
      </c>
      <c r="W45" s="5">
        <v>0</v>
      </c>
      <c r="X45" s="5" t="s">
        <v>241</v>
      </c>
      <c r="Y45" s="5" t="s">
        <v>242</v>
      </c>
    </row>
    <row r="46" s="5" customFormat="1" spans="1:25">
      <c r="A46" s="5" t="s">
        <v>243</v>
      </c>
      <c r="B46" s="5" t="s">
        <v>26</v>
      </c>
      <c r="C46" s="5" t="s">
        <v>27</v>
      </c>
      <c r="D46" s="5" t="s">
        <v>244</v>
      </c>
      <c r="E46" s="5" t="s">
        <v>245</v>
      </c>
      <c r="F46" s="7">
        <v>44819</v>
      </c>
      <c r="G46" s="7">
        <v>44822</v>
      </c>
      <c r="H46" s="5">
        <v>1</v>
      </c>
      <c r="I46" s="5">
        <v>3</v>
      </c>
      <c r="J46" s="5">
        <v>3</v>
      </c>
      <c r="K46" s="5" t="s">
        <v>30</v>
      </c>
      <c r="L46" s="5">
        <v>3000</v>
      </c>
      <c r="M46" s="5">
        <v>3000</v>
      </c>
      <c r="N46" s="5" t="s">
        <v>246</v>
      </c>
      <c r="O46" s="5" t="s">
        <v>32</v>
      </c>
      <c r="P46" s="5" t="s">
        <v>33</v>
      </c>
      <c r="Q46" s="5">
        <v>0</v>
      </c>
      <c r="R46" s="9">
        <v>44806</v>
      </c>
      <c r="S46" s="7">
        <v>44825</v>
      </c>
      <c r="T46" s="5" t="s">
        <v>34</v>
      </c>
      <c r="U46" s="5">
        <v>3000</v>
      </c>
      <c r="V46" s="5">
        <v>0</v>
      </c>
      <c r="W46" s="5">
        <v>0</v>
      </c>
      <c r="X46" s="5" t="s">
        <v>247</v>
      </c>
      <c r="Y46" s="5" t="s">
        <v>248</v>
      </c>
    </row>
    <row r="47" s="5" customFormat="1" spans="1:25">
      <c r="A47" s="5" t="s">
        <v>249</v>
      </c>
      <c r="B47" s="5" t="s">
        <v>26</v>
      </c>
      <c r="C47" s="5" t="s">
        <v>27</v>
      </c>
      <c r="D47" s="5" t="s">
        <v>250</v>
      </c>
      <c r="E47" s="5" t="s">
        <v>251</v>
      </c>
      <c r="F47" s="7">
        <v>44820</v>
      </c>
      <c r="G47" s="7">
        <v>44822</v>
      </c>
      <c r="H47" s="5">
        <v>1</v>
      </c>
      <c r="I47" s="5">
        <v>2</v>
      </c>
      <c r="J47" s="5">
        <v>2</v>
      </c>
      <c r="K47" s="5" t="s">
        <v>30</v>
      </c>
      <c r="L47" s="5">
        <v>394</v>
      </c>
      <c r="M47" s="5">
        <v>394</v>
      </c>
      <c r="N47" s="5" t="s">
        <v>252</v>
      </c>
      <c r="O47" s="5" t="s">
        <v>32</v>
      </c>
      <c r="P47" s="5" t="s">
        <v>33</v>
      </c>
      <c r="Q47" s="5">
        <v>0</v>
      </c>
      <c r="R47" s="9">
        <v>44807</v>
      </c>
      <c r="S47" s="7">
        <v>44825</v>
      </c>
      <c r="T47" s="5" t="s">
        <v>34</v>
      </c>
      <c r="U47" s="5">
        <v>394</v>
      </c>
      <c r="V47" s="5">
        <v>0</v>
      </c>
      <c r="W47" s="5">
        <v>0</v>
      </c>
      <c r="X47" s="5" t="s">
        <v>253</v>
      </c>
      <c r="Y47" s="5" t="s">
        <v>254</v>
      </c>
    </row>
    <row r="48" s="5" customFormat="1" spans="1:25">
      <c r="A48" s="5" t="s">
        <v>255</v>
      </c>
      <c r="B48" s="5" t="s">
        <v>26</v>
      </c>
      <c r="C48" s="5" t="s">
        <v>27</v>
      </c>
      <c r="D48" s="5" t="s">
        <v>256</v>
      </c>
      <c r="E48" s="5" t="s">
        <v>257</v>
      </c>
      <c r="F48" s="7">
        <v>44818</v>
      </c>
      <c r="G48" s="7">
        <v>44822</v>
      </c>
      <c r="H48" s="5">
        <v>1</v>
      </c>
      <c r="I48" s="5">
        <v>4</v>
      </c>
      <c r="J48" s="5">
        <v>4</v>
      </c>
      <c r="K48" s="5" t="s">
        <v>30</v>
      </c>
      <c r="L48" s="5">
        <v>1529</v>
      </c>
      <c r="M48" s="5">
        <v>1529</v>
      </c>
      <c r="N48" s="5" t="s">
        <v>258</v>
      </c>
      <c r="O48" s="5" t="s">
        <v>32</v>
      </c>
      <c r="P48" s="5" t="s">
        <v>33</v>
      </c>
      <c r="Q48" s="5">
        <v>0</v>
      </c>
      <c r="R48" s="9">
        <v>44807</v>
      </c>
      <c r="S48" s="7">
        <v>44825</v>
      </c>
      <c r="T48" s="5" t="s">
        <v>34</v>
      </c>
      <c r="U48" s="5">
        <v>1529</v>
      </c>
      <c r="V48" s="5">
        <v>0</v>
      </c>
      <c r="W48" s="5">
        <v>0</v>
      </c>
      <c r="X48" s="5" t="s">
        <v>259</v>
      </c>
      <c r="Y48" s="5" t="s">
        <v>35</v>
      </c>
    </row>
    <row r="49" s="5" customFormat="1" spans="1:25">
      <c r="A49" s="5" t="s">
        <v>260</v>
      </c>
      <c r="B49" s="5" t="s">
        <v>26</v>
      </c>
      <c r="C49" s="5" t="s">
        <v>27</v>
      </c>
      <c r="D49" s="5" t="s">
        <v>261</v>
      </c>
      <c r="E49" s="5" t="s">
        <v>262</v>
      </c>
      <c r="F49" s="7">
        <v>44821</v>
      </c>
      <c r="G49" s="7">
        <v>44822</v>
      </c>
      <c r="H49" s="5">
        <v>1</v>
      </c>
      <c r="I49" s="5">
        <v>1</v>
      </c>
      <c r="J49" s="5">
        <v>1</v>
      </c>
      <c r="K49" s="5" t="s">
        <v>30</v>
      </c>
      <c r="L49" s="5">
        <v>354</v>
      </c>
      <c r="M49" s="5">
        <v>354</v>
      </c>
      <c r="N49" s="5" t="s">
        <v>263</v>
      </c>
      <c r="O49" s="5" t="s">
        <v>32</v>
      </c>
      <c r="P49" s="5" t="s">
        <v>33</v>
      </c>
      <c r="Q49" s="5">
        <v>0</v>
      </c>
      <c r="R49" s="9">
        <v>44808</v>
      </c>
      <c r="S49" s="7">
        <v>44825</v>
      </c>
      <c r="T49" s="5" t="s">
        <v>34</v>
      </c>
      <c r="U49" s="5">
        <v>354</v>
      </c>
      <c r="V49" s="5">
        <v>0</v>
      </c>
      <c r="W49" s="5">
        <v>0</v>
      </c>
      <c r="X49" s="5" t="s">
        <v>264</v>
      </c>
      <c r="Y49" s="5" t="s">
        <v>265</v>
      </c>
    </row>
    <row r="50" s="5" customFormat="1" spans="1:25">
      <c r="A50" s="5" t="s">
        <v>255</v>
      </c>
      <c r="B50" s="5" t="s">
        <v>26</v>
      </c>
      <c r="C50" s="5" t="s">
        <v>41</v>
      </c>
      <c r="D50" s="5" t="s">
        <v>256</v>
      </c>
      <c r="E50" s="5" t="s">
        <v>257</v>
      </c>
      <c r="F50" s="7">
        <v>44818</v>
      </c>
      <c r="G50" s="7">
        <v>44822</v>
      </c>
      <c r="H50" s="5">
        <v>1</v>
      </c>
      <c r="I50" s="5">
        <v>4</v>
      </c>
      <c r="J50" s="5">
        <v>4</v>
      </c>
      <c r="K50" s="5" t="s">
        <v>30</v>
      </c>
      <c r="L50" s="5">
        <v>-1529</v>
      </c>
      <c r="M50" s="5">
        <v>-1529</v>
      </c>
      <c r="N50" s="5" t="s">
        <v>258</v>
      </c>
      <c r="O50" s="5" t="s">
        <v>32</v>
      </c>
      <c r="P50" s="5" t="s">
        <v>33</v>
      </c>
      <c r="Q50" s="5">
        <v>0</v>
      </c>
      <c r="R50" s="9">
        <v>44807</v>
      </c>
      <c r="S50" s="7">
        <v>44825</v>
      </c>
      <c r="T50" s="5" t="s">
        <v>34</v>
      </c>
      <c r="U50" s="5">
        <v>-1529</v>
      </c>
      <c r="V50" s="5">
        <v>0</v>
      </c>
      <c r="W50" s="5">
        <v>0</v>
      </c>
      <c r="X50" s="5" t="s">
        <v>259</v>
      </c>
      <c r="Y50" s="5" t="s">
        <v>35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44810</v>
      </c>
      <c r="G51" s="7">
        <v>44822</v>
      </c>
      <c r="H51" s="5">
        <v>1</v>
      </c>
      <c r="I51" s="5">
        <v>12</v>
      </c>
      <c r="J51" s="5">
        <v>12</v>
      </c>
      <c r="K51" s="5" t="s">
        <v>30</v>
      </c>
      <c r="L51" s="5">
        <v>7226</v>
      </c>
      <c r="M51" s="5">
        <v>7226</v>
      </c>
      <c r="N51" s="5" t="s">
        <v>269</v>
      </c>
      <c r="O51" s="5" t="s">
        <v>32</v>
      </c>
      <c r="P51" s="5" t="s">
        <v>33</v>
      </c>
      <c r="Q51" s="5">
        <v>0</v>
      </c>
      <c r="R51" s="9">
        <v>44808</v>
      </c>
      <c r="S51" s="7">
        <v>44825</v>
      </c>
      <c r="T51" s="5" t="s">
        <v>34</v>
      </c>
      <c r="U51" s="5">
        <v>7226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272</v>
      </c>
      <c r="B52" s="5" t="s">
        <v>26</v>
      </c>
      <c r="C52" s="5" t="s">
        <v>27</v>
      </c>
      <c r="D52" s="5" t="s">
        <v>273</v>
      </c>
      <c r="E52" s="5" t="s">
        <v>274</v>
      </c>
      <c r="F52" s="7">
        <v>44820</v>
      </c>
      <c r="G52" s="7">
        <v>44822</v>
      </c>
      <c r="H52" s="5">
        <v>1</v>
      </c>
      <c r="I52" s="5">
        <v>2</v>
      </c>
      <c r="J52" s="5">
        <v>2</v>
      </c>
      <c r="K52" s="5" t="s">
        <v>30</v>
      </c>
      <c r="L52" s="5">
        <v>1725.76</v>
      </c>
      <c r="M52" s="5">
        <v>1725.76</v>
      </c>
      <c r="N52" s="5" t="s">
        <v>275</v>
      </c>
      <c r="O52" s="5" t="s">
        <v>32</v>
      </c>
      <c r="P52" s="5" t="s">
        <v>33</v>
      </c>
      <c r="Q52" s="5">
        <v>0</v>
      </c>
      <c r="R52" s="9">
        <v>44809</v>
      </c>
      <c r="S52" s="7">
        <v>44825</v>
      </c>
      <c r="T52" s="5" t="s">
        <v>34</v>
      </c>
      <c r="U52" s="5">
        <v>1725.76</v>
      </c>
      <c r="V52" s="5">
        <v>0</v>
      </c>
      <c r="W52" s="5">
        <v>0</v>
      </c>
      <c r="X52" s="5" t="s">
        <v>276</v>
      </c>
      <c r="Y52" s="5" t="s">
        <v>35</v>
      </c>
    </row>
    <row r="53" s="5" customFormat="1" spans="1:25">
      <c r="A53" s="5" t="s">
        <v>277</v>
      </c>
      <c r="B53" s="5" t="s">
        <v>26</v>
      </c>
      <c r="C53" s="5" t="s">
        <v>27</v>
      </c>
      <c r="D53" s="5" t="s">
        <v>278</v>
      </c>
      <c r="E53" s="5" t="s">
        <v>279</v>
      </c>
      <c r="F53" s="7">
        <v>44821</v>
      </c>
      <c r="G53" s="7">
        <v>44822</v>
      </c>
      <c r="H53" s="5">
        <v>2</v>
      </c>
      <c r="I53" s="5">
        <v>1</v>
      </c>
      <c r="J53" s="5">
        <v>2</v>
      </c>
      <c r="K53" s="5" t="s">
        <v>30</v>
      </c>
      <c r="L53" s="5">
        <v>628</v>
      </c>
      <c r="M53" s="5">
        <v>628</v>
      </c>
      <c r="N53" s="5" t="s">
        <v>280</v>
      </c>
      <c r="O53" s="5" t="s">
        <v>32</v>
      </c>
      <c r="P53" s="5" t="s">
        <v>33</v>
      </c>
      <c r="Q53" s="5">
        <v>0</v>
      </c>
      <c r="R53" s="9">
        <v>44809</v>
      </c>
      <c r="S53" s="7">
        <v>44825</v>
      </c>
      <c r="T53" s="5" t="s">
        <v>34</v>
      </c>
      <c r="U53" s="5">
        <v>628</v>
      </c>
      <c r="V53" s="5">
        <v>0</v>
      </c>
      <c r="W53" s="5">
        <v>0</v>
      </c>
      <c r="X53" s="5" t="s">
        <v>281</v>
      </c>
      <c r="Y53" s="5" t="s">
        <v>282</v>
      </c>
    </row>
    <row r="54" s="5" customFormat="1" spans="1:25">
      <c r="A54" s="5" t="s">
        <v>283</v>
      </c>
      <c r="B54" s="5" t="s">
        <v>26</v>
      </c>
      <c r="C54" s="5" t="s">
        <v>27</v>
      </c>
      <c r="D54" s="5" t="s">
        <v>284</v>
      </c>
      <c r="E54" s="5" t="s">
        <v>285</v>
      </c>
      <c r="F54" s="7">
        <v>44820</v>
      </c>
      <c r="G54" s="7">
        <v>44822</v>
      </c>
      <c r="H54" s="5">
        <v>1</v>
      </c>
      <c r="I54" s="5">
        <v>2</v>
      </c>
      <c r="J54" s="5">
        <v>2</v>
      </c>
      <c r="K54" s="5" t="s">
        <v>30</v>
      </c>
      <c r="L54" s="5">
        <v>808</v>
      </c>
      <c r="M54" s="5">
        <v>808</v>
      </c>
      <c r="N54" s="5" t="s">
        <v>286</v>
      </c>
      <c r="O54" s="5" t="s">
        <v>32</v>
      </c>
      <c r="P54" s="5" t="s">
        <v>33</v>
      </c>
      <c r="Q54" s="5">
        <v>0</v>
      </c>
      <c r="R54" s="9">
        <v>44809</v>
      </c>
      <c r="S54" s="7">
        <v>44825</v>
      </c>
      <c r="T54" s="5" t="s">
        <v>34</v>
      </c>
      <c r="U54" s="5">
        <v>808</v>
      </c>
      <c r="V54" s="5">
        <v>0</v>
      </c>
      <c r="W54" s="5">
        <v>0</v>
      </c>
      <c r="X54" s="5" t="s">
        <v>287</v>
      </c>
      <c r="Y54" s="5" t="s">
        <v>288</v>
      </c>
    </row>
    <row r="55" s="5" customFormat="1" spans="1:25">
      <c r="A55" s="5" t="s">
        <v>289</v>
      </c>
      <c r="B55" s="5" t="s">
        <v>26</v>
      </c>
      <c r="C55" s="5" t="s">
        <v>27</v>
      </c>
      <c r="D55" s="5" t="s">
        <v>184</v>
      </c>
      <c r="E55" s="5" t="s">
        <v>290</v>
      </c>
      <c r="F55" s="7">
        <v>44821</v>
      </c>
      <c r="G55" s="7">
        <v>44822</v>
      </c>
      <c r="H55" s="5">
        <v>1</v>
      </c>
      <c r="I55" s="5">
        <v>1</v>
      </c>
      <c r="J55" s="5">
        <v>1</v>
      </c>
      <c r="K55" s="5" t="s">
        <v>30</v>
      </c>
      <c r="L55" s="5">
        <v>888</v>
      </c>
      <c r="M55" s="5">
        <v>888</v>
      </c>
      <c r="N55" s="5" t="s">
        <v>291</v>
      </c>
      <c r="O55" s="5" t="s">
        <v>32</v>
      </c>
      <c r="P55" s="5" t="s">
        <v>33</v>
      </c>
      <c r="Q55" s="5">
        <v>0</v>
      </c>
      <c r="R55" s="9">
        <v>44810</v>
      </c>
      <c r="S55" s="7">
        <v>44825</v>
      </c>
      <c r="T55" s="5" t="s">
        <v>34</v>
      </c>
      <c r="U55" s="5">
        <v>888</v>
      </c>
      <c r="V55" s="5">
        <v>0</v>
      </c>
      <c r="W55" s="5">
        <v>0</v>
      </c>
      <c r="X55" s="5" t="s">
        <v>292</v>
      </c>
      <c r="Y55" s="5" t="s">
        <v>293</v>
      </c>
    </row>
    <row r="56" s="5" customFormat="1" spans="1:25">
      <c r="A56" s="5" t="s">
        <v>294</v>
      </c>
      <c r="B56" s="5" t="s">
        <v>26</v>
      </c>
      <c r="C56" s="5" t="s">
        <v>27</v>
      </c>
      <c r="D56" s="5" t="s">
        <v>220</v>
      </c>
      <c r="E56" s="5" t="s">
        <v>295</v>
      </c>
      <c r="F56" s="7">
        <v>44820</v>
      </c>
      <c r="G56" s="7">
        <v>44822</v>
      </c>
      <c r="H56" s="5">
        <v>1</v>
      </c>
      <c r="I56" s="5">
        <v>2</v>
      </c>
      <c r="J56" s="5">
        <v>2</v>
      </c>
      <c r="K56" s="5" t="s">
        <v>30</v>
      </c>
      <c r="L56" s="5">
        <v>1736</v>
      </c>
      <c r="M56" s="5">
        <v>1736</v>
      </c>
      <c r="N56" s="5" t="s">
        <v>296</v>
      </c>
      <c r="O56" s="5" t="s">
        <v>32</v>
      </c>
      <c r="P56" s="5" t="s">
        <v>33</v>
      </c>
      <c r="Q56" s="5">
        <v>0</v>
      </c>
      <c r="R56" s="9">
        <v>44810</v>
      </c>
      <c r="S56" s="7">
        <v>44825</v>
      </c>
      <c r="T56" s="5" t="s">
        <v>34</v>
      </c>
      <c r="U56" s="5">
        <v>1736</v>
      </c>
      <c r="V56" s="5">
        <v>0</v>
      </c>
      <c r="W56" s="5">
        <v>0</v>
      </c>
      <c r="X56" s="5" t="s">
        <v>297</v>
      </c>
      <c r="Y56" s="5" t="s">
        <v>298</v>
      </c>
    </row>
    <row r="57" s="5" customFormat="1" spans="1:25">
      <c r="A57" s="5" t="s">
        <v>299</v>
      </c>
      <c r="B57" s="5" t="s">
        <v>26</v>
      </c>
      <c r="C57" s="5" t="s">
        <v>27</v>
      </c>
      <c r="D57" s="5" t="s">
        <v>300</v>
      </c>
      <c r="E57" s="5" t="s">
        <v>301</v>
      </c>
      <c r="F57" s="7">
        <v>44819</v>
      </c>
      <c r="G57" s="7">
        <v>44822</v>
      </c>
      <c r="H57" s="5">
        <v>1</v>
      </c>
      <c r="I57" s="5">
        <v>3</v>
      </c>
      <c r="J57" s="5">
        <v>3</v>
      </c>
      <c r="K57" s="5" t="s">
        <v>30</v>
      </c>
      <c r="L57" s="5">
        <v>1750</v>
      </c>
      <c r="M57" s="5">
        <v>1750</v>
      </c>
      <c r="N57" s="5" t="s">
        <v>302</v>
      </c>
      <c r="O57" s="5" t="s">
        <v>32</v>
      </c>
      <c r="P57" s="5" t="s">
        <v>33</v>
      </c>
      <c r="Q57" s="5">
        <v>0</v>
      </c>
      <c r="R57" s="9">
        <v>44810</v>
      </c>
      <c r="S57" s="7">
        <v>44825</v>
      </c>
      <c r="T57" s="5" t="s">
        <v>34</v>
      </c>
      <c r="U57" s="5">
        <v>1750</v>
      </c>
      <c r="V57" s="5">
        <v>0</v>
      </c>
      <c r="W57" s="5">
        <v>0</v>
      </c>
      <c r="X57" s="5" t="s">
        <v>303</v>
      </c>
      <c r="Y57" s="5" t="s">
        <v>304</v>
      </c>
    </row>
    <row r="58" s="5" customFormat="1" spans="1:25">
      <c r="A58" s="5" t="s">
        <v>305</v>
      </c>
      <c r="B58" s="5" t="s">
        <v>26</v>
      </c>
      <c r="C58" s="5" t="s">
        <v>27</v>
      </c>
      <c r="D58" s="5" t="s">
        <v>306</v>
      </c>
      <c r="E58" s="5" t="s">
        <v>307</v>
      </c>
      <c r="F58" s="7">
        <v>44821</v>
      </c>
      <c r="G58" s="7">
        <v>44822</v>
      </c>
      <c r="H58" s="5">
        <v>1</v>
      </c>
      <c r="I58" s="5">
        <v>1</v>
      </c>
      <c r="J58" s="5">
        <v>1</v>
      </c>
      <c r="K58" s="5" t="s">
        <v>30</v>
      </c>
      <c r="L58" s="5">
        <v>418.85</v>
      </c>
      <c r="M58" s="5">
        <v>418.85</v>
      </c>
      <c r="N58" s="5" t="s">
        <v>308</v>
      </c>
      <c r="O58" s="5" t="s">
        <v>32</v>
      </c>
      <c r="P58" s="5" t="s">
        <v>33</v>
      </c>
      <c r="Q58" s="5">
        <v>0</v>
      </c>
      <c r="R58" s="9">
        <v>44810</v>
      </c>
      <c r="S58" s="7">
        <v>44825</v>
      </c>
      <c r="T58" s="5" t="s">
        <v>34</v>
      </c>
      <c r="U58" s="5">
        <v>418.85</v>
      </c>
      <c r="V58" s="5">
        <v>0</v>
      </c>
      <c r="W58" s="5">
        <v>0</v>
      </c>
      <c r="X58" s="5" t="s">
        <v>309</v>
      </c>
      <c r="Y58" s="5" t="s">
        <v>310</v>
      </c>
    </row>
    <row r="59" s="5" customFormat="1" spans="1:25">
      <c r="A59" s="5" t="s">
        <v>311</v>
      </c>
      <c r="B59" s="5" t="s">
        <v>26</v>
      </c>
      <c r="C59" s="5" t="s">
        <v>27</v>
      </c>
      <c r="D59" s="5" t="s">
        <v>273</v>
      </c>
      <c r="E59" s="5" t="s">
        <v>274</v>
      </c>
      <c r="F59" s="7">
        <v>44820</v>
      </c>
      <c r="G59" s="7">
        <v>44822</v>
      </c>
      <c r="H59" s="5">
        <v>1</v>
      </c>
      <c r="I59" s="5">
        <v>2</v>
      </c>
      <c r="J59" s="5">
        <v>2</v>
      </c>
      <c r="K59" s="5" t="s">
        <v>30</v>
      </c>
      <c r="L59" s="5">
        <v>1735.65</v>
      </c>
      <c r="M59" s="5">
        <v>1735.65</v>
      </c>
      <c r="N59" s="5" t="s">
        <v>312</v>
      </c>
      <c r="O59" s="5" t="s">
        <v>32</v>
      </c>
      <c r="P59" s="5" t="s">
        <v>33</v>
      </c>
      <c r="Q59" s="5">
        <v>0</v>
      </c>
      <c r="R59" s="9">
        <v>44810</v>
      </c>
      <c r="S59" s="7">
        <v>44825</v>
      </c>
      <c r="T59" s="5" t="s">
        <v>34</v>
      </c>
      <c r="U59" s="5">
        <v>1735.65</v>
      </c>
      <c r="V59" s="5">
        <v>0</v>
      </c>
      <c r="W59" s="5">
        <v>0</v>
      </c>
      <c r="X59" s="5" t="s">
        <v>313</v>
      </c>
      <c r="Y59" s="5" t="s">
        <v>35</v>
      </c>
    </row>
    <row r="60" s="5" customFormat="1" spans="1:25">
      <c r="A60" s="5" t="s">
        <v>314</v>
      </c>
      <c r="B60" s="5" t="s">
        <v>26</v>
      </c>
      <c r="C60" s="5" t="s">
        <v>27</v>
      </c>
      <c r="D60" s="5" t="s">
        <v>196</v>
      </c>
      <c r="E60" s="5" t="s">
        <v>197</v>
      </c>
      <c r="F60" s="7">
        <v>44821</v>
      </c>
      <c r="G60" s="7">
        <v>44822</v>
      </c>
      <c r="H60" s="5">
        <v>1</v>
      </c>
      <c r="I60" s="5">
        <v>1</v>
      </c>
      <c r="J60" s="5">
        <v>1</v>
      </c>
      <c r="K60" s="5" t="s">
        <v>30</v>
      </c>
      <c r="L60" s="5">
        <v>375</v>
      </c>
      <c r="M60" s="5">
        <v>375</v>
      </c>
      <c r="N60" s="5" t="s">
        <v>315</v>
      </c>
      <c r="O60" s="5" t="s">
        <v>32</v>
      </c>
      <c r="P60" s="5" t="s">
        <v>33</v>
      </c>
      <c r="Q60" s="5">
        <v>0</v>
      </c>
      <c r="R60" s="9">
        <v>44810</v>
      </c>
      <c r="S60" s="7">
        <v>44825</v>
      </c>
      <c r="T60" s="5" t="s">
        <v>34</v>
      </c>
      <c r="U60" s="5">
        <v>375</v>
      </c>
      <c r="V60" s="5">
        <v>0</v>
      </c>
      <c r="W60" s="5">
        <v>0</v>
      </c>
      <c r="X60" s="5" t="s">
        <v>316</v>
      </c>
      <c r="Y60" s="5" t="s">
        <v>317</v>
      </c>
    </row>
    <row r="61" s="5" customFormat="1" spans="1:25">
      <c r="A61" s="5" t="s">
        <v>318</v>
      </c>
      <c r="B61" s="5" t="s">
        <v>26</v>
      </c>
      <c r="C61" s="5" t="s">
        <v>27</v>
      </c>
      <c r="D61" s="5" t="s">
        <v>273</v>
      </c>
      <c r="E61" s="5" t="s">
        <v>274</v>
      </c>
      <c r="F61" s="7">
        <v>44821</v>
      </c>
      <c r="G61" s="7">
        <v>44822</v>
      </c>
      <c r="H61" s="5">
        <v>1</v>
      </c>
      <c r="I61" s="5">
        <v>1</v>
      </c>
      <c r="J61" s="5">
        <v>1</v>
      </c>
      <c r="K61" s="5" t="s">
        <v>30</v>
      </c>
      <c r="L61" s="5">
        <v>865.31</v>
      </c>
      <c r="M61" s="5">
        <v>865.31</v>
      </c>
      <c r="N61" s="5" t="s">
        <v>319</v>
      </c>
      <c r="O61" s="5" t="s">
        <v>32</v>
      </c>
      <c r="P61" s="5" t="s">
        <v>33</v>
      </c>
      <c r="Q61" s="5">
        <v>0</v>
      </c>
      <c r="R61" s="9">
        <v>44810</v>
      </c>
      <c r="S61" s="7">
        <v>44825</v>
      </c>
      <c r="T61" s="5" t="s">
        <v>34</v>
      </c>
      <c r="U61" s="5">
        <v>865.31</v>
      </c>
      <c r="V61" s="5">
        <v>0</v>
      </c>
      <c r="W61" s="5">
        <v>0</v>
      </c>
      <c r="X61" s="5" t="s">
        <v>35</v>
      </c>
      <c r="Y61" s="5" t="s">
        <v>35</v>
      </c>
    </row>
    <row r="62" s="5" customFormat="1" spans="1:25">
      <c r="A62" s="5" t="s">
        <v>320</v>
      </c>
      <c r="B62" s="5" t="s">
        <v>26</v>
      </c>
      <c r="C62" s="5" t="s">
        <v>27</v>
      </c>
      <c r="D62" s="5" t="s">
        <v>321</v>
      </c>
      <c r="E62" s="5" t="s">
        <v>322</v>
      </c>
      <c r="F62" s="7">
        <v>44819</v>
      </c>
      <c r="G62" s="7">
        <v>44822</v>
      </c>
      <c r="H62" s="5">
        <v>1</v>
      </c>
      <c r="I62" s="5">
        <v>3</v>
      </c>
      <c r="J62" s="5">
        <v>3</v>
      </c>
      <c r="K62" s="5" t="s">
        <v>30</v>
      </c>
      <c r="L62" s="5">
        <v>972</v>
      </c>
      <c r="M62" s="5">
        <v>972</v>
      </c>
      <c r="N62" s="5" t="s">
        <v>323</v>
      </c>
      <c r="O62" s="5" t="s">
        <v>32</v>
      </c>
      <c r="P62" s="5" t="s">
        <v>33</v>
      </c>
      <c r="Q62" s="5">
        <v>0</v>
      </c>
      <c r="R62" s="9">
        <v>44810</v>
      </c>
      <c r="S62" s="7">
        <v>44825</v>
      </c>
      <c r="T62" s="5" t="s">
        <v>34</v>
      </c>
      <c r="U62" s="5">
        <v>972</v>
      </c>
      <c r="V62" s="5">
        <v>0</v>
      </c>
      <c r="W62" s="5">
        <v>0</v>
      </c>
      <c r="X62" s="5" t="s">
        <v>324</v>
      </c>
      <c r="Y62" s="5" t="s">
        <v>325</v>
      </c>
    </row>
    <row r="63" s="5" customFormat="1" spans="1:25">
      <c r="A63" s="5" t="s">
        <v>326</v>
      </c>
      <c r="B63" s="5" t="s">
        <v>26</v>
      </c>
      <c r="C63" s="5" t="s">
        <v>27</v>
      </c>
      <c r="D63" s="5" t="s">
        <v>327</v>
      </c>
      <c r="E63" s="5" t="s">
        <v>328</v>
      </c>
      <c r="F63" s="7">
        <v>44820</v>
      </c>
      <c r="G63" s="7">
        <v>44822</v>
      </c>
      <c r="H63" s="5">
        <v>1</v>
      </c>
      <c r="I63" s="5">
        <v>2</v>
      </c>
      <c r="J63" s="5">
        <v>2</v>
      </c>
      <c r="K63" s="5" t="s">
        <v>30</v>
      </c>
      <c r="L63" s="5">
        <v>3400</v>
      </c>
      <c r="M63" s="5">
        <v>3400</v>
      </c>
      <c r="N63" s="5" t="s">
        <v>329</v>
      </c>
      <c r="O63" s="5" t="s">
        <v>32</v>
      </c>
      <c r="P63" s="5" t="s">
        <v>33</v>
      </c>
      <c r="Q63" s="5">
        <v>0</v>
      </c>
      <c r="R63" s="9">
        <v>44811</v>
      </c>
      <c r="S63" s="7">
        <v>44825</v>
      </c>
      <c r="T63" s="5" t="s">
        <v>34</v>
      </c>
      <c r="U63" s="5">
        <v>3400</v>
      </c>
      <c r="V63" s="5">
        <v>0</v>
      </c>
      <c r="W63" s="5">
        <v>0</v>
      </c>
      <c r="X63" s="5" t="s">
        <v>330</v>
      </c>
      <c r="Y63" s="5" t="s">
        <v>331</v>
      </c>
    </row>
    <row r="64" s="5" customFormat="1" spans="1:25">
      <c r="A64" s="5" t="s">
        <v>332</v>
      </c>
      <c r="B64" s="5" t="s">
        <v>26</v>
      </c>
      <c r="C64" s="5" t="s">
        <v>27</v>
      </c>
      <c r="D64" s="5" t="s">
        <v>333</v>
      </c>
      <c r="E64" s="5" t="s">
        <v>334</v>
      </c>
      <c r="F64" s="7">
        <v>44820</v>
      </c>
      <c r="G64" s="7">
        <v>44822</v>
      </c>
      <c r="H64" s="5">
        <v>1</v>
      </c>
      <c r="I64" s="5">
        <v>2</v>
      </c>
      <c r="J64" s="5">
        <v>2</v>
      </c>
      <c r="K64" s="5" t="s">
        <v>30</v>
      </c>
      <c r="L64" s="5">
        <v>7476</v>
      </c>
      <c r="M64" s="5">
        <v>7476</v>
      </c>
      <c r="N64" s="5" t="s">
        <v>335</v>
      </c>
      <c r="O64" s="5" t="s">
        <v>32</v>
      </c>
      <c r="P64" s="5" t="s">
        <v>33</v>
      </c>
      <c r="Q64" s="5">
        <v>0</v>
      </c>
      <c r="R64" s="9">
        <v>44811</v>
      </c>
      <c r="S64" s="7">
        <v>44825</v>
      </c>
      <c r="T64" s="5" t="s">
        <v>34</v>
      </c>
      <c r="U64" s="5">
        <v>7476</v>
      </c>
      <c r="V64" s="5">
        <v>0</v>
      </c>
      <c r="W64" s="5">
        <v>0</v>
      </c>
      <c r="X64" s="5" t="s">
        <v>336</v>
      </c>
      <c r="Y64" s="5" t="s">
        <v>337</v>
      </c>
    </row>
    <row r="65" s="5" customFormat="1" spans="1:25">
      <c r="A65" s="5" t="s">
        <v>338</v>
      </c>
      <c r="B65" s="5" t="s">
        <v>26</v>
      </c>
      <c r="C65" s="5" t="s">
        <v>27</v>
      </c>
      <c r="D65" s="5" t="s">
        <v>339</v>
      </c>
      <c r="E65" s="5" t="s">
        <v>340</v>
      </c>
      <c r="F65" s="7">
        <v>44820</v>
      </c>
      <c r="G65" s="7">
        <v>44822</v>
      </c>
      <c r="H65" s="5">
        <v>1</v>
      </c>
      <c r="I65" s="5">
        <v>2</v>
      </c>
      <c r="J65" s="5">
        <v>2</v>
      </c>
      <c r="K65" s="5" t="s">
        <v>30</v>
      </c>
      <c r="L65" s="5">
        <v>2552</v>
      </c>
      <c r="M65" s="5">
        <v>2552</v>
      </c>
      <c r="N65" s="5" t="s">
        <v>341</v>
      </c>
      <c r="O65" s="5" t="s">
        <v>32</v>
      </c>
      <c r="P65" s="5" t="s">
        <v>33</v>
      </c>
      <c r="Q65" s="5">
        <v>0</v>
      </c>
      <c r="R65" s="9">
        <v>44811</v>
      </c>
      <c r="S65" s="7">
        <v>44825</v>
      </c>
      <c r="T65" s="5" t="s">
        <v>34</v>
      </c>
      <c r="U65" s="5">
        <v>2552</v>
      </c>
      <c r="V65" s="5">
        <v>0</v>
      </c>
      <c r="W65" s="5">
        <v>0</v>
      </c>
      <c r="X65" s="5" t="s">
        <v>342</v>
      </c>
      <c r="Y65" s="5" t="s">
        <v>343</v>
      </c>
    </row>
    <row r="66" s="5" customFormat="1" spans="1:25">
      <c r="A66" s="5" t="s">
        <v>344</v>
      </c>
      <c r="B66" s="5" t="s">
        <v>26</v>
      </c>
      <c r="C66" s="5" t="s">
        <v>27</v>
      </c>
      <c r="D66" s="5" t="s">
        <v>190</v>
      </c>
      <c r="E66" s="5" t="s">
        <v>191</v>
      </c>
      <c r="F66" s="7">
        <v>44821</v>
      </c>
      <c r="G66" s="7">
        <v>44822</v>
      </c>
      <c r="H66" s="5">
        <v>1</v>
      </c>
      <c r="I66" s="5">
        <v>1</v>
      </c>
      <c r="J66" s="5">
        <v>1</v>
      </c>
      <c r="K66" s="5" t="s">
        <v>30</v>
      </c>
      <c r="L66" s="5">
        <v>795</v>
      </c>
      <c r="M66" s="5">
        <v>795</v>
      </c>
      <c r="N66" s="5" t="s">
        <v>345</v>
      </c>
      <c r="O66" s="5" t="s">
        <v>32</v>
      </c>
      <c r="P66" s="5" t="s">
        <v>33</v>
      </c>
      <c r="Q66" s="5">
        <v>0</v>
      </c>
      <c r="R66" s="9">
        <v>44811</v>
      </c>
      <c r="S66" s="7">
        <v>44825</v>
      </c>
      <c r="T66" s="5" t="s">
        <v>34</v>
      </c>
      <c r="U66" s="5">
        <v>795</v>
      </c>
      <c r="V66" s="5">
        <v>0</v>
      </c>
      <c r="W66" s="5">
        <v>0</v>
      </c>
      <c r="X66" s="5" t="s">
        <v>346</v>
      </c>
      <c r="Y66" s="5" t="s">
        <v>347</v>
      </c>
    </row>
    <row r="67" s="5" customFormat="1" spans="1:25">
      <c r="A67" s="5" t="s">
        <v>348</v>
      </c>
      <c r="B67" s="5" t="s">
        <v>26</v>
      </c>
      <c r="C67" s="5" t="s">
        <v>27</v>
      </c>
      <c r="D67" s="5" t="s">
        <v>349</v>
      </c>
      <c r="E67" s="5" t="s">
        <v>350</v>
      </c>
      <c r="F67" s="7">
        <v>44821</v>
      </c>
      <c r="G67" s="7">
        <v>44822</v>
      </c>
      <c r="H67" s="5">
        <v>1</v>
      </c>
      <c r="I67" s="5">
        <v>1</v>
      </c>
      <c r="J67" s="5">
        <v>1</v>
      </c>
      <c r="K67" s="5" t="s">
        <v>30</v>
      </c>
      <c r="L67" s="5">
        <v>328</v>
      </c>
      <c r="M67" s="5">
        <v>328</v>
      </c>
      <c r="N67" s="5" t="s">
        <v>351</v>
      </c>
      <c r="O67" s="5" t="s">
        <v>32</v>
      </c>
      <c r="P67" s="5" t="s">
        <v>33</v>
      </c>
      <c r="Q67" s="5">
        <v>0</v>
      </c>
      <c r="R67" s="9">
        <v>44811</v>
      </c>
      <c r="S67" s="7">
        <v>44825</v>
      </c>
      <c r="T67" s="5" t="s">
        <v>34</v>
      </c>
      <c r="U67" s="5">
        <v>328</v>
      </c>
      <c r="V67" s="5">
        <v>0</v>
      </c>
      <c r="W67" s="5">
        <v>0</v>
      </c>
      <c r="X67" s="5" t="s">
        <v>352</v>
      </c>
      <c r="Y67" s="5" t="s">
        <v>35</v>
      </c>
    </row>
    <row r="68" s="5" customFormat="1" spans="1:25">
      <c r="A68" s="5" t="s">
        <v>353</v>
      </c>
      <c r="B68" s="5" t="s">
        <v>26</v>
      </c>
      <c r="C68" s="5" t="s">
        <v>27</v>
      </c>
      <c r="D68" s="5" t="s">
        <v>43</v>
      </c>
      <c r="E68" s="5" t="s">
        <v>354</v>
      </c>
      <c r="F68" s="7">
        <v>44820</v>
      </c>
      <c r="G68" s="7">
        <v>44822</v>
      </c>
      <c r="H68" s="5">
        <v>1</v>
      </c>
      <c r="I68" s="5">
        <v>2</v>
      </c>
      <c r="J68" s="5">
        <v>2</v>
      </c>
      <c r="K68" s="5" t="s">
        <v>30</v>
      </c>
      <c r="L68" s="5">
        <v>800</v>
      </c>
      <c r="M68" s="5">
        <v>800</v>
      </c>
      <c r="N68" s="5" t="s">
        <v>355</v>
      </c>
      <c r="O68" s="5" t="s">
        <v>32</v>
      </c>
      <c r="P68" s="5" t="s">
        <v>33</v>
      </c>
      <c r="Q68" s="5">
        <v>0</v>
      </c>
      <c r="R68" s="9">
        <v>44811</v>
      </c>
      <c r="S68" s="7">
        <v>44825</v>
      </c>
      <c r="T68" s="5" t="s">
        <v>34</v>
      </c>
      <c r="U68" s="5">
        <v>800</v>
      </c>
      <c r="V68" s="5">
        <v>0</v>
      </c>
      <c r="W68" s="5">
        <v>0</v>
      </c>
      <c r="X68" s="5" t="s">
        <v>356</v>
      </c>
      <c r="Y68" s="5" t="s">
        <v>357</v>
      </c>
    </row>
    <row r="69" s="5" customFormat="1" spans="1:25">
      <c r="A69" s="5" t="s">
        <v>348</v>
      </c>
      <c r="B69" s="5" t="s">
        <v>26</v>
      </c>
      <c r="C69" s="5" t="s">
        <v>41</v>
      </c>
      <c r="D69" s="5" t="s">
        <v>349</v>
      </c>
      <c r="E69" s="5" t="s">
        <v>350</v>
      </c>
      <c r="F69" s="7">
        <v>44821</v>
      </c>
      <c r="G69" s="7">
        <v>44822</v>
      </c>
      <c r="H69" s="5">
        <v>1</v>
      </c>
      <c r="I69" s="5">
        <v>1</v>
      </c>
      <c r="J69" s="5">
        <v>1</v>
      </c>
      <c r="K69" s="5" t="s">
        <v>30</v>
      </c>
      <c r="L69" s="5">
        <v>-328</v>
      </c>
      <c r="M69" s="5">
        <v>-328</v>
      </c>
      <c r="N69" s="5" t="s">
        <v>351</v>
      </c>
      <c r="O69" s="5" t="s">
        <v>32</v>
      </c>
      <c r="P69" s="5" t="s">
        <v>33</v>
      </c>
      <c r="Q69" s="5">
        <v>0</v>
      </c>
      <c r="R69" s="9">
        <v>44811</v>
      </c>
      <c r="S69" s="7">
        <v>44825</v>
      </c>
      <c r="T69" s="5" t="s">
        <v>34</v>
      </c>
      <c r="U69" s="5">
        <v>-328</v>
      </c>
      <c r="V69" s="5">
        <v>0</v>
      </c>
      <c r="W69" s="5">
        <v>0</v>
      </c>
      <c r="X69" s="5" t="s">
        <v>352</v>
      </c>
      <c r="Y69" s="5" t="s">
        <v>35</v>
      </c>
    </row>
    <row r="70" s="5" customFormat="1" spans="1:25">
      <c r="A70" s="5" t="s">
        <v>358</v>
      </c>
      <c r="B70" s="5" t="s">
        <v>26</v>
      </c>
      <c r="C70" s="5" t="s">
        <v>27</v>
      </c>
      <c r="D70" s="5" t="s">
        <v>359</v>
      </c>
      <c r="E70" s="5" t="s">
        <v>360</v>
      </c>
      <c r="F70" s="7">
        <v>44820</v>
      </c>
      <c r="G70" s="7">
        <v>44822</v>
      </c>
      <c r="H70" s="5">
        <v>2</v>
      </c>
      <c r="I70" s="5">
        <v>2</v>
      </c>
      <c r="J70" s="5">
        <v>4</v>
      </c>
      <c r="K70" s="5" t="s">
        <v>30</v>
      </c>
      <c r="L70" s="5">
        <v>5670</v>
      </c>
      <c r="M70" s="5">
        <v>5670</v>
      </c>
      <c r="N70" s="5" t="s">
        <v>361</v>
      </c>
      <c r="O70" s="5" t="s">
        <v>32</v>
      </c>
      <c r="P70" s="5" t="s">
        <v>33</v>
      </c>
      <c r="Q70" s="5">
        <v>0</v>
      </c>
      <c r="R70" s="9">
        <v>44812</v>
      </c>
      <c r="S70" s="7">
        <v>44825</v>
      </c>
      <c r="T70" s="5" t="s">
        <v>34</v>
      </c>
      <c r="U70" s="5">
        <v>5670</v>
      </c>
      <c r="V70" s="5">
        <v>0</v>
      </c>
      <c r="W70" s="5">
        <v>0</v>
      </c>
      <c r="X70" s="5" t="s">
        <v>362</v>
      </c>
      <c r="Y70" s="5" t="s">
        <v>35</v>
      </c>
    </row>
    <row r="71" s="5" customFormat="1" spans="1:25">
      <c r="A71" s="5" t="s">
        <v>358</v>
      </c>
      <c r="B71" s="5" t="s">
        <v>26</v>
      </c>
      <c r="C71" s="5" t="s">
        <v>41</v>
      </c>
      <c r="D71" s="5" t="s">
        <v>359</v>
      </c>
      <c r="E71" s="5" t="s">
        <v>360</v>
      </c>
      <c r="F71" s="7">
        <v>44820</v>
      </c>
      <c r="G71" s="7">
        <v>44822</v>
      </c>
      <c r="H71" s="5">
        <v>2</v>
      </c>
      <c r="I71" s="5">
        <v>2</v>
      </c>
      <c r="J71" s="5">
        <v>4</v>
      </c>
      <c r="K71" s="5" t="s">
        <v>30</v>
      </c>
      <c r="L71" s="5">
        <v>-5670</v>
      </c>
      <c r="M71" s="5">
        <v>-5670</v>
      </c>
      <c r="N71" s="5" t="s">
        <v>361</v>
      </c>
      <c r="O71" s="5" t="s">
        <v>32</v>
      </c>
      <c r="P71" s="5" t="s">
        <v>33</v>
      </c>
      <c r="Q71" s="5">
        <v>0</v>
      </c>
      <c r="R71" s="9">
        <v>44812</v>
      </c>
      <c r="S71" s="7">
        <v>44825</v>
      </c>
      <c r="T71" s="5" t="s">
        <v>34</v>
      </c>
      <c r="U71" s="5">
        <v>-5670</v>
      </c>
      <c r="V71" s="5">
        <v>0</v>
      </c>
      <c r="W71" s="5">
        <v>0</v>
      </c>
      <c r="X71" s="5" t="s">
        <v>362</v>
      </c>
      <c r="Y71" s="5" t="s">
        <v>35</v>
      </c>
    </row>
    <row r="72" s="5" customFormat="1" spans="1:25">
      <c r="A72" s="5" t="s">
        <v>363</v>
      </c>
      <c r="B72" s="5" t="s">
        <v>26</v>
      </c>
      <c r="C72" s="5" t="s">
        <v>27</v>
      </c>
      <c r="D72" s="5" t="s">
        <v>364</v>
      </c>
      <c r="E72" s="5" t="s">
        <v>365</v>
      </c>
      <c r="F72" s="7">
        <v>44818</v>
      </c>
      <c r="G72" s="7">
        <v>44822</v>
      </c>
      <c r="H72" s="5">
        <v>1</v>
      </c>
      <c r="I72" s="5">
        <v>4</v>
      </c>
      <c r="J72" s="5">
        <v>4</v>
      </c>
      <c r="K72" s="5" t="s">
        <v>30</v>
      </c>
      <c r="L72" s="5">
        <v>2985</v>
      </c>
      <c r="M72" s="5">
        <v>2985</v>
      </c>
      <c r="N72" s="5" t="s">
        <v>366</v>
      </c>
      <c r="O72" s="5" t="s">
        <v>32</v>
      </c>
      <c r="P72" s="5" t="s">
        <v>33</v>
      </c>
      <c r="Q72" s="5">
        <v>0</v>
      </c>
      <c r="R72" s="9">
        <v>44812</v>
      </c>
      <c r="S72" s="7">
        <v>44825</v>
      </c>
      <c r="T72" s="5" t="s">
        <v>34</v>
      </c>
      <c r="U72" s="5">
        <v>2985</v>
      </c>
      <c r="V72" s="5">
        <v>0</v>
      </c>
      <c r="W72" s="5">
        <v>0</v>
      </c>
      <c r="X72" s="5" t="s">
        <v>367</v>
      </c>
      <c r="Y72" s="5" t="s">
        <v>368</v>
      </c>
    </row>
    <row r="73" s="5" customFormat="1" spans="1:25">
      <c r="A73" s="5" t="s">
        <v>369</v>
      </c>
      <c r="B73" s="5" t="s">
        <v>26</v>
      </c>
      <c r="C73" s="5" t="s">
        <v>27</v>
      </c>
      <c r="D73" s="5" t="s">
        <v>370</v>
      </c>
      <c r="E73" s="5" t="s">
        <v>371</v>
      </c>
      <c r="F73" s="7">
        <v>44821</v>
      </c>
      <c r="G73" s="7">
        <v>44822</v>
      </c>
      <c r="H73" s="5">
        <v>1</v>
      </c>
      <c r="I73" s="5">
        <v>1</v>
      </c>
      <c r="J73" s="5">
        <v>1</v>
      </c>
      <c r="K73" s="5" t="s">
        <v>30</v>
      </c>
      <c r="L73" s="5">
        <v>541</v>
      </c>
      <c r="M73" s="5">
        <v>541</v>
      </c>
      <c r="N73" s="5" t="s">
        <v>372</v>
      </c>
      <c r="O73" s="5" t="s">
        <v>32</v>
      </c>
      <c r="P73" s="5" t="s">
        <v>33</v>
      </c>
      <c r="Q73" s="5">
        <v>0</v>
      </c>
      <c r="R73" s="9">
        <v>44812</v>
      </c>
      <c r="S73" s="7">
        <v>44825</v>
      </c>
      <c r="T73" s="5" t="s">
        <v>34</v>
      </c>
      <c r="U73" s="5">
        <v>541</v>
      </c>
      <c r="V73" s="5">
        <v>0</v>
      </c>
      <c r="W73" s="5">
        <v>0</v>
      </c>
      <c r="X73" s="5" t="s">
        <v>373</v>
      </c>
      <c r="Y73" s="5" t="s">
        <v>374</v>
      </c>
    </row>
    <row r="74" s="5" customFormat="1" spans="1:25">
      <c r="A74" s="5" t="s">
        <v>375</v>
      </c>
      <c r="B74" s="5" t="s">
        <v>26</v>
      </c>
      <c r="C74" s="5" t="s">
        <v>27</v>
      </c>
      <c r="D74" s="5" t="s">
        <v>376</v>
      </c>
      <c r="E74" s="5" t="s">
        <v>377</v>
      </c>
      <c r="F74" s="7">
        <v>44821</v>
      </c>
      <c r="G74" s="7">
        <v>44822</v>
      </c>
      <c r="H74" s="5">
        <v>1</v>
      </c>
      <c r="I74" s="5">
        <v>1</v>
      </c>
      <c r="J74" s="5">
        <v>1</v>
      </c>
      <c r="K74" s="5" t="s">
        <v>30</v>
      </c>
      <c r="L74" s="5">
        <v>300</v>
      </c>
      <c r="M74" s="5">
        <v>300</v>
      </c>
      <c r="N74" s="5" t="s">
        <v>378</v>
      </c>
      <c r="O74" s="5" t="s">
        <v>32</v>
      </c>
      <c r="P74" s="5" t="s">
        <v>33</v>
      </c>
      <c r="Q74" s="5">
        <v>0</v>
      </c>
      <c r="R74" s="9">
        <v>44813</v>
      </c>
      <c r="S74" s="7">
        <v>44825</v>
      </c>
      <c r="T74" s="5" t="s">
        <v>34</v>
      </c>
      <c r="U74" s="5">
        <v>300</v>
      </c>
      <c r="V74" s="5">
        <v>0</v>
      </c>
      <c r="W74" s="5">
        <v>0</v>
      </c>
      <c r="X74" s="5" t="s">
        <v>379</v>
      </c>
      <c r="Y74" s="5" t="s">
        <v>380</v>
      </c>
    </row>
    <row r="75" s="5" customFormat="1" spans="1:25">
      <c r="A75" s="5" t="s">
        <v>381</v>
      </c>
      <c r="B75" s="5" t="s">
        <v>26</v>
      </c>
      <c r="C75" s="5" t="s">
        <v>27</v>
      </c>
      <c r="D75" s="5" t="s">
        <v>382</v>
      </c>
      <c r="E75" s="5" t="s">
        <v>383</v>
      </c>
      <c r="F75" s="7">
        <v>44821</v>
      </c>
      <c r="G75" s="7">
        <v>44822</v>
      </c>
      <c r="H75" s="5">
        <v>1</v>
      </c>
      <c r="I75" s="5">
        <v>1</v>
      </c>
      <c r="J75" s="5">
        <v>1</v>
      </c>
      <c r="K75" s="5" t="s">
        <v>30</v>
      </c>
      <c r="L75" s="5">
        <v>535</v>
      </c>
      <c r="M75" s="5">
        <v>535</v>
      </c>
      <c r="N75" s="5" t="s">
        <v>384</v>
      </c>
      <c r="O75" s="5" t="s">
        <v>32</v>
      </c>
      <c r="P75" s="5" t="s">
        <v>33</v>
      </c>
      <c r="Q75" s="5">
        <v>0</v>
      </c>
      <c r="R75" s="9">
        <v>44813</v>
      </c>
      <c r="S75" s="7">
        <v>44825</v>
      </c>
      <c r="T75" s="5" t="s">
        <v>34</v>
      </c>
      <c r="U75" s="5">
        <v>535</v>
      </c>
      <c r="V75" s="5">
        <v>0</v>
      </c>
      <c r="W75" s="5">
        <v>0</v>
      </c>
      <c r="X75" s="5" t="s">
        <v>385</v>
      </c>
      <c r="Y75" s="5" t="s">
        <v>386</v>
      </c>
    </row>
    <row r="76" s="5" customFormat="1" spans="1:26">
      <c r="A76" s="5" t="s">
        <v>387</v>
      </c>
      <c r="B76" s="5" t="s">
        <v>26</v>
      </c>
      <c r="C76" s="5" t="s">
        <v>27</v>
      </c>
      <c r="D76" s="5" t="s">
        <v>388</v>
      </c>
      <c r="E76" s="5" t="s">
        <v>389</v>
      </c>
      <c r="F76" s="7">
        <v>44820</v>
      </c>
      <c r="G76" s="7">
        <v>44822</v>
      </c>
      <c r="H76" s="5">
        <v>1</v>
      </c>
      <c r="I76" s="5">
        <v>2</v>
      </c>
      <c r="J76" s="5">
        <v>2</v>
      </c>
      <c r="K76" s="5" t="s">
        <v>30</v>
      </c>
      <c r="L76" s="5">
        <v>2616</v>
      </c>
      <c r="M76" s="5">
        <v>2616</v>
      </c>
      <c r="N76" s="5" t="s">
        <v>390</v>
      </c>
      <c r="O76" s="5" t="s">
        <v>32</v>
      </c>
      <c r="P76" s="5" t="s">
        <v>33</v>
      </c>
      <c r="Q76" s="5">
        <v>0</v>
      </c>
      <c r="R76" s="9">
        <v>44813</v>
      </c>
      <c r="S76" s="7">
        <v>44825</v>
      </c>
      <c r="T76" s="5" t="s">
        <v>34</v>
      </c>
      <c r="U76" s="5">
        <v>2616</v>
      </c>
      <c r="V76" s="5">
        <v>0</v>
      </c>
      <c r="W76" s="5">
        <v>0</v>
      </c>
      <c r="X76" s="5" t="s">
        <v>391</v>
      </c>
      <c r="Y76" s="5">
        <v>157711</v>
      </c>
      <c r="Z76" s="5" t="s">
        <v>392</v>
      </c>
    </row>
    <row r="77" s="5" customFormat="1" spans="1:25">
      <c r="A77" s="5" t="s">
        <v>393</v>
      </c>
      <c r="B77" s="5" t="s">
        <v>26</v>
      </c>
      <c r="C77" s="5" t="s">
        <v>27</v>
      </c>
      <c r="D77" s="5" t="s">
        <v>327</v>
      </c>
      <c r="E77" s="5" t="s">
        <v>394</v>
      </c>
      <c r="F77" s="7">
        <v>44820</v>
      </c>
      <c r="G77" s="7">
        <v>44822</v>
      </c>
      <c r="H77" s="5">
        <v>1</v>
      </c>
      <c r="I77" s="5">
        <v>2</v>
      </c>
      <c r="J77" s="5">
        <v>2</v>
      </c>
      <c r="K77" s="5" t="s">
        <v>30</v>
      </c>
      <c r="L77" s="5">
        <v>2700</v>
      </c>
      <c r="M77" s="5">
        <v>2700</v>
      </c>
      <c r="N77" s="5" t="s">
        <v>395</v>
      </c>
      <c r="O77" s="5" t="s">
        <v>32</v>
      </c>
      <c r="P77" s="5" t="s">
        <v>33</v>
      </c>
      <c r="Q77" s="5">
        <v>0</v>
      </c>
      <c r="R77" s="9">
        <v>44813</v>
      </c>
      <c r="S77" s="7">
        <v>44825</v>
      </c>
      <c r="T77" s="5" t="s">
        <v>34</v>
      </c>
      <c r="U77" s="5">
        <v>2700</v>
      </c>
      <c r="V77" s="5">
        <v>0</v>
      </c>
      <c r="W77" s="5">
        <v>0</v>
      </c>
      <c r="X77" s="5" t="s">
        <v>396</v>
      </c>
      <c r="Y77" s="5" t="s">
        <v>35</v>
      </c>
    </row>
    <row r="78" s="5" customFormat="1" spans="1:25">
      <c r="A78" s="5" t="s">
        <v>393</v>
      </c>
      <c r="B78" s="5" t="s">
        <v>26</v>
      </c>
      <c r="C78" s="5" t="s">
        <v>41</v>
      </c>
      <c r="D78" s="5" t="s">
        <v>327</v>
      </c>
      <c r="E78" s="5" t="s">
        <v>394</v>
      </c>
      <c r="F78" s="7">
        <v>44820</v>
      </c>
      <c r="G78" s="7">
        <v>44822</v>
      </c>
      <c r="H78" s="5">
        <v>1</v>
      </c>
      <c r="I78" s="5">
        <v>2</v>
      </c>
      <c r="J78" s="5">
        <v>2</v>
      </c>
      <c r="K78" s="5" t="s">
        <v>30</v>
      </c>
      <c r="L78" s="5">
        <v>-2700</v>
      </c>
      <c r="M78" s="5">
        <v>-2700</v>
      </c>
      <c r="N78" s="5" t="s">
        <v>395</v>
      </c>
      <c r="O78" s="5" t="s">
        <v>32</v>
      </c>
      <c r="P78" s="5" t="s">
        <v>33</v>
      </c>
      <c r="Q78" s="5">
        <v>0</v>
      </c>
      <c r="R78" s="9">
        <v>44813</v>
      </c>
      <c r="S78" s="7">
        <v>44825</v>
      </c>
      <c r="T78" s="5" t="s">
        <v>34</v>
      </c>
      <c r="U78" s="5">
        <v>-2700</v>
      </c>
      <c r="V78" s="5">
        <v>0</v>
      </c>
      <c r="W78" s="5">
        <v>0</v>
      </c>
      <c r="X78" s="5" t="s">
        <v>396</v>
      </c>
      <c r="Y78" s="5" t="s">
        <v>35</v>
      </c>
    </row>
    <row r="79" s="5" customFormat="1" spans="1:25">
      <c r="A79" s="5" t="s">
        <v>393</v>
      </c>
      <c r="B79" s="5" t="s">
        <v>26</v>
      </c>
      <c r="C79" s="5" t="s">
        <v>213</v>
      </c>
      <c r="D79" s="5" t="s">
        <v>327</v>
      </c>
      <c r="E79" s="5" t="s">
        <v>394</v>
      </c>
      <c r="F79" s="7">
        <v>44820</v>
      </c>
      <c r="G79" s="7">
        <v>44822</v>
      </c>
      <c r="H79" s="5">
        <v>1</v>
      </c>
      <c r="I79" s="5">
        <v>2</v>
      </c>
      <c r="J79" s="5">
        <v>2</v>
      </c>
      <c r="K79" s="5" t="s">
        <v>30</v>
      </c>
      <c r="L79" s="5">
        <v>0</v>
      </c>
      <c r="M79" s="5">
        <v>0</v>
      </c>
      <c r="N79" s="5" t="s">
        <v>395</v>
      </c>
      <c r="O79" s="5" t="s">
        <v>32</v>
      </c>
      <c r="P79" s="5" t="s">
        <v>33</v>
      </c>
      <c r="Q79" s="5">
        <v>0</v>
      </c>
      <c r="R79" s="9">
        <v>44813</v>
      </c>
      <c r="S79" s="7">
        <v>44825</v>
      </c>
      <c r="T79" s="5" t="s">
        <v>34</v>
      </c>
      <c r="U79" s="5">
        <v>0</v>
      </c>
      <c r="V79" s="5">
        <v>0</v>
      </c>
      <c r="W79" s="5">
        <v>0</v>
      </c>
      <c r="X79" s="5" t="s">
        <v>396</v>
      </c>
      <c r="Y79" s="5" t="s">
        <v>35</v>
      </c>
    </row>
    <row r="80" s="5" customFormat="1" spans="1:25">
      <c r="A80" s="5" t="s">
        <v>397</v>
      </c>
      <c r="B80" s="5" t="s">
        <v>26</v>
      </c>
      <c r="C80" s="5" t="s">
        <v>27</v>
      </c>
      <c r="D80" s="5" t="s">
        <v>327</v>
      </c>
      <c r="E80" s="5" t="s">
        <v>398</v>
      </c>
      <c r="F80" s="7">
        <v>44820</v>
      </c>
      <c r="G80" s="7">
        <v>44822</v>
      </c>
      <c r="H80" s="5">
        <v>1</v>
      </c>
      <c r="I80" s="5">
        <v>2</v>
      </c>
      <c r="J80" s="5">
        <v>2</v>
      </c>
      <c r="K80" s="5" t="s">
        <v>30</v>
      </c>
      <c r="L80" s="5">
        <v>2720</v>
      </c>
      <c r="M80" s="5">
        <v>2720</v>
      </c>
      <c r="N80" s="5" t="s">
        <v>395</v>
      </c>
      <c r="O80" s="5" t="s">
        <v>32</v>
      </c>
      <c r="P80" s="5" t="s">
        <v>33</v>
      </c>
      <c r="Q80" s="5">
        <v>0</v>
      </c>
      <c r="R80" s="9">
        <v>44813</v>
      </c>
      <c r="S80" s="7">
        <v>44825</v>
      </c>
      <c r="T80" s="5" t="s">
        <v>34</v>
      </c>
      <c r="U80" s="5">
        <v>2720</v>
      </c>
      <c r="V80" s="5">
        <v>0</v>
      </c>
      <c r="W80" s="5">
        <v>0</v>
      </c>
      <c r="X80" s="5" t="s">
        <v>399</v>
      </c>
      <c r="Y80" s="5" t="s">
        <v>400</v>
      </c>
    </row>
    <row r="81" s="5" customFormat="1" spans="1:25">
      <c r="A81" s="5" t="s">
        <v>401</v>
      </c>
      <c r="B81" s="5" t="s">
        <v>26</v>
      </c>
      <c r="C81" s="5" t="s">
        <v>27</v>
      </c>
      <c r="D81" s="5" t="s">
        <v>402</v>
      </c>
      <c r="E81" s="5" t="s">
        <v>102</v>
      </c>
      <c r="F81" s="7">
        <v>44821</v>
      </c>
      <c r="G81" s="7">
        <v>44822</v>
      </c>
      <c r="H81" s="5">
        <v>1</v>
      </c>
      <c r="I81" s="5">
        <v>1</v>
      </c>
      <c r="J81" s="5">
        <v>1</v>
      </c>
      <c r="K81" s="5" t="s">
        <v>30</v>
      </c>
      <c r="L81" s="5">
        <v>596</v>
      </c>
      <c r="M81" s="5">
        <v>596</v>
      </c>
      <c r="N81" s="5" t="s">
        <v>403</v>
      </c>
      <c r="O81" s="5" t="s">
        <v>32</v>
      </c>
      <c r="P81" s="5" t="s">
        <v>33</v>
      </c>
      <c r="Q81" s="5">
        <v>0</v>
      </c>
      <c r="R81" s="9">
        <v>44813</v>
      </c>
      <c r="S81" s="7">
        <v>44825</v>
      </c>
      <c r="T81" s="5" t="s">
        <v>34</v>
      </c>
      <c r="U81" s="5">
        <v>596</v>
      </c>
      <c r="V81" s="5">
        <v>0</v>
      </c>
      <c r="W81" s="5">
        <v>0</v>
      </c>
      <c r="X81" s="5" t="s">
        <v>404</v>
      </c>
      <c r="Y81" s="5" t="s">
        <v>405</v>
      </c>
    </row>
    <row r="82" s="5" customFormat="1" spans="1:25">
      <c r="A82" s="5" t="s">
        <v>406</v>
      </c>
      <c r="B82" s="5" t="s">
        <v>26</v>
      </c>
      <c r="C82" s="5" t="s">
        <v>27</v>
      </c>
      <c r="D82" s="5" t="s">
        <v>407</v>
      </c>
      <c r="E82" s="5" t="s">
        <v>408</v>
      </c>
      <c r="F82" s="7">
        <v>44821</v>
      </c>
      <c r="G82" s="7">
        <v>44822</v>
      </c>
      <c r="H82" s="5">
        <v>2</v>
      </c>
      <c r="I82" s="5">
        <v>1</v>
      </c>
      <c r="J82" s="5">
        <v>2</v>
      </c>
      <c r="K82" s="5" t="s">
        <v>30</v>
      </c>
      <c r="L82" s="5">
        <v>1906</v>
      </c>
      <c r="M82" s="5">
        <v>1906</v>
      </c>
      <c r="N82" s="5" t="s">
        <v>409</v>
      </c>
      <c r="O82" s="5" t="s">
        <v>32</v>
      </c>
      <c r="P82" s="5" t="s">
        <v>33</v>
      </c>
      <c r="Q82" s="5">
        <v>0</v>
      </c>
      <c r="R82" s="9">
        <v>44814</v>
      </c>
      <c r="S82" s="7">
        <v>44825</v>
      </c>
      <c r="T82" s="5" t="s">
        <v>34</v>
      </c>
      <c r="U82" s="5">
        <v>1906</v>
      </c>
      <c r="V82" s="5">
        <v>0</v>
      </c>
      <c r="W82" s="5">
        <v>0</v>
      </c>
      <c r="X82" s="5" t="s">
        <v>410</v>
      </c>
      <c r="Y82" s="5" t="s">
        <v>411</v>
      </c>
    </row>
    <row r="83" s="5" customFormat="1" spans="1:25">
      <c r="A83" s="5" t="s">
        <v>412</v>
      </c>
      <c r="B83" s="5" t="s">
        <v>26</v>
      </c>
      <c r="C83" s="5" t="s">
        <v>27</v>
      </c>
      <c r="D83" s="5" t="s">
        <v>413</v>
      </c>
      <c r="E83" s="5" t="s">
        <v>414</v>
      </c>
      <c r="F83" s="7">
        <v>44821</v>
      </c>
      <c r="G83" s="7">
        <v>44822</v>
      </c>
      <c r="H83" s="5">
        <v>1</v>
      </c>
      <c r="I83" s="5">
        <v>1</v>
      </c>
      <c r="J83" s="5">
        <v>1</v>
      </c>
      <c r="K83" s="5" t="s">
        <v>30</v>
      </c>
      <c r="L83" s="5">
        <v>299.85</v>
      </c>
      <c r="M83" s="5">
        <v>299.85</v>
      </c>
      <c r="N83" s="5" t="s">
        <v>415</v>
      </c>
      <c r="O83" s="5" t="s">
        <v>32</v>
      </c>
      <c r="P83" s="5" t="s">
        <v>33</v>
      </c>
      <c r="Q83" s="5">
        <v>0</v>
      </c>
      <c r="R83" s="9">
        <v>44814</v>
      </c>
      <c r="S83" s="7">
        <v>44825</v>
      </c>
      <c r="T83" s="5" t="s">
        <v>34</v>
      </c>
      <c r="U83" s="5">
        <v>299.85</v>
      </c>
      <c r="V83" s="5">
        <v>0</v>
      </c>
      <c r="W83" s="5">
        <v>0</v>
      </c>
      <c r="X83" s="5" t="s">
        <v>416</v>
      </c>
      <c r="Y83" s="5" t="s">
        <v>35</v>
      </c>
    </row>
    <row r="84" s="5" customFormat="1" spans="1:25">
      <c r="A84" s="5" t="s">
        <v>417</v>
      </c>
      <c r="B84" s="5" t="s">
        <v>26</v>
      </c>
      <c r="C84" s="5" t="s">
        <v>27</v>
      </c>
      <c r="D84" s="5" t="s">
        <v>273</v>
      </c>
      <c r="E84" s="5" t="s">
        <v>274</v>
      </c>
      <c r="F84" s="7">
        <v>44821</v>
      </c>
      <c r="G84" s="7">
        <v>44822</v>
      </c>
      <c r="H84" s="5">
        <v>1</v>
      </c>
      <c r="I84" s="5">
        <v>1</v>
      </c>
      <c r="J84" s="5">
        <v>1</v>
      </c>
      <c r="K84" s="5" t="s">
        <v>30</v>
      </c>
      <c r="L84" s="5">
        <v>863.51</v>
      </c>
      <c r="M84" s="5">
        <v>863.51</v>
      </c>
      <c r="N84" s="5" t="s">
        <v>418</v>
      </c>
      <c r="O84" s="5" t="s">
        <v>32</v>
      </c>
      <c r="P84" s="5" t="s">
        <v>33</v>
      </c>
      <c r="Q84" s="5">
        <v>0</v>
      </c>
      <c r="R84" s="9">
        <v>44814</v>
      </c>
      <c r="S84" s="7">
        <v>44825</v>
      </c>
      <c r="T84" s="5" t="s">
        <v>34</v>
      </c>
      <c r="U84" s="5">
        <v>863.51</v>
      </c>
      <c r="V84" s="5">
        <v>0</v>
      </c>
      <c r="W84" s="5">
        <v>0</v>
      </c>
      <c r="X84" s="5" t="s">
        <v>35</v>
      </c>
      <c r="Y84" s="5" t="s">
        <v>35</v>
      </c>
    </row>
    <row r="85" s="5" customFormat="1" spans="1:25">
      <c r="A85" s="5" t="s">
        <v>419</v>
      </c>
      <c r="B85" s="5" t="s">
        <v>26</v>
      </c>
      <c r="C85" s="5" t="s">
        <v>27</v>
      </c>
      <c r="D85" s="5" t="s">
        <v>420</v>
      </c>
      <c r="E85" s="5" t="s">
        <v>421</v>
      </c>
      <c r="F85" s="7">
        <v>44820</v>
      </c>
      <c r="G85" s="7">
        <v>44822</v>
      </c>
      <c r="H85" s="5">
        <v>1</v>
      </c>
      <c r="I85" s="5">
        <v>2</v>
      </c>
      <c r="J85" s="5">
        <v>2</v>
      </c>
      <c r="K85" s="5" t="s">
        <v>30</v>
      </c>
      <c r="L85" s="5">
        <v>3600</v>
      </c>
      <c r="M85" s="5">
        <v>3600</v>
      </c>
      <c r="N85" s="5" t="s">
        <v>422</v>
      </c>
      <c r="O85" s="5" t="s">
        <v>32</v>
      </c>
      <c r="P85" s="5" t="s">
        <v>33</v>
      </c>
      <c r="Q85" s="5">
        <v>0</v>
      </c>
      <c r="R85" s="9">
        <v>44814</v>
      </c>
      <c r="S85" s="7">
        <v>44825</v>
      </c>
      <c r="T85" s="5" t="s">
        <v>34</v>
      </c>
      <c r="U85" s="5">
        <v>3600</v>
      </c>
      <c r="V85" s="5">
        <v>0</v>
      </c>
      <c r="W85" s="5">
        <v>0</v>
      </c>
      <c r="X85" s="5" t="s">
        <v>423</v>
      </c>
      <c r="Y85" s="5" t="s">
        <v>424</v>
      </c>
    </row>
    <row r="86" s="5" customFormat="1" spans="1:25">
      <c r="A86" s="5" t="s">
        <v>425</v>
      </c>
      <c r="B86" s="5" t="s">
        <v>26</v>
      </c>
      <c r="C86" s="5" t="s">
        <v>27</v>
      </c>
      <c r="D86" s="5" t="s">
        <v>426</v>
      </c>
      <c r="E86" s="5" t="s">
        <v>427</v>
      </c>
      <c r="F86" s="7">
        <v>44821</v>
      </c>
      <c r="G86" s="7">
        <v>44822</v>
      </c>
      <c r="H86" s="5">
        <v>1</v>
      </c>
      <c r="I86" s="5">
        <v>1</v>
      </c>
      <c r="J86" s="5">
        <v>1</v>
      </c>
      <c r="K86" s="5" t="s">
        <v>30</v>
      </c>
      <c r="L86" s="5">
        <v>585</v>
      </c>
      <c r="M86" s="5">
        <v>585</v>
      </c>
      <c r="N86" s="5" t="s">
        <v>428</v>
      </c>
      <c r="O86" s="5" t="s">
        <v>32</v>
      </c>
      <c r="P86" s="5" t="s">
        <v>33</v>
      </c>
      <c r="Q86" s="5">
        <v>0</v>
      </c>
      <c r="R86" s="9">
        <v>44814</v>
      </c>
      <c r="S86" s="7">
        <v>44825</v>
      </c>
      <c r="T86" s="5" t="s">
        <v>34</v>
      </c>
      <c r="U86" s="5">
        <v>585</v>
      </c>
      <c r="V86" s="5">
        <v>0</v>
      </c>
      <c r="W86" s="5">
        <v>0</v>
      </c>
      <c r="X86" s="5" t="s">
        <v>429</v>
      </c>
      <c r="Y86" s="5" t="s">
        <v>430</v>
      </c>
    </row>
    <row r="87" s="5" customFormat="1" spans="1:25">
      <c r="A87" s="5" t="s">
        <v>431</v>
      </c>
      <c r="B87" s="5" t="s">
        <v>26</v>
      </c>
      <c r="C87" s="5" t="s">
        <v>27</v>
      </c>
      <c r="D87" s="5" t="s">
        <v>413</v>
      </c>
      <c r="E87" s="5" t="s">
        <v>414</v>
      </c>
      <c r="F87" s="7">
        <v>44821</v>
      </c>
      <c r="G87" s="7">
        <v>44822</v>
      </c>
      <c r="H87" s="5">
        <v>1</v>
      </c>
      <c r="I87" s="5">
        <v>1</v>
      </c>
      <c r="J87" s="5">
        <v>1</v>
      </c>
      <c r="K87" s="5" t="s">
        <v>30</v>
      </c>
      <c r="L87" s="5">
        <v>302.85</v>
      </c>
      <c r="M87" s="5">
        <v>302.85</v>
      </c>
      <c r="N87" s="5" t="s">
        <v>432</v>
      </c>
      <c r="O87" s="5" t="s">
        <v>32</v>
      </c>
      <c r="P87" s="5" t="s">
        <v>33</v>
      </c>
      <c r="Q87" s="5">
        <v>0</v>
      </c>
      <c r="R87" s="9">
        <v>44815</v>
      </c>
      <c r="S87" s="7">
        <v>44825</v>
      </c>
      <c r="T87" s="5" t="s">
        <v>34</v>
      </c>
      <c r="U87" s="5">
        <v>302.85</v>
      </c>
      <c r="V87" s="5">
        <v>0</v>
      </c>
      <c r="W87" s="5">
        <v>0</v>
      </c>
      <c r="X87" s="5" t="s">
        <v>433</v>
      </c>
      <c r="Y87" s="5" t="s">
        <v>35</v>
      </c>
    </row>
    <row r="88" s="5" customFormat="1" spans="1:26">
      <c r="A88" s="5" t="s">
        <v>434</v>
      </c>
      <c r="B88" s="5" t="s">
        <v>26</v>
      </c>
      <c r="C88" s="5" t="s">
        <v>27</v>
      </c>
      <c r="D88" s="5" t="s">
        <v>388</v>
      </c>
      <c r="E88" s="5" t="s">
        <v>435</v>
      </c>
      <c r="F88" s="7">
        <v>44820</v>
      </c>
      <c r="G88" s="7">
        <v>44822</v>
      </c>
      <c r="H88" s="5">
        <v>1</v>
      </c>
      <c r="I88" s="5">
        <v>2</v>
      </c>
      <c r="J88" s="5">
        <v>2</v>
      </c>
      <c r="K88" s="5" t="s">
        <v>30</v>
      </c>
      <c r="L88" s="5">
        <v>2855</v>
      </c>
      <c r="M88" s="5">
        <v>2855</v>
      </c>
      <c r="N88" s="5" t="s">
        <v>436</v>
      </c>
      <c r="O88" s="5" t="s">
        <v>32</v>
      </c>
      <c r="P88" s="5" t="s">
        <v>33</v>
      </c>
      <c r="Q88" s="5">
        <v>0</v>
      </c>
      <c r="R88" s="9">
        <v>44815</v>
      </c>
      <c r="S88" s="7">
        <v>44825</v>
      </c>
      <c r="T88" s="5" t="s">
        <v>34</v>
      </c>
      <c r="U88" s="5">
        <v>2855</v>
      </c>
      <c r="V88" s="5">
        <v>0</v>
      </c>
      <c r="W88" s="5">
        <v>0</v>
      </c>
      <c r="X88" s="5" t="s">
        <v>437</v>
      </c>
      <c r="Y88" s="5">
        <v>163405</v>
      </c>
      <c r="Z88" s="5" t="s">
        <v>438</v>
      </c>
    </row>
    <row r="89" s="5" customFormat="1" spans="1:25">
      <c r="A89" s="5" t="s">
        <v>439</v>
      </c>
      <c r="B89" s="5" t="s">
        <v>26</v>
      </c>
      <c r="C89" s="5" t="s">
        <v>27</v>
      </c>
      <c r="D89" s="5" t="s">
        <v>440</v>
      </c>
      <c r="E89" s="5" t="s">
        <v>441</v>
      </c>
      <c r="F89" s="7">
        <v>44820</v>
      </c>
      <c r="G89" s="7">
        <v>44822</v>
      </c>
      <c r="H89" s="5">
        <v>1</v>
      </c>
      <c r="I89" s="5">
        <v>2</v>
      </c>
      <c r="J89" s="5">
        <v>2</v>
      </c>
      <c r="K89" s="5" t="s">
        <v>30</v>
      </c>
      <c r="L89" s="5">
        <v>1640</v>
      </c>
      <c r="M89" s="5">
        <v>1640</v>
      </c>
      <c r="N89" s="5" t="s">
        <v>442</v>
      </c>
      <c r="O89" s="5" t="s">
        <v>32</v>
      </c>
      <c r="P89" s="5" t="s">
        <v>33</v>
      </c>
      <c r="Q89" s="5">
        <v>0</v>
      </c>
      <c r="R89" s="9">
        <v>44815</v>
      </c>
      <c r="S89" s="7">
        <v>44825</v>
      </c>
      <c r="T89" s="5" t="s">
        <v>34</v>
      </c>
      <c r="U89" s="5">
        <v>1640</v>
      </c>
      <c r="V89" s="5">
        <v>0</v>
      </c>
      <c r="W89" s="5">
        <v>0</v>
      </c>
      <c r="X89" s="5" t="s">
        <v>35</v>
      </c>
      <c r="Y89" s="5" t="s">
        <v>35</v>
      </c>
    </row>
    <row r="90" s="5" customFormat="1" spans="1:25">
      <c r="A90" s="5" t="s">
        <v>443</v>
      </c>
      <c r="B90" s="5" t="s">
        <v>26</v>
      </c>
      <c r="C90" s="5" t="s">
        <v>27</v>
      </c>
      <c r="D90" s="5" t="s">
        <v>407</v>
      </c>
      <c r="E90" s="5" t="s">
        <v>102</v>
      </c>
      <c r="F90" s="7">
        <v>44820</v>
      </c>
      <c r="G90" s="7">
        <v>44822</v>
      </c>
      <c r="H90" s="5">
        <v>2</v>
      </c>
      <c r="I90" s="5">
        <v>2</v>
      </c>
      <c r="J90" s="5">
        <v>4</v>
      </c>
      <c r="K90" s="5" t="s">
        <v>30</v>
      </c>
      <c r="L90" s="5">
        <v>4060</v>
      </c>
      <c r="M90" s="5">
        <v>4060</v>
      </c>
      <c r="N90" s="5" t="s">
        <v>444</v>
      </c>
      <c r="O90" s="5" t="s">
        <v>32</v>
      </c>
      <c r="P90" s="5" t="s">
        <v>33</v>
      </c>
      <c r="Q90" s="5">
        <v>0</v>
      </c>
      <c r="R90" s="9">
        <v>44815</v>
      </c>
      <c r="S90" s="7">
        <v>44825</v>
      </c>
      <c r="T90" s="5" t="s">
        <v>34</v>
      </c>
      <c r="U90" s="5">
        <v>4060</v>
      </c>
      <c r="V90" s="5">
        <v>0</v>
      </c>
      <c r="W90" s="5">
        <v>0</v>
      </c>
      <c r="X90" s="5" t="s">
        <v>445</v>
      </c>
      <c r="Y90" s="5" t="s">
        <v>35</v>
      </c>
    </row>
    <row r="91" s="5" customFormat="1" spans="1:25">
      <c r="A91" s="5" t="s">
        <v>443</v>
      </c>
      <c r="B91" s="5" t="s">
        <v>26</v>
      </c>
      <c r="C91" s="5" t="s">
        <v>41</v>
      </c>
      <c r="D91" s="5" t="s">
        <v>407</v>
      </c>
      <c r="E91" s="5" t="s">
        <v>102</v>
      </c>
      <c r="F91" s="7">
        <v>44820</v>
      </c>
      <c r="G91" s="7">
        <v>44822</v>
      </c>
      <c r="H91" s="5">
        <v>2</v>
      </c>
      <c r="I91" s="5">
        <v>2</v>
      </c>
      <c r="J91" s="5">
        <v>4</v>
      </c>
      <c r="K91" s="5" t="s">
        <v>30</v>
      </c>
      <c r="L91" s="5">
        <v>-4060</v>
      </c>
      <c r="M91" s="5">
        <v>-4060</v>
      </c>
      <c r="N91" s="5" t="s">
        <v>444</v>
      </c>
      <c r="O91" s="5" t="s">
        <v>32</v>
      </c>
      <c r="P91" s="5" t="s">
        <v>33</v>
      </c>
      <c r="Q91" s="5">
        <v>0</v>
      </c>
      <c r="R91" s="9">
        <v>44815</v>
      </c>
      <c r="S91" s="7">
        <v>44825</v>
      </c>
      <c r="T91" s="5" t="s">
        <v>34</v>
      </c>
      <c r="U91" s="5">
        <v>-4060</v>
      </c>
      <c r="V91" s="5">
        <v>0</v>
      </c>
      <c r="W91" s="5">
        <v>0</v>
      </c>
      <c r="X91" s="5" t="s">
        <v>445</v>
      </c>
      <c r="Y91" s="5" t="s">
        <v>35</v>
      </c>
    </row>
    <row r="92" s="5" customFormat="1" spans="1:25">
      <c r="A92" s="5" t="s">
        <v>446</v>
      </c>
      <c r="B92" s="5" t="s">
        <v>26</v>
      </c>
      <c r="C92" s="5" t="s">
        <v>27</v>
      </c>
      <c r="D92" s="5" t="s">
        <v>447</v>
      </c>
      <c r="E92" s="5" t="s">
        <v>448</v>
      </c>
      <c r="F92" s="7">
        <v>44817</v>
      </c>
      <c r="G92" s="7">
        <v>44822</v>
      </c>
      <c r="H92" s="5">
        <v>1</v>
      </c>
      <c r="I92" s="5">
        <v>5</v>
      </c>
      <c r="J92" s="5">
        <v>5</v>
      </c>
      <c r="K92" s="5" t="s">
        <v>30</v>
      </c>
      <c r="L92" s="5">
        <v>1678.6</v>
      </c>
      <c r="M92" s="5">
        <v>1678.6</v>
      </c>
      <c r="N92" s="5" t="s">
        <v>449</v>
      </c>
      <c r="O92" s="5" t="s">
        <v>32</v>
      </c>
      <c r="P92" s="5" t="s">
        <v>33</v>
      </c>
      <c r="Q92" s="5">
        <v>0</v>
      </c>
      <c r="R92" s="9">
        <v>44816</v>
      </c>
      <c r="S92" s="7">
        <v>44825</v>
      </c>
      <c r="T92" s="5" t="s">
        <v>34</v>
      </c>
      <c r="U92" s="5">
        <v>1678.6</v>
      </c>
      <c r="V92" s="5">
        <v>0</v>
      </c>
      <c r="W92" s="5">
        <v>0</v>
      </c>
      <c r="X92" s="5" t="s">
        <v>450</v>
      </c>
      <c r="Y92" s="5" t="s">
        <v>35</v>
      </c>
    </row>
    <row r="93" s="5" customFormat="1" spans="1:26">
      <c r="A93" s="5" t="s">
        <v>451</v>
      </c>
      <c r="B93" s="5" t="s">
        <v>26</v>
      </c>
      <c r="C93" s="5" t="s">
        <v>27</v>
      </c>
      <c r="D93" s="5" t="s">
        <v>452</v>
      </c>
      <c r="E93" s="5" t="s">
        <v>453</v>
      </c>
      <c r="F93" s="7">
        <v>44820</v>
      </c>
      <c r="G93" s="7">
        <v>44822</v>
      </c>
      <c r="H93" s="5">
        <v>2</v>
      </c>
      <c r="I93" s="5">
        <v>2</v>
      </c>
      <c r="J93" s="5">
        <v>4</v>
      </c>
      <c r="K93" s="5" t="s">
        <v>30</v>
      </c>
      <c r="L93" s="5">
        <v>2076</v>
      </c>
      <c r="M93" s="5">
        <v>2076</v>
      </c>
      <c r="N93" s="5" t="s">
        <v>454</v>
      </c>
      <c r="O93" s="5" t="s">
        <v>32</v>
      </c>
      <c r="P93" s="5" t="s">
        <v>33</v>
      </c>
      <c r="Q93" s="5">
        <v>0</v>
      </c>
      <c r="R93" s="9">
        <v>44816</v>
      </c>
      <c r="S93" s="7">
        <v>44825</v>
      </c>
      <c r="T93" s="5" t="s">
        <v>34</v>
      </c>
      <c r="U93" s="5">
        <v>2076</v>
      </c>
      <c r="V93" s="5">
        <v>0</v>
      </c>
      <c r="W93" s="5">
        <v>0</v>
      </c>
      <c r="X93" s="5" t="s">
        <v>455</v>
      </c>
      <c r="Y93" s="5">
        <v>211840893</v>
      </c>
      <c r="Z93" s="5" t="s">
        <v>456</v>
      </c>
    </row>
    <row r="94" s="5" customFormat="1" spans="1:25">
      <c r="A94" s="5" t="s">
        <v>457</v>
      </c>
      <c r="B94" s="5" t="s">
        <v>26</v>
      </c>
      <c r="C94" s="5" t="s">
        <v>27</v>
      </c>
      <c r="D94" s="5" t="s">
        <v>238</v>
      </c>
      <c r="E94" s="5" t="s">
        <v>239</v>
      </c>
      <c r="F94" s="7">
        <v>44820</v>
      </c>
      <c r="G94" s="7">
        <v>44822</v>
      </c>
      <c r="H94" s="5">
        <v>1</v>
      </c>
      <c r="I94" s="5">
        <v>2</v>
      </c>
      <c r="J94" s="5">
        <v>2</v>
      </c>
      <c r="K94" s="5" t="s">
        <v>30</v>
      </c>
      <c r="L94" s="5">
        <v>2002</v>
      </c>
      <c r="M94" s="5">
        <v>2002</v>
      </c>
      <c r="N94" s="5" t="s">
        <v>458</v>
      </c>
      <c r="O94" s="5" t="s">
        <v>32</v>
      </c>
      <c r="P94" s="5" t="s">
        <v>33</v>
      </c>
      <c r="Q94" s="5">
        <v>0</v>
      </c>
      <c r="R94" s="9">
        <v>44816</v>
      </c>
      <c r="S94" s="7">
        <v>44825</v>
      </c>
      <c r="T94" s="5" t="s">
        <v>34</v>
      </c>
      <c r="U94" s="5">
        <v>2002</v>
      </c>
      <c r="V94" s="5">
        <v>0</v>
      </c>
      <c r="W94" s="5">
        <v>0</v>
      </c>
      <c r="X94" s="5" t="s">
        <v>459</v>
      </c>
      <c r="Y94" s="5" t="s">
        <v>460</v>
      </c>
    </row>
    <row r="95" s="5" customFormat="1" spans="1:25">
      <c r="A95" s="5" t="s">
        <v>461</v>
      </c>
      <c r="B95" s="5" t="s">
        <v>26</v>
      </c>
      <c r="C95" s="5" t="s">
        <v>27</v>
      </c>
      <c r="D95" s="5" t="s">
        <v>250</v>
      </c>
      <c r="E95" s="5" t="s">
        <v>462</v>
      </c>
      <c r="F95" s="7">
        <v>44821</v>
      </c>
      <c r="G95" s="7">
        <v>44822</v>
      </c>
      <c r="H95" s="5">
        <v>1</v>
      </c>
      <c r="I95" s="5">
        <v>1</v>
      </c>
      <c r="J95" s="5">
        <v>1</v>
      </c>
      <c r="K95" s="5" t="s">
        <v>30</v>
      </c>
      <c r="L95" s="5">
        <v>276</v>
      </c>
      <c r="M95" s="5">
        <v>276</v>
      </c>
      <c r="N95" s="5" t="s">
        <v>463</v>
      </c>
      <c r="O95" s="5" t="s">
        <v>32</v>
      </c>
      <c r="P95" s="5" t="s">
        <v>33</v>
      </c>
      <c r="Q95" s="5">
        <v>0</v>
      </c>
      <c r="R95" s="9">
        <v>44816</v>
      </c>
      <c r="S95" s="7">
        <v>44825</v>
      </c>
      <c r="T95" s="5" t="s">
        <v>34</v>
      </c>
      <c r="U95" s="5">
        <v>276</v>
      </c>
      <c r="V95" s="5">
        <v>0</v>
      </c>
      <c r="W95" s="5">
        <v>0</v>
      </c>
      <c r="X95" s="5" t="s">
        <v>464</v>
      </c>
      <c r="Y95" s="5" t="s">
        <v>465</v>
      </c>
    </row>
    <row r="96" s="5" customFormat="1" spans="1:25">
      <c r="A96" s="5" t="s">
        <v>466</v>
      </c>
      <c r="B96" s="5" t="s">
        <v>26</v>
      </c>
      <c r="C96" s="5" t="s">
        <v>27</v>
      </c>
      <c r="D96" s="5" t="s">
        <v>467</v>
      </c>
      <c r="E96" s="5" t="s">
        <v>468</v>
      </c>
      <c r="F96" s="7">
        <v>44821</v>
      </c>
      <c r="G96" s="7">
        <v>44822</v>
      </c>
      <c r="H96" s="5">
        <v>1</v>
      </c>
      <c r="I96" s="5">
        <v>1</v>
      </c>
      <c r="J96" s="5">
        <v>1</v>
      </c>
      <c r="K96" s="5" t="s">
        <v>30</v>
      </c>
      <c r="L96" s="5">
        <v>324.36</v>
      </c>
      <c r="M96" s="5">
        <v>324.36</v>
      </c>
      <c r="N96" s="5" t="s">
        <v>469</v>
      </c>
      <c r="O96" s="5" t="s">
        <v>32</v>
      </c>
      <c r="P96" s="5" t="s">
        <v>33</v>
      </c>
      <c r="Q96" s="5">
        <v>0</v>
      </c>
      <c r="R96" s="9">
        <v>44816</v>
      </c>
      <c r="S96" s="7">
        <v>44825</v>
      </c>
      <c r="T96" s="5" t="s">
        <v>34</v>
      </c>
      <c r="U96" s="5">
        <v>324.36</v>
      </c>
      <c r="V96" s="5">
        <v>0</v>
      </c>
      <c r="W96" s="5">
        <v>0</v>
      </c>
      <c r="X96" s="5" t="s">
        <v>470</v>
      </c>
      <c r="Y96" s="5" t="s">
        <v>35</v>
      </c>
    </row>
    <row r="97" s="5" customFormat="1" spans="1:25">
      <c r="A97" s="5" t="s">
        <v>471</v>
      </c>
      <c r="B97" s="5" t="s">
        <v>26</v>
      </c>
      <c r="C97" s="5" t="s">
        <v>27</v>
      </c>
      <c r="D97" s="5" t="s">
        <v>472</v>
      </c>
      <c r="E97" s="5" t="s">
        <v>134</v>
      </c>
      <c r="F97" s="7">
        <v>44821</v>
      </c>
      <c r="G97" s="7">
        <v>44822</v>
      </c>
      <c r="H97" s="5">
        <v>1</v>
      </c>
      <c r="I97" s="5">
        <v>1</v>
      </c>
      <c r="J97" s="5">
        <v>1</v>
      </c>
      <c r="K97" s="5" t="s">
        <v>30</v>
      </c>
      <c r="L97" s="5">
        <v>620</v>
      </c>
      <c r="M97" s="5">
        <v>620</v>
      </c>
      <c r="N97" s="5" t="s">
        <v>473</v>
      </c>
      <c r="O97" s="5" t="s">
        <v>32</v>
      </c>
      <c r="P97" s="5" t="s">
        <v>33</v>
      </c>
      <c r="Q97" s="5">
        <v>0</v>
      </c>
      <c r="R97" s="9">
        <v>44817</v>
      </c>
      <c r="S97" s="7">
        <v>44825</v>
      </c>
      <c r="T97" s="5" t="s">
        <v>34</v>
      </c>
      <c r="U97" s="5">
        <v>620</v>
      </c>
      <c r="V97" s="5">
        <v>0</v>
      </c>
      <c r="W97" s="5">
        <v>0</v>
      </c>
      <c r="X97" s="5" t="s">
        <v>474</v>
      </c>
      <c r="Y97" s="5" t="s">
        <v>475</v>
      </c>
    </row>
    <row r="98" s="5" customFormat="1" spans="1:25">
      <c r="A98" s="5" t="s">
        <v>476</v>
      </c>
      <c r="B98" s="5" t="s">
        <v>26</v>
      </c>
      <c r="C98" s="5" t="s">
        <v>27</v>
      </c>
      <c r="D98" s="5" t="s">
        <v>220</v>
      </c>
      <c r="E98" s="5" t="s">
        <v>295</v>
      </c>
      <c r="F98" s="7">
        <v>44820</v>
      </c>
      <c r="G98" s="7">
        <v>44822</v>
      </c>
      <c r="H98" s="5">
        <v>1</v>
      </c>
      <c r="I98" s="5">
        <v>2</v>
      </c>
      <c r="J98" s="5">
        <v>2</v>
      </c>
      <c r="K98" s="5" t="s">
        <v>30</v>
      </c>
      <c r="L98" s="5">
        <v>1736</v>
      </c>
      <c r="M98" s="5">
        <v>1736</v>
      </c>
      <c r="N98" s="5" t="s">
        <v>477</v>
      </c>
      <c r="O98" s="5" t="s">
        <v>32</v>
      </c>
      <c r="P98" s="5" t="s">
        <v>33</v>
      </c>
      <c r="Q98" s="5">
        <v>0</v>
      </c>
      <c r="R98" s="9">
        <v>44817</v>
      </c>
      <c r="S98" s="7">
        <v>44825</v>
      </c>
      <c r="T98" s="5" t="s">
        <v>34</v>
      </c>
      <c r="U98" s="5">
        <v>1736</v>
      </c>
      <c r="V98" s="5">
        <v>0</v>
      </c>
      <c r="W98" s="5">
        <v>0</v>
      </c>
      <c r="X98" s="5" t="s">
        <v>478</v>
      </c>
      <c r="Y98" s="5" t="s">
        <v>479</v>
      </c>
    </row>
    <row r="99" s="5" customFormat="1" spans="1:25">
      <c r="A99" s="5" t="s">
        <v>480</v>
      </c>
      <c r="B99" s="5" t="s">
        <v>26</v>
      </c>
      <c r="C99" s="5" t="s">
        <v>27</v>
      </c>
      <c r="D99" s="5" t="s">
        <v>481</v>
      </c>
      <c r="E99" s="5" t="s">
        <v>482</v>
      </c>
      <c r="F99" s="7">
        <v>44821</v>
      </c>
      <c r="G99" s="7">
        <v>44822</v>
      </c>
      <c r="H99" s="5">
        <v>1</v>
      </c>
      <c r="I99" s="5">
        <v>1</v>
      </c>
      <c r="J99" s="5">
        <v>1</v>
      </c>
      <c r="K99" s="5" t="s">
        <v>30</v>
      </c>
      <c r="L99" s="5">
        <v>294</v>
      </c>
      <c r="M99" s="5">
        <v>294</v>
      </c>
      <c r="N99" s="5" t="s">
        <v>483</v>
      </c>
      <c r="O99" s="5" t="s">
        <v>32</v>
      </c>
      <c r="P99" s="5" t="s">
        <v>33</v>
      </c>
      <c r="Q99" s="5">
        <v>0</v>
      </c>
      <c r="R99" s="9">
        <v>44817</v>
      </c>
      <c r="S99" s="7">
        <v>44825</v>
      </c>
      <c r="T99" s="5" t="s">
        <v>34</v>
      </c>
      <c r="U99" s="5">
        <v>294</v>
      </c>
      <c r="V99" s="5">
        <v>0</v>
      </c>
      <c r="W99" s="5">
        <v>0</v>
      </c>
      <c r="X99" s="5" t="s">
        <v>484</v>
      </c>
      <c r="Y99" s="5" t="s">
        <v>485</v>
      </c>
    </row>
    <row r="100" s="5" customFormat="1" spans="1:25">
      <c r="A100" s="5" t="s">
        <v>486</v>
      </c>
      <c r="B100" s="5" t="s">
        <v>26</v>
      </c>
      <c r="C100" s="5" t="s">
        <v>27</v>
      </c>
      <c r="D100" s="5" t="s">
        <v>487</v>
      </c>
      <c r="E100" s="5" t="s">
        <v>488</v>
      </c>
      <c r="F100" s="7">
        <v>44821</v>
      </c>
      <c r="G100" s="7">
        <v>44822</v>
      </c>
      <c r="H100" s="5">
        <v>1</v>
      </c>
      <c r="I100" s="5">
        <v>1</v>
      </c>
      <c r="J100" s="5">
        <v>1</v>
      </c>
      <c r="K100" s="5" t="s">
        <v>30</v>
      </c>
      <c r="L100" s="5">
        <v>487</v>
      </c>
      <c r="M100" s="5">
        <v>487</v>
      </c>
      <c r="N100" s="5" t="s">
        <v>489</v>
      </c>
      <c r="O100" s="5" t="s">
        <v>32</v>
      </c>
      <c r="P100" s="5" t="s">
        <v>33</v>
      </c>
      <c r="Q100" s="5">
        <v>0</v>
      </c>
      <c r="R100" s="9">
        <v>44817</v>
      </c>
      <c r="S100" s="7">
        <v>44825</v>
      </c>
      <c r="T100" s="5" t="s">
        <v>34</v>
      </c>
      <c r="U100" s="5">
        <v>487</v>
      </c>
      <c r="V100" s="5">
        <v>0</v>
      </c>
      <c r="W100" s="5">
        <v>0</v>
      </c>
      <c r="X100" s="5" t="s">
        <v>490</v>
      </c>
      <c r="Y100" s="5" t="s">
        <v>491</v>
      </c>
    </row>
    <row r="101" s="5" customFormat="1" spans="1:25">
      <c r="A101" s="5" t="s">
        <v>492</v>
      </c>
      <c r="B101" s="5" t="s">
        <v>26</v>
      </c>
      <c r="C101" s="5" t="s">
        <v>27</v>
      </c>
      <c r="D101" s="5" t="s">
        <v>178</v>
      </c>
      <c r="E101" s="5" t="s">
        <v>179</v>
      </c>
      <c r="F101" s="7">
        <v>44818</v>
      </c>
      <c r="G101" s="7">
        <v>44822</v>
      </c>
      <c r="H101" s="5">
        <v>1</v>
      </c>
      <c r="I101" s="5">
        <v>4</v>
      </c>
      <c r="J101" s="5">
        <v>4</v>
      </c>
      <c r="K101" s="5" t="s">
        <v>30</v>
      </c>
      <c r="L101" s="5">
        <v>1032</v>
      </c>
      <c r="M101" s="5">
        <v>1032</v>
      </c>
      <c r="N101" s="5" t="s">
        <v>493</v>
      </c>
      <c r="O101" s="5" t="s">
        <v>32</v>
      </c>
      <c r="P101" s="5" t="s">
        <v>33</v>
      </c>
      <c r="Q101" s="5">
        <v>0</v>
      </c>
      <c r="R101" s="9">
        <v>44817</v>
      </c>
      <c r="S101" s="7">
        <v>44825</v>
      </c>
      <c r="T101" s="5" t="s">
        <v>34</v>
      </c>
      <c r="U101" s="5">
        <v>1032</v>
      </c>
      <c r="V101" s="5">
        <v>0</v>
      </c>
      <c r="W101" s="5">
        <v>0</v>
      </c>
      <c r="X101" s="5" t="s">
        <v>494</v>
      </c>
      <c r="Y101" s="5" t="s">
        <v>495</v>
      </c>
    </row>
    <row r="102" s="5" customFormat="1" spans="1:25">
      <c r="A102" s="5" t="s">
        <v>496</v>
      </c>
      <c r="B102" s="5" t="s">
        <v>26</v>
      </c>
      <c r="C102" s="5" t="s">
        <v>27</v>
      </c>
      <c r="D102" s="5" t="s">
        <v>220</v>
      </c>
      <c r="E102" s="5" t="s">
        <v>497</v>
      </c>
      <c r="F102" s="7">
        <v>44821</v>
      </c>
      <c r="G102" s="7">
        <v>44822</v>
      </c>
      <c r="H102" s="5">
        <v>1</v>
      </c>
      <c r="I102" s="5">
        <v>1</v>
      </c>
      <c r="J102" s="5">
        <v>1</v>
      </c>
      <c r="K102" s="5" t="s">
        <v>30</v>
      </c>
      <c r="L102" s="5">
        <v>868</v>
      </c>
      <c r="M102" s="5">
        <v>868</v>
      </c>
      <c r="N102" s="5" t="s">
        <v>498</v>
      </c>
      <c r="O102" s="5" t="s">
        <v>32</v>
      </c>
      <c r="P102" s="5" t="s">
        <v>33</v>
      </c>
      <c r="Q102" s="5">
        <v>0</v>
      </c>
      <c r="R102" s="9">
        <v>44817</v>
      </c>
      <c r="S102" s="7">
        <v>44825</v>
      </c>
      <c r="T102" s="5" t="s">
        <v>34</v>
      </c>
      <c r="U102" s="5">
        <v>868</v>
      </c>
      <c r="V102" s="5">
        <v>0</v>
      </c>
      <c r="W102" s="5">
        <v>0</v>
      </c>
      <c r="X102" s="5" t="s">
        <v>499</v>
      </c>
      <c r="Y102" s="5" t="s">
        <v>500</v>
      </c>
    </row>
    <row r="103" s="5" customFormat="1" spans="1:25">
      <c r="A103" s="5" t="s">
        <v>501</v>
      </c>
      <c r="B103" s="5" t="s">
        <v>26</v>
      </c>
      <c r="C103" s="5" t="s">
        <v>27</v>
      </c>
      <c r="D103" s="5" t="s">
        <v>502</v>
      </c>
      <c r="E103" s="5" t="s">
        <v>350</v>
      </c>
      <c r="F103" s="7">
        <v>44820</v>
      </c>
      <c r="G103" s="7">
        <v>44822</v>
      </c>
      <c r="H103" s="5">
        <v>1</v>
      </c>
      <c r="I103" s="5">
        <v>2</v>
      </c>
      <c r="J103" s="5">
        <v>2</v>
      </c>
      <c r="K103" s="5" t="s">
        <v>30</v>
      </c>
      <c r="L103" s="5">
        <v>1146</v>
      </c>
      <c r="M103" s="5">
        <v>1146</v>
      </c>
      <c r="N103" s="5" t="s">
        <v>503</v>
      </c>
      <c r="O103" s="5" t="s">
        <v>32</v>
      </c>
      <c r="P103" s="5" t="s">
        <v>33</v>
      </c>
      <c r="Q103" s="5">
        <v>0</v>
      </c>
      <c r="R103" s="9">
        <v>44817</v>
      </c>
      <c r="S103" s="7">
        <v>44825</v>
      </c>
      <c r="T103" s="5" t="s">
        <v>34</v>
      </c>
      <c r="U103" s="5">
        <v>1146</v>
      </c>
      <c r="V103" s="5">
        <v>0</v>
      </c>
      <c r="W103" s="5">
        <v>0</v>
      </c>
      <c r="X103" s="5" t="s">
        <v>504</v>
      </c>
      <c r="Y103" s="5" t="s">
        <v>505</v>
      </c>
    </row>
    <row r="104" s="5" customFormat="1" spans="1:25">
      <c r="A104" s="5" t="s">
        <v>506</v>
      </c>
      <c r="B104" s="5" t="s">
        <v>26</v>
      </c>
      <c r="C104" s="5" t="s">
        <v>27</v>
      </c>
      <c r="D104" s="5" t="s">
        <v>321</v>
      </c>
      <c r="E104" s="5" t="s">
        <v>322</v>
      </c>
      <c r="F104" s="7">
        <v>44821</v>
      </c>
      <c r="G104" s="7">
        <v>44822</v>
      </c>
      <c r="H104" s="5">
        <v>1</v>
      </c>
      <c r="I104" s="5">
        <v>1</v>
      </c>
      <c r="J104" s="5">
        <v>1</v>
      </c>
      <c r="K104" s="5" t="s">
        <v>30</v>
      </c>
      <c r="L104" s="5">
        <v>324</v>
      </c>
      <c r="M104" s="5">
        <v>324</v>
      </c>
      <c r="N104" s="5" t="s">
        <v>507</v>
      </c>
      <c r="O104" s="5" t="s">
        <v>32</v>
      </c>
      <c r="P104" s="5" t="s">
        <v>33</v>
      </c>
      <c r="Q104" s="5">
        <v>0</v>
      </c>
      <c r="R104" s="9">
        <v>44818</v>
      </c>
      <c r="S104" s="7">
        <v>44825</v>
      </c>
      <c r="T104" s="5" t="s">
        <v>34</v>
      </c>
      <c r="U104" s="5">
        <v>324</v>
      </c>
      <c r="V104" s="5">
        <v>0</v>
      </c>
      <c r="W104" s="5">
        <v>0</v>
      </c>
      <c r="X104" s="5" t="s">
        <v>508</v>
      </c>
      <c r="Y104" s="5" t="s">
        <v>509</v>
      </c>
    </row>
    <row r="105" s="5" customFormat="1" spans="1:25">
      <c r="A105" s="5" t="s">
        <v>510</v>
      </c>
      <c r="B105" s="5" t="s">
        <v>26</v>
      </c>
      <c r="C105" s="5" t="s">
        <v>27</v>
      </c>
      <c r="D105" s="5" t="s">
        <v>511</v>
      </c>
      <c r="E105" s="5" t="s">
        <v>512</v>
      </c>
      <c r="F105" s="7">
        <v>44821</v>
      </c>
      <c r="G105" s="7">
        <v>44822</v>
      </c>
      <c r="H105" s="5">
        <v>1</v>
      </c>
      <c r="I105" s="5">
        <v>1</v>
      </c>
      <c r="J105" s="5">
        <v>1</v>
      </c>
      <c r="K105" s="5" t="s">
        <v>30</v>
      </c>
      <c r="L105" s="5">
        <v>687</v>
      </c>
      <c r="M105" s="5">
        <v>687</v>
      </c>
      <c r="N105" s="5" t="s">
        <v>513</v>
      </c>
      <c r="O105" s="5" t="s">
        <v>32</v>
      </c>
      <c r="P105" s="5" t="s">
        <v>33</v>
      </c>
      <c r="Q105" s="5">
        <v>0</v>
      </c>
      <c r="R105" s="9">
        <v>44818</v>
      </c>
      <c r="S105" s="7">
        <v>44825</v>
      </c>
      <c r="T105" s="5" t="s">
        <v>34</v>
      </c>
      <c r="U105" s="5">
        <v>687</v>
      </c>
      <c r="V105" s="5">
        <v>0</v>
      </c>
      <c r="W105" s="5">
        <v>0</v>
      </c>
      <c r="X105" s="5" t="s">
        <v>514</v>
      </c>
      <c r="Y105" s="5" t="s">
        <v>515</v>
      </c>
    </row>
    <row r="106" s="5" customFormat="1" spans="1:25">
      <c r="A106" s="5" t="s">
        <v>516</v>
      </c>
      <c r="B106" s="5" t="s">
        <v>26</v>
      </c>
      <c r="C106" s="5" t="s">
        <v>27</v>
      </c>
      <c r="D106" s="5" t="s">
        <v>502</v>
      </c>
      <c r="E106" s="5" t="s">
        <v>350</v>
      </c>
      <c r="F106" s="7">
        <v>44820</v>
      </c>
      <c r="G106" s="7">
        <v>44822</v>
      </c>
      <c r="H106" s="5">
        <v>1</v>
      </c>
      <c r="I106" s="5">
        <v>2</v>
      </c>
      <c r="J106" s="5">
        <v>2</v>
      </c>
      <c r="K106" s="5" t="s">
        <v>30</v>
      </c>
      <c r="L106" s="5">
        <v>1146</v>
      </c>
      <c r="M106" s="5">
        <v>1146</v>
      </c>
      <c r="N106" s="5" t="s">
        <v>517</v>
      </c>
      <c r="O106" s="5" t="s">
        <v>32</v>
      </c>
      <c r="P106" s="5" t="s">
        <v>33</v>
      </c>
      <c r="Q106" s="5">
        <v>0</v>
      </c>
      <c r="R106" s="9">
        <v>44818</v>
      </c>
      <c r="S106" s="7">
        <v>44825</v>
      </c>
      <c r="T106" s="5" t="s">
        <v>34</v>
      </c>
      <c r="U106" s="5">
        <v>1146</v>
      </c>
      <c r="V106" s="5">
        <v>0</v>
      </c>
      <c r="W106" s="5">
        <v>0</v>
      </c>
      <c r="X106" s="5" t="s">
        <v>35</v>
      </c>
      <c r="Y106" s="5" t="s">
        <v>35</v>
      </c>
    </row>
    <row r="107" s="5" customFormat="1" spans="1:25">
      <c r="A107" s="5" t="s">
        <v>516</v>
      </c>
      <c r="B107" s="5" t="s">
        <v>26</v>
      </c>
      <c r="C107" s="5" t="s">
        <v>41</v>
      </c>
      <c r="D107" s="5" t="s">
        <v>502</v>
      </c>
      <c r="E107" s="5" t="s">
        <v>350</v>
      </c>
      <c r="F107" s="7">
        <v>44820</v>
      </c>
      <c r="G107" s="7">
        <v>44822</v>
      </c>
      <c r="H107" s="5">
        <v>1</v>
      </c>
      <c r="I107" s="5">
        <v>2</v>
      </c>
      <c r="J107" s="5">
        <v>2</v>
      </c>
      <c r="K107" s="5" t="s">
        <v>30</v>
      </c>
      <c r="L107" s="5">
        <v>-1146</v>
      </c>
      <c r="M107" s="5">
        <v>-1146</v>
      </c>
      <c r="N107" s="5" t="s">
        <v>517</v>
      </c>
      <c r="O107" s="5" t="s">
        <v>32</v>
      </c>
      <c r="P107" s="5" t="s">
        <v>33</v>
      </c>
      <c r="Q107" s="5">
        <v>0</v>
      </c>
      <c r="R107" s="9">
        <v>44818</v>
      </c>
      <c r="S107" s="7">
        <v>44825</v>
      </c>
      <c r="T107" s="5" t="s">
        <v>34</v>
      </c>
      <c r="U107" s="5">
        <v>-1146</v>
      </c>
      <c r="V107" s="5">
        <v>0</v>
      </c>
      <c r="W107" s="5">
        <v>0</v>
      </c>
      <c r="X107" s="5" t="s">
        <v>35</v>
      </c>
      <c r="Y107" s="5" t="s">
        <v>35</v>
      </c>
    </row>
    <row r="108" s="5" customFormat="1" spans="1:25">
      <c r="A108" s="5" t="s">
        <v>518</v>
      </c>
      <c r="B108" s="5" t="s">
        <v>26</v>
      </c>
      <c r="C108" s="5" t="s">
        <v>27</v>
      </c>
      <c r="D108" s="5" t="s">
        <v>519</v>
      </c>
      <c r="E108" s="5" t="s">
        <v>520</v>
      </c>
      <c r="F108" s="7">
        <v>44820</v>
      </c>
      <c r="G108" s="7">
        <v>44822</v>
      </c>
      <c r="H108" s="5">
        <v>1</v>
      </c>
      <c r="I108" s="5">
        <v>2</v>
      </c>
      <c r="J108" s="5">
        <v>2</v>
      </c>
      <c r="K108" s="5" t="s">
        <v>30</v>
      </c>
      <c r="L108" s="5">
        <v>1052</v>
      </c>
      <c r="M108" s="5">
        <v>1052</v>
      </c>
      <c r="N108" s="5" t="s">
        <v>521</v>
      </c>
      <c r="O108" s="5" t="s">
        <v>32</v>
      </c>
      <c r="P108" s="5" t="s">
        <v>33</v>
      </c>
      <c r="Q108" s="5">
        <v>0</v>
      </c>
      <c r="R108" s="9">
        <v>44818</v>
      </c>
      <c r="S108" s="7">
        <v>44825</v>
      </c>
      <c r="T108" s="5" t="s">
        <v>34</v>
      </c>
      <c r="U108" s="5">
        <v>1052</v>
      </c>
      <c r="V108" s="5">
        <v>0</v>
      </c>
      <c r="W108" s="5">
        <v>0</v>
      </c>
      <c r="X108" s="5" t="s">
        <v>522</v>
      </c>
      <c r="Y108" s="5" t="s">
        <v>523</v>
      </c>
    </row>
    <row r="109" s="5" customFormat="1" spans="1:25">
      <c r="A109" s="5" t="s">
        <v>524</v>
      </c>
      <c r="B109" s="5" t="s">
        <v>26</v>
      </c>
      <c r="C109" s="5" t="s">
        <v>27</v>
      </c>
      <c r="D109" s="5" t="s">
        <v>511</v>
      </c>
      <c r="E109" s="5" t="s">
        <v>525</v>
      </c>
      <c r="F109" s="7">
        <v>44821</v>
      </c>
      <c r="G109" s="7">
        <v>44822</v>
      </c>
      <c r="H109" s="5">
        <v>1</v>
      </c>
      <c r="I109" s="5">
        <v>1</v>
      </c>
      <c r="J109" s="5">
        <v>1</v>
      </c>
      <c r="K109" s="5" t="s">
        <v>30</v>
      </c>
      <c r="L109" s="5">
        <v>702</v>
      </c>
      <c r="M109" s="5">
        <v>702</v>
      </c>
      <c r="N109" s="5" t="s">
        <v>526</v>
      </c>
      <c r="O109" s="5" t="s">
        <v>32</v>
      </c>
      <c r="P109" s="5" t="s">
        <v>33</v>
      </c>
      <c r="Q109" s="5">
        <v>0</v>
      </c>
      <c r="R109" s="9">
        <v>44818</v>
      </c>
      <c r="S109" s="7">
        <v>44825</v>
      </c>
      <c r="T109" s="5" t="s">
        <v>34</v>
      </c>
      <c r="U109" s="5">
        <v>702</v>
      </c>
      <c r="V109" s="5">
        <v>0</v>
      </c>
      <c r="W109" s="5">
        <v>0</v>
      </c>
      <c r="X109" s="5" t="s">
        <v>527</v>
      </c>
      <c r="Y109" s="5" t="s">
        <v>528</v>
      </c>
    </row>
    <row r="110" s="5" customFormat="1" spans="1:25">
      <c r="A110" s="5" t="s">
        <v>439</v>
      </c>
      <c r="B110" s="5" t="s">
        <v>26</v>
      </c>
      <c r="C110" s="5" t="s">
        <v>41</v>
      </c>
      <c r="D110" s="5" t="s">
        <v>440</v>
      </c>
      <c r="E110" s="5" t="s">
        <v>441</v>
      </c>
      <c r="F110" s="7">
        <v>44820</v>
      </c>
      <c r="G110" s="7">
        <v>44822</v>
      </c>
      <c r="H110" s="5">
        <v>1</v>
      </c>
      <c r="I110" s="5">
        <v>2</v>
      </c>
      <c r="J110" s="5">
        <v>2</v>
      </c>
      <c r="K110" s="5" t="s">
        <v>30</v>
      </c>
      <c r="L110" s="5">
        <v>-1640</v>
      </c>
      <c r="M110" s="5">
        <v>-1640</v>
      </c>
      <c r="N110" s="5" t="s">
        <v>442</v>
      </c>
      <c r="O110" s="5" t="s">
        <v>32</v>
      </c>
      <c r="P110" s="5" t="s">
        <v>33</v>
      </c>
      <c r="Q110" s="5">
        <v>0</v>
      </c>
      <c r="R110" s="9">
        <v>44815</v>
      </c>
      <c r="S110" s="7">
        <v>44825</v>
      </c>
      <c r="T110" s="5" t="s">
        <v>34</v>
      </c>
      <c r="U110" s="5">
        <v>-1640</v>
      </c>
      <c r="V110" s="5">
        <v>0</v>
      </c>
      <c r="W110" s="5">
        <v>0</v>
      </c>
      <c r="X110" s="5" t="s">
        <v>35</v>
      </c>
      <c r="Y110" s="5" t="s">
        <v>35</v>
      </c>
    </row>
    <row r="111" s="5" customFormat="1" spans="1:25">
      <c r="A111" s="5" t="s">
        <v>529</v>
      </c>
      <c r="B111" s="5" t="s">
        <v>26</v>
      </c>
      <c r="C111" s="5" t="s">
        <v>27</v>
      </c>
      <c r="D111" s="5" t="s">
        <v>530</v>
      </c>
      <c r="E111" s="5" t="s">
        <v>531</v>
      </c>
      <c r="F111" s="7">
        <v>44819</v>
      </c>
      <c r="G111" s="7">
        <v>44822</v>
      </c>
      <c r="H111" s="5">
        <v>2</v>
      </c>
      <c r="I111" s="5">
        <v>3</v>
      </c>
      <c r="J111" s="5">
        <v>6</v>
      </c>
      <c r="K111" s="5" t="s">
        <v>30</v>
      </c>
      <c r="L111" s="5">
        <v>612</v>
      </c>
      <c r="M111" s="5">
        <v>612</v>
      </c>
      <c r="N111" s="5" t="s">
        <v>532</v>
      </c>
      <c r="O111" s="5" t="s">
        <v>32</v>
      </c>
      <c r="P111" s="5" t="s">
        <v>33</v>
      </c>
      <c r="Q111" s="5">
        <v>0</v>
      </c>
      <c r="R111" s="9">
        <v>44818</v>
      </c>
      <c r="S111" s="7">
        <v>44825</v>
      </c>
      <c r="T111" s="5" t="s">
        <v>34</v>
      </c>
      <c r="U111" s="5">
        <v>612</v>
      </c>
      <c r="V111" s="5">
        <v>0</v>
      </c>
      <c r="W111" s="5">
        <v>0</v>
      </c>
      <c r="X111" s="5" t="s">
        <v>533</v>
      </c>
      <c r="Y111" s="5" t="s">
        <v>534</v>
      </c>
    </row>
    <row r="112" s="5" customFormat="1" spans="1:25">
      <c r="A112" s="5" t="s">
        <v>535</v>
      </c>
      <c r="B112" s="5" t="s">
        <v>26</v>
      </c>
      <c r="C112" s="5" t="s">
        <v>27</v>
      </c>
      <c r="D112" s="5" t="s">
        <v>536</v>
      </c>
      <c r="E112" s="5" t="s">
        <v>279</v>
      </c>
      <c r="F112" s="7">
        <v>44821</v>
      </c>
      <c r="G112" s="7">
        <v>44822</v>
      </c>
      <c r="H112" s="5">
        <v>1</v>
      </c>
      <c r="I112" s="5">
        <v>1</v>
      </c>
      <c r="J112" s="5">
        <v>1</v>
      </c>
      <c r="K112" s="5" t="s">
        <v>30</v>
      </c>
      <c r="L112" s="5">
        <v>474</v>
      </c>
      <c r="M112" s="5">
        <v>474</v>
      </c>
      <c r="N112" s="5" t="s">
        <v>537</v>
      </c>
      <c r="O112" s="5" t="s">
        <v>32</v>
      </c>
      <c r="P112" s="5" t="s">
        <v>33</v>
      </c>
      <c r="Q112" s="5">
        <v>0</v>
      </c>
      <c r="R112" s="9">
        <v>44818</v>
      </c>
      <c r="S112" s="7">
        <v>44825</v>
      </c>
      <c r="T112" s="5" t="s">
        <v>34</v>
      </c>
      <c r="U112" s="5">
        <v>474</v>
      </c>
      <c r="V112" s="5">
        <v>0</v>
      </c>
      <c r="W112" s="5">
        <v>0</v>
      </c>
      <c r="X112" s="5" t="s">
        <v>538</v>
      </c>
      <c r="Y112" s="5" t="s">
        <v>539</v>
      </c>
    </row>
    <row r="113" s="5" customFormat="1" spans="1:26">
      <c r="A113" s="5" t="s">
        <v>540</v>
      </c>
      <c r="B113" s="5" t="s">
        <v>26</v>
      </c>
      <c r="C113" s="5" t="s">
        <v>27</v>
      </c>
      <c r="D113" s="5" t="s">
        <v>267</v>
      </c>
      <c r="E113" s="5" t="s">
        <v>268</v>
      </c>
      <c r="F113" s="7">
        <v>44821</v>
      </c>
      <c r="G113" s="7">
        <v>44822</v>
      </c>
      <c r="H113" s="5">
        <v>2</v>
      </c>
      <c r="I113" s="5">
        <v>1</v>
      </c>
      <c r="J113" s="5">
        <v>2</v>
      </c>
      <c r="K113" s="5" t="s">
        <v>30</v>
      </c>
      <c r="L113" s="5">
        <v>1196</v>
      </c>
      <c r="M113" s="5">
        <v>1196</v>
      </c>
      <c r="N113" s="5" t="s">
        <v>541</v>
      </c>
      <c r="O113" s="5" t="s">
        <v>32</v>
      </c>
      <c r="P113" s="5" t="s">
        <v>33</v>
      </c>
      <c r="Q113" s="5">
        <v>0</v>
      </c>
      <c r="R113" s="9">
        <v>44818</v>
      </c>
      <c r="S113" s="7">
        <v>44825</v>
      </c>
      <c r="T113" s="5" t="s">
        <v>34</v>
      </c>
      <c r="U113" s="5">
        <v>1196</v>
      </c>
      <c r="V113" s="5">
        <v>0</v>
      </c>
      <c r="W113" s="5">
        <v>0</v>
      </c>
      <c r="X113" s="5" t="s">
        <v>542</v>
      </c>
      <c r="Y113" s="5">
        <v>866575</v>
      </c>
      <c r="Z113" s="5" t="s">
        <v>543</v>
      </c>
    </row>
    <row r="114" s="5" customFormat="1" spans="1:25">
      <c r="A114" s="5" t="s">
        <v>544</v>
      </c>
      <c r="B114" s="5" t="s">
        <v>26</v>
      </c>
      <c r="C114" s="5" t="s">
        <v>27</v>
      </c>
      <c r="D114" s="5" t="s">
        <v>545</v>
      </c>
      <c r="E114" s="5" t="s">
        <v>546</v>
      </c>
      <c r="F114" s="7">
        <v>44821</v>
      </c>
      <c r="G114" s="7">
        <v>44822</v>
      </c>
      <c r="H114" s="5">
        <v>1</v>
      </c>
      <c r="I114" s="5">
        <v>1</v>
      </c>
      <c r="J114" s="5">
        <v>1</v>
      </c>
      <c r="K114" s="5" t="s">
        <v>30</v>
      </c>
      <c r="L114" s="5">
        <v>547</v>
      </c>
      <c r="M114" s="5">
        <v>547</v>
      </c>
      <c r="N114" s="5" t="s">
        <v>547</v>
      </c>
      <c r="O114" s="5" t="s">
        <v>32</v>
      </c>
      <c r="P114" s="5" t="s">
        <v>33</v>
      </c>
      <c r="Q114" s="5">
        <v>0</v>
      </c>
      <c r="R114" s="9">
        <v>44818</v>
      </c>
      <c r="S114" s="7">
        <v>44825</v>
      </c>
      <c r="T114" s="5" t="s">
        <v>34</v>
      </c>
      <c r="U114" s="5">
        <v>547</v>
      </c>
      <c r="V114" s="5">
        <v>0</v>
      </c>
      <c r="W114" s="5">
        <v>0</v>
      </c>
      <c r="X114" s="5" t="s">
        <v>548</v>
      </c>
      <c r="Y114" s="5" t="s">
        <v>549</v>
      </c>
    </row>
    <row r="115" s="5" customFormat="1" spans="1:25">
      <c r="A115" s="5" t="s">
        <v>550</v>
      </c>
      <c r="B115" s="5" t="s">
        <v>26</v>
      </c>
      <c r="C115" s="5" t="s">
        <v>27</v>
      </c>
      <c r="D115" s="5" t="s">
        <v>551</v>
      </c>
      <c r="E115" s="5" t="s">
        <v>552</v>
      </c>
      <c r="F115" s="7">
        <v>44819</v>
      </c>
      <c r="G115" s="7">
        <v>44822</v>
      </c>
      <c r="H115" s="5">
        <v>1</v>
      </c>
      <c r="I115" s="5">
        <v>3</v>
      </c>
      <c r="J115" s="5">
        <v>3</v>
      </c>
      <c r="K115" s="5" t="s">
        <v>30</v>
      </c>
      <c r="L115" s="5">
        <v>690</v>
      </c>
      <c r="M115" s="5">
        <v>690</v>
      </c>
      <c r="N115" s="5" t="s">
        <v>553</v>
      </c>
      <c r="O115" s="5" t="s">
        <v>32</v>
      </c>
      <c r="P115" s="5" t="s">
        <v>33</v>
      </c>
      <c r="Q115" s="5">
        <v>0</v>
      </c>
      <c r="R115" s="9">
        <v>44818</v>
      </c>
      <c r="S115" s="7">
        <v>44825</v>
      </c>
      <c r="T115" s="5" t="s">
        <v>34</v>
      </c>
      <c r="U115" s="5">
        <v>690</v>
      </c>
      <c r="V115" s="5">
        <v>0</v>
      </c>
      <c r="W115" s="5">
        <v>0</v>
      </c>
      <c r="X115" s="5" t="s">
        <v>554</v>
      </c>
      <c r="Y115" s="5" t="s">
        <v>555</v>
      </c>
    </row>
    <row r="116" s="5" customFormat="1" spans="1:25">
      <c r="A116" s="5" t="s">
        <v>556</v>
      </c>
      <c r="B116" s="5" t="s">
        <v>26</v>
      </c>
      <c r="C116" s="5" t="s">
        <v>27</v>
      </c>
      <c r="D116" s="5" t="s">
        <v>557</v>
      </c>
      <c r="E116" s="5" t="s">
        <v>558</v>
      </c>
      <c r="F116" s="7">
        <v>44819</v>
      </c>
      <c r="G116" s="7">
        <v>44822</v>
      </c>
      <c r="H116" s="5">
        <v>2</v>
      </c>
      <c r="I116" s="5">
        <v>3</v>
      </c>
      <c r="J116" s="5">
        <v>6</v>
      </c>
      <c r="K116" s="5" t="s">
        <v>30</v>
      </c>
      <c r="L116" s="5">
        <v>3402</v>
      </c>
      <c r="M116" s="5">
        <v>3402</v>
      </c>
      <c r="N116" s="5" t="s">
        <v>559</v>
      </c>
      <c r="O116" s="5" t="s">
        <v>32</v>
      </c>
      <c r="P116" s="5" t="s">
        <v>33</v>
      </c>
      <c r="Q116" s="5">
        <v>0</v>
      </c>
      <c r="R116" s="9">
        <v>44818</v>
      </c>
      <c r="S116" s="7">
        <v>44825</v>
      </c>
      <c r="T116" s="5" t="s">
        <v>34</v>
      </c>
      <c r="U116" s="5">
        <v>3402</v>
      </c>
      <c r="V116" s="5">
        <v>0</v>
      </c>
      <c r="W116" s="5">
        <v>0</v>
      </c>
      <c r="X116" s="5" t="s">
        <v>560</v>
      </c>
      <c r="Y116" s="5" t="s">
        <v>561</v>
      </c>
    </row>
    <row r="117" s="5" customFormat="1" spans="1:25">
      <c r="A117" s="5" t="s">
        <v>562</v>
      </c>
      <c r="B117" s="5" t="s">
        <v>26</v>
      </c>
      <c r="C117" s="5" t="s">
        <v>27</v>
      </c>
      <c r="D117" s="5" t="s">
        <v>557</v>
      </c>
      <c r="E117" s="5" t="s">
        <v>563</v>
      </c>
      <c r="F117" s="7">
        <v>44820</v>
      </c>
      <c r="G117" s="7">
        <v>44822</v>
      </c>
      <c r="H117" s="5">
        <v>2</v>
      </c>
      <c r="I117" s="5">
        <v>2</v>
      </c>
      <c r="J117" s="5">
        <v>4</v>
      </c>
      <c r="K117" s="5" t="s">
        <v>30</v>
      </c>
      <c r="L117" s="5">
        <v>2408</v>
      </c>
      <c r="M117" s="5">
        <v>2408</v>
      </c>
      <c r="N117" s="5" t="s">
        <v>564</v>
      </c>
      <c r="O117" s="5" t="s">
        <v>32</v>
      </c>
      <c r="P117" s="5" t="s">
        <v>33</v>
      </c>
      <c r="Q117" s="5">
        <v>0</v>
      </c>
      <c r="R117" s="9">
        <v>44818</v>
      </c>
      <c r="S117" s="7">
        <v>44825</v>
      </c>
      <c r="T117" s="5" t="s">
        <v>34</v>
      </c>
      <c r="U117" s="5">
        <v>2408</v>
      </c>
      <c r="V117" s="5">
        <v>0</v>
      </c>
      <c r="W117" s="5">
        <v>0</v>
      </c>
      <c r="X117" s="5" t="s">
        <v>565</v>
      </c>
      <c r="Y117" s="5" t="s">
        <v>566</v>
      </c>
    </row>
    <row r="118" s="5" customFormat="1" spans="1:25">
      <c r="A118" s="5" t="s">
        <v>567</v>
      </c>
      <c r="B118" s="5" t="s">
        <v>26</v>
      </c>
      <c r="C118" s="5" t="s">
        <v>27</v>
      </c>
      <c r="D118" s="5" t="s">
        <v>250</v>
      </c>
      <c r="E118" s="5" t="s">
        <v>568</v>
      </c>
      <c r="F118" s="7">
        <v>44819</v>
      </c>
      <c r="G118" s="7">
        <v>44822</v>
      </c>
      <c r="H118" s="5">
        <v>1</v>
      </c>
      <c r="I118" s="5">
        <v>3</v>
      </c>
      <c r="J118" s="5">
        <v>3</v>
      </c>
      <c r="K118" s="5" t="s">
        <v>30</v>
      </c>
      <c r="L118" s="5">
        <v>567</v>
      </c>
      <c r="M118" s="5">
        <v>567</v>
      </c>
      <c r="N118" s="5" t="s">
        <v>569</v>
      </c>
      <c r="O118" s="5" t="s">
        <v>32</v>
      </c>
      <c r="P118" s="5" t="s">
        <v>33</v>
      </c>
      <c r="Q118" s="5">
        <v>0</v>
      </c>
      <c r="R118" s="9">
        <v>44818</v>
      </c>
      <c r="S118" s="7">
        <v>44825</v>
      </c>
      <c r="T118" s="5" t="s">
        <v>34</v>
      </c>
      <c r="U118" s="5">
        <v>567</v>
      </c>
      <c r="V118" s="5">
        <v>0</v>
      </c>
      <c r="W118" s="5">
        <v>0</v>
      </c>
      <c r="X118" s="5" t="s">
        <v>570</v>
      </c>
      <c r="Y118" s="5" t="s">
        <v>571</v>
      </c>
    </row>
    <row r="119" s="5" customFormat="1" spans="1:25">
      <c r="A119" s="5" t="s">
        <v>572</v>
      </c>
      <c r="B119" s="5" t="s">
        <v>26</v>
      </c>
      <c r="C119" s="5" t="s">
        <v>27</v>
      </c>
      <c r="D119" s="5" t="s">
        <v>511</v>
      </c>
      <c r="E119" s="5" t="s">
        <v>525</v>
      </c>
      <c r="F119" s="7">
        <v>44821</v>
      </c>
      <c r="G119" s="7">
        <v>44822</v>
      </c>
      <c r="H119" s="5">
        <v>1</v>
      </c>
      <c r="I119" s="5">
        <v>1</v>
      </c>
      <c r="J119" s="5">
        <v>1</v>
      </c>
      <c r="K119" s="5" t="s">
        <v>30</v>
      </c>
      <c r="L119" s="5">
        <v>702</v>
      </c>
      <c r="M119" s="5">
        <v>702</v>
      </c>
      <c r="N119" s="5" t="s">
        <v>573</v>
      </c>
      <c r="O119" s="5" t="s">
        <v>32</v>
      </c>
      <c r="P119" s="5" t="s">
        <v>33</v>
      </c>
      <c r="Q119" s="5">
        <v>0</v>
      </c>
      <c r="R119" s="9">
        <v>44818</v>
      </c>
      <c r="S119" s="7">
        <v>44825</v>
      </c>
      <c r="T119" s="5" t="s">
        <v>34</v>
      </c>
      <c r="U119" s="5">
        <v>702</v>
      </c>
      <c r="V119" s="5">
        <v>0</v>
      </c>
      <c r="W119" s="5">
        <v>0</v>
      </c>
      <c r="X119" s="5" t="s">
        <v>574</v>
      </c>
      <c r="Y119" s="5" t="s">
        <v>575</v>
      </c>
    </row>
    <row r="120" s="5" customFormat="1" spans="1:25">
      <c r="A120" s="5" t="s">
        <v>576</v>
      </c>
      <c r="B120" s="5" t="s">
        <v>26</v>
      </c>
      <c r="C120" s="5" t="s">
        <v>27</v>
      </c>
      <c r="D120" s="5" t="s">
        <v>349</v>
      </c>
      <c r="E120" s="5" t="s">
        <v>577</v>
      </c>
      <c r="F120" s="7">
        <v>44821</v>
      </c>
      <c r="G120" s="7">
        <v>44822</v>
      </c>
      <c r="H120" s="5">
        <v>1</v>
      </c>
      <c r="I120" s="5">
        <v>1</v>
      </c>
      <c r="J120" s="5">
        <v>1</v>
      </c>
      <c r="K120" s="5" t="s">
        <v>30</v>
      </c>
      <c r="L120" s="5">
        <v>500</v>
      </c>
      <c r="M120" s="5">
        <v>500</v>
      </c>
      <c r="N120" s="5" t="s">
        <v>578</v>
      </c>
      <c r="O120" s="5" t="s">
        <v>32</v>
      </c>
      <c r="P120" s="5" t="s">
        <v>33</v>
      </c>
      <c r="Q120" s="5">
        <v>0</v>
      </c>
      <c r="R120" s="9">
        <v>44818</v>
      </c>
      <c r="S120" s="7">
        <v>44825</v>
      </c>
      <c r="T120" s="5" t="s">
        <v>34</v>
      </c>
      <c r="U120" s="5">
        <v>500</v>
      </c>
      <c r="V120" s="5">
        <v>0</v>
      </c>
      <c r="W120" s="5">
        <v>0</v>
      </c>
      <c r="X120" s="5" t="s">
        <v>579</v>
      </c>
      <c r="Y120" s="5" t="s">
        <v>580</v>
      </c>
    </row>
    <row r="121" s="5" customFormat="1" spans="1:25">
      <c r="A121" s="5" t="s">
        <v>581</v>
      </c>
      <c r="B121" s="5" t="s">
        <v>26</v>
      </c>
      <c r="C121" s="5" t="s">
        <v>27</v>
      </c>
      <c r="D121" s="5" t="s">
        <v>511</v>
      </c>
      <c r="E121" s="5" t="s">
        <v>512</v>
      </c>
      <c r="F121" s="7">
        <v>44821</v>
      </c>
      <c r="G121" s="7">
        <v>44822</v>
      </c>
      <c r="H121" s="5">
        <v>1</v>
      </c>
      <c r="I121" s="5">
        <v>1</v>
      </c>
      <c r="J121" s="5">
        <v>1</v>
      </c>
      <c r="K121" s="5" t="s">
        <v>30</v>
      </c>
      <c r="L121" s="5">
        <v>687</v>
      </c>
      <c r="M121" s="5">
        <v>687</v>
      </c>
      <c r="N121" s="5" t="s">
        <v>582</v>
      </c>
      <c r="O121" s="5" t="s">
        <v>32</v>
      </c>
      <c r="P121" s="5" t="s">
        <v>33</v>
      </c>
      <c r="Q121" s="5">
        <v>0</v>
      </c>
      <c r="R121" s="9">
        <v>44818</v>
      </c>
      <c r="S121" s="7">
        <v>44825</v>
      </c>
      <c r="T121" s="5" t="s">
        <v>34</v>
      </c>
      <c r="U121" s="5">
        <v>687</v>
      </c>
      <c r="V121" s="5">
        <v>0</v>
      </c>
      <c r="W121" s="5">
        <v>0</v>
      </c>
      <c r="X121" s="5" t="s">
        <v>583</v>
      </c>
      <c r="Y121" s="5" t="s">
        <v>584</v>
      </c>
    </row>
    <row r="122" s="5" customFormat="1" spans="1:25">
      <c r="A122" s="5" t="s">
        <v>585</v>
      </c>
      <c r="B122" s="5" t="s">
        <v>26</v>
      </c>
      <c r="C122" s="5" t="s">
        <v>27</v>
      </c>
      <c r="D122" s="5" t="s">
        <v>557</v>
      </c>
      <c r="E122" s="5" t="s">
        <v>558</v>
      </c>
      <c r="F122" s="7">
        <v>44819</v>
      </c>
      <c r="G122" s="7">
        <v>44822</v>
      </c>
      <c r="H122" s="5">
        <v>1</v>
      </c>
      <c r="I122" s="5">
        <v>3</v>
      </c>
      <c r="J122" s="5">
        <v>3</v>
      </c>
      <c r="K122" s="5" t="s">
        <v>30</v>
      </c>
      <c r="L122" s="5">
        <v>1775</v>
      </c>
      <c r="M122" s="5">
        <v>1775</v>
      </c>
      <c r="N122" s="5" t="s">
        <v>586</v>
      </c>
      <c r="O122" s="5" t="s">
        <v>32</v>
      </c>
      <c r="P122" s="5" t="s">
        <v>33</v>
      </c>
      <c r="Q122" s="5">
        <v>0</v>
      </c>
      <c r="R122" s="9">
        <v>44818</v>
      </c>
      <c r="S122" s="7">
        <v>44825</v>
      </c>
      <c r="T122" s="5" t="s">
        <v>34</v>
      </c>
      <c r="U122" s="5">
        <v>1775</v>
      </c>
      <c r="V122" s="5">
        <v>0</v>
      </c>
      <c r="W122" s="5">
        <v>0</v>
      </c>
      <c r="X122" s="5" t="s">
        <v>587</v>
      </c>
      <c r="Y122" s="5" t="s">
        <v>588</v>
      </c>
    </row>
    <row r="123" s="5" customFormat="1" spans="1:25">
      <c r="A123" s="5" t="s">
        <v>589</v>
      </c>
      <c r="B123" s="5" t="s">
        <v>26</v>
      </c>
      <c r="C123" s="5" t="s">
        <v>27</v>
      </c>
      <c r="D123" s="5" t="s">
        <v>590</v>
      </c>
      <c r="E123" s="5" t="s">
        <v>591</v>
      </c>
      <c r="F123" s="7">
        <v>44820</v>
      </c>
      <c r="G123" s="7">
        <v>44822</v>
      </c>
      <c r="H123" s="5">
        <v>1</v>
      </c>
      <c r="I123" s="5">
        <v>2</v>
      </c>
      <c r="J123" s="5">
        <v>2</v>
      </c>
      <c r="K123" s="5" t="s">
        <v>30</v>
      </c>
      <c r="L123" s="5">
        <v>324</v>
      </c>
      <c r="M123" s="5">
        <v>324</v>
      </c>
      <c r="N123" s="5" t="s">
        <v>592</v>
      </c>
      <c r="O123" s="5" t="s">
        <v>32</v>
      </c>
      <c r="P123" s="5" t="s">
        <v>33</v>
      </c>
      <c r="Q123" s="5">
        <v>0</v>
      </c>
      <c r="R123" s="9">
        <v>44819</v>
      </c>
      <c r="S123" s="7">
        <v>44825</v>
      </c>
      <c r="T123" s="5" t="s">
        <v>34</v>
      </c>
      <c r="U123" s="5">
        <v>324</v>
      </c>
      <c r="V123" s="5">
        <v>0</v>
      </c>
      <c r="W123" s="5">
        <v>0</v>
      </c>
      <c r="X123" s="5" t="s">
        <v>593</v>
      </c>
      <c r="Y123" s="5" t="s">
        <v>594</v>
      </c>
    </row>
    <row r="124" s="5" customFormat="1" spans="1:25">
      <c r="A124" s="5" t="s">
        <v>595</v>
      </c>
      <c r="B124" s="5" t="s">
        <v>26</v>
      </c>
      <c r="C124" s="5" t="s">
        <v>27</v>
      </c>
      <c r="D124" s="5" t="s">
        <v>519</v>
      </c>
      <c r="E124" s="5" t="s">
        <v>596</v>
      </c>
      <c r="F124" s="7">
        <v>44820</v>
      </c>
      <c r="G124" s="7">
        <v>44822</v>
      </c>
      <c r="H124" s="5">
        <v>1</v>
      </c>
      <c r="I124" s="5">
        <v>2</v>
      </c>
      <c r="J124" s="5">
        <v>2</v>
      </c>
      <c r="K124" s="5" t="s">
        <v>30</v>
      </c>
      <c r="L124" s="5">
        <v>1052</v>
      </c>
      <c r="M124" s="5">
        <v>1052</v>
      </c>
      <c r="N124" s="5" t="s">
        <v>597</v>
      </c>
      <c r="O124" s="5" t="s">
        <v>32</v>
      </c>
      <c r="P124" s="5" t="s">
        <v>33</v>
      </c>
      <c r="Q124" s="5">
        <v>0</v>
      </c>
      <c r="R124" s="9">
        <v>44819</v>
      </c>
      <c r="S124" s="7">
        <v>44825</v>
      </c>
      <c r="T124" s="5" t="s">
        <v>34</v>
      </c>
      <c r="U124" s="5">
        <v>1052</v>
      </c>
      <c r="V124" s="5">
        <v>0</v>
      </c>
      <c r="W124" s="5">
        <v>0</v>
      </c>
      <c r="X124" s="5" t="s">
        <v>598</v>
      </c>
      <c r="Y124" s="5" t="s">
        <v>599</v>
      </c>
    </row>
    <row r="125" s="5" customFormat="1" spans="1:25">
      <c r="A125" s="5" t="s">
        <v>600</v>
      </c>
      <c r="B125" s="5" t="s">
        <v>26</v>
      </c>
      <c r="C125" s="5" t="s">
        <v>27</v>
      </c>
      <c r="D125" s="5" t="s">
        <v>382</v>
      </c>
      <c r="E125" s="5" t="s">
        <v>601</v>
      </c>
      <c r="F125" s="7">
        <v>44820</v>
      </c>
      <c r="G125" s="7">
        <v>44822</v>
      </c>
      <c r="H125" s="5">
        <v>1</v>
      </c>
      <c r="I125" s="5">
        <v>2</v>
      </c>
      <c r="J125" s="5">
        <v>2</v>
      </c>
      <c r="K125" s="5" t="s">
        <v>30</v>
      </c>
      <c r="L125" s="5">
        <v>1078</v>
      </c>
      <c r="M125" s="5">
        <v>1078</v>
      </c>
      <c r="N125" s="5" t="s">
        <v>602</v>
      </c>
      <c r="O125" s="5" t="s">
        <v>32</v>
      </c>
      <c r="P125" s="5" t="s">
        <v>33</v>
      </c>
      <c r="Q125" s="5">
        <v>0</v>
      </c>
      <c r="R125" s="9">
        <v>44819</v>
      </c>
      <c r="S125" s="7">
        <v>44825</v>
      </c>
      <c r="T125" s="5" t="s">
        <v>34</v>
      </c>
      <c r="U125" s="5">
        <v>1078</v>
      </c>
      <c r="V125" s="5">
        <v>0</v>
      </c>
      <c r="W125" s="5">
        <v>0</v>
      </c>
      <c r="X125" s="5" t="s">
        <v>603</v>
      </c>
      <c r="Y125" s="5" t="s">
        <v>604</v>
      </c>
    </row>
    <row r="126" s="5" customFormat="1" spans="1:25">
      <c r="A126" s="5" t="s">
        <v>605</v>
      </c>
      <c r="B126" s="5" t="s">
        <v>26</v>
      </c>
      <c r="C126" s="5" t="s">
        <v>27</v>
      </c>
      <c r="D126" s="5" t="s">
        <v>606</v>
      </c>
      <c r="E126" s="5" t="s">
        <v>607</v>
      </c>
      <c r="F126" s="7">
        <v>44820</v>
      </c>
      <c r="G126" s="7">
        <v>44822</v>
      </c>
      <c r="H126" s="5">
        <v>1</v>
      </c>
      <c r="I126" s="5">
        <v>2</v>
      </c>
      <c r="J126" s="5">
        <v>2</v>
      </c>
      <c r="K126" s="5" t="s">
        <v>30</v>
      </c>
      <c r="L126" s="5">
        <v>3000</v>
      </c>
      <c r="M126" s="5">
        <v>3000</v>
      </c>
      <c r="N126" s="5" t="s">
        <v>608</v>
      </c>
      <c r="O126" s="5" t="s">
        <v>32</v>
      </c>
      <c r="P126" s="5" t="s">
        <v>33</v>
      </c>
      <c r="Q126" s="5">
        <v>0</v>
      </c>
      <c r="R126" s="9">
        <v>44819</v>
      </c>
      <c r="S126" s="7">
        <v>44825</v>
      </c>
      <c r="T126" s="5" t="s">
        <v>34</v>
      </c>
      <c r="U126" s="5">
        <v>3000</v>
      </c>
      <c r="V126" s="5">
        <v>0</v>
      </c>
      <c r="W126" s="5">
        <v>0</v>
      </c>
      <c r="X126" s="5" t="s">
        <v>609</v>
      </c>
      <c r="Y126" s="5" t="s">
        <v>610</v>
      </c>
    </row>
    <row r="127" s="5" customFormat="1" spans="1:26">
      <c r="A127" s="5" t="s">
        <v>611</v>
      </c>
      <c r="B127" s="5" t="s">
        <v>26</v>
      </c>
      <c r="C127" s="5" t="s">
        <v>27</v>
      </c>
      <c r="D127" s="5" t="s">
        <v>519</v>
      </c>
      <c r="E127" s="5" t="s">
        <v>427</v>
      </c>
      <c r="F127" s="7">
        <v>44821</v>
      </c>
      <c r="G127" s="7">
        <v>44822</v>
      </c>
      <c r="H127" s="5">
        <v>2</v>
      </c>
      <c r="I127" s="5">
        <v>1</v>
      </c>
      <c r="J127" s="5">
        <v>2</v>
      </c>
      <c r="K127" s="5" t="s">
        <v>30</v>
      </c>
      <c r="L127" s="5">
        <v>1088</v>
      </c>
      <c r="M127" s="5">
        <v>1088</v>
      </c>
      <c r="N127" s="5" t="s">
        <v>612</v>
      </c>
      <c r="O127" s="5" t="s">
        <v>32</v>
      </c>
      <c r="P127" s="5" t="s">
        <v>33</v>
      </c>
      <c r="Q127" s="5">
        <v>0</v>
      </c>
      <c r="R127" s="9">
        <v>44819</v>
      </c>
      <c r="S127" s="7">
        <v>44825</v>
      </c>
      <c r="T127" s="5" t="s">
        <v>34</v>
      </c>
      <c r="U127" s="5">
        <v>1088</v>
      </c>
      <c r="V127" s="5">
        <v>0</v>
      </c>
      <c r="W127" s="5">
        <v>0</v>
      </c>
      <c r="X127" s="5" t="s">
        <v>613</v>
      </c>
      <c r="Y127" s="5">
        <v>212731285</v>
      </c>
      <c r="Z127" s="5" t="s">
        <v>614</v>
      </c>
    </row>
    <row r="128" s="5" customFormat="1" spans="1:25">
      <c r="A128" s="5" t="s">
        <v>615</v>
      </c>
      <c r="B128" s="5" t="s">
        <v>26</v>
      </c>
      <c r="C128" s="5" t="s">
        <v>27</v>
      </c>
      <c r="D128" s="5" t="s">
        <v>616</v>
      </c>
      <c r="E128" s="5" t="s">
        <v>617</v>
      </c>
      <c r="F128" s="7">
        <v>44820</v>
      </c>
      <c r="G128" s="7">
        <v>44822</v>
      </c>
      <c r="H128" s="5">
        <v>1</v>
      </c>
      <c r="I128" s="5">
        <v>2</v>
      </c>
      <c r="J128" s="5">
        <v>2</v>
      </c>
      <c r="K128" s="5" t="s">
        <v>30</v>
      </c>
      <c r="L128" s="5">
        <v>622</v>
      </c>
      <c r="M128" s="5">
        <v>622</v>
      </c>
      <c r="N128" s="5" t="s">
        <v>618</v>
      </c>
      <c r="O128" s="5" t="s">
        <v>32</v>
      </c>
      <c r="P128" s="5" t="s">
        <v>33</v>
      </c>
      <c r="Q128" s="5">
        <v>0</v>
      </c>
      <c r="R128" s="9">
        <v>44819</v>
      </c>
      <c r="S128" s="7">
        <v>44825</v>
      </c>
      <c r="T128" s="5" t="s">
        <v>34</v>
      </c>
      <c r="U128" s="5">
        <v>622</v>
      </c>
      <c r="V128" s="5">
        <v>0</v>
      </c>
      <c r="W128" s="5">
        <v>0</v>
      </c>
      <c r="X128" s="5" t="s">
        <v>619</v>
      </c>
      <c r="Y128" s="5" t="s">
        <v>620</v>
      </c>
    </row>
    <row r="129" s="5" customFormat="1" spans="1:25">
      <c r="A129" s="5" t="s">
        <v>621</v>
      </c>
      <c r="B129" s="5" t="s">
        <v>26</v>
      </c>
      <c r="C129" s="5" t="s">
        <v>27</v>
      </c>
      <c r="D129" s="5" t="s">
        <v>622</v>
      </c>
      <c r="E129" s="5" t="s">
        <v>623</v>
      </c>
      <c r="F129" s="7">
        <v>44821</v>
      </c>
      <c r="G129" s="7">
        <v>44822</v>
      </c>
      <c r="H129" s="5">
        <v>1</v>
      </c>
      <c r="I129" s="5">
        <v>1</v>
      </c>
      <c r="J129" s="5">
        <v>1</v>
      </c>
      <c r="K129" s="5" t="s">
        <v>30</v>
      </c>
      <c r="L129" s="5">
        <v>636</v>
      </c>
      <c r="M129" s="5">
        <v>636</v>
      </c>
      <c r="N129" s="5" t="s">
        <v>624</v>
      </c>
      <c r="O129" s="5" t="s">
        <v>32</v>
      </c>
      <c r="P129" s="5" t="s">
        <v>33</v>
      </c>
      <c r="Q129" s="5">
        <v>0</v>
      </c>
      <c r="R129" s="9">
        <v>44819</v>
      </c>
      <c r="S129" s="7">
        <v>44825</v>
      </c>
      <c r="T129" s="5" t="s">
        <v>34</v>
      </c>
      <c r="U129" s="5">
        <v>636</v>
      </c>
      <c r="V129" s="5">
        <v>0</v>
      </c>
      <c r="W129" s="5">
        <v>0</v>
      </c>
      <c r="X129" s="5" t="s">
        <v>625</v>
      </c>
      <c r="Y129" s="5" t="s">
        <v>626</v>
      </c>
    </row>
    <row r="130" s="5" customFormat="1" spans="1:25">
      <c r="A130" s="5" t="s">
        <v>627</v>
      </c>
      <c r="B130" s="5" t="s">
        <v>26</v>
      </c>
      <c r="C130" s="5" t="s">
        <v>27</v>
      </c>
      <c r="D130" s="5" t="s">
        <v>321</v>
      </c>
      <c r="E130" s="5" t="s">
        <v>628</v>
      </c>
      <c r="F130" s="7">
        <v>44820</v>
      </c>
      <c r="G130" s="7">
        <v>44822</v>
      </c>
      <c r="H130" s="5">
        <v>1</v>
      </c>
      <c r="I130" s="5">
        <v>2</v>
      </c>
      <c r="J130" s="5">
        <v>2</v>
      </c>
      <c r="K130" s="5" t="s">
        <v>30</v>
      </c>
      <c r="L130" s="5">
        <v>716</v>
      </c>
      <c r="M130" s="5">
        <v>716</v>
      </c>
      <c r="N130" s="5" t="s">
        <v>629</v>
      </c>
      <c r="O130" s="5" t="s">
        <v>32</v>
      </c>
      <c r="P130" s="5" t="s">
        <v>33</v>
      </c>
      <c r="Q130" s="5">
        <v>0</v>
      </c>
      <c r="R130" s="9">
        <v>44819</v>
      </c>
      <c r="S130" s="7">
        <v>44825</v>
      </c>
      <c r="T130" s="5" t="s">
        <v>34</v>
      </c>
      <c r="U130" s="5">
        <v>716</v>
      </c>
      <c r="V130" s="5">
        <v>0</v>
      </c>
      <c r="W130" s="5">
        <v>0</v>
      </c>
      <c r="X130" s="5" t="s">
        <v>630</v>
      </c>
      <c r="Y130" s="5" t="s">
        <v>631</v>
      </c>
    </row>
    <row r="131" s="5" customFormat="1" spans="1:25">
      <c r="A131" s="5" t="s">
        <v>632</v>
      </c>
      <c r="B131" s="5" t="s">
        <v>26</v>
      </c>
      <c r="C131" s="5" t="s">
        <v>27</v>
      </c>
      <c r="D131" s="5" t="s">
        <v>633</v>
      </c>
      <c r="E131" s="5" t="s">
        <v>634</v>
      </c>
      <c r="F131" s="7">
        <v>44821</v>
      </c>
      <c r="G131" s="7">
        <v>44822</v>
      </c>
      <c r="H131" s="5">
        <v>1</v>
      </c>
      <c r="I131" s="5">
        <v>1</v>
      </c>
      <c r="J131" s="5">
        <v>1</v>
      </c>
      <c r="K131" s="5" t="s">
        <v>30</v>
      </c>
      <c r="L131" s="5">
        <v>762</v>
      </c>
      <c r="M131" s="5">
        <v>762</v>
      </c>
      <c r="N131" s="5" t="s">
        <v>635</v>
      </c>
      <c r="O131" s="5" t="s">
        <v>32</v>
      </c>
      <c r="P131" s="5" t="s">
        <v>33</v>
      </c>
      <c r="Q131" s="5">
        <v>0</v>
      </c>
      <c r="R131" s="9">
        <v>44819</v>
      </c>
      <c r="S131" s="7">
        <v>44825</v>
      </c>
      <c r="T131" s="5" t="s">
        <v>34</v>
      </c>
      <c r="U131" s="5">
        <v>762</v>
      </c>
      <c r="V131" s="5">
        <v>0</v>
      </c>
      <c r="W131" s="5">
        <v>0</v>
      </c>
      <c r="X131" s="5" t="s">
        <v>636</v>
      </c>
      <c r="Y131" s="5" t="s">
        <v>636</v>
      </c>
    </row>
    <row r="132" s="5" customFormat="1" spans="1:25">
      <c r="A132" s="5" t="s">
        <v>637</v>
      </c>
      <c r="B132" s="5" t="s">
        <v>26</v>
      </c>
      <c r="C132" s="5" t="s">
        <v>27</v>
      </c>
      <c r="D132" s="5" t="s">
        <v>284</v>
      </c>
      <c r="E132" s="5" t="s">
        <v>638</v>
      </c>
      <c r="F132" s="7">
        <v>44820</v>
      </c>
      <c r="G132" s="7">
        <v>44822</v>
      </c>
      <c r="H132" s="5">
        <v>1</v>
      </c>
      <c r="I132" s="5">
        <v>2</v>
      </c>
      <c r="J132" s="5">
        <v>2</v>
      </c>
      <c r="K132" s="5" t="s">
        <v>30</v>
      </c>
      <c r="L132" s="5">
        <v>860</v>
      </c>
      <c r="M132" s="5">
        <v>860</v>
      </c>
      <c r="N132" s="5" t="s">
        <v>639</v>
      </c>
      <c r="O132" s="5" t="s">
        <v>32</v>
      </c>
      <c r="P132" s="5" t="s">
        <v>33</v>
      </c>
      <c r="Q132" s="5">
        <v>0</v>
      </c>
      <c r="R132" s="9">
        <v>44819</v>
      </c>
      <c r="S132" s="7">
        <v>44825</v>
      </c>
      <c r="T132" s="5" t="s">
        <v>34</v>
      </c>
      <c r="U132" s="5">
        <v>860</v>
      </c>
      <c r="V132" s="5">
        <v>0</v>
      </c>
      <c r="W132" s="5">
        <v>0</v>
      </c>
      <c r="X132" s="5" t="s">
        <v>640</v>
      </c>
      <c r="Y132" s="5" t="s">
        <v>641</v>
      </c>
    </row>
    <row r="133" s="5" customFormat="1" spans="1:25">
      <c r="A133" s="5" t="s">
        <v>642</v>
      </c>
      <c r="B133" s="5" t="s">
        <v>26</v>
      </c>
      <c r="C133" s="5" t="s">
        <v>27</v>
      </c>
      <c r="D133" s="5" t="s">
        <v>184</v>
      </c>
      <c r="E133" s="5" t="s">
        <v>185</v>
      </c>
      <c r="F133" s="7">
        <v>44821</v>
      </c>
      <c r="G133" s="7">
        <v>44822</v>
      </c>
      <c r="H133" s="5">
        <v>1</v>
      </c>
      <c r="I133" s="5">
        <v>1</v>
      </c>
      <c r="J133" s="5">
        <v>1</v>
      </c>
      <c r="K133" s="5" t="s">
        <v>30</v>
      </c>
      <c r="L133" s="5">
        <v>1025</v>
      </c>
      <c r="M133" s="5">
        <v>1025</v>
      </c>
      <c r="N133" s="5" t="s">
        <v>643</v>
      </c>
      <c r="O133" s="5" t="s">
        <v>32</v>
      </c>
      <c r="P133" s="5" t="s">
        <v>33</v>
      </c>
      <c r="Q133" s="5">
        <v>0</v>
      </c>
      <c r="R133" s="9">
        <v>44819</v>
      </c>
      <c r="S133" s="7">
        <v>44825</v>
      </c>
      <c r="T133" s="5" t="s">
        <v>34</v>
      </c>
      <c r="U133" s="5">
        <v>1025</v>
      </c>
      <c r="V133" s="5">
        <v>0</v>
      </c>
      <c r="W133" s="5">
        <v>0</v>
      </c>
      <c r="X133" s="5" t="s">
        <v>644</v>
      </c>
      <c r="Y133" s="5" t="s">
        <v>645</v>
      </c>
    </row>
    <row r="134" s="5" customFormat="1" spans="1:25">
      <c r="A134" s="5" t="s">
        <v>646</v>
      </c>
      <c r="B134" s="5" t="s">
        <v>26</v>
      </c>
      <c r="C134" s="5" t="s">
        <v>27</v>
      </c>
      <c r="D134" s="5" t="s">
        <v>321</v>
      </c>
      <c r="E134" s="5" t="s">
        <v>322</v>
      </c>
      <c r="F134" s="7">
        <v>44820</v>
      </c>
      <c r="G134" s="7">
        <v>44822</v>
      </c>
      <c r="H134" s="5">
        <v>1</v>
      </c>
      <c r="I134" s="5">
        <v>2</v>
      </c>
      <c r="J134" s="5">
        <v>2</v>
      </c>
      <c r="K134" s="5" t="s">
        <v>30</v>
      </c>
      <c r="L134" s="5">
        <v>648</v>
      </c>
      <c r="M134" s="5">
        <v>648</v>
      </c>
      <c r="N134" s="5" t="s">
        <v>647</v>
      </c>
      <c r="O134" s="5" t="s">
        <v>32</v>
      </c>
      <c r="P134" s="5" t="s">
        <v>33</v>
      </c>
      <c r="Q134" s="5">
        <v>0</v>
      </c>
      <c r="R134" s="9">
        <v>44820</v>
      </c>
      <c r="S134" s="7">
        <v>44825</v>
      </c>
      <c r="T134" s="5" t="s">
        <v>34</v>
      </c>
      <c r="U134" s="5">
        <v>648</v>
      </c>
      <c r="V134" s="5">
        <v>0</v>
      </c>
      <c r="W134" s="5">
        <v>0</v>
      </c>
      <c r="X134" s="5" t="s">
        <v>648</v>
      </c>
      <c r="Y134" s="5" t="s">
        <v>35</v>
      </c>
    </row>
    <row r="135" s="5" customFormat="1" spans="1:25">
      <c r="A135" s="5" t="s">
        <v>649</v>
      </c>
      <c r="B135" s="5" t="s">
        <v>26</v>
      </c>
      <c r="C135" s="5" t="s">
        <v>27</v>
      </c>
      <c r="D135" s="5" t="s">
        <v>333</v>
      </c>
      <c r="E135" s="5" t="s">
        <v>650</v>
      </c>
      <c r="F135" s="7">
        <v>44821</v>
      </c>
      <c r="G135" s="7">
        <v>44822</v>
      </c>
      <c r="H135" s="5">
        <v>1</v>
      </c>
      <c r="I135" s="5">
        <v>1</v>
      </c>
      <c r="J135" s="5">
        <v>1</v>
      </c>
      <c r="K135" s="5" t="s">
        <v>30</v>
      </c>
      <c r="L135" s="5">
        <v>2520</v>
      </c>
      <c r="M135" s="5">
        <v>2520</v>
      </c>
      <c r="N135" s="5" t="s">
        <v>651</v>
      </c>
      <c r="O135" s="5" t="s">
        <v>32</v>
      </c>
      <c r="P135" s="5" t="s">
        <v>33</v>
      </c>
      <c r="Q135" s="5">
        <v>0</v>
      </c>
      <c r="R135" s="9">
        <v>44820</v>
      </c>
      <c r="S135" s="7">
        <v>44825</v>
      </c>
      <c r="T135" s="5" t="s">
        <v>34</v>
      </c>
      <c r="U135" s="5">
        <v>2520</v>
      </c>
      <c r="V135" s="5">
        <v>0</v>
      </c>
      <c r="W135" s="5">
        <v>0</v>
      </c>
      <c r="X135" s="5" t="s">
        <v>652</v>
      </c>
      <c r="Y135" s="5" t="s">
        <v>653</v>
      </c>
    </row>
    <row r="136" s="5" customFormat="1" spans="1:25">
      <c r="A136" s="5" t="s">
        <v>654</v>
      </c>
      <c r="B136" s="5" t="s">
        <v>26</v>
      </c>
      <c r="C136" s="5" t="s">
        <v>27</v>
      </c>
      <c r="D136" s="5" t="s">
        <v>622</v>
      </c>
      <c r="E136" s="5" t="s">
        <v>655</v>
      </c>
      <c r="F136" s="7">
        <v>44821</v>
      </c>
      <c r="G136" s="7">
        <v>44822</v>
      </c>
      <c r="H136" s="5">
        <v>1</v>
      </c>
      <c r="I136" s="5">
        <v>1</v>
      </c>
      <c r="J136" s="5">
        <v>1</v>
      </c>
      <c r="K136" s="5" t="s">
        <v>30</v>
      </c>
      <c r="L136" s="5">
        <v>712</v>
      </c>
      <c r="M136" s="5">
        <v>712</v>
      </c>
      <c r="N136" s="5" t="s">
        <v>656</v>
      </c>
      <c r="O136" s="5" t="s">
        <v>32</v>
      </c>
      <c r="P136" s="5" t="s">
        <v>33</v>
      </c>
      <c r="Q136" s="5">
        <v>0</v>
      </c>
      <c r="R136" s="9">
        <v>44820</v>
      </c>
      <c r="S136" s="7">
        <v>44825</v>
      </c>
      <c r="T136" s="5" t="s">
        <v>34</v>
      </c>
      <c r="U136" s="5">
        <v>712</v>
      </c>
      <c r="V136" s="5">
        <v>0</v>
      </c>
      <c r="W136" s="5">
        <v>0</v>
      </c>
      <c r="X136" s="5" t="s">
        <v>657</v>
      </c>
      <c r="Y136" s="5" t="s">
        <v>658</v>
      </c>
    </row>
    <row r="137" s="5" customFormat="1" spans="1:25">
      <c r="A137" s="5" t="s">
        <v>659</v>
      </c>
      <c r="B137" s="5" t="s">
        <v>26</v>
      </c>
      <c r="C137" s="5" t="s">
        <v>27</v>
      </c>
      <c r="D137" s="5" t="s">
        <v>660</v>
      </c>
      <c r="E137" s="5" t="s">
        <v>661</v>
      </c>
      <c r="F137" s="7">
        <v>44820</v>
      </c>
      <c r="G137" s="7">
        <v>44822</v>
      </c>
      <c r="H137" s="5">
        <v>1</v>
      </c>
      <c r="I137" s="5">
        <v>2</v>
      </c>
      <c r="J137" s="5">
        <v>2</v>
      </c>
      <c r="K137" s="5" t="s">
        <v>30</v>
      </c>
      <c r="L137" s="5">
        <v>366</v>
      </c>
      <c r="M137" s="5">
        <v>366</v>
      </c>
      <c r="N137" s="5" t="s">
        <v>662</v>
      </c>
      <c r="O137" s="5" t="s">
        <v>32</v>
      </c>
      <c r="P137" s="5" t="s">
        <v>33</v>
      </c>
      <c r="Q137" s="5">
        <v>0</v>
      </c>
      <c r="R137" s="9">
        <v>44820</v>
      </c>
      <c r="S137" s="7">
        <v>44825</v>
      </c>
      <c r="T137" s="5" t="s">
        <v>34</v>
      </c>
      <c r="U137" s="5">
        <v>366</v>
      </c>
      <c r="V137" s="5">
        <v>0</v>
      </c>
      <c r="W137" s="5">
        <v>0</v>
      </c>
      <c r="X137" s="5" t="s">
        <v>663</v>
      </c>
      <c r="Y137" s="5" t="s">
        <v>664</v>
      </c>
    </row>
    <row r="138" s="5" customFormat="1" spans="1:25">
      <c r="A138" s="5" t="s">
        <v>665</v>
      </c>
      <c r="B138" s="5" t="s">
        <v>26</v>
      </c>
      <c r="C138" s="5" t="s">
        <v>27</v>
      </c>
      <c r="D138" s="5" t="s">
        <v>666</v>
      </c>
      <c r="E138" s="5" t="s">
        <v>667</v>
      </c>
      <c r="F138" s="7">
        <v>44820</v>
      </c>
      <c r="G138" s="7">
        <v>44822</v>
      </c>
      <c r="H138" s="5">
        <v>1</v>
      </c>
      <c r="I138" s="5">
        <v>2</v>
      </c>
      <c r="J138" s="5">
        <v>2</v>
      </c>
      <c r="K138" s="5" t="s">
        <v>30</v>
      </c>
      <c r="L138" s="5">
        <v>1052</v>
      </c>
      <c r="M138" s="5">
        <v>1052</v>
      </c>
      <c r="N138" s="5" t="s">
        <v>668</v>
      </c>
      <c r="O138" s="5" t="s">
        <v>32</v>
      </c>
      <c r="P138" s="5" t="s">
        <v>33</v>
      </c>
      <c r="Q138" s="5">
        <v>0</v>
      </c>
      <c r="R138" s="9">
        <v>44820</v>
      </c>
      <c r="S138" s="7">
        <v>44825</v>
      </c>
      <c r="T138" s="5" t="s">
        <v>34</v>
      </c>
      <c r="U138" s="5">
        <v>1052</v>
      </c>
      <c r="V138" s="5">
        <v>0</v>
      </c>
      <c r="W138" s="5">
        <v>0</v>
      </c>
      <c r="X138" s="5" t="s">
        <v>669</v>
      </c>
      <c r="Y138" s="5" t="s">
        <v>620</v>
      </c>
    </row>
    <row r="139" s="5" customFormat="1" spans="1:25">
      <c r="A139" s="5" t="s">
        <v>646</v>
      </c>
      <c r="B139" s="5" t="s">
        <v>26</v>
      </c>
      <c r="C139" s="5" t="s">
        <v>41</v>
      </c>
      <c r="D139" s="5" t="s">
        <v>321</v>
      </c>
      <c r="E139" s="5" t="s">
        <v>322</v>
      </c>
      <c r="F139" s="7">
        <v>44820</v>
      </c>
      <c r="G139" s="7">
        <v>44822</v>
      </c>
      <c r="H139" s="5">
        <v>1</v>
      </c>
      <c r="I139" s="5">
        <v>2</v>
      </c>
      <c r="J139" s="5">
        <v>2</v>
      </c>
      <c r="K139" s="5" t="s">
        <v>30</v>
      </c>
      <c r="L139" s="5">
        <v>-648</v>
      </c>
      <c r="M139" s="5">
        <v>-648</v>
      </c>
      <c r="N139" s="5" t="s">
        <v>647</v>
      </c>
      <c r="O139" s="5" t="s">
        <v>32</v>
      </c>
      <c r="P139" s="5" t="s">
        <v>33</v>
      </c>
      <c r="Q139" s="5">
        <v>0</v>
      </c>
      <c r="R139" s="9">
        <v>44820</v>
      </c>
      <c r="S139" s="7">
        <v>44825</v>
      </c>
      <c r="T139" s="5" t="s">
        <v>34</v>
      </c>
      <c r="U139" s="5">
        <v>-648</v>
      </c>
      <c r="V139" s="5">
        <v>0</v>
      </c>
      <c r="W139" s="5">
        <v>0</v>
      </c>
      <c r="X139" s="5" t="s">
        <v>648</v>
      </c>
      <c r="Y139" s="5" t="s">
        <v>35</v>
      </c>
    </row>
    <row r="140" s="5" customFormat="1" spans="1:25">
      <c r="A140" s="5" t="s">
        <v>670</v>
      </c>
      <c r="B140" s="5" t="s">
        <v>26</v>
      </c>
      <c r="C140" s="5" t="s">
        <v>27</v>
      </c>
      <c r="D140" s="5" t="s">
        <v>671</v>
      </c>
      <c r="E140" s="5" t="s">
        <v>672</v>
      </c>
      <c r="F140" s="7">
        <v>44821</v>
      </c>
      <c r="G140" s="7">
        <v>44822</v>
      </c>
      <c r="H140" s="5">
        <v>1</v>
      </c>
      <c r="I140" s="5">
        <v>1</v>
      </c>
      <c r="J140" s="5">
        <v>1</v>
      </c>
      <c r="K140" s="5" t="s">
        <v>30</v>
      </c>
      <c r="L140" s="5">
        <v>747</v>
      </c>
      <c r="M140" s="5">
        <v>747</v>
      </c>
      <c r="N140" s="5" t="s">
        <v>673</v>
      </c>
      <c r="O140" s="5" t="s">
        <v>32</v>
      </c>
      <c r="P140" s="5" t="s">
        <v>33</v>
      </c>
      <c r="Q140" s="5">
        <v>0</v>
      </c>
      <c r="R140" s="9">
        <v>44820</v>
      </c>
      <c r="S140" s="7">
        <v>44825</v>
      </c>
      <c r="T140" s="5" t="s">
        <v>34</v>
      </c>
      <c r="U140" s="5">
        <v>747</v>
      </c>
      <c r="V140" s="5">
        <v>0</v>
      </c>
      <c r="W140" s="5">
        <v>0</v>
      </c>
      <c r="X140" s="5" t="s">
        <v>674</v>
      </c>
      <c r="Y140" s="5" t="s">
        <v>675</v>
      </c>
    </row>
    <row r="141" s="5" customFormat="1" spans="1:25">
      <c r="A141" s="5" t="s">
        <v>676</v>
      </c>
      <c r="B141" s="5" t="s">
        <v>26</v>
      </c>
      <c r="C141" s="5" t="s">
        <v>27</v>
      </c>
      <c r="D141" s="5" t="s">
        <v>677</v>
      </c>
      <c r="E141" s="5" t="s">
        <v>678</v>
      </c>
      <c r="F141" s="7">
        <v>44820</v>
      </c>
      <c r="G141" s="7">
        <v>44822</v>
      </c>
      <c r="H141" s="5">
        <v>1</v>
      </c>
      <c r="I141" s="5">
        <v>2</v>
      </c>
      <c r="J141" s="5">
        <v>2</v>
      </c>
      <c r="K141" s="5" t="s">
        <v>30</v>
      </c>
      <c r="L141" s="5">
        <v>2366</v>
      </c>
      <c r="M141" s="5">
        <v>2366</v>
      </c>
      <c r="N141" s="5" t="s">
        <v>679</v>
      </c>
      <c r="O141" s="5" t="s">
        <v>32</v>
      </c>
      <c r="P141" s="5" t="s">
        <v>33</v>
      </c>
      <c r="Q141" s="5">
        <v>0</v>
      </c>
      <c r="R141" s="9">
        <v>44820</v>
      </c>
      <c r="S141" s="7">
        <v>44825</v>
      </c>
      <c r="T141" s="5" t="s">
        <v>34</v>
      </c>
      <c r="U141" s="5">
        <v>2366</v>
      </c>
      <c r="V141" s="5">
        <v>0</v>
      </c>
      <c r="W141" s="5">
        <v>0</v>
      </c>
      <c r="X141" s="5" t="s">
        <v>680</v>
      </c>
      <c r="Y141" s="5" t="s">
        <v>681</v>
      </c>
    </row>
    <row r="142" s="5" customFormat="1" spans="1:25">
      <c r="A142" s="5" t="s">
        <v>682</v>
      </c>
      <c r="B142" s="5" t="s">
        <v>26</v>
      </c>
      <c r="C142" s="5" t="s">
        <v>27</v>
      </c>
      <c r="D142" s="5" t="s">
        <v>551</v>
      </c>
      <c r="E142" s="5" t="s">
        <v>683</v>
      </c>
      <c r="F142" s="7">
        <v>44820</v>
      </c>
      <c r="G142" s="7">
        <v>44822</v>
      </c>
      <c r="H142" s="5">
        <v>1</v>
      </c>
      <c r="I142" s="5">
        <v>2</v>
      </c>
      <c r="J142" s="5">
        <v>2</v>
      </c>
      <c r="K142" s="5" t="s">
        <v>30</v>
      </c>
      <c r="L142" s="5">
        <v>552</v>
      </c>
      <c r="M142" s="5">
        <v>552</v>
      </c>
      <c r="N142" s="5" t="s">
        <v>684</v>
      </c>
      <c r="O142" s="5" t="s">
        <v>32</v>
      </c>
      <c r="P142" s="5" t="s">
        <v>33</v>
      </c>
      <c r="Q142" s="5">
        <v>0</v>
      </c>
      <c r="R142" s="9">
        <v>44820</v>
      </c>
      <c r="S142" s="7">
        <v>44825</v>
      </c>
      <c r="T142" s="5" t="s">
        <v>34</v>
      </c>
      <c r="U142" s="5">
        <v>552</v>
      </c>
      <c r="V142" s="5">
        <v>0</v>
      </c>
      <c r="W142" s="5">
        <v>0</v>
      </c>
      <c r="X142" s="5" t="s">
        <v>685</v>
      </c>
      <c r="Y142" s="5" t="s">
        <v>686</v>
      </c>
    </row>
    <row r="143" s="5" customFormat="1" spans="1:25">
      <c r="A143" s="5" t="s">
        <v>687</v>
      </c>
      <c r="B143" s="5" t="s">
        <v>26</v>
      </c>
      <c r="C143" s="5" t="s">
        <v>27</v>
      </c>
      <c r="D143" s="5" t="s">
        <v>688</v>
      </c>
      <c r="E143" s="5" t="s">
        <v>689</v>
      </c>
      <c r="F143" s="7">
        <v>44821</v>
      </c>
      <c r="G143" s="7">
        <v>44822</v>
      </c>
      <c r="H143" s="5">
        <v>1</v>
      </c>
      <c r="I143" s="5">
        <v>1</v>
      </c>
      <c r="J143" s="5">
        <v>1</v>
      </c>
      <c r="K143" s="5" t="s">
        <v>30</v>
      </c>
      <c r="L143" s="5">
        <v>174</v>
      </c>
      <c r="M143" s="5">
        <v>174</v>
      </c>
      <c r="N143" s="5" t="s">
        <v>690</v>
      </c>
      <c r="O143" s="5" t="s">
        <v>32</v>
      </c>
      <c r="P143" s="5" t="s">
        <v>33</v>
      </c>
      <c r="Q143" s="5">
        <v>0</v>
      </c>
      <c r="R143" s="9">
        <v>44820</v>
      </c>
      <c r="S143" s="7">
        <v>44825</v>
      </c>
      <c r="T143" s="5" t="s">
        <v>34</v>
      </c>
      <c r="U143" s="5">
        <v>174</v>
      </c>
      <c r="V143" s="5">
        <v>0</v>
      </c>
      <c r="W143" s="5">
        <v>0</v>
      </c>
      <c r="X143" s="5" t="s">
        <v>691</v>
      </c>
      <c r="Y143" s="5" t="s">
        <v>692</v>
      </c>
    </row>
    <row r="144" s="5" customFormat="1" spans="1:27">
      <c r="A144" s="5" t="s">
        <v>693</v>
      </c>
      <c r="B144" s="5" t="s">
        <v>26</v>
      </c>
      <c r="C144" s="5" t="s">
        <v>27</v>
      </c>
      <c r="D144" s="5" t="s">
        <v>333</v>
      </c>
      <c r="E144" s="5" t="s">
        <v>650</v>
      </c>
      <c r="F144" s="7">
        <v>44821</v>
      </c>
      <c r="G144" s="7">
        <v>44822</v>
      </c>
      <c r="H144" s="5">
        <v>3</v>
      </c>
      <c r="I144" s="5">
        <v>1</v>
      </c>
      <c r="J144" s="5">
        <v>3</v>
      </c>
      <c r="K144" s="5" t="s">
        <v>30</v>
      </c>
      <c r="L144" s="5">
        <v>7560</v>
      </c>
      <c r="M144" s="5">
        <v>7560</v>
      </c>
      <c r="N144" s="5" t="s">
        <v>694</v>
      </c>
      <c r="O144" s="5" t="s">
        <v>32</v>
      </c>
      <c r="P144" s="5" t="s">
        <v>33</v>
      </c>
      <c r="Q144" s="5">
        <v>0</v>
      </c>
      <c r="R144" s="9">
        <v>44820</v>
      </c>
      <c r="S144" s="7">
        <v>44825</v>
      </c>
      <c r="T144" s="5" t="s">
        <v>34</v>
      </c>
      <c r="U144" s="5">
        <v>7560</v>
      </c>
      <c r="V144" s="5">
        <v>0</v>
      </c>
      <c r="W144" s="5">
        <v>0</v>
      </c>
      <c r="X144" s="5" t="s">
        <v>695</v>
      </c>
      <c r="Y144" s="5">
        <v>1551047</v>
      </c>
      <c r="Z144" s="5">
        <v>1551048</v>
      </c>
      <c r="AA144" s="5" t="s">
        <v>696</v>
      </c>
    </row>
    <row r="145" s="5" customFormat="1" spans="1:25">
      <c r="A145" s="5" t="s">
        <v>697</v>
      </c>
      <c r="B145" s="5" t="s">
        <v>26</v>
      </c>
      <c r="C145" s="5" t="s">
        <v>27</v>
      </c>
      <c r="D145" s="5" t="s">
        <v>698</v>
      </c>
      <c r="E145" s="5" t="s">
        <v>134</v>
      </c>
      <c r="F145" s="7">
        <v>44821</v>
      </c>
      <c r="G145" s="7">
        <v>44822</v>
      </c>
      <c r="H145" s="5">
        <v>1</v>
      </c>
      <c r="I145" s="5">
        <v>1</v>
      </c>
      <c r="J145" s="5">
        <v>1</v>
      </c>
      <c r="K145" s="5" t="s">
        <v>30</v>
      </c>
      <c r="L145" s="5">
        <v>424</v>
      </c>
      <c r="M145" s="5">
        <v>424</v>
      </c>
      <c r="N145" s="5" t="s">
        <v>699</v>
      </c>
      <c r="O145" s="5" t="s">
        <v>32</v>
      </c>
      <c r="P145" s="5" t="s">
        <v>33</v>
      </c>
      <c r="Q145" s="5">
        <v>0</v>
      </c>
      <c r="R145" s="9">
        <v>44820</v>
      </c>
      <c r="S145" s="7">
        <v>44825</v>
      </c>
      <c r="T145" s="5" t="s">
        <v>34</v>
      </c>
      <c r="U145" s="5">
        <v>424</v>
      </c>
      <c r="V145" s="5">
        <v>0</v>
      </c>
      <c r="W145" s="5">
        <v>0</v>
      </c>
      <c r="X145" s="5" t="s">
        <v>700</v>
      </c>
      <c r="Y145" s="5" t="s">
        <v>701</v>
      </c>
    </row>
    <row r="146" s="5" customFormat="1" spans="1:25">
      <c r="A146" s="5" t="s">
        <v>702</v>
      </c>
      <c r="B146" s="5" t="s">
        <v>26</v>
      </c>
      <c r="C146" s="5" t="s">
        <v>27</v>
      </c>
      <c r="D146" s="5" t="s">
        <v>703</v>
      </c>
      <c r="E146" s="5" t="s">
        <v>704</v>
      </c>
      <c r="F146" s="7">
        <v>44821</v>
      </c>
      <c r="G146" s="7">
        <v>44822</v>
      </c>
      <c r="H146" s="5">
        <v>1</v>
      </c>
      <c r="I146" s="5">
        <v>1</v>
      </c>
      <c r="J146" s="5">
        <v>1</v>
      </c>
      <c r="K146" s="5" t="s">
        <v>30</v>
      </c>
      <c r="L146" s="5">
        <v>1257</v>
      </c>
      <c r="M146" s="5">
        <v>1257</v>
      </c>
      <c r="N146" s="5" t="s">
        <v>705</v>
      </c>
      <c r="O146" s="5" t="s">
        <v>32</v>
      </c>
      <c r="P146" s="5" t="s">
        <v>33</v>
      </c>
      <c r="Q146" s="5">
        <v>0</v>
      </c>
      <c r="R146" s="9">
        <v>44820</v>
      </c>
      <c r="S146" s="7">
        <v>44825</v>
      </c>
      <c r="T146" s="5" t="s">
        <v>34</v>
      </c>
      <c r="U146" s="5">
        <v>1257</v>
      </c>
      <c r="V146" s="5">
        <v>0</v>
      </c>
      <c r="W146" s="5">
        <v>0</v>
      </c>
      <c r="X146" s="5" t="s">
        <v>706</v>
      </c>
      <c r="Y146" s="5" t="s">
        <v>707</v>
      </c>
    </row>
    <row r="147" s="5" customFormat="1" spans="1:25">
      <c r="A147" s="5" t="s">
        <v>708</v>
      </c>
      <c r="B147" s="5" t="s">
        <v>26</v>
      </c>
      <c r="C147" s="5" t="s">
        <v>27</v>
      </c>
      <c r="D147" s="5" t="s">
        <v>709</v>
      </c>
      <c r="E147" s="5" t="s">
        <v>710</v>
      </c>
      <c r="F147" s="7">
        <v>44821</v>
      </c>
      <c r="G147" s="7">
        <v>44822</v>
      </c>
      <c r="H147" s="5">
        <v>1</v>
      </c>
      <c r="I147" s="5">
        <v>1</v>
      </c>
      <c r="J147" s="5">
        <v>1</v>
      </c>
      <c r="K147" s="5" t="s">
        <v>30</v>
      </c>
      <c r="L147" s="5">
        <v>3293</v>
      </c>
      <c r="M147" s="5">
        <v>3293</v>
      </c>
      <c r="N147" s="5" t="s">
        <v>711</v>
      </c>
      <c r="O147" s="5" t="s">
        <v>32</v>
      </c>
      <c r="P147" s="5" t="s">
        <v>33</v>
      </c>
      <c r="Q147" s="5">
        <v>0</v>
      </c>
      <c r="R147" s="9">
        <v>44820</v>
      </c>
      <c r="S147" s="7">
        <v>44825</v>
      </c>
      <c r="T147" s="5" t="s">
        <v>34</v>
      </c>
      <c r="U147" s="5">
        <v>3293</v>
      </c>
      <c r="V147" s="5">
        <v>0</v>
      </c>
      <c r="W147" s="5">
        <v>0</v>
      </c>
      <c r="X147" s="5" t="s">
        <v>712</v>
      </c>
      <c r="Y147" s="5" t="s">
        <v>713</v>
      </c>
    </row>
    <row r="148" s="5" customFormat="1" spans="1:25">
      <c r="A148" s="5" t="s">
        <v>714</v>
      </c>
      <c r="B148" s="5" t="s">
        <v>26</v>
      </c>
      <c r="C148" s="5" t="s">
        <v>27</v>
      </c>
      <c r="D148" s="5" t="s">
        <v>715</v>
      </c>
      <c r="E148" s="5" t="s">
        <v>716</v>
      </c>
      <c r="F148" s="7">
        <v>44821</v>
      </c>
      <c r="G148" s="7">
        <v>44822</v>
      </c>
      <c r="H148" s="5">
        <v>1</v>
      </c>
      <c r="I148" s="5">
        <v>1</v>
      </c>
      <c r="J148" s="5">
        <v>1</v>
      </c>
      <c r="K148" s="5" t="s">
        <v>30</v>
      </c>
      <c r="L148" s="5">
        <v>900</v>
      </c>
      <c r="M148" s="5">
        <v>900</v>
      </c>
      <c r="N148" s="5" t="s">
        <v>717</v>
      </c>
      <c r="O148" s="5" t="s">
        <v>32</v>
      </c>
      <c r="P148" s="5" t="s">
        <v>33</v>
      </c>
      <c r="Q148" s="5">
        <v>0</v>
      </c>
      <c r="R148" s="9">
        <v>44821</v>
      </c>
      <c r="S148" s="7">
        <v>44825</v>
      </c>
      <c r="T148" s="5" t="s">
        <v>34</v>
      </c>
      <c r="U148" s="5">
        <v>900</v>
      </c>
      <c r="V148" s="5">
        <v>0</v>
      </c>
      <c r="W148" s="5">
        <v>0</v>
      </c>
      <c r="X148" s="5" t="s">
        <v>35</v>
      </c>
      <c r="Y148" s="5" t="s">
        <v>35</v>
      </c>
    </row>
    <row r="149" s="5" customFormat="1" spans="1:25">
      <c r="A149" s="5" t="s">
        <v>718</v>
      </c>
      <c r="B149" s="5" t="s">
        <v>26</v>
      </c>
      <c r="C149" s="5" t="s">
        <v>27</v>
      </c>
      <c r="D149" s="5" t="s">
        <v>349</v>
      </c>
      <c r="E149" s="5" t="s">
        <v>350</v>
      </c>
      <c r="F149" s="7">
        <v>44821</v>
      </c>
      <c r="G149" s="7">
        <v>44822</v>
      </c>
      <c r="H149" s="5">
        <v>2</v>
      </c>
      <c r="I149" s="5">
        <v>1</v>
      </c>
      <c r="J149" s="5">
        <v>2</v>
      </c>
      <c r="K149" s="5" t="s">
        <v>30</v>
      </c>
      <c r="L149" s="5">
        <v>652</v>
      </c>
      <c r="M149" s="5">
        <v>652</v>
      </c>
      <c r="N149" s="5" t="s">
        <v>719</v>
      </c>
      <c r="O149" s="5" t="s">
        <v>32</v>
      </c>
      <c r="P149" s="5" t="s">
        <v>33</v>
      </c>
      <c r="Q149" s="5">
        <v>0</v>
      </c>
      <c r="R149" s="9">
        <v>44821</v>
      </c>
      <c r="S149" s="7">
        <v>44825</v>
      </c>
      <c r="T149" s="5" t="s">
        <v>34</v>
      </c>
      <c r="U149" s="5">
        <v>652</v>
      </c>
      <c r="V149" s="5">
        <v>0</v>
      </c>
      <c r="W149" s="5">
        <v>0</v>
      </c>
      <c r="X149" s="5" t="s">
        <v>720</v>
      </c>
      <c r="Y149" s="5" t="s">
        <v>721</v>
      </c>
    </row>
    <row r="150" s="5" customFormat="1" spans="1:25">
      <c r="A150" s="5" t="s">
        <v>722</v>
      </c>
      <c r="B150" s="5" t="s">
        <v>26</v>
      </c>
      <c r="C150" s="5" t="s">
        <v>27</v>
      </c>
      <c r="D150" s="5" t="s">
        <v>723</v>
      </c>
      <c r="E150" s="5" t="s">
        <v>724</v>
      </c>
      <c r="F150" s="7">
        <v>44821</v>
      </c>
      <c r="G150" s="7">
        <v>44822</v>
      </c>
      <c r="H150" s="5">
        <v>1</v>
      </c>
      <c r="I150" s="5">
        <v>1</v>
      </c>
      <c r="J150" s="5">
        <v>1</v>
      </c>
      <c r="K150" s="5" t="s">
        <v>30</v>
      </c>
      <c r="L150" s="5">
        <v>456</v>
      </c>
      <c r="M150" s="5">
        <v>456</v>
      </c>
      <c r="N150" s="5" t="s">
        <v>725</v>
      </c>
      <c r="O150" s="5" t="s">
        <v>32</v>
      </c>
      <c r="P150" s="5" t="s">
        <v>33</v>
      </c>
      <c r="Q150" s="5">
        <v>0</v>
      </c>
      <c r="R150" s="9">
        <v>44821</v>
      </c>
      <c r="S150" s="7">
        <v>44825</v>
      </c>
      <c r="T150" s="5" t="s">
        <v>34</v>
      </c>
      <c r="U150" s="5">
        <v>456</v>
      </c>
      <c r="V150" s="5">
        <v>0</v>
      </c>
      <c r="W150" s="5">
        <v>0</v>
      </c>
      <c r="X150" s="5" t="s">
        <v>726</v>
      </c>
      <c r="Y150" s="5" t="s">
        <v>727</v>
      </c>
    </row>
    <row r="151" s="5" customFormat="1" spans="1:25">
      <c r="A151" s="5" t="s">
        <v>714</v>
      </c>
      <c r="B151" s="5" t="s">
        <v>26</v>
      </c>
      <c r="C151" s="5" t="s">
        <v>41</v>
      </c>
      <c r="D151" s="5" t="s">
        <v>715</v>
      </c>
      <c r="E151" s="5" t="s">
        <v>716</v>
      </c>
      <c r="F151" s="7">
        <v>44821</v>
      </c>
      <c r="G151" s="7">
        <v>44822</v>
      </c>
      <c r="H151" s="5">
        <v>1</v>
      </c>
      <c r="I151" s="5">
        <v>1</v>
      </c>
      <c r="J151" s="5">
        <v>1</v>
      </c>
      <c r="K151" s="5" t="s">
        <v>30</v>
      </c>
      <c r="L151" s="5">
        <v>-900</v>
      </c>
      <c r="M151" s="5">
        <v>-900</v>
      </c>
      <c r="N151" s="5" t="s">
        <v>717</v>
      </c>
      <c r="O151" s="5" t="s">
        <v>32</v>
      </c>
      <c r="P151" s="5" t="s">
        <v>33</v>
      </c>
      <c r="Q151" s="5">
        <v>0</v>
      </c>
      <c r="R151" s="9">
        <v>44821</v>
      </c>
      <c r="S151" s="7">
        <v>44825</v>
      </c>
      <c r="T151" s="5" t="s">
        <v>34</v>
      </c>
      <c r="U151" s="5">
        <v>-900</v>
      </c>
      <c r="V151" s="5">
        <v>0</v>
      </c>
      <c r="W151" s="5">
        <v>0</v>
      </c>
      <c r="X151" s="5" t="s">
        <v>35</v>
      </c>
      <c r="Y151" s="5" t="s">
        <v>35</v>
      </c>
    </row>
    <row r="152" s="5" customFormat="1" spans="1:25">
      <c r="A152" s="5" t="s">
        <v>728</v>
      </c>
      <c r="B152" s="5" t="s">
        <v>26</v>
      </c>
      <c r="C152" s="5" t="s">
        <v>27</v>
      </c>
      <c r="D152" s="5" t="s">
        <v>220</v>
      </c>
      <c r="E152" s="5" t="s">
        <v>497</v>
      </c>
      <c r="F152" s="7">
        <v>44821</v>
      </c>
      <c r="G152" s="7">
        <v>44822</v>
      </c>
      <c r="H152" s="5">
        <v>1</v>
      </c>
      <c r="I152" s="5">
        <v>1</v>
      </c>
      <c r="J152" s="5">
        <v>1</v>
      </c>
      <c r="K152" s="5" t="s">
        <v>30</v>
      </c>
      <c r="L152" s="5">
        <v>868</v>
      </c>
      <c r="M152" s="5">
        <v>868</v>
      </c>
      <c r="N152" s="5" t="s">
        <v>729</v>
      </c>
      <c r="O152" s="5" t="s">
        <v>32</v>
      </c>
      <c r="P152" s="5" t="s">
        <v>33</v>
      </c>
      <c r="Q152" s="5">
        <v>0</v>
      </c>
      <c r="R152" s="9">
        <v>44821</v>
      </c>
      <c r="S152" s="7">
        <v>44825</v>
      </c>
      <c r="T152" s="5" t="s">
        <v>34</v>
      </c>
      <c r="U152" s="5">
        <v>868</v>
      </c>
      <c r="V152" s="5">
        <v>0</v>
      </c>
      <c r="W152" s="5">
        <v>0</v>
      </c>
      <c r="X152" s="5" t="s">
        <v>730</v>
      </c>
      <c r="Y152" s="5" t="s">
        <v>731</v>
      </c>
    </row>
    <row r="153" s="5" customFormat="1" spans="1:26">
      <c r="A153" s="5" t="s">
        <v>732</v>
      </c>
      <c r="B153" s="5" t="s">
        <v>26</v>
      </c>
      <c r="C153" s="5" t="s">
        <v>27</v>
      </c>
      <c r="D153" s="5" t="s">
        <v>698</v>
      </c>
      <c r="E153" s="5" t="s">
        <v>427</v>
      </c>
      <c r="F153" s="7">
        <v>44821</v>
      </c>
      <c r="G153" s="7">
        <v>44822</v>
      </c>
      <c r="H153" s="5">
        <v>2</v>
      </c>
      <c r="I153" s="5">
        <v>1</v>
      </c>
      <c r="J153" s="5">
        <v>2</v>
      </c>
      <c r="K153" s="5" t="s">
        <v>30</v>
      </c>
      <c r="L153" s="5">
        <v>880</v>
      </c>
      <c r="M153" s="5">
        <v>880</v>
      </c>
      <c r="N153" s="5" t="s">
        <v>733</v>
      </c>
      <c r="O153" s="5" t="s">
        <v>32</v>
      </c>
      <c r="P153" s="5" t="s">
        <v>33</v>
      </c>
      <c r="Q153" s="5">
        <v>0</v>
      </c>
      <c r="R153" s="9">
        <v>44821</v>
      </c>
      <c r="S153" s="7">
        <v>44825</v>
      </c>
      <c r="T153" s="5" t="s">
        <v>34</v>
      </c>
      <c r="U153" s="5">
        <v>880</v>
      </c>
      <c r="V153" s="5">
        <v>0</v>
      </c>
      <c r="W153" s="5">
        <v>0</v>
      </c>
      <c r="X153" s="5" t="s">
        <v>734</v>
      </c>
      <c r="Y153" s="5">
        <v>162066655</v>
      </c>
      <c r="Z153" s="5" t="s">
        <v>735</v>
      </c>
    </row>
    <row r="154" s="5" customFormat="1" spans="1:25">
      <c r="A154" s="5" t="s">
        <v>736</v>
      </c>
      <c r="B154" s="5" t="s">
        <v>26</v>
      </c>
      <c r="C154" s="5" t="s">
        <v>27</v>
      </c>
      <c r="D154" s="5" t="s">
        <v>737</v>
      </c>
      <c r="E154" s="5" t="s">
        <v>738</v>
      </c>
      <c r="F154" s="7">
        <v>44821</v>
      </c>
      <c r="G154" s="7">
        <v>44822</v>
      </c>
      <c r="H154" s="5">
        <v>1</v>
      </c>
      <c r="I154" s="5">
        <v>1</v>
      </c>
      <c r="J154" s="5">
        <v>1</v>
      </c>
      <c r="K154" s="5" t="s">
        <v>30</v>
      </c>
      <c r="L154" s="5">
        <v>372</v>
      </c>
      <c r="M154" s="5">
        <v>372</v>
      </c>
      <c r="N154" s="5" t="s">
        <v>739</v>
      </c>
      <c r="O154" s="5" t="s">
        <v>32</v>
      </c>
      <c r="P154" s="5" t="s">
        <v>33</v>
      </c>
      <c r="Q154" s="5">
        <v>0</v>
      </c>
      <c r="R154" s="9">
        <v>44821</v>
      </c>
      <c r="S154" s="7">
        <v>44825</v>
      </c>
      <c r="T154" s="5" t="s">
        <v>34</v>
      </c>
      <c r="U154" s="5">
        <v>372</v>
      </c>
      <c r="V154" s="5">
        <v>0</v>
      </c>
      <c r="W154" s="5">
        <v>0</v>
      </c>
      <c r="X154" s="5" t="s">
        <v>740</v>
      </c>
      <c r="Y154" s="5" t="s">
        <v>35</v>
      </c>
    </row>
    <row r="155" s="5" customFormat="1" spans="1:25">
      <c r="A155" s="5" t="s">
        <v>741</v>
      </c>
      <c r="B155" s="5" t="s">
        <v>26</v>
      </c>
      <c r="C155" s="5" t="s">
        <v>27</v>
      </c>
      <c r="D155" s="5" t="s">
        <v>284</v>
      </c>
      <c r="E155" s="5" t="s">
        <v>638</v>
      </c>
      <c r="F155" s="7">
        <v>44821</v>
      </c>
      <c r="G155" s="7">
        <v>44822</v>
      </c>
      <c r="H155" s="5">
        <v>1</v>
      </c>
      <c r="I155" s="5">
        <v>1</v>
      </c>
      <c r="J155" s="5">
        <v>1</v>
      </c>
      <c r="K155" s="5" t="s">
        <v>30</v>
      </c>
      <c r="L155" s="5">
        <v>430</v>
      </c>
      <c r="M155" s="5">
        <v>430</v>
      </c>
      <c r="N155" s="5" t="s">
        <v>742</v>
      </c>
      <c r="O155" s="5" t="s">
        <v>32</v>
      </c>
      <c r="P155" s="5" t="s">
        <v>33</v>
      </c>
      <c r="Q155" s="5">
        <v>0</v>
      </c>
      <c r="R155" s="9">
        <v>44821</v>
      </c>
      <c r="S155" s="7">
        <v>44825</v>
      </c>
      <c r="T155" s="5" t="s">
        <v>34</v>
      </c>
      <c r="U155" s="5">
        <v>430</v>
      </c>
      <c r="V155" s="5">
        <v>0</v>
      </c>
      <c r="W155" s="5">
        <v>0</v>
      </c>
      <c r="X155" s="5" t="s">
        <v>743</v>
      </c>
      <c r="Y155" s="5" t="s">
        <v>744</v>
      </c>
    </row>
    <row r="156" s="5" customFormat="1" spans="1:25">
      <c r="A156" s="5" t="s">
        <v>745</v>
      </c>
      <c r="B156" s="5" t="s">
        <v>26</v>
      </c>
      <c r="C156" s="5" t="s">
        <v>27</v>
      </c>
      <c r="D156" s="5" t="s">
        <v>284</v>
      </c>
      <c r="E156" s="5" t="s">
        <v>746</v>
      </c>
      <c r="F156" s="7">
        <v>44821</v>
      </c>
      <c r="G156" s="7">
        <v>44822</v>
      </c>
      <c r="H156" s="5">
        <v>1</v>
      </c>
      <c r="I156" s="5">
        <v>1</v>
      </c>
      <c r="J156" s="5">
        <v>1</v>
      </c>
      <c r="K156" s="5" t="s">
        <v>30</v>
      </c>
      <c r="L156" s="5">
        <v>550</v>
      </c>
      <c r="M156" s="5">
        <v>550</v>
      </c>
      <c r="N156" s="5" t="s">
        <v>747</v>
      </c>
      <c r="O156" s="5" t="s">
        <v>32</v>
      </c>
      <c r="P156" s="5" t="s">
        <v>33</v>
      </c>
      <c r="Q156" s="5">
        <v>0</v>
      </c>
      <c r="R156" s="9">
        <v>44821</v>
      </c>
      <c r="S156" s="7">
        <v>44825</v>
      </c>
      <c r="T156" s="5" t="s">
        <v>34</v>
      </c>
      <c r="U156" s="5">
        <v>550</v>
      </c>
      <c r="V156" s="5">
        <v>0</v>
      </c>
      <c r="W156" s="5">
        <v>0</v>
      </c>
      <c r="X156" s="5" t="s">
        <v>748</v>
      </c>
      <c r="Y156" s="5" t="s">
        <v>749</v>
      </c>
    </row>
    <row r="157" s="5" customFormat="1" spans="1:25">
      <c r="A157" s="5" t="s">
        <v>736</v>
      </c>
      <c r="B157" s="5" t="s">
        <v>26</v>
      </c>
      <c r="C157" s="5" t="s">
        <v>41</v>
      </c>
      <c r="D157" s="5" t="s">
        <v>737</v>
      </c>
      <c r="E157" s="5" t="s">
        <v>738</v>
      </c>
      <c r="F157" s="7">
        <v>44821</v>
      </c>
      <c r="G157" s="7">
        <v>44822</v>
      </c>
      <c r="H157" s="5">
        <v>1</v>
      </c>
      <c r="I157" s="5">
        <v>1</v>
      </c>
      <c r="J157" s="5">
        <v>1</v>
      </c>
      <c r="K157" s="5" t="s">
        <v>30</v>
      </c>
      <c r="L157" s="5">
        <v>-372</v>
      </c>
      <c r="M157" s="5">
        <v>-372</v>
      </c>
      <c r="N157" s="5" t="s">
        <v>739</v>
      </c>
      <c r="O157" s="5" t="s">
        <v>32</v>
      </c>
      <c r="P157" s="5" t="s">
        <v>33</v>
      </c>
      <c r="Q157" s="5">
        <v>0</v>
      </c>
      <c r="R157" s="9">
        <v>44821</v>
      </c>
      <c r="S157" s="7">
        <v>44825</v>
      </c>
      <c r="T157" s="5" t="s">
        <v>34</v>
      </c>
      <c r="U157" s="5">
        <v>-372</v>
      </c>
      <c r="V157" s="5">
        <v>0</v>
      </c>
      <c r="W157" s="5">
        <v>0</v>
      </c>
      <c r="X157" s="5" t="s">
        <v>740</v>
      </c>
      <c r="Y157" s="5" t="s">
        <v>35</v>
      </c>
    </row>
    <row r="158" s="5" customFormat="1" spans="1:25">
      <c r="A158" s="5" t="s">
        <v>750</v>
      </c>
      <c r="B158" s="5" t="s">
        <v>26</v>
      </c>
      <c r="C158" s="5" t="s">
        <v>27</v>
      </c>
      <c r="D158" s="5" t="s">
        <v>751</v>
      </c>
      <c r="E158" s="5" t="s">
        <v>752</v>
      </c>
      <c r="F158" s="7">
        <v>44821</v>
      </c>
      <c r="G158" s="7">
        <v>44822</v>
      </c>
      <c r="H158" s="5">
        <v>1</v>
      </c>
      <c r="I158" s="5">
        <v>1</v>
      </c>
      <c r="J158" s="5">
        <v>1</v>
      </c>
      <c r="K158" s="5" t="s">
        <v>30</v>
      </c>
      <c r="L158" s="5">
        <v>166.26</v>
      </c>
      <c r="M158" s="5">
        <v>166.26</v>
      </c>
      <c r="N158" s="5" t="s">
        <v>753</v>
      </c>
      <c r="O158" s="5" t="s">
        <v>32</v>
      </c>
      <c r="P158" s="5" t="s">
        <v>33</v>
      </c>
      <c r="Q158" s="5">
        <v>0</v>
      </c>
      <c r="R158" s="9">
        <v>44821</v>
      </c>
      <c r="S158" s="7">
        <v>44825</v>
      </c>
      <c r="T158" s="5" t="s">
        <v>34</v>
      </c>
      <c r="U158" s="5">
        <v>166.26</v>
      </c>
      <c r="V158" s="5">
        <v>0</v>
      </c>
      <c r="W158" s="5">
        <v>0</v>
      </c>
      <c r="X158" s="5" t="s">
        <v>754</v>
      </c>
      <c r="Y158" s="5" t="s">
        <v>35</v>
      </c>
    </row>
    <row r="159" s="5" customFormat="1" spans="1:25">
      <c r="A159" s="5" t="s">
        <v>755</v>
      </c>
      <c r="B159" s="5" t="s">
        <v>26</v>
      </c>
      <c r="C159" s="5" t="s">
        <v>27</v>
      </c>
      <c r="D159" s="5" t="s">
        <v>756</v>
      </c>
      <c r="E159" s="5" t="s">
        <v>757</v>
      </c>
      <c r="F159" s="7">
        <v>44821</v>
      </c>
      <c r="G159" s="7">
        <v>44822</v>
      </c>
      <c r="H159" s="5">
        <v>3</v>
      </c>
      <c r="I159" s="5">
        <v>1</v>
      </c>
      <c r="J159" s="5">
        <v>3</v>
      </c>
      <c r="K159" s="5" t="s">
        <v>30</v>
      </c>
      <c r="L159" s="5">
        <v>927</v>
      </c>
      <c r="M159" s="5">
        <v>927</v>
      </c>
      <c r="N159" s="5" t="s">
        <v>758</v>
      </c>
      <c r="O159" s="5" t="s">
        <v>32</v>
      </c>
      <c r="P159" s="5" t="s">
        <v>33</v>
      </c>
      <c r="Q159" s="5">
        <v>0</v>
      </c>
      <c r="R159" s="9">
        <v>44821</v>
      </c>
      <c r="S159" s="7">
        <v>44825</v>
      </c>
      <c r="T159" s="5" t="s">
        <v>34</v>
      </c>
      <c r="U159" s="5">
        <v>927</v>
      </c>
      <c r="V159" s="5">
        <v>0</v>
      </c>
      <c r="W159" s="5">
        <v>0</v>
      </c>
      <c r="X159" s="5" t="s">
        <v>759</v>
      </c>
      <c r="Y159" s="5" t="s">
        <v>760</v>
      </c>
    </row>
    <row r="160" s="5" customFormat="1" spans="1:25">
      <c r="A160" s="5" t="s">
        <v>750</v>
      </c>
      <c r="B160" s="5" t="s">
        <v>26</v>
      </c>
      <c r="C160" s="5" t="s">
        <v>41</v>
      </c>
      <c r="D160" s="5" t="s">
        <v>751</v>
      </c>
      <c r="E160" s="5" t="s">
        <v>752</v>
      </c>
      <c r="F160" s="7">
        <v>44821</v>
      </c>
      <c r="G160" s="7">
        <v>44822</v>
      </c>
      <c r="H160" s="5">
        <v>1</v>
      </c>
      <c r="I160" s="5">
        <v>1</v>
      </c>
      <c r="J160" s="5">
        <v>1</v>
      </c>
      <c r="K160" s="5" t="s">
        <v>30</v>
      </c>
      <c r="L160" s="5">
        <v>-166.26</v>
      </c>
      <c r="M160" s="5">
        <v>-166.26</v>
      </c>
      <c r="N160" s="5" t="s">
        <v>753</v>
      </c>
      <c r="O160" s="5" t="s">
        <v>32</v>
      </c>
      <c r="P160" s="5" t="s">
        <v>33</v>
      </c>
      <c r="Q160" s="5">
        <v>0</v>
      </c>
      <c r="R160" s="9">
        <v>44821</v>
      </c>
      <c r="S160" s="7">
        <v>44825</v>
      </c>
      <c r="T160" s="5" t="s">
        <v>34</v>
      </c>
      <c r="U160" s="5">
        <v>-166.26</v>
      </c>
      <c r="V160" s="5">
        <v>0</v>
      </c>
      <c r="W160" s="5">
        <v>0</v>
      </c>
      <c r="X160" s="5" t="s">
        <v>754</v>
      </c>
      <c r="Y160" s="5" t="s">
        <v>35</v>
      </c>
    </row>
    <row r="161" s="5" customFormat="1" spans="1:25">
      <c r="A161" s="5" t="s">
        <v>761</v>
      </c>
      <c r="B161" s="5" t="s">
        <v>26</v>
      </c>
      <c r="C161" s="5" t="s">
        <v>27</v>
      </c>
      <c r="D161" s="5" t="s">
        <v>756</v>
      </c>
      <c r="E161" s="5" t="s">
        <v>757</v>
      </c>
      <c r="F161" s="7">
        <v>44821</v>
      </c>
      <c r="G161" s="7">
        <v>44822</v>
      </c>
      <c r="H161" s="5">
        <v>1</v>
      </c>
      <c r="I161" s="5">
        <v>1</v>
      </c>
      <c r="J161" s="5">
        <v>1</v>
      </c>
      <c r="K161" s="5" t="s">
        <v>30</v>
      </c>
      <c r="L161" s="5">
        <v>309</v>
      </c>
      <c r="M161" s="5">
        <v>309</v>
      </c>
      <c r="N161" s="5" t="s">
        <v>762</v>
      </c>
      <c r="O161" s="5" t="s">
        <v>32</v>
      </c>
      <c r="P161" s="5" t="s">
        <v>33</v>
      </c>
      <c r="Q161" s="5">
        <v>0</v>
      </c>
      <c r="R161" s="9">
        <v>44821</v>
      </c>
      <c r="S161" s="7">
        <v>44825</v>
      </c>
      <c r="T161" s="5" t="s">
        <v>34</v>
      </c>
      <c r="U161" s="5">
        <v>309</v>
      </c>
      <c r="V161" s="5">
        <v>0</v>
      </c>
      <c r="W161" s="5">
        <v>0</v>
      </c>
      <c r="X161" s="5" t="s">
        <v>763</v>
      </c>
      <c r="Y161" s="5" t="s">
        <v>764</v>
      </c>
    </row>
    <row r="162" s="5" customFormat="1" spans="1:25">
      <c r="A162" s="5" t="s">
        <v>765</v>
      </c>
      <c r="B162" s="5" t="s">
        <v>26</v>
      </c>
      <c r="C162" s="5" t="s">
        <v>766</v>
      </c>
      <c r="D162" s="5" t="s">
        <v>767</v>
      </c>
      <c r="E162" s="5" t="s">
        <v>768</v>
      </c>
      <c r="F162" s="7">
        <v>44776</v>
      </c>
      <c r="G162" s="7">
        <v>44780</v>
      </c>
      <c r="H162" s="5">
        <v>1</v>
      </c>
      <c r="I162" s="5">
        <v>4</v>
      </c>
      <c r="J162" s="5">
        <v>4</v>
      </c>
      <c r="K162" s="5" t="s">
        <v>30</v>
      </c>
      <c r="L162" s="5">
        <v>-291</v>
      </c>
      <c r="M162" s="5">
        <v>-291</v>
      </c>
      <c r="N162" s="5" t="s">
        <v>769</v>
      </c>
      <c r="O162" s="5" t="s">
        <v>32</v>
      </c>
      <c r="P162" s="5" t="s">
        <v>33</v>
      </c>
      <c r="Q162" s="5">
        <v>0</v>
      </c>
      <c r="R162" s="9">
        <v>44775</v>
      </c>
      <c r="S162" s="7">
        <v>44825</v>
      </c>
      <c r="U162" s="5">
        <v>0</v>
      </c>
      <c r="V162" s="5">
        <v>0</v>
      </c>
      <c r="W162" s="5">
        <v>0</v>
      </c>
      <c r="X162" s="5" t="s">
        <v>35</v>
      </c>
      <c r="Y162" s="5" t="s">
        <v>35</v>
      </c>
    </row>
    <row r="163" s="5" customFormat="1" spans="1:25">
      <c r="A163" s="5" t="s">
        <v>770</v>
      </c>
      <c r="B163" s="5" t="s">
        <v>26</v>
      </c>
      <c r="C163" s="5" t="s">
        <v>766</v>
      </c>
      <c r="D163" s="5" t="s">
        <v>771</v>
      </c>
      <c r="E163" s="5" t="s">
        <v>772</v>
      </c>
      <c r="F163" s="7">
        <v>44777</v>
      </c>
      <c r="G163" s="7">
        <v>44779</v>
      </c>
      <c r="H163" s="5">
        <v>2</v>
      </c>
      <c r="I163" s="5">
        <v>2</v>
      </c>
      <c r="J163" s="5">
        <v>4</v>
      </c>
      <c r="K163" s="5" t="s">
        <v>30</v>
      </c>
      <c r="L163" s="5">
        <v>-744</v>
      </c>
      <c r="M163" s="5">
        <v>-744</v>
      </c>
      <c r="N163" s="5" t="s">
        <v>773</v>
      </c>
      <c r="O163" s="5" t="s">
        <v>32</v>
      </c>
      <c r="P163" s="5" t="s">
        <v>33</v>
      </c>
      <c r="Q163" s="5">
        <v>0</v>
      </c>
      <c r="R163" s="9">
        <v>44741</v>
      </c>
      <c r="S163" s="7">
        <v>44825</v>
      </c>
      <c r="U163" s="5">
        <v>0</v>
      </c>
      <c r="V163" s="5">
        <v>0</v>
      </c>
      <c r="W163" s="5">
        <v>0</v>
      </c>
      <c r="X163" s="5" t="s">
        <v>774</v>
      </c>
      <c r="Y163" s="5" t="s">
        <v>35</v>
      </c>
    </row>
    <row r="164" s="5" customFormat="1" spans="1:25">
      <c r="A164" s="5" t="s">
        <v>775</v>
      </c>
      <c r="B164" s="5" t="s">
        <v>26</v>
      </c>
      <c r="C164" s="5" t="s">
        <v>766</v>
      </c>
      <c r="D164" s="5" t="s">
        <v>776</v>
      </c>
      <c r="E164" s="5" t="s">
        <v>360</v>
      </c>
      <c r="F164" s="7">
        <v>44786</v>
      </c>
      <c r="G164" s="7">
        <v>44788</v>
      </c>
      <c r="H164" s="5">
        <v>1</v>
      </c>
      <c r="I164" s="5">
        <v>2</v>
      </c>
      <c r="J164" s="5">
        <v>2</v>
      </c>
      <c r="K164" s="5" t="s">
        <v>30</v>
      </c>
      <c r="L164" s="5">
        <v>-973</v>
      </c>
      <c r="M164" s="5">
        <v>-973</v>
      </c>
      <c r="N164" s="5" t="s">
        <v>777</v>
      </c>
      <c r="O164" s="5" t="s">
        <v>32</v>
      </c>
      <c r="P164" s="5" t="s">
        <v>33</v>
      </c>
      <c r="Q164" s="5">
        <v>0</v>
      </c>
      <c r="R164" s="9">
        <v>44774</v>
      </c>
      <c r="S164" s="7">
        <v>44825</v>
      </c>
      <c r="U164" s="5">
        <v>0</v>
      </c>
      <c r="V164" s="5">
        <v>0</v>
      </c>
      <c r="W164" s="5">
        <v>0</v>
      </c>
      <c r="X164" s="5" t="s">
        <v>778</v>
      </c>
      <c r="Y164" s="5" t="s">
        <v>35</v>
      </c>
    </row>
    <row r="165" s="5" customFormat="1" spans="1:25">
      <c r="A165" s="5" t="s">
        <v>779</v>
      </c>
      <c r="B165" s="5" t="s">
        <v>26</v>
      </c>
      <c r="C165" s="5" t="s">
        <v>766</v>
      </c>
      <c r="D165" s="5" t="s">
        <v>780</v>
      </c>
      <c r="E165" s="5" t="s">
        <v>781</v>
      </c>
      <c r="F165" s="7">
        <v>44790</v>
      </c>
      <c r="G165" s="7">
        <v>44792</v>
      </c>
      <c r="H165" s="5">
        <v>1</v>
      </c>
      <c r="I165" s="5">
        <v>2</v>
      </c>
      <c r="J165" s="5">
        <v>2</v>
      </c>
      <c r="K165" s="5" t="s">
        <v>30</v>
      </c>
      <c r="L165" s="5">
        <v>-2230</v>
      </c>
      <c r="M165" s="5">
        <v>-2230</v>
      </c>
      <c r="N165" s="5" t="s">
        <v>782</v>
      </c>
      <c r="O165" s="5" t="s">
        <v>32</v>
      </c>
      <c r="P165" s="5" t="s">
        <v>33</v>
      </c>
      <c r="Q165" s="5">
        <v>0</v>
      </c>
      <c r="R165" s="9">
        <v>44760</v>
      </c>
      <c r="S165" s="7">
        <v>44825</v>
      </c>
      <c r="U165" s="5">
        <v>0</v>
      </c>
      <c r="V165" s="5">
        <v>0</v>
      </c>
      <c r="W165" s="5">
        <v>0</v>
      </c>
      <c r="X165" s="5" t="s">
        <v>783</v>
      </c>
      <c r="Y165" s="5" t="s">
        <v>35</v>
      </c>
    </row>
    <row r="166" s="5" customFormat="1" spans="1:25">
      <c r="A166" s="5" t="s">
        <v>784</v>
      </c>
      <c r="B166" s="5" t="s">
        <v>26</v>
      </c>
      <c r="C166" s="5" t="s">
        <v>766</v>
      </c>
      <c r="D166" s="5" t="s">
        <v>785</v>
      </c>
      <c r="E166" s="5" t="s">
        <v>786</v>
      </c>
      <c r="F166" s="7">
        <v>44799</v>
      </c>
      <c r="G166" s="7">
        <v>44801</v>
      </c>
      <c r="H166" s="5">
        <v>1</v>
      </c>
      <c r="I166" s="5">
        <v>2</v>
      </c>
      <c r="J166" s="5">
        <v>2</v>
      </c>
      <c r="K166" s="5" t="s">
        <v>30</v>
      </c>
      <c r="L166" s="5">
        <v>-385</v>
      </c>
      <c r="M166" s="5">
        <v>-385</v>
      </c>
      <c r="N166" s="5" t="s">
        <v>787</v>
      </c>
      <c r="O166" s="5" t="s">
        <v>32</v>
      </c>
      <c r="P166" s="5" t="s">
        <v>33</v>
      </c>
      <c r="Q166" s="5">
        <v>0</v>
      </c>
      <c r="R166" s="9">
        <v>44793</v>
      </c>
      <c r="S166" s="7">
        <v>44825</v>
      </c>
      <c r="U166" s="5">
        <v>0</v>
      </c>
      <c r="V166" s="5">
        <v>0</v>
      </c>
      <c r="W166" s="5">
        <v>0</v>
      </c>
      <c r="X166" s="5" t="s">
        <v>788</v>
      </c>
      <c r="Y166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789</v>
      </c>
      <c r="B2" s="5" t="s">
        <v>26</v>
      </c>
      <c r="C2" s="5" t="s">
        <v>27</v>
      </c>
      <c r="D2" s="5" t="s">
        <v>790</v>
      </c>
      <c r="E2" s="5" t="s">
        <v>791</v>
      </c>
      <c r="F2" s="7">
        <v>44821</v>
      </c>
      <c r="G2" s="7">
        <v>44822</v>
      </c>
      <c r="H2" s="5">
        <v>1</v>
      </c>
      <c r="I2" s="5">
        <v>1</v>
      </c>
      <c r="J2" s="5">
        <v>1</v>
      </c>
      <c r="K2" s="5" t="s">
        <v>792</v>
      </c>
      <c r="L2" s="5">
        <v>65</v>
      </c>
      <c r="M2" s="5">
        <v>65</v>
      </c>
      <c r="N2" s="5" t="s">
        <v>793</v>
      </c>
      <c r="O2" s="5" t="s">
        <v>794</v>
      </c>
      <c r="P2" s="5" t="s">
        <v>33</v>
      </c>
      <c r="Q2" s="5">
        <v>0</v>
      </c>
      <c r="R2" s="9">
        <v>44820</v>
      </c>
      <c r="S2" s="7">
        <v>44825</v>
      </c>
      <c r="T2" s="5" t="s">
        <v>34</v>
      </c>
      <c r="U2" s="5">
        <v>65</v>
      </c>
      <c r="V2" s="5">
        <v>0</v>
      </c>
      <c r="W2" s="5">
        <v>0</v>
      </c>
      <c r="X2" s="5" t="s">
        <v>35</v>
      </c>
      <c r="Y2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162"/>
  <sheetViews>
    <sheetView tabSelected="1" workbookViewId="0">
      <selection activeCell="A161" sqref="A161"/>
    </sheetView>
  </sheetViews>
  <sheetFormatPr defaultColWidth="9" defaultRowHeight="13.5"/>
  <cols>
    <col min="1" max="1" width="12.625" style="5"/>
    <col min="2" max="5" width="10.375" style="5"/>
    <col min="6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795</v>
      </c>
    </row>
    <row r="2" s="5" customFormat="1" hidden="1" spans="1:9">
      <c r="A2" s="6">
        <v>18056940400</v>
      </c>
      <c r="B2" s="7">
        <v>44820</v>
      </c>
      <c r="C2" s="7">
        <v>44822</v>
      </c>
      <c r="D2" s="5">
        <v>1400</v>
      </c>
      <c r="E2" s="5" t="str">
        <f>VLOOKUP(A2,HOP!A:L,12,0)</f>
        <v>1400.00</v>
      </c>
      <c r="F2" s="5" t="str">
        <f>VLOOKUP(A2,HOP!A:C,3,0)</f>
        <v>2577593</v>
      </c>
      <c r="G2" s="5">
        <f>D2-E2</f>
        <v>0</v>
      </c>
      <c r="H2" s="5" t="str">
        <f>$H$1&amp;F2</f>
        <v>，2577593</v>
      </c>
      <c r="I2" s="5" t="str">
        <f>VLOOKUP(A2,HOP!A:U,21,0)</f>
        <v>直采</v>
      </c>
    </row>
    <row r="3" s="5" customFormat="1" hidden="1" spans="1:9">
      <c r="A3" s="6">
        <v>18088968889</v>
      </c>
      <c r="B3" s="7">
        <v>44819</v>
      </c>
      <c r="C3" s="7">
        <v>44822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18191440900</v>
      </c>
      <c r="B4" s="7">
        <v>44820</v>
      </c>
      <c r="C4" s="7">
        <v>44822</v>
      </c>
      <c r="D4" s="5">
        <v>548</v>
      </c>
      <c r="E4" s="5" t="str">
        <f>VLOOKUP(A4,HOP!A:L,12,0)</f>
        <v>548.00</v>
      </c>
      <c r="F4" s="5" t="str">
        <f>VLOOKUP(A4,HOP!A:C,3,0)</f>
        <v>2600920</v>
      </c>
      <c r="G4" s="5">
        <f t="shared" si="0"/>
        <v>0</v>
      </c>
      <c r="H4" s="5" t="str">
        <f t="shared" si="1"/>
        <v>，2600920</v>
      </c>
      <c r="I4" s="5" t="str">
        <f>VLOOKUP(A4,HOP!A:U,21,0)</f>
        <v>直采</v>
      </c>
    </row>
    <row r="5" s="5" customFormat="1" hidden="1" spans="1:9">
      <c r="A5" s="6">
        <v>18215591853</v>
      </c>
      <c r="B5" s="7">
        <v>44820</v>
      </c>
      <c r="C5" s="7">
        <v>44822</v>
      </c>
      <c r="D5" s="5">
        <v>1412</v>
      </c>
      <c r="E5" s="5" t="str">
        <f>VLOOKUP(A5,HOP!A:L,12,0)</f>
        <v>1412.00</v>
      </c>
      <c r="F5" s="5" t="str">
        <f>VLOOKUP(A5,HOP!A:C,3,0)</f>
        <v>2603978</v>
      </c>
      <c r="G5" s="5">
        <f t="shared" si="0"/>
        <v>0</v>
      </c>
      <c r="H5" s="5" t="str">
        <f t="shared" si="1"/>
        <v>，2603978</v>
      </c>
      <c r="I5" s="5" t="str">
        <f>VLOOKUP(A5,HOP!A:U,21,0)</f>
        <v>直采</v>
      </c>
    </row>
    <row r="6" s="5" customFormat="1" hidden="1" spans="1:9">
      <c r="A6" s="6">
        <v>18217434406</v>
      </c>
      <c r="B6" s="7">
        <v>44819</v>
      </c>
      <c r="C6" s="7">
        <v>44822</v>
      </c>
      <c r="D6" s="5">
        <v>2118</v>
      </c>
      <c r="E6" s="5" t="str">
        <f>VLOOKUP(A6,HOP!A:L,12,0)</f>
        <v>2118.00</v>
      </c>
      <c r="F6" s="5" t="str">
        <f>VLOOKUP(A6,HOP!A:C,3,0)</f>
        <v>2604317</v>
      </c>
      <c r="G6" s="5">
        <f t="shared" si="0"/>
        <v>0</v>
      </c>
      <c r="H6" s="5" t="str">
        <f t="shared" si="1"/>
        <v>，2604317</v>
      </c>
      <c r="I6" s="5" t="str">
        <f>VLOOKUP(A6,HOP!A:U,21,0)</f>
        <v>直采</v>
      </c>
    </row>
    <row r="7" s="5" customFormat="1" hidden="1" spans="1:9">
      <c r="A7" s="6">
        <v>18220433816</v>
      </c>
      <c r="B7" s="7">
        <v>44820</v>
      </c>
      <c r="C7" s="7">
        <v>44822</v>
      </c>
      <c r="D7" s="5">
        <v>1388</v>
      </c>
      <c r="E7" s="5" t="str">
        <f>VLOOKUP(A7,HOP!A:L,12,0)</f>
        <v>1388.00</v>
      </c>
      <c r="F7" s="5" t="str">
        <f>VLOOKUP(A7,HOP!A:C,3,0)</f>
        <v>2604469</v>
      </c>
      <c r="G7" s="5">
        <f t="shared" si="0"/>
        <v>0</v>
      </c>
      <c r="H7" s="5" t="str">
        <f t="shared" si="1"/>
        <v>，2604469</v>
      </c>
      <c r="I7" s="5" t="str">
        <f>VLOOKUP(A7,HOP!A:U,21,0)</f>
        <v>直采</v>
      </c>
    </row>
    <row r="8" s="5" customFormat="1" hidden="1" spans="1:9">
      <c r="A8" s="6">
        <v>18221563703</v>
      </c>
      <c r="B8" s="7">
        <v>44820</v>
      </c>
      <c r="C8" s="7">
        <v>44822</v>
      </c>
      <c r="D8" s="5">
        <v>1412</v>
      </c>
      <c r="E8" s="5" t="str">
        <f>VLOOKUP(A8,HOP!A:L,12,0)</f>
        <v>1412.00</v>
      </c>
      <c r="F8" s="5" t="str">
        <f>VLOOKUP(A8,HOP!A:C,3,0)</f>
        <v>2604669</v>
      </c>
      <c r="G8" s="5">
        <f t="shared" si="0"/>
        <v>0</v>
      </c>
      <c r="H8" s="5" t="str">
        <f t="shared" si="1"/>
        <v>，2604669</v>
      </c>
      <c r="I8" s="5" t="str">
        <f>VLOOKUP(A8,HOP!A:U,21,0)</f>
        <v>直采</v>
      </c>
    </row>
    <row r="9" s="5" customFormat="1" hidden="1" spans="1:9">
      <c r="A9" s="6">
        <v>18283721975</v>
      </c>
      <c r="B9" s="7">
        <v>44820</v>
      </c>
      <c r="C9" s="7">
        <v>44822</v>
      </c>
      <c r="D9" s="5">
        <v>548</v>
      </c>
      <c r="E9" s="5" t="str">
        <f>VLOOKUP(A9,HOP!A:L,12,0)</f>
        <v>548.00</v>
      </c>
      <c r="F9" s="5" t="str">
        <f>VLOOKUP(A9,HOP!A:C,3,0)</f>
        <v>2610704</v>
      </c>
      <c r="G9" s="5">
        <f t="shared" si="0"/>
        <v>0</v>
      </c>
      <c r="H9" s="5" t="str">
        <f t="shared" si="1"/>
        <v>，2610704</v>
      </c>
      <c r="I9" s="5" t="str">
        <f>VLOOKUP(A9,HOP!A:U,21,0)</f>
        <v>直采</v>
      </c>
    </row>
    <row r="10" s="5" customFormat="1" hidden="1" spans="1:9">
      <c r="A10" s="6">
        <v>18302597396</v>
      </c>
      <c r="B10" s="7">
        <v>44819</v>
      </c>
      <c r="C10" s="7">
        <v>44822</v>
      </c>
      <c r="D10" s="5">
        <v>6600</v>
      </c>
      <c r="E10" s="5" t="str">
        <f>VLOOKUP(A10,HOP!A:L,12,0)</f>
        <v>6600.00</v>
      </c>
      <c r="F10" s="5" t="str">
        <f>VLOOKUP(A10,HOP!A:C,3,0)</f>
        <v>2612246</v>
      </c>
      <c r="G10" s="5">
        <f t="shared" si="0"/>
        <v>0</v>
      </c>
      <c r="H10" s="5" t="str">
        <f t="shared" si="1"/>
        <v>，2612246</v>
      </c>
      <c r="I10" s="5" t="str">
        <f>VLOOKUP(A10,HOP!A:U,21,0)</f>
        <v>直采</v>
      </c>
    </row>
    <row r="11" s="5" customFormat="1" hidden="1" spans="1:9">
      <c r="A11" s="6">
        <v>18437411422</v>
      </c>
      <c r="B11" s="7">
        <v>44820</v>
      </c>
      <c r="C11" s="7">
        <v>44822</v>
      </c>
      <c r="D11" s="5">
        <v>1620</v>
      </c>
      <c r="E11" s="5" t="str">
        <f>VLOOKUP(A11,HOP!A:L,12,0)</f>
        <v>1620.00</v>
      </c>
      <c r="F11" s="5" t="str">
        <f>VLOOKUP(A11,HOP!A:C,3,0)</f>
        <v>2625394</v>
      </c>
      <c r="G11" s="5">
        <f t="shared" si="0"/>
        <v>0</v>
      </c>
      <c r="H11" s="5" t="str">
        <f t="shared" si="1"/>
        <v>，2625394</v>
      </c>
      <c r="I11" s="5" t="str">
        <f>VLOOKUP(A11,HOP!A:U,21,0)</f>
        <v>直采</v>
      </c>
    </row>
    <row r="12" s="5" customFormat="1" hidden="1" spans="1:9">
      <c r="A12" s="6">
        <v>18469958841</v>
      </c>
      <c r="B12" s="7">
        <v>44820</v>
      </c>
      <c r="C12" s="7">
        <v>44822</v>
      </c>
      <c r="D12" s="5">
        <v>540</v>
      </c>
      <c r="E12" s="5" t="str">
        <f>VLOOKUP(A12,HOP!A:L,12,0)</f>
        <v>540.00</v>
      </c>
      <c r="F12" s="5" t="str">
        <f>VLOOKUP(A12,HOP!A:C,3,0)</f>
        <v>2628388</v>
      </c>
      <c r="G12" s="5">
        <f t="shared" si="0"/>
        <v>0</v>
      </c>
      <c r="H12" s="5" t="str">
        <f t="shared" si="1"/>
        <v>，2628388</v>
      </c>
      <c r="I12" s="5" t="str">
        <f>VLOOKUP(A12,HOP!A:U,21,0)</f>
        <v>直采</v>
      </c>
    </row>
    <row r="13" s="5" customFormat="1" hidden="1" spans="1:9">
      <c r="A13" s="6">
        <v>18471251884</v>
      </c>
      <c r="B13" s="7">
        <v>44819</v>
      </c>
      <c r="C13" s="7">
        <v>44822</v>
      </c>
      <c r="D13" s="5">
        <v>11730</v>
      </c>
      <c r="E13" s="5" t="str">
        <f>VLOOKUP(A13,HOP!A:L,12,0)</f>
        <v>11730.00</v>
      </c>
      <c r="F13" s="5" t="str">
        <f>VLOOKUP(A13,HOP!A:C,3,0)</f>
        <v>2628603</v>
      </c>
      <c r="G13" s="5">
        <f t="shared" si="0"/>
        <v>0</v>
      </c>
      <c r="H13" s="5" t="str">
        <f t="shared" si="1"/>
        <v>，2628603</v>
      </c>
      <c r="I13" s="5" t="str">
        <f>VLOOKUP(A13,HOP!A:U,21,0)</f>
        <v>直采</v>
      </c>
    </row>
    <row r="14" s="5" customFormat="1" hidden="1" spans="1:9">
      <c r="A14" s="6">
        <v>18534071882</v>
      </c>
      <c r="B14" s="7">
        <v>44818</v>
      </c>
      <c r="C14" s="7">
        <v>44822</v>
      </c>
      <c r="D14" s="5">
        <v>3520</v>
      </c>
      <c r="E14" s="5" t="str">
        <f>VLOOKUP(A14,HOP!A:L,12,0)</f>
        <v>3520.00</v>
      </c>
      <c r="F14" s="5" t="str">
        <f>VLOOKUP(A14,HOP!A:C,3,0)</f>
        <v>2634818</v>
      </c>
      <c r="G14" s="5">
        <f t="shared" si="0"/>
        <v>0</v>
      </c>
      <c r="H14" s="5" t="str">
        <f t="shared" si="1"/>
        <v>，2634818</v>
      </c>
      <c r="I14" s="5" t="str">
        <f>VLOOKUP(A14,HOP!A:U,21,0)</f>
        <v>直采</v>
      </c>
    </row>
    <row r="15" s="5" customFormat="1" hidden="1" spans="1:9">
      <c r="A15" s="6">
        <v>18554279664</v>
      </c>
      <c r="B15" s="7">
        <v>44818</v>
      </c>
      <c r="C15" s="7">
        <v>44822</v>
      </c>
      <c r="D15" s="5">
        <v>2372</v>
      </c>
      <c r="E15" s="5" t="str">
        <f>VLOOKUP(A15,HOP!A:L,12,0)</f>
        <v>2372.00</v>
      </c>
      <c r="F15" s="5" t="str">
        <f>VLOOKUP(A15,HOP!A:C,3,0)</f>
        <v>2636965</v>
      </c>
      <c r="G15" s="5">
        <f t="shared" si="0"/>
        <v>0</v>
      </c>
      <c r="H15" s="5" t="str">
        <f t="shared" si="1"/>
        <v>，2636965</v>
      </c>
      <c r="I15" s="5" t="str">
        <f>VLOOKUP(A15,HOP!A:U,21,0)</f>
        <v>直采</v>
      </c>
    </row>
    <row r="16" s="5" customFormat="1" hidden="1" spans="1:9">
      <c r="A16" s="6">
        <v>18556197569</v>
      </c>
      <c r="B16" s="7">
        <v>44819</v>
      </c>
      <c r="C16" s="7">
        <v>44822</v>
      </c>
      <c r="D16" s="5">
        <v>1514</v>
      </c>
      <c r="E16" s="5" t="str">
        <f>VLOOKUP(A16,HOP!A:L,12,0)</f>
        <v>1514.00</v>
      </c>
      <c r="F16" s="5" t="str">
        <f>VLOOKUP(A16,HOP!A:C,3,0)</f>
        <v>2637307</v>
      </c>
      <c r="G16" s="5">
        <f t="shared" si="0"/>
        <v>0</v>
      </c>
      <c r="H16" s="5" t="str">
        <f t="shared" si="1"/>
        <v>，2637307</v>
      </c>
      <c r="I16" s="5" t="str">
        <f>VLOOKUP(A16,HOP!A:U,21,0)</f>
        <v>直采</v>
      </c>
    </row>
    <row r="17" s="5" customFormat="1" hidden="1" spans="1:9">
      <c r="A17" s="6">
        <v>18671016746</v>
      </c>
      <c r="B17" s="7">
        <v>44820</v>
      </c>
      <c r="C17" s="7">
        <v>44822</v>
      </c>
      <c r="D17" s="5">
        <v>6000</v>
      </c>
      <c r="E17" s="5" t="str">
        <f>VLOOKUP(A17,HOP!A:L,12,0)</f>
        <v>6000.00</v>
      </c>
      <c r="F17" s="5" t="str">
        <f>VLOOKUP(A17,HOP!A:C,3,0)</f>
        <v>2647719</v>
      </c>
      <c r="G17" s="5">
        <f t="shared" si="0"/>
        <v>0</v>
      </c>
      <c r="H17" s="5" t="str">
        <f t="shared" si="1"/>
        <v>，2647719</v>
      </c>
      <c r="I17" s="5" t="str">
        <f>VLOOKUP(A17,HOP!A:U,21,0)</f>
        <v>直采</v>
      </c>
    </row>
    <row r="18" s="5" customFormat="1" hidden="1" spans="1:9">
      <c r="A18" s="6">
        <v>18687649074</v>
      </c>
      <c r="B18" s="7">
        <v>44820</v>
      </c>
      <c r="C18" s="7">
        <v>44822</v>
      </c>
      <c r="D18" s="5">
        <v>1316</v>
      </c>
      <c r="E18" s="5" t="str">
        <f>VLOOKUP(A18,HOP!A:L,12,0)</f>
        <v>1316.00</v>
      </c>
      <c r="F18" s="5" t="str">
        <f>VLOOKUP(A18,HOP!A:C,3,0)</f>
        <v>2657375</v>
      </c>
      <c r="G18" s="5">
        <f t="shared" si="0"/>
        <v>0</v>
      </c>
      <c r="H18" s="5" t="str">
        <f t="shared" si="1"/>
        <v>，2657375</v>
      </c>
      <c r="I18" s="5" t="str">
        <f>VLOOKUP(A18,HOP!A:U,21,0)</f>
        <v>直采</v>
      </c>
    </row>
    <row r="19" s="5" customFormat="1" hidden="1" spans="1:9">
      <c r="A19" s="6">
        <v>18687678964</v>
      </c>
      <c r="B19" s="7">
        <v>44820</v>
      </c>
      <c r="C19" s="7">
        <v>44822</v>
      </c>
      <c r="D19" s="5">
        <v>540</v>
      </c>
      <c r="E19" s="5" t="str">
        <f>VLOOKUP(A19,HOP!A:L,12,0)</f>
        <v>540.00</v>
      </c>
      <c r="F19" s="5" t="str">
        <f>VLOOKUP(A19,HOP!A:C,3,0)</f>
        <v>2649160</v>
      </c>
      <c r="G19" s="5">
        <f t="shared" si="0"/>
        <v>0</v>
      </c>
      <c r="H19" s="5" t="str">
        <f t="shared" si="1"/>
        <v>，2649160</v>
      </c>
      <c r="I19" s="5" t="str">
        <f>VLOOKUP(A19,HOP!A:U,21,0)</f>
        <v>直采</v>
      </c>
    </row>
    <row r="20" s="5" customFormat="1" hidden="1" spans="1:9">
      <c r="A20" s="6">
        <v>18687718847</v>
      </c>
      <c r="B20" s="7">
        <v>44820</v>
      </c>
      <c r="C20" s="7">
        <v>44822</v>
      </c>
      <c r="D20" s="5">
        <v>1080</v>
      </c>
      <c r="E20" s="5" t="str">
        <f>VLOOKUP(A20,HOP!A:L,12,0)</f>
        <v>1080.00</v>
      </c>
      <c r="F20" s="5" t="str">
        <f>VLOOKUP(A20,HOP!A:C,3,0)</f>
        <v>2649163</v>
      </c>
      <c r="G20" s="5">
        <f t="shared" si="0"/>
        <v>0</v>
      </c>
      <c r="H20" s="5" t="str">
        <f t="shared" si="1"/>
        <v>，2649163</v>
      </c>
      <c r="I20" s="5" t="str">
        <f>VLOOKUP(A20,HOP!A:U,21,0)</f>
        <v>直采</v>
      </c>
    </row>
    <row r="21" s="5" customFormat="1" hidden="1" spans="1:9">
      <c r="A21" s="6">
        <v>18687672165</v>
      </c>
      <c r="B21" s="7">
        <v>44820</v>
      </c>
      <c r="C21" s="7">
        <v>44822</v>
      </c>
      <c r="D21" s="5">
        <v>4320</v>
      </c>
      <c r="E21" s="5" t="str">
        <f>VLOOKUP(A21,HOP!A:L,12,0)</f>
        <v>4320.00</v>
      </c>
      <c r="F21" s="5" t="str">
        <f>VLOOKUP(A21,HOP!A:C,3,0)</f>
        <v>2649158</v>
      </c>
      <c r="G21" s="5">
        <f t="shared" si="0"/>
        <v>0</v>
      </c>
      <c r="H21" s="5" t="str">
        <f t="shared" si="1"/>
        <v>，2649158</v>
      </c>
      <c r="I21" s="5" t="str">
        <f>VLOOKUP(A21,HOP!A:U,21,0)</f>
        <v>直采</v>
      </c>
    </row>
    <row r="22" s="5" customFormat="1" hidden="1" spans="1:9">
      <c r="A22" s="6">
        <v>18699316551</v>
      </c>
      <c r="B22" s="7">
        <v>44820</v>
      </c>
      <c r="C22" s="7">
        <v>44822</v>
      </c>
      <c r="D22" s="5">
        <v>778</v>
      </c>
      <c r="E22" s="5" t="str">
        <f>VLOOKUP(A22,HOP!A:L,12,0)</f>
        <v>778.00</v>
      </c>
      <c r="F22" s="5" t="str">
        <f>VLOOKUP(A22,HOP!A:C,3,0)</f>
        <v>2650285</v>
      </c>
      <c r="G22" s="5">
        <f t="shared" si="0"/>
        <v>0</v>
      </c>
      <c r="H22" s="5" t="str">
        <f t="shared" si="1"/>
        <v>，2650285</v>
      </c>
      <c r="I22" s="5" t="str">
        <f>VLOOKUP(A22,HOP!A:U,21,0)</f>
        <v>直采</v>
      </c>
    </row>
    <row r="23" s="5" customFormat="1" hidden="1" spans="1:9">
      <c r="A23" s="6">
        <v>18706363835</v>
      </c>
      <c r="B23" s="7">
        <v>44821</v>
      </c>
      <c r="C23" s="7">
        <v>44822</v>
      </c>
      <c r="D23" s="5">
        <v>489</v>
      </c>
      <c r="E23" s="5" t="str">
        <f>VLOOKUP(A23,HOP!A:L,12,0)</f>
        <v>489.00</v>
      </c>
      <c r="F23" s="5" t="str">
        <f>VLOOKUP(A23,HOP!A:C,3,0)</f>
        <v>2650830</v>
      </c>
      <c r="G23" s="5">
        <f t="shared" si="0"/>
        <v>0</v>
      </c>
      <c r="H23" s="5" t="str">
        <f t="shared" si="1"/>
        <v>，2650830</v>
      </c>
      <c r="I23" s="5" t="str">
        <f>VLOOKUP(A23,HOP!A:U,21,0)</f>
        <v>直采</v>
      </c>
    </row>
    <row r="24" s="5" customFormat="1" hidden="1" spans="1:9">
      <c r="A24" s="6">
        <v>18727115639</v>
      </c>
      <c r="B24" s="7">
        <v>44820</v>
      </c>
      <c r="C24" s="7">
        <v>44822</v>
      </c>
      <c r="D24" s="5">
        <v>680</v>
      </c>
      <c r="E24" s="5" t="str">
        <f>VLOOKUP(A24,HOP!A:L,12,0)</f>
        <v>680.00</v>
      </c>
      <c r="F24" s="5" t="str">
        <f>VLOOKUP(A24,HOP!A:C,3,0)</f>
        <v>2652975</v>
      </c>
      <c r="G24" s="5">
        <f t="shared" si="0"/>
        <v>0</v>
      </c>
      <c r="H24" s="5" t="str">
        <f t="shared" si="1"/>
        <v>，2652975</v>
      </c>
      <c r="I24" s="5" t="str">
        <f>VLOOKUP(A24,HOP!A:U,21,0)</f>
        <v>直采</v>
      </c>
    </row>
    <row r="25" s="5" customFormat="1" hidden="1" spans="1:9">
      <c r="A25" s="6">
        <v>18729478359</v>
      </c>
      <c r="B25" s="7">
        <v>44819</v>
      </c>
      <c r="C25" s="7">
        <v>44822</v>
      </c>
      <c r="D25" s="5">
        <v>1189</v>
      </c>
      <c r="E25" s="5" t="str">
        <f>VLOOKUP(A25,HOP!A:L,12,0)</f>
        <v>1189.00</v>
      </c>
      <c r="F25" s="5" t="str">
        <f>VLOOKUP(A25,HOP!A:C,3,0)</f>
        <v>2653255</v>
      </c>
      <c r="G25" s="5">
        <f t="shared" si="0"/>
        <v>0</v>
      </c>
      <c r="H25" s="5" t="str">
        <f t="shared" si="1"/>
        <v>，2653255</v>
      </c>
      <c r="I25" s="5" t="str">
        <f>VLOOKUP(A25,HOP!A:U,21,0)</f>
        <v>直采</v>
      </c>
    </row>
    <row r="26" s="5" customFormat="1" hidden="1" spans="1:9">
      <c r="A26" s="6">
        <v>18742434392</v>
      </c>
      <c r="B26" s="7">
        <v>44820</v>
      </c>
      <c r="C26" s="7">
        <v>44822</v>
      </c>
      <c r="D26" s="5">
        <v>1000</v>
      </c>
      <c r="E26" s="5" t="str">
        <f>VLOOKUP(A26,HOP!A:L,12,0)</f>
        <v>1000.00</v>
      </c>
      <c r="F26" s="5" t="str">
        <f>VLOOKUP(A26,HOP!A:C,3,0)</f>
        <v>2654287</v>
      </c>
      <c r="G26" s="5">
        <f t="shared" si="0"/>
        <v>0</v>
      </c>
      <c r="H26" s="5" t="str">
        <f t="shared" si="1"/>
        <v>，2654287</v>
      </c>
      <c r="I26" s="5" t="str">
        <f>VLOOKUP(A26,HOP!A:U,21,0)</f>
        <v>直采</v>
      </c>
    </row>
    <row r="27" s="5" customFormat="1" hidden="1" spans="1:9">
      <c r="A27" s="6">
        <v>18755384232</v>
      </c>
      <c r="B27" s="7">
        <v>44820</v>
      </c>
      <c r="C27" s="7">
        <v>44822</v>
      </c>
      <c r="D27" s="5">
        <v>528</v>
      </c>
      <c r="E27" s="5">
        <v>528</v>
      </c>
      <c r="F27" s="5">
        <v>2655694</v>
      </c>
      <c r="G27" s="5">
        <f t="shared" si="0"/>
        <v>0</v>
      </c>
      <c r="H27" s="5" t="str">
        <f t="shared" si="1"/>
        <v>，2655694</v>
      </c>
      <c r="I27" s="5" t="e">
        <f>VLOOKUP(A27,HOP!A:U,21,0)</f>
        <v>#N/A</v>
      </c>
    </row>
    <row r="28" s="5" customFormat="1" hidden="1" spans="1:9">
      <c r="A28" s="6">
        <v>18775717849</v>
      </c>
      <c r="B28" s="7">
        <v>44820</v>
      </c>
      <c r="C28" s="7">
        <v>44822</v>
      </c>
      <c r="D28" s="5">
        <v>1040</v>
      </c>
      <c r="E28" s="5" t="str">
        <f>VLOOKUP(A28,HOP!A:L,12,0)</f>
        <v>1040.00</v>
      </c>
      <c r="F28" s="5" t="str">
        <f>VLOOKUP(A28,HOP!A:C,3,0)</f>
        <v>2657510</v>
      </c>
      <c r="G28" s="5">
        <f t="shared" si="0"/>
        <v>0</v>
      </c>
      <c r="H28" s="5" t="str">
        <f t="shared" si="1"/>
        <v>，2657510</v>
      </c>
      <c r="I28" s="5" t="str">
        <f>VLOOKUP(A28,HOP!A:U,21,0)</f>
        <v>直采</v>
      </c>
    </row>
    <row r="29" s="5" customFormat="1" hidden="1" spans="1:9">
      <c r="A29" s="6">
        <v>18784900758</v>
      </c>
      <c r="B29" s="7">
        <v>44819</v>
      </c>
      <c r="C29" s="7">
        <v>44822</v>
      </c>
      <c r="D29" s="5">
        <v>1128</v>
      </c>
      <c r="E29" s="5" t="str">
        <f>VLOOKUP(A29,HOP!A:L,12,0)</f>
        <v>1128.00</v>
      </c>
      <c r="F29" s="5" t="str">
        <f>VLOOKUP(A29,HOP!A:C,3,0)</f>
        <v>2658399</v>
      </c>
      <c r="G29" s="5">
        <f t="shared" si="0"/>
        <v>0</v>
      </c>
      <c r="H29" s="5" t="str">
        <f t="shared" si="1"/>
        <v>，2658399</v>
      </c>
      <c r="I29" s="5" t="str">
        <f>VLOOKUP(A29,HOP!A:U,21,0)</f>
        <v>直采</v>
      </c>
    </row>
    <row r="30" s="5" customFormat="1" hidden="1" spans="1:9">
      <c r="A30" s="6">
        <v>18792683865</v>
      </c>
      <c r="B30" s="7">
        <v>44819</v>
      </c>
      <c r="C30" s="7">
        <v>44822</v>
      </c>
      <c r="D30" s="5">
        <v>813</v>
      </c>
      <c r="E30" s="5" t="str">
        <f>VLOOKUP(A30,HOP!A:L,12,0)</f>
        <v>813.00</v>
      </c>
      <c r="F30" s="5" t="str">
        <f>VLOOKUP(A30,HOP!A:C,3,0)</f>
        <v>2659074</v>
      </c>
      <c r="G30" s="5">
        <f t="shared" si="0"/>
        <v>0</v>
      </c>
      <c r="H30" s="5" t="str">
        <f t="shared" si="1"/>
        <v>，2659074</v>
      </c>
      <c r="I30" s="5" t="str">
        <f>VLOOKUP(A30,HOP!A:U,21,0)</f>
        <v>直采</v>
      </c>
    </row>
    <row r="31" s="5" customFormat="1" hidden="1" spans="1:9">
      <c r="A31" s="6">
        <v>18856070832</v>
      </c>
      <c r="B31" s="7">
        <v>44817</v>
      </c>
      <c r="C31" s="7">
        <v>44822</v>
      </c>
      <c r="D31" s="5">
        <v>4017</v>
      </c>
      <c r="E31" s="5" t="str">
        <f>VLOOKUP(A31,HOP!A:L,12,0)</f>
        <v>4017.00</v>
      </c>
      <c r="F31" s="5" t="str">
        <f>VLOOKUP(A31,HOP!A:C,3,0)</f>
        <v>2665625</v>
      </c>
      <c r="G31" s="5">
        <f t="shared" si="0"/>
        <v>0</v>
      </c>
      <c r="H31" s="5" t="str">
        <f t="shared" si="1"/>
        <v>，2665625</v>
      </c>
      <c r="I31" s="5" t="str">
        <f>VLOOKUP(A31,HOP!A:U,21,0)</f>
        <v>直采</v>
      </c>
    </row>
    <row r="32" s="5" customFormat="1" hidden="1" spans="1:9">
      <c r="A32" s="6">
        <v>18860314930</v>
      </c>
      <c r="B32" s="7">
        <v>44821</v>
      </c>
      <c r="C32" s="7">
        <v>44822</v>
      </c>
      <c r="D32" s="5">
        <v>1224</v>
      </c>
      <c r="E32" s="5" t="str">
        <f>VLOOKUP(A32,HOP!A:L,12,0)</f>
        <v>1224.00</v>
      </c>
      <c r="F32" s="5" t="str">
        <f>VLOOKUP(A32,HOP!A:C,3,0)</f>
        <v>2666132</v>
      </c>
      <c r="G32" s="5">
        <f t="shared" si="0"/>
        <v>0</v>
      </c>
      <c r="H32" s="5" t="str">
        <f t="shared" si="1"/>
        <v>，2666132</v>
      </c>
      <c r="I32" s="5" t="str">
        <f>VLOOKUP(A32,HOP!A:U,21,0)</f>
        <v>直采</v>
      </c>
    </row>
    <row r="33" s="5" customFormat="1" hidden="1" spans="1:9">
      <c r="A33" s="6">
        <v>18882635523</v>
      </c>
      <c r="B33" s="7">
        <v>44821</v>
      </c>
      <c r="C33" s="7">
        <v>44822</v>
      </c>
      <c r="D33" s="5">
        <v>370</v>
      </c>
      <c r="E33" s="5" t="str">
        <f>VLOOKUP(A33,HOP!A:L,12,0)</f>
        <v>370.00</v>
      </c>
      <c r="F33" s="5" t="str">
        <f>VLOOKUP(A33,HOP!A:C,3,0)</f>
        <v>2668994</v>
      </c>
      <c r="G33" s="5">
        <f t="shared" si="0"/>
        <v>0</v>
      </c>
      <c r="H33" s="5" t="str">
        <f t="shared" si="1"/>
        <v>，2668994</v>
      </c>
      <c r="I33" s="5" t="str">
        <f>VLOOKUP(A33,HOP!A:U,21,0)</f>
        <v>直采</v>
      </c>
    </row>
    <row r="34" s="5" customFormat="1" hidden="1" spans="1:9">
      <c r="A34" s="6">
        <v>18883708435</v>
      </c>
      <c r="B34" s="7">
        <v>44818</v>
      </c>
      <c r="C34" s="7">
        <v>44822</v>
      </c>
      <c r="D34" s="5">
        <v>1428</v>
      </c>
      <c r="E34" s="5" t="str">
        <f>VLOOKUP(A34,HOP!A:L,12,0)</f>
        <v>1428.00</v>
      </c>
      <c r="F34" s="5" t="str">
        <f>VLOOKUP(A34,HOP!A:C,3,0)</f>
        <v>2669163</v>
      </c>
      <c r="G34" s="5">
        <f t="shared" si="0"/>
        <v>0</v>
      </c>
      <c r="H34" s="5" t="str">
        <f t="shared" si="1"/>
        <v>，2669163</v>
      </c>
      <c r="I34" s="5" t="str">
        <f>VLOOKUP(A34,HOP!A:U,21,0)</f>
        <v>直采</v>
      </c>
    </row>
    <row r="35" s="5" customFormat="1" spans="1:14">
      <c r="A35" s="6">
        <v>18908059269</v>
      </c>
      <c r="B35" s="7">
        <v>44821</v>
      </c>
      <c r="C35" s="7">
        <v>44822</v>
      </c>
      <c r="D35" s="5">
        <v>-52.51</v>
      </c>
      <c r="E35" s="8" t="e">
        <f>VLOOKUP(A35,HOP!A:L,12,0)</f>
        <v>#N/A</v>
      </c>
      <c r="F35" s="8">
        <v>2586148</v>
      </c>
      <c r="G35" s="8" t="e">
        <f t="shared" ref="G35:G66" si="2">D35-E35</f>
        <v>#N/A</v>
      </c>
      <c r="H35" s="8" t="str">
        <f t="shared" ref="H35:H66" si="3">$H$1&amp;F35</f>
        <v>，2586148</v>
      </c>
      <c r="I35" s="5" t="e">
        <f>VLOOKUP(A35,HOP!A:U,21,0)</f>
        <v>#N/A</v>
      </c>
      <c r="J35" s="5" t="s">
        <v>796</v>
      </c>
      <c r="N35" s="5" t="s">
        <v>797</v>
      </c>
    </row>
    <row r="36" s="5" customFormat="1" spans="1:24">
      <c r="A36" s="6">
        <v>18909317005</v>
      </c>
      <c r="B36" s="7">
        <v>44821</v>
      </c>
      <c r="C36" s="7">
        <v>44822</v>
      </c>
      <c r="D36" s="5">
        <v>150</v>
      </c>
      <c r="E36" s="8" t="e">
        <f>VLOOKUP(A36,HOP!A:L,12,0)</f>
        <v>#N/A</v>
      </c>
      <c r="F36" s="8">
        <v>2586148</v>
      </c>
      <c r="G36" s="8" t="e">
        <f t="shared" si="2"/>
        <v>#N/A</v>
      </c>
      <c r="H36" s="8" t="str">
        <f t="shared" si="3"/>
        <v>，2586148</v>
      </c>
      <c r="I36" s="5" t="e">
        <f>VLOOKUP(A36,HOP!A:U,21,0)</f>
        <v>#N/A</v>
      </c>
      <c r="J36" s="5" t="s">
        <v>798</v>
      </c>
      <c r="X36" s="5" t="s">
        <v>799</v>
      </c>
    </row>
    <row r="37" s="5" customFormat="1" hidden="1" spans="1:9">
      <c r="A37" s="6">
        <v>18912298015</v>
      </c>
      <c r="B37" s="7">
        <v>44820</v>
      </c>
      <c r="C37" s="7">
        <v>44822</v>
      </c>
      <c r="D37" s="5">
        <v>694</v>
      </c>
      <c r="E37" s="5" t="str">
        <f>VLOOKUP(A37,HOP!A:L,12,0)</f>
        <v>694.00</v>
      </c>
      <c r="F37" s="5" t="str">
        <f>VLOOKUP(A37,HOP!A:C,3,0)</f>
        <v>2674338</v>
      </c>
      <c r="G37" s="5">
        <f t="shared" si="2"/>
        <v>0</v>
      </c>
      <c r="H37" s="5" t="str">
        <f t="shared" si="3"/>
        <v>，2674338</v>
      </c>
      <c r="I37" s="5" t="str">
        <f>VLOOKUP(A37,HOP!A:U,21,0)</f>
        <v>直采</v>
      </c>
    </row>
    <row r="38" s="5" customFormat="1" hidden="1" spans="1:9">
      <c r="A38" s="6">
        <v>18913214170</v>
      </c>
      <c r="B38" s="7">
        <v>44821</v>
      </c>
      <c r="C38" s="7">
        <v>44822</v>
      </c>
      <c r="D38" s="5">
        <v>1070</v>
      </c>
      <c r="E38" s="5" t="str">
        <f>VLOOKUP(A38,HOP!A:L,12,0)</f>
        <v>1070.00</v>
      </c>
      <c r="F38" s="5" t="str">
        <f>VLOOKUP(A38,HOP!A:C,3,0)</f>
        <v>2674597</v>
      </c>
      <c r="G38" s="5">
        <f t="shared" si="2"/>
        <v>0</v>
      </c>
      <c r="H38" s="5" t="str">
        <f t="shared" si="3"/>
        <v>，2674597</v>
      </c>
      <c r="I38" s="5" t="str">
        <f>VLOOKUP(A38,HOP!A:U,21,0)</f>
        <v>直采</v>
      </c>
    </row>
    <row r="39" s="5" customFormat="1" hidden="1" spans="1:9">
      <c r="A39" s="6">
        <v>18915020998</v>
      </c>
      <c r="B39" s="7">
        <v>44821</v>
      </c>
      <c r="C39" s="7">
        <v>44822</v>
      </c>
      <c r="D39" s="5">
        <v>501</v>
      </c>
      <c r="E39" s="5" t="str">
        <f>VLOOKUP(A39,HOP!A:L,12,0)</f>
        <v>501.00</v>
      </c>
      <c r="F39" s="5" t="str">
        <f>VLOOKUP(A39,HOP!A:C,3,0)</f>
        <v>2675883</v>
      </c>
      <c r="G39" s="5">
        <f t="shared" si="2"/>
        <v>0</v>
      </c>
      <c r="H39" s="5" t="str">
        <f t="shared" si="3"/>
        <v>，2675883</v>
      </c>
      <c r="I39" s="5" t="str">
        <f>VLOOKUP(A39,HOP!A:U,21,0)</f>
        <v>直采</v>
      </c>
    </row>
    <row r="40" s="5" customFormat="1" hidden="1" spans="1:9">
      <c r="A40" s="6">
        <v>18915511670</v>
      </c>
      <c r="B40" s="7">
        <v>44820</v>
      </c>
      <c r="C40" s="7">
        <v>44822</v>
      </c>
      <c r="D40" s="5">
        <v>2454</v>
      </c>
      <c r="E40" s="5" t="str">
        <f>VLOOKUP(A40,HOP!A:L,12,0)</f>
        <v>2454.00</v>
      </c>
      <c r="F40" s="5" t="str">
        <f>VLOOKUP(A40,HOP!A:C,3,0)</f>
        <v>2676356</v>
      </c>
      <c r="G40" s="5">
        <f t="shared" si="2"/>
        <v>0</v>
      </c>
      <c r="H40" s="5" t="str">
        <f t="shared" si="3"/>
        <v>，2676356</v>
      </c>
      <c r="I40" s="5" t="str">
        <f>VLOOKUP(A40,HOP!A:U,21,0)</f>
        <v>直采</v>
      </c>
    </row>
    <row r="41" s="5" customFormat="1" hidden="1" spans="1:9">
      <c r="A41" s="6">
        <v>18916392366</v>
      </c>
      <c r="B41" s="7">
        <v>44820</v>
      </c>
      <c r="C41" s="7">
        <v>44822</v>
      </c>
      <c r="D41" s="5">
        <v>2206</v>
      </c>
      <c r="E41" s="5" t="str">
        <f>VLOOKUP(A41,HOP!A:L,12,0)</f>
        <v>2206.00</v>
      </c>
      <c r="F41" s="5" t="str">
        <f>VLOOKUP(A41,HOP!A:C,3,0)</f>
        <v>2676988</v>
      </c>
      <c r="G41" s="5">
        <f t="shared" si="2"/>
        <v>0</v>
      </c>
      <c r="H41" s="5" t="str">
        <f t="shared" si="3"/>
        <v>，2676988</v>
      </c>
      <c r="I41" s="5" t="str">
        <f>VLOOKUP(A41,HOP!A:U,21,0)</f>
        <v>直采</v>
      </c>
    </row>
    <row r="42" s="5" customFormat="1" hidden="1" spans="1:9">
      <c r="A42" s="6">
        <v>18916542991</v>
      </c>
      <c r="B42" s="7">
        <v>44819</v>
      </c>
      <c r="C42" s="7">
        <v>44822</v>
      </c>
      <c r="D42" s="5">
        <v>3000</v>
      </c>
      <c r="E42" s="5" t="str">
        <f>VLOOKUP(A42,HOP!A:L,12,0)</f>
        <v>3000.00</v>
      </c>
      <c r="F42" s="5" t="str">
        <f>VLOOKUP(A42,HOP!A:C,3,0)</f>
        <v>2677055</v>
      </c>
      <c r="G42" s="5">
        <f t="shared" si="2"/>
        <v>0</v>
      </c>
      <c r="H42" s="5" t="str">
        <f t="shared" si="3"/>
        <v>，2677055</v>
      </c>
      <c r="I42" s="5" t="str">
        <f>VLOOKUP(A42,HOP!A:U,21,0)</f>
        <v>直采</v>
      </c>
    </row>
    <row r="43" s="5" customFormat="1" hidden="1" spans="1:9">
      <c r="A43" s="6">
        <v>18917681984</v>
      </c>
      <c r="B43" s="7">
        <v>44820</v>
      </c>
      <c r="C43" s="7">
        <v>44822</v>
      </c>
      <c r="D43" s="5">
        <v>394</v>
      </c>
      <c r="E43" s="5" t="str">
        <f>VLOOKUP(A43,HOP!A:L,12,0)</f>
        <v>394.00</v>
      </c>
      <c r="F43" s="5" t="str">
        <f>VLOOKUP(A43,HOP!A:C,3,0)</f>
        <v>2677991</v>
      </c>
      <c r="G43" s="5">
        <f t="shared" si="2"/>
        <v>0</v>
      </c>
      <c r="H43" s="5" t="str">
        <f t="shared" si="3"/>
        <v>，2677991</v>
      </c>
      <c r="I43" s="5" t="str">
        <f>VLOOKUP(A43,HOP!A:U,21,0)</f>
        <v>直采</v>
      </c>
    </row>
    <row r="44" s="5" customFormat="1" hidden="1" spans="1:9">
      <c r="A44" s="6">
        <v>18917828470</v>
      </c>
      <c r="B44" s="7">
        <v>44818</v>
      </c>
      <c r="C44" s="7">
        <v>44822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2"/>
        <v>#N/A</v>
      </c>
      <c r="H44" s="5" t="e">
        <f t="shared" si="3"/>
        <v>#N/A</v>
      </c>
      <c r="I44" s="5" t="e">
        <f>VLOOKUP(A44,HOP!A:U,21,0)</f>
        <v>#N/A</v>
      </c>
    </row>
    <row r="45" s="5" customFormat="1" hidden="1" spans="1:9">
      <c r="A45" s="6">
        <v>18918322497</v>
      </c>
      <c r="B45" s="7">
        <v>44821</v>
      </c>
      <c r="C45" s="7">
        <v>44822</v>
      </c>
      <c r="D45" s="5">
        <v>354</v>
      </c>
      <c r="E45" s="5" t="str">
        <f>VLOOKUP(A45,HOP!A:L,12,0)</f>
        <v>354.00</v>
      </c>
      <c r="F45" s="5" t="str">
        <f>VLOOKUP(A45,HOP!A:C,3,0)</f>
        <v>2678395</v>
      </c>
      <c r="G45" s="5">
        <f t="shared" si="2"/>
        <v>0</v>
      </c>
      <c r="H45" s="5" t="str">
        <f t="shared" si="3"/>
        <v>，2678395</v>
      </c>
      <c r="I45" s="5" t="str">
        <f>VLOOKUP(A45,HOP!A:U,21,0)</f>
        <v>直采</v>
      </c>
    </row>
    <row r="46" s="5" customFormat="1" hidden="1" spans="1:9">
      <c r="A46" s="6">
        <v>18919072427</v>
      </c>
      <c r="B46" s="7">
        <v>44810</v>
      </c>
      <c r="C46" s="7">
        <v>44822</v>
      </c>
      <c r="D46" s="5">
        <v>7226</v>
      </c>
      <c r="E46" s="5" t="str">
        <f>VLOOKUP(A46,HOP!A:L,12,0)</f>
        <v>7226.00</v>
      </c>
      <c r="F46" s="5" t="str">
        <f>VLOOKUP(A46,HOP!A:C,3,0)</f>
        <v>2678968</v>
      </c>
      <c r="G46" s="5">
        <f t="shared" si="2"/>
        <v>0</v>
      </c>
      <c r="H46" s="5" t="str">
        <f t="shared" si="3"/>
        <v>，2678968</v>
      </c>
      <c r="I46" s="5" t="str">
        <f>VLOOKUP(A46,HOP!A:U,21,0)</f>
        <v>直采</v>
      </c>
    </row>
    <row r="47" s="5" customFormat="1" hidden="1" spans="1:9">
      <c r="A47" s="6">
        <v>18920163163</v>
      </c>
      <c r="B47" s="7">
        <v>44820</v>
      </c>
      <c r="C47" s="7">
        <v>44822</v>
      </c>
      <c r="D47" s="5">
        <v>1725.76</v>
      </c>
      <c r="E47" s="5" t="str">
        <f>VLOOKUP(A47,HOP!A:L,12,0)</f>
        <v>1725.76</v>
      </c>
      <c r="F47" s="5" t="str">
        <f>VLOOKUP(A47,HOP!A:C,3,0)</f>
        <v>2679855</v>
      </c>
      <c r="G47" s="5">
        <f t="shared" si="2"/>
        <v>0</v>
      </c>
      <c r="H47" s="5" t="str">
        <f t="shared" si="3"/>
        <v>，2679855</v>
      </c>
      <c r="I47" s="5" t="str">
        <f>VLOOKUP(A47,HOP!A:U,21,0)</f>
        <v>直连</v>
      </c>
    </row>
    <row r="48" s="5" customFormat="1" hidden="1" spans="1:9">
      <c r="A48" s="6">
        <v>18920703260</v>
      </c>
      <c r="B48" s="7">
        <v>44821</v>
      </c>
      <c r="C48" s="7">
        <v>44822</v>
      </c>
      <c r="D48" s="5">
        <v>628</v>
      </c>
      <c r="E48" s="5" t="str">
        <f>VLOOKUP(A48,HOP!A:L,12,0)</f>
        <v>628.00</v>
      </c>
      <c r="F48" s="5" t="str">
        <f>VLOOKUP(A48,HOP!A:C,3,0)</f>
        <v>2680248</v>
      </c>
      <c r="G48" s="5">
        <f t="shared" si="2"/>
        <v>0</v>
      </c>
      <c r="H48" s="5" t="str">
        <f t="shared" si="3"/>
        <v>，2680248</v>
      </c>
      <c r="I48" s="5" t="str">
        <f>VLOOKUP(A48,HOP!A:U,21,0)</f>
        <v>直采</v>
      </c>
    </row>
    <row r="49" s="5" customFormat="1" hidden="1" spans="1:9">
      <c r="A49" s="6">
        <v>18920789486</v>
      </c>
      <c r="B49" s="7">
        <v>44820</v>
      </c>
      <c r="C49" s="7">
        <v>44822</v>
      </c>
      <c r="D49" s="5">
        <v>808</v>
      </c>
      <c r="E49" s="5" t="str">
        <f>VLOOKUP(A49,HOP!A:L,12,0)</f>
        <v>808.00</v>
      </c>
      <c r="F49" s="5" t="str">
        <f>VLOOKUP(A49,HOP!A:C,3,0)</f>
        <v>2680305</v>
      </c>
      <c r="G49" s="5">
        <f t="shared" si="2"/>
        <v>0</v>
      </c>
      <c r="H49" s="5" t="str">
        <f t="shared" si="3"/>
        <v>，2680305</v>
      </c>
      <c r="I49" s="5" t="str">
        <f>VLOOKUP(A49,HOP!A:U,21,0)</f>
        <v>直采</v>
      </c>
    </row>
    <row r="50" s="5" customFormat="1" hidden="1" spans="1:9">
      <c r="A50" s="6">
        <v>18923283654</v>
      </c>
      <c r="B50" s="7">
        <v>44821</v>
      </c>
      <c r="C50" s="7">
        <v>44822</v>
      </c>
      <c r="D50" s="5">
        <v>888</v>
      </c>
      <c r="E50" s="5" t="str">
        <f>VLOOKUP(A50,HOP!A:L,12,0)</f>
        <v>888.00</v>
      </c>
      <c r="F50" s="5" t="str">
        <f>VLOOKUP(A50,HOP!A:C,3,0)</f>
        <v>2680816</v>
      </c>
      <c r="G50" s="5">
        <f t="shared" si="2"/>
        <v>0</v>
      </c>
      <c r="H50" s="5" t="str">
        <f t="shared" si="3"/>
        <v>，2680816</v>
      </c>
      <c r="I50" s="5" t="str">
        <f>VLOOKUP(A50,HOP!A:U,21,0)</f>
        <v>直采</v>
      </c>
    </row>
    <row r="51" s="5" customFormat="1" hidden="1" spans="1:9">
      <c r="A51" s="6">
        <v>18923454914</v>
      </c>
      <c r="B51" s="7">
        <v>44820</v>
      </c>
      <c r="C51" s="7">
        <v>44822</v>
      </c>
      <c r="D51" s="5">
        <v>1736</v>
      </c>
      <c r="E51" s="5" t="str">
        <f>VLOOKUP(A51,HOP!A:L,12,0)</f>
        <v>1736.00</v>
      </c>
      <c r="F51" s="5" t="str">
        <f>VLOOKUP(A51,HOP!A:C,3,0)</f>
        <v>2680864</v>
      </c>
      <c r="G51" s="5">
        <f t="shared" si="2"/>
        <v>0</v>
      </c>
      <c r="H51" s="5" t="str">
        <f t="shared" si="3"/>
        <v>，2680864</v>
      </c>
      <c r="I51" s="5" t="str">
        <f>VLOOKUP(A51,HOP!A:U,21,0)</f>
        <v>直采</v>
      </c>
    </row>
    <row r="52" s="5" customFormat="1" hidden="1" spans="1:9">
      <c r="A52" s="6">
        <v>18924073909</v>
      </c>
      <c r="B52" s="7">
        <v>44819</v>
      </c>
      <c r="C52" s="7">
        <v>44822</v>
      </c>
      <c r="D52" s="5">
        <v>1750</v>
      </c>
      <c r="E52" s="5" t="str">
        <f>VLOOKUP(A52,HOP!A:L,12,0)</f>
        <v>1750.00</v>
      </c>
      <c r="F52" s="5" t="str">
        <f>VLOOKUP(A52,HOP!A:C,3,0)</f>
        <v>2680968</v>
      </c>
      <c r="G52" s="5">
        <f t="shared" si="2"/>
        <v>0</v>
      </c>
      <c r="H52" s="5" t="str">
        <f t="shared" si="3"/>
        <v>，2680968</v>
      </c>
      <c r="I52" s="5" t="str">
        <f>VLOOKUP(A52,HOP!A:U,21,0)</f>
        <v>直采</v>
      </c>
    </row>
    <row r="53" s="5" customFormat="1" hidden="1" spans="1:9">
      <c r="A53" s="6">
        <v>18925147153</v>
      </c>
      <c r="B53" s="7">
        <v>44821</v>
      </c>
      <c r="C53" s="7">
        <v>44822</v>
      </c>
      <c r="D53" s="5">
        <v>418.85</v>
      </c>
      <c r="E53" s="5" t="str">
        <f>VLOOKUP(A53,HOP!A:L,12,0)</f>
        <v>418.85</v>
      </c>
      <c r="F53" s="5" t="str">
        <f>VLOOKUP(A53,HOP!A:C,3,0)</f>
        <v>2681158</v>
      </c>
      <c r="G53" s="5">
        <f t="shared" si="2"/>
        <v>0</v>
      </c>
      <c r="H53" s="5" t="str">
        <f t="shared" si="3"/>
        <v>，2681158</v>
      </c>
      <c r="I53" s="5" t="str">
        <f>VLOOKUP(A53,HOP!A:U,21,0)</f>
        <v>直连</v>
      </c>
    </row>
    <row r="54" s="5" customFormat="1" hidden="1" spans="1:9">
      <c r="A54" s="6">
        <v>18926501511</v>
      </c>
      <c r="B54" s="7">
        <v>44820</v>
      </c>
      <c r="C54" s="7">
        <v>44822</v>
      </c>
      <c r="D54" s="5">
        <v>1735.65</v>
      </c>
      <c r="E54" s="5" t="str">
        <f>VLOOKUP(A54,HOP!A:L,12,0)</f>
        <v>1735.65</v>
      </c>
      <c r="F54" s="5" t="str">
        <f>VLOOKUP(A54,HOP!A:C,3,0)</f>
        <v>2681399</v>
      </c>
      <c r="G54" s="5">
        <f t="shared" si="2"/>
        <v>0</v>
      </c>
      <c r="H54" s="5" t="str">
        <f t="shared" si="3"/>
        <v>，2681399</v>
      </c>
      <c r="I54" s="5" t="str">
        <f>VLOOKUP(A54,HOP!A:U,21,0)</f>
        <v>直连</v>
      </c>
    </row>
    <row r="55" s="5" customFormat="1" hidden="1" spans="1:9">
      <c r="A55" s="6">
        <v>18926575437</v>
      </c>
      <c r="B55" s="7">
        <v>44821</v>
      </c>
      <c r="C55" s="7">
        <v>44822</v>
      </c>
      <c r="D55" s="5">
        <v>375</v>
      </c>
      <c r="E55" s="5" t="str">
        <f>VLOOKUP(A55,HOP!A:L,12,0)</f>
        <v>375.00</v>
      </c>
      <c r="F55" s="5" t="str">
        <f>VLOOKUP(A55,HOP!A:C,3,0)</f>
        <v>2681413</v>
      </c>
      <c r="G55" s="5">
        <f t="shared" si="2"/>
        <v>0</v>
      </c>
      <c r="H55" s="5" t="str">
        <f t="shared" si="3"/>
        <v>，2681413</v>
      </c>
      <c r="I55" s="5" t="str">
        <f>VLOOKUP(A55,HOP!A:U,21,0)</f>
        <v>直采</v>
      </c>
    </row>
    <row r="56" s="5" customFormat="1" hidden="1" spans="1:9">
      <c r="A56" s="6">
        <v>18926793177</v>
      </c>
      <c r="B56" s="7">
        <v>44821</v>
      </c>
      <c r="C56" s="7">
        <v>44822</v>
      </c>
      <c r="D56" s="5">
        <v>865.31</v>
      </c>
      <c r="E56" s="5" t="str">
        <f>VLOOKUP(A56,HOP!A:L,12,0)</f>
        <v>865.31</v>
      </c>
      <c r="F56" s="5" t="str">
        <f>VLOOKUP(A56,HOP!A:C,3,0)</f>
        <v>2681452</v>
      </c>
      <c r="G56" s="5">
        <f t="shared" si="2"/>
        <v>0</v>
      </c>
      <c r="H56" s="5" t="str">
        <f t="shared" si="3"/>
        <v>，2681452</v>
      </c>
      <c r="I56" s="5" t="str">
        <f>VLOOKUP(A56,HOP!A:U,21,0)</f>
        <v>直连</v>
      </c>
    </row>
    <row r="57" s="5" customFormat="1" hidden="1" spans="1:9">
      <c r="A57" s="6">
        <v>18926800946</v>
      </c>
      <c r="B57" s="7">
        <v>44819</v>
      </c>
      <c r="C57" s="7">
        <v>44822</v>
      </c>
      <c r="D57" s="5">
        <v>972</v>
      </c>
      <c r="E57" s="5" t="str">
        <f>VLOOKUP(A57,HOP!A:L,12,0)</f>
        <v>972.00</v>
      </c>
      <c r="F57" s="5" t="str">
        <f>VLOOKUP(A57,HOP!A:C,3,0)</f>
        <v>2681457</v>
      </c>
      <c r="G57" s="5">
        <f t="shared" si="2"/>
        <v>0</v>
      </c>
      <c r="H57" s="5" t="str">
        <f t="shared" si="3"/>
        <v>，2681457</v>
      </c>
      <c r="I57" s="5" t="str">
        <f>VLOOKUP(A57,HOP!A:U,21,0)</f>
        <v>直采</v>
      </c>
    </row>
    <row r="58" s="5" customFormat="1" hidden="1" spans="1:9">
      <c r="A58" s="6">
        <v>18927402943</v>
      </c>
      <c r="B58" s="7">
        <v>44820</v>
      </c>
      <c r="C58" s="7">
        <v>44822</v>
      </c>
      <c r="D58" s="5">
        <v>3400</v>
      </c>
      <c r="E58" s="5" t="str">
        <f>VLOOKUP(A58,HOP!A:L,12,0)</f>
        <v>3400.00</v>
      </c>
      <c r="F58" s="5" t="str">
        <f>VLOOKUP(A58,HOP!A:C,3,0)</f>
        <v>2681545</v>
      </c>
      <c r="G58" s="5">
        <f t="shared" si="2"/>
        <v>0</v>
      </c>
      <c r="H58" s="5" t="str">
        <f t="shared" si="3"/>
        <v>，2681545</v>
      </c>
      <c r="I58" s="5" t="str">
        <f>VLOOKUP(A58,HOP!A:U,21,0)</f>
        <v>直采</v>
      </c>
    </row>
    <row r="59" s="5" customFormat="1" hidden="1" spans="1:9">
      <c r="A59" s="6">
        <v>18929235880</v>
      </c>
      <c r="B59" s="7">
        <v>44820</v>
      </c>
      <c r="C59" s="7">
        <v>44822</v>
      </c>
      <c r="D59" s="5">
        <v>7476</v>
      </c>
      <c r="E59" s="5" t="str">
        <f>VLOOKUP(A59,HOP!A:L,12,0)</f>
        <v>7476.00</v>
      </c>
      <c r="F59" s="5" t="str">
        <f>VLOOKUP(A59,HOP!A:C,3,0)</f>
        <v>2682064</v>
      </c>
      <c r="G59" s="5">
        <f t="shared" si="2"/>
        <v>0</v>
      </c>
      <c r="H59" s="5" t="str">
        <f t="shared" si="3"/>
        <v>，2682064</v>
      </c>
      <c r="I59" s="5" t="str">
        <f>VLOOKUP(A59,HOP!A:U,21,0)</f>
        <v>直采</v>
      </c>
    </row>
    <row r="60" s="5" customFormat="1" hidden="1" spans="1:9">
      <c r="A60" s="6">
        <v>18934254251</v>
      </c>
      <c r="B60" s="7">
        <v>44820</v>
      </c>
      <c r="C60" s="7">
        <v>44822</v>
      </c>
      <c r="D60" s="5">
        <v>2552</v>
      </c>
      <c r="E60" s="5" t="str">
        <f>VLOOKUP(A60,HOP!A:L,12,0)</f>
        <v>2552.00</v>
      </c>
      <c r="F60" s="5" t="str">
        <f>VLOOKUP(A60,HOP!A:C,3,0)</f>
        <v>2682266</v>
      </c>
      <c r="G60" s="5">
        <f t="shared" si="2"/>
        <v>0</v>
      </c>
      <c r="H60" s="5" t="str">
        <f t="shared" si="3"/>
        <v>，2682266</v>
      </c>
      <c r="I60" s="5" t="str">
        <f>VLOOKUP(A60,HOP!A:U,21,0)</f>
        <v>直采</v>
      </c>
    </row>
    <row r="61" s="5" customFormat="1" hidden="1" spans="1:9">
      <c r="A61" s="6">
        <v>18935460239</v>
      </c>
      <c r="B61" s="7">
        <v>44821</v>
      </c>
      <c r="C61" s="7">
        <v>44822</v>
      </c>
      <c r="D61" s="5">
        <v>795</v>
      </c>
      <c r="E61" s="5" t="str">
        <f>VLOOKUP(A61,HOP!A:L,12,0)</f>
        <v>795.00</v>
      </c>
      <c r="F61" s="5" t="str">
        <f>VLOOKUP(A61,HOP!A:C,3,0)</f>
        <v>2682381</v>
      </c>
      <c r="G61" s="5">
        <f t="shared" si="2"/>
        <v>0</v>
      </c>
      <c r="H61" s="5" t="str">
        <f t="shared" si="3"/>
        <v>，2682381</v>
      </c>
      <c r="I61" s="5" t="str">
        <f>VLOOKUP(A61,HOP!A:U,21,0)</f>
        <v>直采</v>
      </c>
    </row>
    <row r="62" s="5" customFormat="1" hidden="1" spans="1:9">
      <c r="A62" s="6">
        <v>18935851453</v>
      </c>
      <c r="B62" s="7">
        <v>44821</v>
      </c>
      <c r="C62" s="7">
        <v>44822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2"/>
        <v>#N/A</v>
      </c>
      <c r="H62" s="5" t="e">
        <f t="shared" si="3"/>
        <v>#N/A</v>
      </c>
      <c r="I62" s="5" t="e">
        <f>VLOOKUP(A62,HOP!A:U,21,0)</f>
        <v>#N/A</v>
      </c>
    </row>
    <row r="63" s="5" customFormat="1" hidden="1" spans="1:9">
      <c r="A63" s="6">
        <v>18936111966</v>
      </c>
      <c r="B63" s="7">
        <v>44820</v>
      </c>
      <c r="C63" s="7">
        <v>44822</v>
      </c>
      <c r="D63" s="5">
        <v>800</v>
      </c>
      <c r="E63" s="5" t="str">
        <f>VLOOKUP(A63,HOP!A:L,12,0)</f>
        <v>800.00</v>
      </c>
      <c r="F63" s="5" t="str">
        <f>VLOOKUP(A63,HOP!A:C,3,0)</f>
        <v>2682478</v>
      </c>
      <c r="G63" s="5">
        <f t="shared" si="2"/>
        <v>0</v>
      </c>
      <c r="H63" s="5" t="str">
        <f t="shared" si="3"/>
        <v>，2682478</v>
      </c>
      <c r="I63" s="5" t="str">
        <f>VLOOKUP(A63,HOP!A:U,21,0)</f>
        <v>直采</v>
      </c>
    </row>
    <row r="64" s="5" customFormat="1" hidden="1" spans="1:9">
      <c r="A64" s="6">
        <v>18941809551</v>
      </c>
      <c r="B64" s="7">
        <v>44820</v>
      </c>
      <c r="C64" s="7">
        <v>44822</v>
      </c>
      <c r="D64" s="5">
        <v>0</v>
      </c>
      <c r="E64" s="5" t="e">
        <f>VLOOKUP(A64,HOP!A:L,12,0)</f>
        <v>#N/A</v>
      </c>
      <c r="F64" s="5" t="e">
        <f>VLOOKUP(A64,HOP!A:C,3,0)</f>
        <v>#N/A</v>
      </c>
      <c r="G64" s="5" t="e">
        <f t="shared" si="2"/>
        <v>#N/A</v>
      </c>
      <c r="H64" s="5" t="e">
        <f t="shared" si="3"/>
        <v>#N/A</v>
      </c>
      <c r="I64" s="5" t="e">
        <f>VLOOKUP(A64,HOP!A:U,21,0)</f>
        <v>#N/A</v>
      </c>
    </row>
    <row r="65" s="5" customFormat="1" hidden="1" spans="1:9">
      <c r="A65" s="6">
        <v>18942280917</v>
      </c>
      <c r="B65" s="7">
        <v>44818</v>
      </c>
      <c r="C65" s="7">
        <v>44822</v>
      </c>
      <c r="D65" s="5">
        <v>2985</v>
      </c>
      <c r="E65" s="5" t="str">
        <f>VLOOKUP(A65,HOP!A:L,12,0)</f>
        <v>2985.00</v>
      </c>
      <c r="F65" s="5" t="str">
        <f>VLOOKUP(A65,HOP!A:C,3,0)</f>
        <v>2683624</v>
      </c>
      <c r="G65" s="5">
        <f t="shared" si="2"/>
        <v>0</v>
      </c>
      <c r="H65" s="5" t="str">
        <f t="shared" si="3"/>
        <v>，2683624</v>
      </c>
      <c r="I65" s="5" t="str">
        <f>VLOOKUP(A65,HOP!A:U,21,0)</f>
        <v>直采</v>
      </c>
    </row>
    <row r="66" s="5" customFormat="1" hidden="1" spans="1:9">
      <c r="A66" s="6">
        <v>18943267625</v>
      </c>
      <c r="B66" s="7">
        <v>44821</v>
      </c>
      <c r="C66" s="7">
        <v>44822</v>
      </c>
      <c r="D66" s="5">
        <v>541</v>
      </c>
      <c r="E66" s="5" t="str">
        <f>VLOOKUP(A66,HOP!A:L,12,0)</f>
        <v>541.00</v>
      </c>
      <c r="F66" s="5" t="str">
        <f>VLOOKUP(A66,HOP!A:C,3,0)</f>
        <v>2683749</v>
      </c>
      <c r="G66" s="5">
        <f t="shared" si="2"/>
        <v>0</v>
      </c>
      <c r="H66" s="5" t="str">
        <f t="shared" si="3"/>
        <v>，2683749</v>
      </c>
      <c r="I66" s="5" t="str">
        <f>VLOOKUP(A66,HOP!A:U,21,0)</f>
        <v>直采</v>
      </c>
    </row>
    <row r="67" s="5" customFormat="1" hidden="1" spans="1:9">
      <c r="A67" s="6">
        <v>18944592438</v>
      </c>
      <c r="B67" s="7">
        <v>44821</v>
      </c>
      <c r="C67" s="7">
        <v>44822</v>
      </c>
      <c r="D67" s="5">
        <v>300</v>
      </c>
      <c r="E67" s="5" t="str">
        <f>VLOOKUP(A67,HOP!A:L,12,0)</f>
        <v>300.00</v>
      </c>
      <c r="F67" s="5" t="str">
        <f>VLOOKUP(A67,HOP!A:C,3,0)</f>
        <v>2684450</v>
      </c>
      <c r="G67" s="5">
        <f t="shared" ref="G67:G98" si="4">D67-E67</f>
        <v>0</v>
      </c>
      <c r="H67" s="5" t="str">
        <f t="shared" ref="H67:H98" si="5">$H$1&amp;F67</f>
        <v>，2684450</v>
      </c>
      <c r="I67" s="5" t="str">
        <f>VLOOKUP(A67,HOP!A:U,21,0)</f>
        <v>直采</v>
      </c>
    </row>
    <row r="68" s="5" customFormat="1" hidden="1" spans="1:9">
      <c r="A68" s="6">
        <v>18944656547</v>
      </c>
      <c r="B68" s="7">
        <v>44821</v>
      </c>
      <c r="C68" s="7">
        <v>44822</v>
      </c>
      <c r="D68" s="5">
        <v>535</v>
      </c>
      <c r="E68" s="5" t="str">
        <f>VLOOKUP(A68,HOP!A:L,12,0)</f>
        <v>535.00</v>
      </c>
      <c r="F68" s="5" t="str">
        <f>VLOOKUP(A68,HOP!A:C,3,0)</f>
        <v>2684470</v>
      </c>
      <c r="G68" s="5">
        <f t="shared" si="4"/>
        <v>0</v>
      </c>
      <c r="H68" s="5" t="str">
        <f t="shared" si="5"/>
        <v>，2684470</v>
      </c>
      <c r="I68" s="5" t="str">
        <f>VLOOKUP(A68,HOP!A:U,21,0)</f>
        <v>直采</v>
      </c>
    </row>
    <row r="69" s="5" customFormat="1" hidden="1" spans="1:9">
      <c r="A69" s="6">
        <v>18944687460</v>
      </c>
      <c r="B69" s="7">
        <v>44820</v>
      </c>
      <c r="C69" s="7">
        <v>44822</v>
      </c>
      <c r="D69" s="5">
        <v>2616</v>
      </c>
      <c r="E69" s="5" t="str">
        <f>VLOOKUP(A69,HOP!A:L,12,0)</f>
        <v>2616.00</v>
      </c>
      <c r="F69" s="5" t="str">
        <f>VLOOKUP(A69,HOP!A:C,3,0)</f>
        <v>2684486</v>
      </c>
      <c r="G69" s="5">
        <f t="shared" si="4"/>
        <v>0</v>
      </c>
      <c r="H69" s="5" t="str">
        <f t="shared" si="5"/>
        <v>，2684486</v>
      </c>
      <c r="I69" s="5" t="str">
        <f>VLOOKUP(A69,HOP!A:U,21,0)</f>
        <v>直采</v>
      </c>
    </row>
    <row r="70" s="5" customFormat="1" hidden="1" spans="1:9">
      <c r="A70" s="6">
        <v>18944990629</v>
      </c>
      <c r="B70" s="7">
        <v>44820</v>
      </c>
      <c r="C70" s="7">
        <v>44822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18945624718</v>
      </c>
      <c r="B71" s="7">
        <v>44820</v>
      </c>
      <c r="C71" s="7">
        <v>44822</v>
      </c>
      <c r="D71" s="5">
        <v>2720</v>
      </c>
      <c r="E71" s="5" t="str">
        <f>VLOOKUP(A71,HOP!A:L,12,0)</f>
        <v>2720.00</v>
      </c>
      <c r="F71" s="5" t="str">
        <f>VLOOKUP(A71,HOP!A:C,3,0)</f>
        <v>2684976</v>
      </c>
      <c r="G71" s="5">
        <f t="shared" si="4"/>
        <v>0</v>
      </c>
      <c r="H71" s="5" t="str">
        <f t="shared" si="5"/>
        <v>，2684976</v>
      </c>
      <c r="I71" s="5" t="str">
        <f>VLOOKUP(A71,HOP!A:U,21,0)</f>
        <v>直采</v>
      </c>
    </row>
    <row r="72" s="5" customFormat="1" hidden="1" spans="1:9">
      <c r="A72" s="6">
        <v>18945990757</v>
      </c>
      <c r="B72" s="7">
        <v>44821</v>
      </c>
      <c r="C72" s="7">
        <v>44822</v>
      </c>
      <c r="D72" s="5">
        <v>596</v>
      </c>
      <c r="E72" s="5" t="str">
        <f>VLOOKUP(A72,HOP!A:L,12,0)</f>
        <v>596.00</v>
      </c>
      <c r="F72" s="5" t="str">
        <f>VLOOKUP(A72,HOP!A:C,3,0)</f>
        <v>2685156</v>
      </c>
      <c r="G72" s="5">
        <f t="shared" si="4"/>
        <v>0</v>
      </c>
      <c r="H72" s="5" t="str">
        <f t="shared" si="5"/>
        <v>，2685156</v>
      </c>
      <c r="I72" s="5" t="str">
        <f>VLOOKUP(A72,HOP!A:U,21,0)</f>
        <v>直采</v>
      </c>
    </row>
    <row r="73" s="5" customFormat="1" hidden="1" spans="1:9">
      <c r="A73" s="6">
        <v>18946592586</v>
      </c>
      <c r="B73" s="7">
        <v>44821</v>
      </c>
      <c r="C73" s="7">
        <v>44822</v>
      </c>
      <c r="D73" s="5">
        <v>1906</v>
      </c>
      <c r="E73" s="5" t="str">
        <f>VLOOKUP(A73,HOP!A:L,12,0)</f>
        <v>1906.00</v>
      </c>
      <c r="F73" s="5" t="str">
        <f>VLOOKUP(A73,HOP!A:C,3,0)</f>
        <v>2685371</v>
      </c>
      <c r="G73" s="5">
        <f t="shared" si="4"/>
        <v>0</v>
      </c>
      <c r="H73" s="5" t="str">
        <f t="shared" si="5"/>
        <v>，2685371</v>
      </c>
      <c r="I73" s="5" t="str">
        <f>VLOOKUP(A73,HOP!A:U,21,0)</f>
        <v>直采</v>
      </c>
    </row>
    <row r="74" s="5" customFormat="1" hidden="1" spans="1:9">
      <c r="A74" s="6">
        <v>18946792341</v>
      </c>
      <c r="B74" s="7">
        <v>44821</v>
      </c>
      <c r="C74" s="7">
        <v>44822</v>
      </c>
      <c r="D74" s="5">
        <v>299.85</v>
      </c>
      <c r="E74" s="5" t="str">
        <f>VLOOKUP(A74,HOP!A:L,12,0)</f>
        <v>299.85</v>
      </c>
      <c r="F74" s="5" t="str">
        <f>VLOOKUP(A74,HOP!A:C,3,0)</f>
        <v>2685497</v>
      </c>
      <c r="G74" s="5">
        <f t="shared" si="4"/>
        <v>0</v>
      </c>
      <c r="H74" s="5" t="str">
        <f t="shared" si="5"/>
        <v>，2685497</v>
      </c>
      <c r="I74" s="5" t="str">
        <f>VLOOKUP(A74,HOP!A:U,21,0)</f>
        <v>直连</v>
      </c>
    </row>
    <row r="75" s="5" customFormat="1" hidden="1" spans="1:9">
      <c r="A75" s="6">
        <v>18947371710</v>
      </c>
      <c r="B75" s="7">
        <v>44821</v>
      </c>
      <c r="C75" s="7">
        <v>44822</v>
      </c>
      <c r="D75" s="5">
        <v>863.51</v>
      </c>
      <c r="E75" s="5" t="str">
        <f>VLOOKUP(A75,HOP!A:L,12,0)</f>
        <v>863.51</v>
      </c>
      <c r="F75" s="5" t="str">
        <f>VLOOKUP(A75,HOP!A:C,3,0)</f>
        <v>2685899</v>
      </c>
      <c r="G75" s="5">
        <f t="shared" si="4"/>
        <v>0</v>
      </c>
      <c r="H75" s="5" t="str">
        <f t="shared" si="5"/>
        <v>，2685899</v>
      </c>
      <c r="I75" s="5" t="str">
        <f>VLOOKUP(A75,HOP!A:U,21,0)</f>
        <v>直连</v>
      </c>
    </row>
    <row r="76" s="5" customFormat="1" hidden="1" spans="1:9">
      <c r="A76" s="6">
        <v>18947970167</v>
      </c>
      <c r="B76" s="7">
        <v>44820</v>
      </c>
      <c r="C76" s="7">
        <v>44822</v>
      </c>
      <c r="D76" s="5">
        <v>3600</v>
      </c>
      <c r="E76" s="5" t="str">
        <f>VLOOKUP(A76,HOP!A:L,12,0)</f>
        <v>3600.00</v>
      </c>
      <c r="F76" s="5" t="str">
        <f>VLOOKUP(A76,HOP!A:C,3,0)</f>
        <v>2686200</v>
      </c>
      <c r="G76" s="5">
        <f t="shared" si="4"/>
        <v>0</v>
      </c>
      <c r="H76" s="5" t="str">
        <f t="shared" si="5"/>
        <v>，2686200</v>
      </c>
      <c r="I76" s="5" t="str">
        <f>VLOOKUP(A76,HOP!A:U,21,0)</f>
        <v>直采</v>
      </c>
    </row>
    <row r="77" s="5" customFormat="1" hidden="1" spans="1:9">
      <c r="A77" s="6">
        <v>18948836813</v>
      </c>
      <c r="B77" s="7">
        <v>44821</v>
      </c>
      <c r="C77" s="7">
        <v>44822</v>
      </c>
      <c r="D77" s="5">
        <v>585</v>
      </c>
      <c r="E77" s="5" t="str">
        <f>VLOOKUP(A77,HOP!A:L,12,0)</f>
        <v>585.00</v>
      </c>
      <c r="F77" s="5" t="str">
        <f>VLOOKUP(A77,HOP!A:C,3,0)</f>
        <v>2686669</v>
      </c>
      <c r="G77" s="5">
        <f t="shared" si="4"/>
        <v>0</v>
      </c>
      <c r="H77" s="5" t="str">
        <f t="shared" si="5"/>
        <v>，2686669</v>
      </c>
      <c r="I77" s="5" t="str">
        <f>VLOOKUP(A77,HOP!A:U,21,0)</f>
        <v>直采</v>
      </c>
    </row>
    <row r="78" s="5" customFormat="1" hidden="1" spans="1:9">
      <c r="A78" s="6">
        <v>18949553820</v>
      </c>
      <c r="B78" s="7">
        <v>44821</v>
      </c>
      <c r="C78" s="7">
        <v>44822</v>
      </c>
      <c r="D78" s="5">
        <v>302.85</v>
      </c>
      <c r="E78" s="5" t="str">
        <f>VLOOKUP(A78,HOP!A:L,12,0)</f>
        <v>302.85</v>
      </c>
      <c r="F78" s="5" t="str">
        <f>VLOOKUP(A78,HOP!A:C,3,0)</f>
        <v>2687014</v>
      </c>
      <c r="G78" s="5">
        <f t="shared" si="4"/>
        <v>0</v>
      </c>
      <c r="H78" s="5" t="str">
        <f t="shared" si="5"/>
        <v>，2687014</v>
      </c>
      <c r="I78" s="5" t="str">
        <f>VLOOKUP(A78,HOP!A:U,21,0)</f>
        <v>直连</v>
      </c>
    </row>
    <row r="79" s="5" customFormat="1" hidden="1" spans="1:9">
      <c r="A79" s="6">
        <v>18949971147</v>
      </c>
      <c r="B79" s="7">
        <v>44820</v>
      </c>
      <c r="C79" s="7">
        <v>44822</v>
      </c>
      <c r="D79" s="5">
        <v>2855</v>
      </c>
      <c r="E79" s="5" t="str">
        <f>VLOOKUP(A79,HOP!A:L,12,0)</f>
        <v>2855.00</v>
      </c>
      <c r="F79" s="5" t="str">
        <f>VLOOKUP(A79,HOP!A:C,3,0)</f>
        <v>2687252</v>
      </c>
      <c r="G79" s="5">
        <f t="shared" si="4"/>
        <v>0</v>
      </c>
      <c r="H79" s="5" t="str">
        <f t="shared" si="5"/>
        <v>，2687252</v>
      </c>
      <c r="I79" s="5" t="str">
        <f>VLOOKUP(A79,HOP!A:U,21,0)</f>
        <v>直采</v>
      </c>
    </row>
    <row r="80" s="5" customFormat="1" hidden="1" spans="1:9">
      <c r="A80" s="6">
        <v>18951675465</v>
      </c>
      <c r="B80" s="7">
        <v>44820</v>
      </c>
      <c r="C80" s="7">
        <v>44822</v>
      </c>
      <c r="D80" s="5">
        <v>0</v>
      </c>
      <c r="E80" s="5" t="str">
        <f>VLOOKUP(A80,HOP!A:L,12,0)</f>
        <v>0.00</v>
      </c>
      <c r="F80" s="5" t="str">
        <f>VLOOKUP(A80,HOP!A:C,3,0)</f>
        <v>2687962</v>
      </c>
      <c r="G80" s="5">
        <f t="shared" si="4"/>
        <v>0</v>
      </c>
      <c r="H80" s="5" t="str">
        <f t="shared" si="5"/>
        <v>，2687962</v>
      </c>
      <c r="I80" s="5" t="str">
        <f>VLOOKUP(A80,HOP!A:U,21,0)</f>
        <v>直采</v>
      </c>
    </row>
    <row r="81" s="5" customFormat="1" hidden="1" spans="1:9">
      <c r="A81" s="6">
        <v>18951863470</v>
      </c>
      <c r="B81" s="7">
        <v>44820</v>
      </c>
      <c r="C81" s="7">
        <v>44822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4"/>
        <v>#N/A</v>
      </c>
      <c r="H81" s="5" t="e">
        <f t="shared" si="5"/>
        <v>#N/A</v>
      </c>
      <c r="I81" s="5" t="e">
        <f>VLOOKUP(A81,HOP!A:U,21,0)</f>
        <v>#N/A</v>
      </c>
    </row>
    <row r="82" s="5" customFormat="1" hidden="1" spans="1:9">
      <c r="A82" s="6">
        <v>18952847840</v>
      </c>
      <c r="B82" s="7">
        <v>44817</v>
      </c>
      <c r="C82" s="7">
        <v>44822</v>
      </c>
      <c r="D82" s="5">
        <v>1678.6</v>
      </c>
      <c r="E82" s="5" t="str">
        <f>VLOOKUP(A82,HOP!A:L,12,0)</f>
        <v>1678.60</v>
      </c>
      <c r="F82" s="5" t="str">
        <f>VLOOKUP(A82,HOP!A:C,3,0)</f>
        <v>2688582</v>
      </c>
      <c r="G82" s="5">
        <f t="shared" si="4"/>
        <v>0</v>
      </c>
      <c r="H82" s="5" t="str">
        <f t="shared" si="5"/>
        <v>，2688582</v>
      </c>
      <c r="I82" s="5" t="str">
        <f>VLOOKUP(A82,HOP!A:U,21,0)</f>
        <v>直连</v>
      </c>
    </row>
    <row r="83" s="5" customFormat="1" hidden="1" spans="1:9">
      <c r="A83" s="6">
        <v>18953398371</v>
      </c>
      <c r="B83" s="7">
        <v>44820</v>
      </c>
      <c r="C83" s="7">
        <v>44822</v>
      </c>
      <c r="D83" s="5">
        <v>2076</v>
      </c>
      <c r="E83" s="5" t="str">
        <f>VLOOKUP(A83,HOP!A:L,12,0)</f>
        <v>2076.00</v>
      </c>
      <c r="F83" s="5" t="str">
        <f>VLOOKUP(A83,HOP!A:C,3,0)</f>
        <v>2688837</v>
      </c>
      <c r="G83" s="5">
        <f t="shared" si="4"/>
        <v>0</v>
      </c>
      <c r="H83" s="5" t="str">
        <f t="shared" si="5"/>
        <v>，2688837</v>
      </c>
      <c r="I83" s="5" t="str">
        <f>VLOOKUP(A83,HOP!A:U,21,0)</f>
        <v>直采</v>
      </c>
    </row>
    <row r="84" s="5" customFormat="1" hidden="1" spans="1:9">
      <c r="A84" s="6">
        <v>18953614922</v>
      </c>
      <c r="B84" s="7">
        <v>44820</v>
      </c>
      <c r="C84" s="7">
        <v>44822</v>
      </c>
      <c r="D84" s="5">
        <v>2002</v>
      </c>
      <c r="E84" s="5" t="str">
        <f>VLOOKUP(A84,HOP!A:L,12,0)</f>
        <v>2002.00</v>
      </c>
      <c r="F84" s="5" t="str">
        <f>VLOOKUP(A84,HOP!A:C,3,0)</f>
        <v>2688950</v>
      </c>
      <c r="G84" s="5">
        <f t="shared" si="4"/>
        <v>0</v>
      </c>
      <c r="H84" s="5" t="str">
        <f t="shared" si="5"/>
        <v>，2688950</v>
      </c>
      <c r="I84" s="5" t="str">
        <f>VLOOKUP(A84,HOP!A:U,21,0)</f>
        <v>直采</v>
      </c>
    </row>
    <row r="85" s="5" customFormat="1" hidden="1" spans="1:9">
      <c r="A85" s="6">
        <v>18954031830</v>
      </c>
      <c r="B85" s="7">
        <v>44821</v>
      </c>
      <c r="C85" s="7">
        <v>44822</v>
      </c>
      <c r="D85" s="5">
        <v>276</v>
      </c>
      <c r="E85" s="5" t="str">
        <f>VLOOKUP(A85,HOP!A:L,12,0)</f>
        <v>276.00</v>
      </c>
      <c r="F85" s="5" t="str">
        <f>VLOOKUP(A85,HOP!A:C,3,0)</f>
        <v>2689132</v>
      </c>
      <c r="G85" s="5">
        <f t="shared" si="4"/>
        <v>0</v>
      </c>
      <c r="H85" s="5" t="str">
        <f t="shared" si="5"/>
        <v>，2689132</v>
      </c>
      <c r="I85" s="5" t="str">
        <f>VLOOKUP(A85,HOP!A:U,21,0)</f>
        <v>直采</v>
      </c>
    </row>
    <row r="86" s="5" customFormat="1" hidden="1" spans="1:9">
      <c r="A86" s="6">
        <v>18954443895</v>
      </c>
      <c r="B86" s="7">
        <v>44821</v>
      </c>
      <c r="C86" s="7">
        <v>44822</v>
      </c>
      <c r="D86" s="5">
        <v>324.36</v>
      </c>
      <c r="E86" s="5" t="str">
        <f>VLOOKUP(A86,HOP!A:L,12,0)</f>
        <v>324.36</v>
      </c>
      <c r="F86" s="5" t="str">
        <f>VLOOKUP(A86,HOP!A:C,3,0)</f>
        <v>2689298</v>
      </c>
      <c r="G86" s="5">
        <f t="shared" si="4"/>
        <v>0</v>
      </c>
      <c r="H86" s="5" t="str">
        <f t="shared" si="5"/>
        <v>，2689298</v>
      </c>
      <c r="I86" s="5" t="str">
        <f>VLOOKUP(A86,HOP!A:U,21,0)</f>
        <v>直连</v>
      </c>
    </row>
    <row r="87" s="5" customFormat="1" hidden="1" spans="1:9">
      <c r="A87" s="6">
        <v>18954905476</v>
      </c>
      <c r="B87" s="7">
        <v>44821</v>
      </c>
      <c r="C87" s="7">
        <v>44822</v>
      </c>
      <c r="D87" s="5">
        <v>620</v>
      </c>
      <c r="E87" s="5" t="str">
        <f>VLOOKUP(A87,HOP!A:L,12,0)</f>
        <v>620.00</v>
      </c>
      <c r="F87" s="5" t="str">
        <f>VLOOKUP(A87,HOP!A:C,3,0)</f>
        <v>2689639</v>
      </c>
      <c r="G87" s="5">
        <f t="shared" si="4"/>
        <v>0</v>
      </c>
      <c r="H87" s="5" t="str">
        <f t="shared" si="5"/>
        <v>，2689639</v>
      </c>
      <c r="I87" s="5" t="str">
        <f>VLOOKUP(A87,HOP!A:U,21,0)</f>
        <v>直采</v>
      </c>
    </row>
    <row r="88" s="5" customFormat="1" hidden="1" spans="1:9">
      <c r="A88" s="6">
        <v>18955399592</v>
      </c>
      <c r="B88" s="7">
        <v>44820</v>
      </c>
      <c r="C88" s="7">
        <v>44822</v>
      </c>
      <c r="D88" s="5">
        <v>1736</v>
      </c>
      <c r="E88" s="5" t="str">
        <f>VLOOKUP(A88,HOP!A:L,12,0)</f>
        <v>1736.00</v>
      </c>
      <c r="F88" s="5" t="str">
        <f>VLOOKUP(A88,HOP!A:C,3,0)</f>
        <v>2689835</v>
      </c>
      <c r="G88" s="5">
        <f t="shared" si="4"/>
        <v>0</v>
      </c>
      <c r="H88" s="5" t="str">
        <f t="shared" si="5"/>
        <v>，2689835</v>
      </c>
      <c r="I88" s="5" t="str">
        <f>VLOOKUP(A88,HOP!A:U,21,0)</f>
        <v>直采</v>
      </c>
    </row>
    <row r="89" s="5" customFormat="1" hidden="1" spans="1:9">
      <c r="A89" s="6">
        <v>18955428087</v>
      </c>
      <c r="B89" s="7">
        <v>44821</v>
      </c>
      <c r="C89" s="7">
        <v>44822</v>
      </c>
      <c r="D89" s="5">
        <v>294</v>
      </c>
      <c r="E89" s="5" t="str">
        <f>VLOOKUP(A89,HOP!A:L,12,0)</f>
        <v>294.00</v>
      </c>
      <c r="F89" s="5" t="str">
        <f>VLOOKUP(A89,HOP!A:C,3,0)</f>
        <v>2689842</v>
      </c>
      <c r="G89" s="5">
        <f t="shared" si="4"/>
        <v>0</v>
      </c>
      <c r="H89" s="5" t="str">
        <f t="shared" si="5"/>
        <v>，2689842</v>
      </c>
      <c r="I89" s="5" t="str">
        <f>VLOOKUP(A89,HOP!A:U,21,0)</f>
        <v>直采</v>
      </c>
    </row>
    <row r="90" s="5" customFormat="1" hidden="1" spans="1:9">
      <c r="A90" s="6">
        <v>18955695601</v>
      </c>
      <c r="B90" s="7">
        <v>44821</v>
      </c>
      <c r="C90" s="7">
        <v>44822</v>
      </c>
      <c r="D90" s="5">
        <v>487</v>
      </c>
      <c r="E90" s="5" t="str">
        <f>VLOOKUP(A90,HOP!A:L,12,0)</f>
        <v>487.00</v>
      </c>
      <c r="F90" s="5" t="str">
        <f>VLOOKUP(A90,HOP!A:C,3,0)</f>
        <v>2689946</v>
      </c>
      <c r="G90" s="5">
        <f t="shared" si="4"/>
        <v>0</v>
      </c>
      <c r="H90" s="5" t="str">
        <f t="shared" si="5"/>
        <v>，2689946</v>
      </c>
      <c r="I90" s="5" t="str">
        <f>VLOOKUP(A90,HOP!A:U,21,0)</f>
        <v>直采</v>
      </c>
    </row>
    <row r="91" s="5" customFormat="1" hidden="1" spans="1:9">
      <c r="A91" s="6">
        <v>18955841968</v>
      </c>
      <c r="B91" s="7">
        <v>44818</v>
      </c>
      <c r="C91" s="7">
        <v>44822</v>
      </c>
      <c r="D91" s="5">
        <v>1032</v>
      </c>
      <c r="E91" s="5" t="str">
        <f>VLOOKUP(A91,HOP!A:L,12,0)</f>
        <v>1032.00</v>
      </c>
      <c r="F91" s="5" t="str">
        <f>VLOOKUP(A91,HOP!A:C,3,0)</f>
        <v>2690019</v>
      </c>
      <c r="G91" s="5">
        <f t="shared" si="4"/>
        <v>0</v>
      </c>
      <c r="H91" s="5" t="str">
        <f t="shared" si="5"/>
        <v>，2690019</v>
      </c>
      <c r="I91" s="5" t="str">
        <f>VLOOKUP(A91,HOP!A:U,21,0)</f>
        <v>直采</v>
      </c>
    </row>
    <row r="92" s="5" customFormat="1" hidden="1" spans="1:9">
      <c r="A92" s="6">
        <v>18956243464</v>
      </c>
      <c r="B92" s="7">
        <v>44821</v>
      </c>
      <c r="C92" s="7">
        <v>44822</v>
      </c>
      <c r="D92" s="5">
        <v>868</v>
      </c>
      <c r="E92" s="5" t="str">
        <f>VLOOKUP(A92,HOP!A:L,12,0)</f>
        <v>868.00</v>
      </c>
      <c r="F92" s="5" t="str">
        <f>VLOOKUP(A92,HOP!A:C,3,0)</f>
        <v>2690217</v>
      </c>
      <c r="G92" s="5">
        <f t="shared" si="4"/>
        <v>0</v>
      </c>
      <c r="H92" s="5" t="str">
        <f t="shared" si="5"/>
        <v>，2690217</v>
      </c>
      <c r="I92" s="5" t="str">
        <f>VLOOKUP(A92,HOP!A:U,21,0)</f>
        <v>直采</v>
      </c>
    </row>
    <row r="93" s="5" customFormat="1" hidden="1" spans="1:9">
      <c r="A93" s="6">
        <v>18956709794</v>
      </c>
      <c r="B93" s="7">
        <v>44820</v>
      </c>
      <c r="C93" s="7">
        <v>44822</v>
      </c>
      <c r="D93" s="5">
        <v>1146</v>
      </c>
      <c r="E93" s="5" t="str">
        <f>VLOOKUP(A93,HOP!A:L,12,0)</f>
        <v>1146.00</v>
      </c>
      <c r="F93" s="5" t="str">
        <f>VLOOKUP(A93,HOP!A:C,3,0)</f>
        <v>2690344</v>
      </c>
      <c r="G93" s="5">
        <f t="shared" si="4"/>
        <v>0</v>
      </c>
      <c r="H93" s="5" t="str">
        <f t="shared" si="5"/>
        <v>，2690344</v>
      </c>
      <c r="I93" s="5" t="str">
        <f>VLOOKUP(A93,HOP!A:U,21,0)</f>
        <v>直采</v>
      </c>
    </row>
    <row r="94" s="5" customFormat="1" hidden="1" spans="1:9">
      <c r="A94" s="6">
        <v>18957623883</v>
      </c>
      <c r="B94" s="7">
        <v>44821</v>
      </c>
      <c r="C94" s="7">
        <v>44822</v>
      </c>
      <c r="D94" s="5">
        <v>324</v>
      </c>
      <c r="E94" s="5" t="str">
        <f>VLOOKUP(A94,HOP!A:L,12,0)</f>
        <v>324.00</v>
      </c>
      <c r="F94" s="5" t="str">
        <f>VLOOKUP(A94,HOP!A:C,3,0)</f>
        <v>2690745</v>
      </c>
      <c r="G94" s="5">
        <f t="shared" si="4"/>
        <v>0</v>
      </c>
      <c r="H94" s="5" t="str">
        <f t="shared" si="5"/>
        <v>，2690745</v>
      </c>
      <c r="I94" s="5" t="str">
        <f>VLOOKUP(A94,HOP!A:U,21,0)</f>
        <v>直采</v>
      </c>
    </row>
    <row r="95" s="5" customFormat="1" hidden="1" spans="1:9">
      <c r="A95" s="6">
        <v>18957631584</v>
      </c>
      <c r="B95" s="7">
        <v>44821</v>
      </c>
      <c r="C95" s="7">
        <v>44822</v>
      </c>
      <c r="D95" s="5">
        <v>687</v>
      </c>
      <c r="E95" s="5" t="str">
        <f>VLOOKUP(A95,HOP!A:L,12,0)</f>
        <v>687.00</v>
      </c>
      <c r="F95" s="5" t="str">
        <f>VLOOKUP(A95,HOP!A:C,3,0)</f>
        <v>2690748</v>
      </c>
      <c r="G95" s="5">
        <f t="shared" si="4"/>
        <v>0</v>
      </c>
      <c r="H95" s="5" t="str">
        <f t="shared" si="5"/>
        <v>，2690748</v>
      </c>
      <c r="I95" s="5" t="str">
        <f>VLOOKUP(A95,HOP!A:U,21,0)</f>
        <v>直采</v>
      </c>
    </row>
    <row r="96" s="5" customFormat="1" hidden="1" spans="1:9">
      <c r="A96" s="6">
        <v>18957669827</v>
      </c>
      <c r="B96" s="7">
        <v>44820</v>
      </c>
      <c r="C96" s="7">
        <v>44822</v>
      </c>
      <c r="D96" s="5">
        <v>0</v>
      </c>
      <c r="E96" s="5" t="e">
        <f>VLOOKUP(A96,HOP!A:L,12,0)</f>
        <v>#N/A</v>
      </c>
      <c r="F96" s="5" t="e">
        <f>VLOOKUP(A96,HOP!A:C,3,0)</f>
        <v>#N/A</v>
      </c>
      <c r="G96" s="5" t="e">
        <f t="shared" si="4"/>
        <v>#N/A</v>
      </c>
      <c r="H96" s="5" t="e">
        <f t="shared" si="5"/>
        <v>#N/A</v>
      </c>
      <c r="I96" s="5" t="e">
        <f>VLOOKUP(A96,HOP!A:U,21,0)</f>
        <v>#N/A</v>
      </c>
    </row>
    <row r="97" s="5" customFormat="1" hidden="1" spans="1:9">
      <c r="A97" s="6">
        <v>18957766954</v>
      </c>
      <c r="B97" s="7">
        <v>44820</v>
      </c>
      <c r="C97" s="7">
        <v>44822</v>
      </c>
      <c r="D97" s="5">
        <v>1052</v>
      </c>
      <c r="E97" s="5" t="str">
        <f>VLOOKUP(A97,HOP!A:L,12,0)</f>
        <v>1052.00</v>
      </c>
      <c r="F97" s="5" t="str">
        <f>VLOOKUP(A97,HOP!A:C,3,0)</f>
        <v>2690890</v>
      </c>
      <c r="G97" s="5">
        <f t="shared" si="4"/>
        <v>0</v>
      </c>
      <c r="H97" s="5" t="str">
        <f t="shared" si="5"/>
        <v>，2690890</v>
      </c>
      <c r="I97" s="5" t="str">
        <f>VLOOKUP(A97,HOP!A:U,21,0)</f>
        <v>直采</v>
      </c>
    </row>
    <row r="98" s="5" customFormat="1" hidden="1" spans="1:9">
      <c r="A98" s="6">
        <v>18957959006</v>
      </c>
      <c r="B98" s="7">
        <v>44821</v>
      </c>
      <c r="C98" s="7">
        <v>44822</v>
      </c>
      <c r="D98" s="5">
        <v>702</v>
      </c>
      <c r="E98" s="5" t="str">
        <f>VLOOKUP(A98,HOP!A:L,12,0)</f>
        <v>702.00</v>
      </c>
      <c r="F98" s="5" t="str">
        <f>VLOOKUP(A98,HOP!A:C,3,0)</f>
        <v>2690971</v>
      </c>
      <c r="G98" s="5">
        <f t="shared" si="4"/>
        <v>0</v>
      </c>
      <c r="H98" s="5" t="str">
        <f t="shared" si="5"/>
        <v>，2690971</v>
      </c>
      <c r="I98" s="5" t="str">
        <f>VLOOKUP(A98,HOP!A:U,21,0)</f>
        <v>直采</v>
      </c>
    </row>
    <row r="99" s="5" customFormat="1" hidden="1" spans="1:9">
      <c r="A99" s="6">
        <v>18959299915</v>
      </c>
      <c r="B99" s="7">
        <v>44819</v>
      </c>
      <c r="C99" s="7">
        <v>44822</v>
      </c>
      <c r="D99" s="5">
        <v>612</v>
      </c>
      <c r="E99" s="5" t="str">
        <f>VLOOKUP(A99,HOP!A:L,12,0)</f>
        <v>612.00</v>
      </c>
      <c r="F99" s="5" t="str">
        <f>VLOOKUP(A99,HOP!A:C,3,0)</f>
        <v>2691381</v>
      </c>
      <c r="G99" s="5">
        <f t="shared" ref="G99:G130" si="6">D99-E99</f>
        <v>0</v>
      </c>
      <c r="H99" s="5" t="str">
        <f t="shared" ref="H99:H130" si="7">$H$1&amp;F99</f>
        <v>，2691381</v>
      </c>
      <c r="I99" s="5" t="str">
        <f>VLOOKUP(A99,HOP!A:U,21,0)</f>
        <v>直采</v>
      </c>
    </row>
    <row r="100" s="5" customFormat="1" hidden="1" spans="1:9">
      <c r="A100" s="6">
        <v>21003532497</v>
      </c>
      <c r="B100" s="7">
        <v>44821</v>
      </c>
      <c r="C100" s="7">
        <v>44822</v>
      </c>
      <c r="D100" s="5">
        <v>474</v>
      </c>
      <c r="E100" s="5" t="str">
        <f>VLOOKUP(A100,HOP!A:L,12,0)</f>
        <v>474.00</v>
      </c>
      <c r="F100" s="5" t="str">
        <f>VLOOKUP(A100,HOP!A:C,3,0)</f>
        <v>2691571</v>
      </c>
      <c r="G100" s="5">
        <f t="shared" si="6"/>
        <v>0</v>
      </c>
      <c r="H100" s="5" t="str">
        <f t="shared" si="7"/>
        <v>，2691571</v>
      </c>
      <c r="I100" s="5" t="str">
        <f>VLOOKUP(A100,HOP!A:U,21,0)</f>
        <v>直采</v>
      </c>
    </row>
    <row r="101" s="5" customFormat="1" hidden="1" spans="1:9">
      <c r="A101" s="6">
        <v>21003810347</v>
      </c>
      <c r="B101" s="7">
        <v>44821</v>
      </c>
      <c r="C101" s="7">
        <v>44822</v>
      </c>
      <c r="D101" s="5">
        <v>1196</v>
      </c>
      <c r="E101" s="5" t="str">
        <f>VLOOKUP(A101,HOP!A:L,12,0)</f>
        <v>1196.00</v>
      </c>
      <c r="F101" s="5" t="str">
        <f>VLOOKUP(A101,HOP!A:C,3,0)</f>
        <v>2691582</v>
      </c>
      <c r="G101" s="5">
        <f t="shared" si="6"/>
        <v>0</v>
      </c>
      <c r="H101" s="5" t="str">
        <f t="shared" si="7"/>
        <v>，2691582</v>
      </c>
      <c r="I101" s="5" t="str">
        <f>VLOOKUP(A101,HOP!A:U,21,0)</f>
        <v>直采</v>
      </c>
    </row>
    <row r="102" s="5" customFormat="1" hidden="1" spans="1:9">
      <c r="A102" s="6">
        <v>21004309818</v>
      </c>
      <c r="B102" s="7">
        <v>44821</v>
      </c>
      <c r="C102" s="7">
        <v>44822</v>
      </c>
      <c r="D102" s="5">
        <v>547</v>
      </c>
      <c r="E102" s="5" t="str">
        <f>VLOOKUP(A102,HOP!A:L,12,0)</f>
        <v>547.00</v>
      </c>
      <c r="F102" s="5" t="str">
        <f>VLOOKUP(A102,HOP!A:C,3,0)</f>
        <v>2691603</v>
      </c>
      <c r="G102" s="5">
        <f t="shared" si="6"/>
        <v>0</v>
      </c>
      <c r="H102" s="5" t="str">
        <f t="shared" si="7"/>
        <v>，2691603</v>
      </c>
      <c r="I102" s="5" t="str">
        <f>VLOOKUP(A102,HOP!A:U,21,0)</f>
        <v>直采</v>
      </c>
    </row>
    <row r="103" s="5" customFormat="1" hidden="1" spans="1:9">
      <c r="A103" s="6">
        <v>21004610205</v>
      </c>
      <c r="B103" s="7">
        <v>44819</v>
      </c>
      <c r="C103" s="7">
        <v>44822</v>
      </c>
      <c r="D103" s="5">
        <v>690</v>
      </c>
      <c r="E103" s="5" t="str">
        <f>VLOOKUP(A103,HOP!A:L,12,0)</f>
        <v>690.00</v>
      </c>
      <c r="F103" s="5" t="str">
        <f>VLOOKUP(A103,HOP!A:C,3,0)</f>
        <v>2691611</v>
      </c>
      <c r="G103" s="5">
        <f t="shared" si="6"/>
        <v>0</v>
      </c>
      <c r="H103" s="5" t="str">
        <f t="shared" si="7"/>
        <v>，2691611</v>
      </c>
      <c r="I103" s="5" t="str">
        <f>VLOOKUP(A103,HOP!A:U,21,0)</f>
        <v>直采</v>
      </c>
    </row>
    <row r="104" s="5" customFormat="1" hidden="1" spans="1:9">
      <c r="A104" s="6">
        <v>21007735466</v>
      </c>
      <c r="B104" s="7">
        <v>44819</v>
      </c>
      <c r="C104" s="7">
        <v>44822</v>
      </c>
      <c r="D104" s="5">
        <v>3402</v>
      </c>
      <c r="E104" s="5" t="str">
        <f>VLOOKUP(A104,HOP!A:L,12,0)</f>
        <v>3402.00</v>
      </c>
      <c r="F104" s="5" t="str">
        <f>VLOOKUP(A104,HOP!A:C,3,0)</f>
        <v>2691744</v>
      </c>
      <c r="G104" s="5">
        <f t="shared" si="6"/>
        <v>0</v>
      </c>
      <c r="H104" s="5" t="str">
        <f t="shared" si="7"/>
        <v>，2691744</v>
      </c>
      <c r="I104" s="5" t="str">
        <f>VLOOKUP(A104,HOP!A:U,21,0)</f>
        <v>直采</v>
      </c>
    </row>
    <row r="105" s="5" customFormat="1" hidden="1" spans="1:9">
      <c r="A105" s="6">
        <v>21008274161</v>
      </c>
      <c r="B105" s="7">
        <v>44820</v>
      </c>
      <c r="C105" s="7">
        <v>44822</v>
      </c>
      <c r="D105" s="5">
        <v>2408</v>
      </c>
      <c r="E105" s="5" t="str">
        <f>VLOOKUP(A105,HOP!A:L,12,0)</f>
        <v>2408.00</v>
      </c>
      <c r="F105" s="5" t="str">
        <f>VLOOKUP(A105,HOP!A:C,3,0)</f>
        <v>2691761</v>
      </c>
      <c r="G105" s="5">
        <f t="shared" si="6"/>
        <v>0</v>
      </c>
      <c r="H105" s="5" t="str">
        <f t="shared" si="7"/>
        <v>，2691761</v>
      </c>
      <c r="I105" s="5" t="str">
        <f>VLOOKUP(A105,HOP!A:U,21,0)</f>
        <v>直采</v>
      </c>
    </row>
    <row r="106" s="5" customFormat="1" hidden="1" spans="1:9">
      <c r="A106" s="6">
        <v>21008459129</v>
      </c>
      <c r="B106" s="7">
        <v>44819</v>
      </c>
      <c r="C106" s="7">
        <v>44822</v>
      </c>
      <c r="D106" s="5">
        <v>567</v>
      </c>
      <c r="E106" s="5" t="str">
        <f>VLOOKUP(A106,HOP!A:L,12,0)</f>
        <v>567.00</v>
      </c>
      <c r="F106" s="5" t="str">
        <f>VLOOKUP(A106,HOP!A:C,3,0)</f>
        <v>2691767</v>
      </c>
      <c r="G106" s="5">
        <f t="shared" si="6"/>
        <v>0</v>
      </c>
      <c r="H106" s="5" t="str">
        <f t="shared" si="7"/>
        <v>，2691767</v>
      </c>
      <c r="I106" s="5" t="str">
        <f>VLOOKUP(A106,HOP!A:U,21,0)</f>
        <v>直采</v>
      </c>
    </row>
    <row r="107" s="5" customFormat="1" hidden="1" spans="1:9">
      <c r="A107" s="6">
        <v>21009315636</v>
      </c>
      <c r="B107" s="7">
        <v>44821</v>
      </c>
      <c r="C107" s="7">
        <v>44822</v>
      </c>
      <c r="D107" s="5">
        <v>702</v>
      </c>
      <c r="E107" s="5" t="str">
        <f>VLOOKUP(A107,HOP!A:L,12,0)</f>
        <v>702.00</v>
      </c>
      <c r="F107" s="5" t="str">
        <f>VLOOKUP(A107,HOP!A:C,3,0)</f>
        <v>2691841</v>
      </c>
      <c r="G107" s="5">
        <f t="shared" si="6"/>
        <v>0</v>
      </c>
      <c r="H107" s="5" t="str">
        <f t="shared" si="7"/>
        <v>，2691841</v>
      </c>
      <c r="I107" s="5" t="str">
        <f>VLOOKUP(A107,HOP!A:U,21,0)</f>
        <v>直采</v>
      </c>
    </row>
    <row r="108" s="5" customFormat="1" hidden="1" spans="1:9">
      <c r="A108" s="6">
        <v>21009623941</v>
      </c>
      <c r="B108" s="7">
        <v>44821</v>
      </c>
      <c r="C108" s="7">
        <v>44822</v>
      </c>
      <c r="D108" s="5">
        <v>500</v>
      </c>
      <c r="E108" s="5" t="str">
        <f>VLOOKUP(A108,HOP!A:L,12,0)</f>
        <v>500.00</v>
      </c>
      <c r="F108" s="5" t="str">
        <f>VLOOKUP(A108,HOP!A:C,3,0)</f>
        <v>2691875</v>
      </c>
      <c r="G108" s="5">
        <f t="shared" si="6"/>
        <v>0</v>
      </c>
      <c r="H108" s="5" t="str">
        <f t="shared" si="7"/>
        <v>，2691875</v>
      </c>
      <c r="I108" s="5" t="str">
        <f>VLOOKUP(A108,HOP!A:U,21,0)</f>
        <v>直采</v>
      </c>
    </row>
    <row r="109" s="5" customFormat="1" hidden="1" spans="1:9">
      <c r="A109" s="6">
        <v>21009960223</v>
      </c>
      <c r="B109" s="7">
        <v>44821</v>
      </c>
      <c r="C109" s="7">
        <v>44822</v>
      </c>
      <c r="D109" s="5">
        <v>687</v>
      </c>
      <c r="E109" s="5" t="str">
        <f>VLOOKUP(A109,HOP!A:L,12,0)</f>
        <v>687.00</v>
      </c>
      <c r="F109" s="5" t="str">
        <f>VLOOKUP(A109,HOP!A:C,3,0)</f>
        <v>2691923</v>
      </c>
      <c r="G109" s="5">
        <f t="shared" si="6"/>
        <v>0</v>
      </c>
      <c r="H109" s="5" t="str">
        <f t="shared" si="7"/>
        <v>，2691923</v>
      </c>
      <c r="I109" s="5" t="str">
        <f>VLOOKUP(A109,HOP!A:U,21,0)</f>
        <v>直采</v>
      </c>
    </row>
    <row r="110" s="5" customFormat="1" hidden="1" spans="1:9">
      <c r="A110" s="6">
        <v>21010017289</v>
      </c>
      <c r="B110" s="7">
        <v>44819</v>
      </c>
      <c r="C110" s="7">
        <v>44822</v>
      </c>
      <c r="D110" s="5">
        <v>1775</v>
      </c>
      <c r="E110" s="5" t="str">
        <f>VLOOKUP(A110,HOP!A:L,12,0)</f>
        <v>1775.00</v>
      </c>
      <c r="F110" s="5" t="str">
        <f>VLOOKUP(A110,HOP!A:C,3,0)</f>
        <v>2691933</v>
      </c>
      <c r="G110" s="5">
        <f t="shared" si="6"/>
        <v>0</v>
      </c>
      <c r="H110" s="5" t="str">
        <f t="shared" si="7"/>
        <v>，2691933</v>
      </c>
      <c r="I110" s="5" t="str">
        <f>VLOOKUP(A110,HOP!A:U,21,0)</f>
        <v>直采</v>
      </c>
    </row>
    <row r="111" s="5" customFormat="1" hidden="1" spans="1:9">
      <c r="A111" s="6">
        <v>21010299626</v>
      </c>
      <c r="B111" s="7">
        <v>44820</v>
      </c>
      <c r="C111" s="7">
        <v>44822</v>
      </c>
      <c r="D111" s="5">
        <v>324</v>
      </c>
      <c r="E111" s="5" t="str">
        <f>VLOOKUP(A111,HOP!A:L,12,0)</f>
        <v>324.00</v>
      </c>
      <c r="F111" s="5" t="str">
        <f>VLOOKUP(A111,HOP!A:C,3,0)</f>
        <v>2691979</v>
      </c>
      <c r="G111" s="5">
        <f t="shared" si="6"/>
        <v>0</v>
      </c>
      <c r="H111" s="5" t="str">
        <f t="shared" si="7"/>
        <v>，2691979</v>
      </c>
      <c r="I111" s="5" t="str">
        <f>VLOOKUP(A111,HOP!A:U,21,0)</f>
        <v>直采</v>
      </c>
    </row>
    <row r="112" s="5" customFormat="1" hidden="1" spans="1:9">
      <c r="A112" s="6">
        <v>21013567310</v>
      </c>
      <c r="B112" s="7">
        <v>44820</v>
      </c>
      <c r="C112" s="7">
        <v>44822</v>
      </c>
      <c r="D112" s="5">
        <v>1052</v>
      </c>
      <c r="E112" s="5" t="str">
        <f>VLOOKUP(A112,HOP!A:L,12,0)</f>
        <v>1052.00</v>
      </c>
      <c r="F112" s="5" t="str">
        <f>VLOOKUP(A112,HOP!A:C,3,0)</f>
        <v>2692429</v>
      </c>
      <c r="G112" s="5">
        <f t="shared" si="6"/>
        <v>0</v>
      </c>
      <c r="H112" s="5" t="str">
        <f t="shared" si="7"/>
        <v>，2692429</v>
      </c>
      <c r="I112" s="5" t="str">
        <f>VLOOKUP(A112,HOP!A:U,21,0)</f>
        <v>直采</v>
      </c>
    </row>
    <row r="113" s="5" customFormat="1" hidden="1" spans="1:9">
      <c r="A113" s="6">
        <v>21013638178</v>
      </c>
      <c r="B113" s="7">
        <v>44820</v>
      </c>
      <c r="C113" s="7">
        <v>44822</v>
      </c>
      <c r="D113" s="5">
        <v>1078</v>
      </c>
      <c r="E113" s="5" t="str">
        <f>VLOOKUP(A113,HOP!A:L,12,0)</f>
        <v>1078.00</v>
      </c>
      <c r="F113" s="5" t="str">
        <f>VLOOKUP(A113,HOP!A:C,3,0)</f>
        <v>2692445</v>
      </c>
      <c r="G113" s="5">
        <f t="shared" si="6"/>
        <v>0</v>
      </c>
      <c r="H113" s="5" t="str">
        <f t="shared" si="7"/>
        <v>，2692445</v>
      </c>
      <c r="I113" s="5" t="str">
        <f>VLOOKUP(A113,HOP!A:U,21,0)</f>
        <v>直采</v>
      </c>
    </row>
    <row r="114" s="5" customFormat="1" hidden="1" spans="1:9">
      <c r="A114" s="6">
        <v>21014503396</v>
      </c>
      <c r="B114" s="7">
        <v>44820</v>
      </c>
      <c r="C114" s="7">
        <v>44822</v>
      </c>
      <c r="D114" s="5">
        <v>3000</v>
      </c>
      <c r="E114" s="5" t="str">
        <f>VLOOKUP(A114,HOP!A:L,12,0)</f>
        <v>3000.00</v>
      </c>
      <c r="F114" s="5" t="str">
        <f>VLOOKUP(A114,HOP!A:C,3,0)</f>
        <v>2692536</v>
      </c>
      <c r="G114" s="5">
        <f t="shared" si="6"/>
        <v>0</v>
      </c>
      <c r="H114" s="5" t="str">
        <f t="shared" si="7"/>
        <v>，2692536</v>
      </c>
      <c r="I114" s="5" t="str">
        <f>VLOOKUP(A114,HOP!A:U,21,0)</f>
        <v>直采</v>
      </c>
    </row>
    <row r="115" s="5" customFormat="1" hidden="1" spans="1:9">
      <c r="A115" s="6">
        <v>21018047836</v>
      </c>
      <c r="B115" s="7">
        <v>44821</v>
      </c>
      <c r="C115" s="7">
        <v>44822</v>
      </c>
      <c r="D115" s="5">
        <v>1088</v>
      </c>
      <c r="E115" s="5" t="str">
        <f>VLOOKUP(A115,HOP!A:L,12,0)</f>
        <v>1088.00</v>
      </c>
      <c r="F115" s="5" t="str">
        <f>VLOOKUP(A115,HOP!A:C,3,0)</f>
        <v>2692884</v>
      </c>
      <c r="G115" s="5">
        <f t="shared" si="6"/>
        <v>0</v>
      </c>
      <c r="H115" s="5" t="str">
        <f t="shared" si="7"/>
        <v>，2692884</v>
      </c>
      <c r="I115" s="5" t="str">
        <f>VLOOKUP(A115,HOP!A:U,21,0)</f>
        <v>直采</v>
      </c>
    </row>
    <row r="116" s="5" customFormat="1" hidden="1" spans="1:9">
      <c r="A116" s="6">
        <v>21017761558</v>
      </c>
      <c r="B116" s="7">
        <v>44820</v>
      </c>
      <c r="C116" s="7">
        <v>44822</v>
      </c>
      <c r="D116" s="5">
        <v>622</v>
      </c>
      <c r="E116" s="5" t="str">
        <f>VLOOKUP(A116,HOP!A:L,12,0)</f>
        <v>622.00</v>
      </c>
      <c r="F116" s="5" t="str">
        <f>VLOOKUP(A116,HOP!A:C,3,0)</f>
        <v>2692846</v>
      </c>
      <c r="G116" s="5">
        <f t="shared" si="6"/>
        <v>0</v>
      </c>
      <c r="H116" s="5" t="str">
        <f t="shared" si="7"/>
        <v>，2692846</v>
      </c>
      <c r="I116" s="5" t="str">
        <f>VLOOKUP(A116,HOP!A:U,21,0)</f>
        <v>直采</v>
      </c>
    </row>
    <row r="117" s="5" customFormat="1" hidden="1" spans="1:9">
      <c r="A117" s="6">
        <v>21021196619</v>
      </c>
      <c r="B117" s="7">
        <v>44821</v>
      </c>
      <c r="C117" s="7">
        <v>44822</v>
      </c>
      <c r="D117" s="5">
        <v>636</v>
      </c>
      <c r="E117" s="5" t="str">
        <f>VLOOKUP(A117,HOP!A:L,12,0)</f>
        <v>636.00</v>
      </c>
      <c r="F117" s="5" t="str">
        <f>VLOOKUP(A117,HOP!A:C,3,0)</f>
        <v>2693243</v>
      </c>
      <c r="G117" s="5">
        <f t="shared" si="6"/>
        <v>0</v>
      </c>
      <c r="H117" s="5" t="str">
        <f t="shared" si="7"/>
        <v>，2693243</v>
      </c>
      <c r="I117" s="5" t="str">
        <f>VLOOKUP(A117,HOP!A:U,21,0)</f>
        <v>直采</v>
      </c>
    </row>
    <row r="118" s="5" customFormat="1" hidden="1" spans="1:9">
      <c r="A118" s="6">
        <v>21021568768</v>
      </c>
      <c r="B118" s="7">
        <v>44820</v>
      </c>
      <c r="C118" s="7">
        <v>44822</v>
      </c>
      <c r="D118" s="5">
        <v>716</v>
      </c>
      <c r="E118" s="5" t="str">
        <f>VLOOKUP(A118,HOP!A:L,12,0)</f>
        <v>716.00</v>
      </c>
      <c r="F118" s="5" t="str">
        <f>VLOOKUP(A118,HOP!A:C,3,0)</f>
        <v>2693275</v>
      </c>
      <c r="G118" s="5">
        <f t="shared" si="6"/>
        <v>0</v>
      </c>
      <c r="H118" s="5" t="str">
        <f t="shared" si="7"/>
        <v>，2693275</v>
      </c>
      <c r="I118" s="5" t="str">
        <f>VLOOKUP(A118,HOP!A:U,21,0)</f>
        <v>直采</v>
      </c>
    </row>
    <row r="119" s="5" customFormat="1" hidden="1" spans="1:9">
      <c r="A119" s="6">
        <v>21022404409</v>
      </c>
      <c r="B119" s="7">
        <v>44821</v>
      </c>
      <c r="C119" s="7">
        <v>44822</v>
      </c>
      <c r="D119" s="5">
        <v>762</v>
      </c>
      <c r="E119" s="5" t="str">
        <f>VLOOKUP(A119,HOP!A:L,12,0)</f>
        <v>762.00</v>
      </c>
      <c r="F119" s="5" t="str">
        <f>VLOOKUP(A119,HOP!A:C,3,0)</f>
        <v>2693367</v>
      </c>
      <c r="G119" s="5">
        <f t="shared" si="6"/>
        <v>0</v>
      </c>
      <c r="H119" s="5" t="str">
        <f t="shared" si="7"/>
        <v>，2693367</v>
      </c>
      <c r="I119" s="5" t="str">
        <f>VLOOKUP(A119,HOP!A:U,21,0)</f>
        <v>直采</v>
      </c>
    </row>
    <row r="120" s="5" customFormat="1" hidden="1" spans="1:9">
      <c r="A120" s="6">
        <v>21022718865</v>
      </c>
      <c r="B120" s="7">
        <v>44820</v>
      </c>
      <c r="C120" s="7">
        <v>44822</v>
      </c>
      <c r="D120" s="5">
        <v>860</v>
      </c>
      <c r="E120" s="5" t="str">
        <f>VLOOKUP(A120,HOP!A:L,12,0)</f>
        <v>860.00</v>
      </c>
      <c r="F120" s="5" t="str">
        <f>VLOOKUP(A120,HOP!A:C,3,0)</f>
        <v>2693418</v>
      </c>
      <c r="G120" s="5">
        <f t="shared" si="6"/>
        <v>0</v>
      </c>
      <c r="H120" s="5" t="str">
        <f t="shared" si="7"/>
        <v>，2693418</v>
      </c>
      <c r="I120" s="5" t="str">
        <f>VLOOKUP(A120,HOP!A:U,21,0)</f>
        <v>直采</v>
      </c>
    </row>
    <row r="121" s="5" customFormat="1" hidden="1" spans="1:9">
      <c r="A121" s="6">
        <v>21023041234</v>
      </c>
      <c r="B121" s="7">
        <v>44821</v>
      </c>
      <c r="C121" s="7">
        <v>44822</v>
      </c>
      <c r="D121" s="5">
        <v>1025</v>
      </c>
      <c r="E121" s="5" t="str">
        <f>VLOOKUP(A121,HOP!A:L,12,0)</f>
        <v>1025.00</v>
      </c>
      <c r="F121" s="5" t="str">
        <f>VLOOKUP(A121,HOP!A:C,3,0)</f>
        <v>2693462</v>
      </c>
      <c r="G121" s="5">
        <f t="shared" si="6"/>
        <v>0</v>
      </c>
      <c r="H121" s="5" t="str">
        <f t="shared" si="7"/>
        <v>，2693462</v>
      </c>
      <c r="I121" s="5" t="str">
        <f>VLOOKUP(A121,HOP!A:U,21,0)</f>
        <v>直采</v>
      </c>
    </row>
    <row r="122" s="5" customFormat="1" hidden="1" spans="1:9">
      <c r="A122" s="6">
        <v>21023521777</v>
      </c>
      <c r="B122" s="7">
        <v>44820</v>
      </c>
      <c r="C122" s="7">
        <v>44822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6"/>
        <v>#N/A</v>
      </c>
      <c r="H122" s="5" t="e">
        <f t="shared" si="7"/>
        <v>#N/A</v>
      </c>
      <c r="I122" s="5" t="e">
        <f>VLOOKUP(A122,HOP!A:U,21,0)</f>
        <v>#N/A</v>
      </c>
    </row>
    <row r="123" s="5" customFormat="1" hidden="1" spans="1:9">
      <c r="A123" s="6">
        <v>21024299477</v>
      </c>
      <c r="B123" s="7">
        <v>44821</v>
      </c>
      <c r="C123" s="7">
        <v>44822</v>
      </c>
      <c r="D123" s="5">
        <v>2520</v>
      </c>
      <c r="E123" s="5" t="str">
        <f>VLOOKUP(A123,HOP!A:L,12,0)</f>
        <v>2520.00</v>
      </c>
      <c r="F123" s="5" t="str">
        <f>VLOOKUP(A123,HOP!A:C,3,0)</f>
        <v>2693798</v>
      </c>
      <c r="G123" s="5">
        <f t="shared" si="6"/>
        <v>0</v>
      </c>
      <c r="H123" s="5" t="str">
        <f t="shared" si="7"/>
        <v>，2693798</v>
      </c>
      <c r="I123" s="5" t="str">
        <f>VLOOKUP(A123,HOP!A:U,21,0)</f>
        <v>直采</v>
      </c>
    </row>
    <row r="124" s="5" customFormat="1" hidden="1" spans="1:9">
      <c r="A124" s="6">
        <v>21024458482</v>
      </c>
      <c r="B124" s="7">
        <v>44821</v>
      </c>
      <c r="C124" s="7">
        <v>44822</v>
      </c>
      <c r="D124" s="5">
        <v>712</v>
      </c>
      <c r="E124" s="5" t="str">
        <f>VLOOKUP(A124,HOP!A:L,12,0)</f>
        <v>712.00</v>
      </c>
      <c r="F124" s="5" t="str">
        <f>VLOOKUP(A124,HOP!A:C,3,0)</f>
        <v>2693842</v>
      </c>
      <c r="G124" s="5">
        <f t="shared" si="6"/>
        <v>0</v>
      </c>
      <c r="H124" s="5" t="str">
        <f t="shared" si="7"/>
        <v>，2693842</v>
      </c>
      <c r="I124" s="5" t="str">
        <f>VLOOKUP(A124,HOP!A:U,21,0)</f>
        <v>直采</v>
      </c>
    </row>
    <row r="125" s="5" customFormat="1" hidden="1" spans="1:9">
      <c r="A125" s="6">
        <v>21024221766</v>
      </c>
      <c r="B125" s="7">
        <v>44820</v>
      </c>
      <c r="C125" s="7">
        <v>44822</v>
      </c>
      <c r="D125" s="5">
        <v>366</v>
      </c>
      <c r="E125" s="5" t="str">
        <f>VLOOKUP(A125,HOP!A:L,12,0)</f>
        <v>366.00</v>
      </c>
      <c r="F125" s="5" t="str">
        <f>VLOOKUP(A125,HOP!A:C,3,0)</f>
        <v>2693780</v>
      </c>
      <c r="G125" s="5">
        <f t="shared" si="6"/>
        <v>0</v>
      </c>
      <c r="H125" s="5" t="str">
        <f t="shared" si="7"/>
        <v>，2693780</v>
      </c>
      <c r="I125" s="5" t="str">
        <f>VLOOKUP(A125,HOP!A:U,21,0)</f>
        <v>直采</v>
      </c>
    </row>
    <row r="126" s="5" customFormat="1" hidden="1" spans="1:9">
      <c r="A126" s="6">
        <v>21025107430</v>
      </c>
      <c r="B126" s="7">
        <v>44820</v>
      </c>
      <c r="C126" s="7">
        <v>44822</v>
      </c>
      <c r="D126" s="5">
        <v>1052</v>
      </c>
      <c r="E126" s="5" t="str">
        <f>VLOOKUP(A126,HOP!A:L,12,0)</f>
        <v>1052.00</v>
      </c>
      <c r="F126" s="5" t="str">
        <f>VLOOKUP(A126,HOP!A:C,3,0)</f>
        <v>2693929</v>
      </c>
      <c r="G126" s="5">
        <f t="shared" si="6"/>
        <v>0</v>
      </c>
      <c r="H126" s="5" t="str">
        <f t="shared" si="7"/>
        <v>，2693929</v>
      </c>
      <c r="I126" s="5" t="str">
        <f>VLOOKUP(A126,HOP!A:U,21,0)</f>
        <v>直采</v>
      </c>
    </row>
    <row r="127" s="5" customFormat="1" hidden="1" spans="1:9">
      <c r="A127" s="6">
        <v>21025402000</v>
      </c>
      <c r="B127" s="7">
        <v>44821</v>
      </c>
      <c r="C127" s="7">
        <v>44822</v>
      </c>
      <c r="D127" s="5">
        <v>747</v>
      </c>
      <c r="E127" s="5" t="str">
        <f>VLOOKUP(A127,HOP!A:L,12,0)</f>
        <v>747.00</v>
      </c>
      <c r="F127" s="5" t="str">
        <f>VLOOKUP(A127,HOP!A:C,3,0)</f>
        <v>2693987</v>
      </c>
      <c r="G127" s="5">
        <f t="shared" si="6"/>
        <v>0</v>
      </c>
      <c r="H127" s="5" t="str">
        <f t="shared" si="7"/>
        <v>，2693987</v>
      </c>
      <c r="I127" s="5" t="str">
        <f>VLOOKUP(A127,HOP!A:U,21,0)</f>
        <v>直采</v>
      </c>
    </row>
    <row r="128" s="5" customFormat="1" hidden="1" spans="1:9">
      <c r="A128" s="6">
        <v>21025885930</v>
      </c>
      <c r="B128" s="7">
        <v>44820</v>
      </c>
      <c r="C128" s="7">
        <v>44822</v>
      </c>
      <c r="D128" s="5">
        <v>2366</v>
      </c>
      <c r="E128" s="5" t="str">
        <f>VLOOKUP(A128,HOP!A:L,12,0)</f>
        <v>2366.00</v>
      </c>
      <c r="F128" s="5" t="str">
        <f>VLOOKUP(A128,HOP!A:C,3,0)</f>
        <v>2694074</v>
      </c>
      <c r="G128" s="5">
        <f t="shared" si="6"/>
        <v>0</v>
      </c>
      <c r="H128" s="5" t="str">
        <f t="shared" si="7"/>
        <v>，2694074</v>
      </c>
      <c r="I128" s="5" t="str">
        <f>VLOOKUP(A128,HOP!A:U,21,0)</f>
        <v>直采</v>
      </c>
    </row>
    <row r="129" s="5" customFormat="1" hidden="1" spans="1:9">
      <c r="A129" s="6">
        <v>21026208392</v>
      </c>
      <c r="B129" s="7">
        <v>44820</v>
      </c>
      <c r="C129" s="7">
        <v>44822</v>
      </c>
      <c r="D129" s="5">
        <v>552</v>
      </c>
      <c r="E129" s="5" t="str">
        <f>VLOOKUP(A129,HOP!A:L,12,0)</f>
        <v>552.00</v>
      </c>
      <c r="F129" s="5" t="str">
        <f>VLOOKUP(A129,HOP!A:C,3,0)</f>
        <v>2694133</v>
      </c>
      <c r="G129" s="5">
        <f t="shared" si="6"/>
        <v>0</v>
      </c>
      <c r="H129" s="5" t="str">
        <f t="shared" si="7"/>
        <v>，2694133</v>
      </c>
      <c r="I129" s="5" t="str">
        <f>VLOOKUP(A129,HOP!A:U,21,0)</f>
        <v>直采</v>
      </c>
    </row>
    <row r="130" s="5" customFormat="1" hidden="1" spans="1:9">
      <c r="A130" s="6">
        <v>21026050684</v>
      </c>
      <c r="B130" s="7">
        <v>44821</v>
      </c>
      <c r="C130" s="7">
        <v>44822</v>
      </c>
      <c r="D130" s="5">
        <v>174</v>
      </c>
      <c r="E130" s="5" t="str">
        <f>VLOOKUP(A130,HOP!A:L,12,0)</f>
        <v>174.00</v>
      </c>
      <c r="F130" s="5" t="str">
        <f>VLOOKUP(A130,HOP!A:C,3,0)</f>
        <v>2694103</v>
      </c>
      <c r="G130" s="5">
        <f t="shared" si="6"/>
        <v>0</v>
      </c>
      <c r="H130" s="5" t="str">
        <f t="shared" si="7"/>
        <v>，2694103</v>
      </c>
      <c r="I130" s="5" t="str">
        <f>VLOOKUP(A130,HOP!A:U,21,0)</f>
        <v>直采</v>
      </c>
    </row>
    <row r="131" s="5" customFormat="1" hidden="1" spans="1:9">
      <c r="A131" s="6">
        <v>21026682098</v>
      </c>
      <c r="B131" s="7">
        <v>44821</v>
      </c>
      <c r="C131" s="7">
        <v>44822</v>
      </c>
      <c r="D131" s="5">
        <v>7560</v>
      </c>
      <c r="E131" s="5" t="str">
        <f>VLOOKUP(A131,HOP!A:L,12,0)</f>
        <v>7560.00</v>
      </c>
      <c r="F131" s="5" t="str">
        <f>VLOOKUP(A131,HOP!A:C,3,0)</f>
        <v>2694222</v>
      </c>
      <c r="G131" s="5">
        <f t="shared" ref="G131:G150" si="8">D131-E131</f>
        <v>0</v>
      </c>
      <c r="H131" s="5" t="str">
        <f t="shared" ref="H131:H150" si="9">$H$1&amp;F131</f>
        <v>，2694222</v>
      </c>
      <c r="I131" s="5" t="str">
        <f>VLOOKUP(A131,HOP!A:U,21,0)</f>
        <v>直采</v>
      </c>
    </row>
    <row r="132" s="5" customFormat="1" hidden="1" spans="1:9">
      <c r="A132" s="6">
        <v>21026964205</v>
      </c>
      <c r="B132" s="7">
        <v>44821</v>
      </c>
      <c r="C132" s="7">
        <v>44822</v>
      </c>
      <c r="D132" s="5">
        <v>424</v>
      </c>
      <c r="E132" s="5" t="str">
        <f>VLOOKUP(A132,HOP!A:L,12,0)</f>
        <v>424.00</v>
      </c>
      <c r="F132" s="5" t="str">
        <f>VLOOKUP(A132,HOP!A:C,3,0)</f>
        <v>2694267</v>
      </c>
      <c r="G132" s="5">
        <f t="shared" si="8"/>
        <v>0</v>
      </c>
      <c r="H132" s="5" t="str">
        <f t="shared" si="9"/>
        <v>，2694267</v>
      </c>
      <c r="I132" s="5" t="str">
        <f>VLOOKUP(A132,HOP!A:U,21,0)</f>
        <v>直采</v>
      </c>
    </row>
    <row r="133" s="5" customFormat="1" hidden="1" spans="1:9">
      <c r="A133" s="6">
        <v>21027326242</v>
      </c>
      <c r="B133" s="7">
        <v>44821</v>
      </c>
      <c r="C133" s="7">
        <v>44822</v>
      </c>
      <c r="D133" s="5">
        <v>1257</v>
      </c>
      <c r="E133" s="5" t="str">
        <f>VLOOKUP(A133,HOP!A:L,12,0)</f>
        <v>1257.00</v>
      </c>
      <c r="F133" s="5" t="str">
        <f>VLOOKUP(A133,HOP!A:C,3,0)</f>
        <v>2694356</v>
      </c>
      <c r="G133" s="5">
        <f t="shared" si="8"/>
        <v>0</v>
      </c>
      <c r="H133" s="5" t="str">
        <f t="shared" si="9"/>
        <v>，2694356</v>
      </c>
      <c r="I133" s="5" t="str">
        <f>VLOOKUP(A133,HOP!A:U,21,0)</f>
        <v>直采</v>
      </c>
    </row>
    <row r="134" s="5" customFormat="1" hidden="1" spans="1:9">
      <c r="A134" s="6">
        <v>21027424056</v>
      </c>
      <c r="B134" s="7">
        <v>44821</v>
      </c>
      <c r="C134" s="7">
        <v>44822</v>
      </c>
      <c r="D134" s="5">
        <v>3293</v>
      </c>
      <c r="E134" s="5" t="str">
        <f>VLOOKUP(A134,HOP!A:L,12,0)</f>
        <v>3293.00</v>
      </c>
      <c r="F134" s="5" t="str">
        <f>VLOOKUP(A134,HOP!A:C,3,0)</f>
        <v>2694369</v>
      </c>
      <c r="G134" s="5">
        <f t="shared" si="8"/>
        <v>0</v>
      </c>
      <c r="H134" s="5" t="str">
        <f t="shared" si="9"/>
        <v>，2694369</v>
      </c>
      <c r="I134" s="5" t="str">
        <f>VLOOKUP(A134,HOP!A:U,21,0)</f>
        <v>直采</v>
      </c>
    </row>
    <row r="135" s="5" customFormat="1" hidden="1" spans="1:9">
      <c r="A135" s="6">
        <v>21033573506</v>
      </c>
      <c r="B135" s="7">
        <v>44821</v>
      </c>
      <c r="C135" s="7">
        <v>44822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8"/>
        <v>#N/A</v>
      </c>
      <c r="H135" s="5" t="e">
        <f t="shared" si="9"/>
        <v>#N/A</v>
      </c>
      <c r="I135" s="5" t="e">
        <f>VLOOKUP(A135,HOP!A:U,21,0)</f>
        <v>#N/A</v>
      </c>
    </row>
    <row r="136" s="5" customFormat="1" hidden="1" spans="1:9">
      <c r="A136" s="6">
        <v>21034129575</v>
      </c>
      <c r="B136" s="7">
        <v>44821</v>
      </c>
      <c r="C136" s="7">
        <v>44822</v>
      </c>
      <c r="D136" s="5">
        <v>652</v>
      </c>
      <c r="E136" s="5" t="str">
        <f>VLOOKUP(A136,HOP!A:L,12,0)</f>
        <v>652.00</v>
      </c>
      <c r="F136" s="5" t="str">
        <f>VLOOKUP(A136,HOP!A:C,3,0)</f>
        <v>2695497</v>
      </c>
      <c r="G136" s="5">
        <f t="shared" si="8"/>
        <v>0</v>
      </c>
      <c r="H136" s="5" t="str">
        <f t="shared" si="9"/>
        <v>，2695497</v>
      </c>
      <c r="I136" s="5" t="str">
        <f>VLOOKUP(A136,HOP!A:U,21,0)</f>
        <v>直采</v>
      </c>
    </row>
    <row r="137" s="5" customFormat="1" hidden="1" spans="1:9">
      <c r="A137" s="6">
        <v>21035424803</v>
      </c>
      <c r="B137" s="7">
        <v>44821</v>
      </c>
      <c r="C137" s="7">
        <v>44822</v>
      </c>
      <c r="D137" s="5">
        <v>456</v>
      </c>
      <c r="E137" s="5" t="str">
        <f>VLOOKUP(A137,HOP!A:L,12,0)</f>
        <v>456.00</v>
      </c>
      <c r="F137" s="5" t="str">
        <f>VLOOKUP(A137,HOP!A:C,3,0)</f>
        <v>2695714</v>
      </c>
      <c r="G137" s="5">
        <f t="shared" si="8"/>
        <v>0</v>
      </c>
      <c r="H137" s="5" t="str">
        <f t="shared" si="9"/>
        <v>，2695714</v>
      </c>
      <c r="I137" s="5" t="str">
        <f>VLOOKUP(A137,HOP!A:U,21,0)</f>
        <v>直采</v>
      </c>
    </row>
    <row r="138" s="5" customFormat="1" hidden="1" spans="1:9">
      <c r="A138" s="6">
        <v>21035749348</v>
      </c>
      <c r="B138" s="7">
        <v>44821</v>
      </c>
      <c r="C138" s="7">
        <v>44822</v>
      </c>
      <c r="D138" s="5">
        <v>868</v>
      </c>
      <c r="E138" s="5" t="str">
        <f>VLOOKUP(A138,HOP!A:L,12,0)</f>
        <v>868.00</v>
      </c>
      <c r="F138" s="5" t="str">
        <f>VLOOKUP(A138,HOP!A:C,3,0)</f>
        <v>2695765</v>
      </c>
      <c r="G138" s="5">
        <f t="shared" si="8"/>
        <v>0</v>
      </c>
      <c r="H138" s="5" t="str">
        <f t="shared" si="9"/>
        <v>，2695765</v>
      </c>
      <c r="I138" s="5" t="str">
        <f>VLOOKUP(A138,HOP!A:U,21,0)</f>
        <v>直采</v>
      </c>
    </row>
    <row r="139" s="5" customFormat="1" hidden="1" spans="1:9">
      <c r="A139" s="6">
        <v>21036123497</v>
      </c>
      <c r="B139" s="7">
        <v>44821</v>
      </c>
      <c r="C139" s="7">
        <v>44822</v>
      </c>
      <c r="D139" s="5">
        <v>880</v>
      </c>
      <c r="E139" s="5" t="str">
        <f>VLOOKUP(A139,HOP!A:L,12,0)</f>
        <v>880.00</v>
      </c>
      <c r="F139" s="5" t="str">
        <f>VLOOKUP(A139,HOP!A:C,3,0)</f>
        <v>2695830</v>
      </c>
      <c r="G139" s="5">
        <f t="shared" si="8"/>
        <v>0</v>
      </c>
      <c r="H139" s="5" t="str">
        <f t="shared" si="9"/>
        <v>，2695830</v>
      </c>
      <c r="I139" s="5" t="str">
        <f>VLOOKUP(A139,HOP!A:U,21,0)</f>
        <v>直采</v>
      </c>
    </row>
    <row r="140" s="5" customFormat="1" hidden="1" spans="1:9">
      <c r="A140" s="6">
        <v>21036390489</v>
      </c>
      <c r="B140" s="7">
        <v>44821</v>
      </c>
      <c r="C140" s="7">
        <v>44822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 t="shared" si="8"/>
        <v>#N/A</v>
      </c>
      <c r="H140" s="5" t="e">
        <f t="shared" si="9"/>
        <v>#N/A</v>
      </c>
      <c r="I140" s="5" t="e">
        <f>VLOOKUP(A140,HOP!A:U,21,0)</f>
        <v>#N/A</v>
      </c>
    </row>
    <row r="141" s="5" customFormat="1" hidden="1" spans="1:9">
      <c r="A141" s="6">
        <v>21036459480</v>
      </c>
      <c r="B141" s="7">
        <v>44821</v>
      </c>
      <c r="C141" s="7">
        <v>44822</v>
      </c>
      <c r="D141" s="5">
        <v>430</v>
      </c>
      <c r="E141" s="5" t="str">
        <f>VLOOKUP(A141,HOP!A:L,12,0)</f>
        <v>430.00</v>
      </c>
      <c r="F141" s="5" t="str">
        <f>VLOOKUP(A141,HOP!A:C,3,0)</f>
        <v>2695892</v>
      </c>
      <c r="G141" s="5">
        <f t="shared" si="8"/>
        <v>0</v>
      </c>
      <c r="H141" s="5" t="str">
        <f t="shared" si="9"/>
        <v>，2695892</v>
      </c>
      <c r="I141" s="5" t="str">
        <f>VLOOKUP(A141,HOP!A:U,21,0)</f>
        <v>直采</v>
      </c>
    </row>
    <row r="142" s="5" customFormat="1" hidden="1" spans="1:9">
      <c r="A142" s="6">
        <v>21036531667</v>
      </c>
      <c r="B142" s="7">
        <v>44821</v>
      </c>
      <c r="C142" s="7">
        <v>44822</v>
      </c>
      <c r="D142" s="5">
        <v>550</v>
      </c>
      <c r="E142" s="5" t="str">
        <f>VLOOKUP(A142,HOP!A:L,12,0)</f>
        <v>550.00</v>
      </c>
      <c r="F142" s="5" t="str">
        <f>VLOOKUP(A142,HOP!A:C,3,0)</f>
        <v>2695904</v>
      </c>
      <c r="G142" s="5">
        <f t="shared" si="8"/>
        <v>0</v>
      </c>
      <c r="H142" s="5" t="str">
        <f t="shared" si="9"/>
        <v>，2695904</v>
      </c>
      <c r="I142" s="5" t="str">
        <f>VLOOKUP(A142,HOP!A:U,21,0)</f>
        <v>直采</v>
      </c>
    </row>
    <row r="143" s="5" customFormat="1" hidden="1" spans="1:9">
      <c r="A143" s="6">
        <v>21037979152</v>
      </c>
      <c r="B143" s="7">
        <v>44821</v>
      </c>
      <c r="C143" s="7">
        <v>44822</v>
      </c>
      <c r="D143" s="5">
        <v>0</v>
      </c>
      <c r="E143" s="5" t="str">
        <f>VLOOKUP(A143,HOP!A:L,12,0)</f>
        <v>0.00</v>
      </c>
      <c r="F143" s="5" t="str">
        <f>VLOOKUP(A143,HOP!A:C,3,0)</f>
        <v>2696219</v>
      </c>
      <c r="G143" s="5">
        <f t="shared" si="8"/>
        <v>0</v>
      </c>
      <c r="H143" s="5" t="str">
        <f t="shared" si="9"/>
        <v>，2696219</v>
      </c>
      <c r="I143" s="5" t="str">
        <f>VLOOKUP(A143,HOP!A:U,21,0)</f>
        <v>直连</v>
      </c>
    </row>
    <row r="144" s="5" customFormat="1" hidden="1" spans="1:9">
      <c r="A144" s="6">
        <v>21038252079</v>
      </c>
      <c r="B144" s="7">
        <v>44821</v>
      </c>
      <c r="C144" s="7">
        <v>44822</v>
      </c>
      <c r="D144" s="5">
        <v>927</v>
      </c>
      <c r="E144" s="5" t="str">
        <f>VLOOKUP(A144,HOP!A:L,12,0)</f>
        <v>927.00</v>
      </c>
      <c r="F144" s="5" t="str">
        <f>VLOOKUP(A144,HOP!A:C,3,0)</f>
        <v>2696296</v>
      </c>
      <c r="G144" s="5">
        <f t="shared" si="8"/>
        <v>0</v>
      </c>
      <c r="H144" s="5" t="str">
        <f t="shared" si="9"/>
        <v>，2696296</v>
      </c>
      <c r="I144" s="5" t="str">
        <f>VLOOKUP(A144,HOP!A:U,21,0)</f>
        <v>直采</v>
      </c>
    </row>
    <row r="145" s="5" customFormat="1" hidden="1" spans="1:9">
      <c r="A145" s="6">
        <v>21038702233</v>
      </c>
      <c r="B145" s="7">
        <v>44821</v>
      </c>
      <c r="C145" s="7">
        <v>44822</v>
      </c>
      <c r="D145" s="5">
        <v>309</v>
      </c>
      <c r="E145" s="5" t="str">
        <f>VLOOKUP(A145,HOP!A:L,12,0)</f>
        <v>309.00</v>
      </c>
      <c r="F145" s="5" t="str">
        <f>VLOOKUP(A145,HOP!A:C,3,0)</f>
        <v>2696393</v>
      </c>
      <c r="G145" s="5">
        <f t="shared" si="8"/>
        <v>0</v>
      </c>
      <c r="H145" s="5" t="str">
        <f t="shared" si="9"/>
        <v>，2696393</v>
      </c>
      <c r="I145" s="5" t="str">
        <f>VLOOKUP(A145,HOP!A:U,21,0)</f>
        <v>直采</v>
      </c>
    </row>
    <row r="146" s="5" customFormat="1" spans="1:10">
      <c r="A146" s="6">
        <v>18595384614</v>
      </c>
      <c r="B146" s="7">
        <v>44776</v>
      </c>
      <c r="C146" s="7">
        <v>44780</v>
      </c>
      <c r="D146" s="5">
        <v>-291</v>
      </c>
      <c r="E146" s="5" t="e">
        <f>VLOOKUP(A146,HOP!A:L,12,0)</f>
        <v>#N/A</v>
      </c>
      <c r="F146" s="5">
        <v>2640950</v>
      </c>
      <c r="G146" s="5" t="e">
        <f t="shared" si="8"/>
        <v>#N/A</v>
      </c>
      <c r="H146" s="5" t="str">
        <f t="shared" si="9"/>
        <v>，2640950</v>
      </c>
      <c r="I146" s="5" t="e">
        <f>VLOOKUP(A146,HOP!A:U,21,0)</f>
        <v>#N/A</v>
      </c>
      <c r="J146" s="5" t="s">
        <v>800</v>
      </c>
    </row>
    <row r="147" s="5" customFormat="1" spans="1:10">
      <c r="A147" s="6">
        <v>18236553445</v>
      </c>
      <c r="B147" s="7">
        <v>44777</v>
      </c>
      <c r="C147" s="7">
        <v>44779</v>
      </c>
      <c r="D147" s="5">
        <v>-744</v>
      </c>
      <c r="E147" s="5" t="e">
        <f>VLOOKUP(A147,HOP!A:L,12,0)</f>
        <v>#N/A</v>
      </c>
      <c r="F147" s="5">
        <v>2606492</v>
      </c>
      <c r="G147" s="5" t="e">
        <f t="shared" si="8"/>
        <v>#N/A</v>
      </c>
      <c r="H147" s="5" t="str">
        <f t="shared" si="9"/>
        <v>，2606492</v>
      </c>
      <c r="I147" s="5" t="e">
        <f>VLOOKUP(A147,HOP!A:U,21,0)</f>
        <v>#N/A</v>
      </c>
      <c r="J147" s="5" t="s">
        <v>801</v>
      </c>
    </row>
    <row r="148" s="5" customFormat="1" spans="1:10">
      <c r="A148" s="6">
        <v>18583828666</v>
      </c>
      <c r="B148" s="7">
        <v>44786</v>
      </c>
      <c r="C148" s="7">
        <v>44788</v>
      </c>
      <c r="D148" s="5">
        <v>-973</v>
      </c>
      <c r="E148" s="5" t="e">
        <f>VLOOKUP(A148,HOP!A:L,12,0)</f>
        <v>#N/A</v>
      </c>
      <c r="F148" s="5">
        <v>2639715</v>
      </c>
      <c r="G148" s="5" t="e">
        <f t="shared" si="8"/>
        <v>#N/A</v>
      </c>
      <c r="H148" s="5" t="str">
        <f t="shared" si="9"/>
        <v>，2639715</v>
      </c>
      <c r="I148" s="5" t="e">
        <f>VLOOKUP(A148,HOP!A:U,21,0)</f>
        <v>#N/A</v>
      </c>
      <c r="J148" s="5" t="s">
        <v>802</v>
      </c>
    </row>
    <row r="149" s="5" customFormat="1" spans="1:10">
      <c r="A149" s="6">
        <v>18438159872</v>
      </c>
      <c r="B149" s="7">
        <v>44790</v>
      </c>
      <c r="C149" s="7">
        <v>44792</v>
      </c>
      <c r="D149" s="5">
        <v>-2230</v>
      </c>
      <c r="E149" s="5" t="e">
        <f>VLOOKUP(A149,HOP!A:L,12,0)</f>
        <v>#N/A</v>
      </c>
      <c r="F149" s="5">
        <v>2625510</v>
      </c>
      <c r="G149" s="5" t="e">
        <f t="shared" si="8"/>
        <v>#N/A</v>
      </c>
      <c r="H149" s="5" t="str">
        <f t="shared" si="9"/>
        <v>，2625510</v>
      </c>
      <c r="I149" s="5" t="e">
        <f>VLOOKUP(A149,HOP!A:U,21,0)</f>
        <v>#N/A</v>
      </c>
      <c r="J149" s="5" t="s">
        <v>803</v>
      </c>
    </row>
    <row r="150" s="5" customFormat="1" spans="1:10">
      <c r="A150" s="6">
        <v>18810386149</v>
      </c>
      <c r="B150" s="7">
        <v>44799</v>
      </c>
      <c r="C150" s="7">
        <v>44801</v>
      </c>
      <c r="D150" s="5">
        <v>-385</v>
      </c>
      <c r="E150" s="5" t="e">
        <f>VLOOKUP(A150,HOP!A:L,12,0)</f>
        <v>#N/A</v>
      </c>
      <c r="F150" s="5">
        <v>2660811</v>
      </c>
      <c r="G150" s="5" t="e">
        <f t="shared" si="8"/>
        <v>#N/A</v>
      </c>
      <c r="H150" s="5" t="str">
        <f t="shared" si="9"/>
        <v>，2660811</v>
      </c>
      <c r="I150" s="5" t="e">
        <f>VLOOKUP(A150,HOP!A:U,21,0)</f>
        <v>#N/A</v>
      </c>
      <c r="J150" s="5" t="s">
        <v>804</v>
      </c>
    </row>
    <row r="152" spans="4:4">
      <c r="D152" s="5">
        <f>SUM(D2:D151)</f>
        <v>191789.23</v>
      </c>
    </row>
    <row r="159" spans="1:5">
      <c r="A159" s="5" t="s">
        <v>805</v>
      </c>
      <c r="D159" s="5">
        <v>183574.49</v>
      </c>
      <c r="E159" s="5">
        <v>204917.99</v>
      </c>
    </row>
    <row r="160" spans="1:5">
      <c r="A160" s="5" t="s">
        <v>806</v>
      </c>
      <c r="D160" s="5">
        <v>8214.74</v>
      </c>
      <c r="E160" s="5">
        <v>9169.83</v>
      </c>
    </row>
    <row r="161" spans="1:5">
      <c r="A161" s="5" t="s">
        <v>807</v>
      </c>
      <c r="D161" s="5">
        <f>SUBTOTAL(9,D159:D160)</f>
        <v>191789.23</v>
      </c>
      <c r="E161" s="5">
        <f>SUBTOTAL(9,E159:E160)</f>
        <v>214087.82</v>
      </c>
    </row>
    <row r="162" spans="1:1">
      <c r="A162" s="5" t="s">
        <v>808</v>
      </c>
    </row>
  </sheetData>
  <autoFilter ref="A1:X150">
    <filterColumn colId="3">
      <filters>
        <filter val="1678.6"/>
        <filter val="300"/>
        <filter val="500"/>
        <filter val="800"/>
        <filter val="1000"/>
        <filter val="1400"/>
        <filter val="3000"/>
        <filter val="3400"/>
        <filter val="3600"/>
        <filter val="6000"/>
        <filter val="6600"/>
        <filter val="501"/>
        <filter val="702"/>
        <filter val="2002"/>
        <filter val="3402"/>
        <filter val="1906"/>
        <filter val="2206"/>
        <filter val="808"/>
        <filter val="2408"/>
        <filter val="309"/>
        <filter val="612"/>
        <filter val="712"/>
        <filter val="1412"/>
        <filter val="813"/>
        <filter val="1514"/>
        <filter val="716"/>
        <filter val="1316"/>
        <filter val="2616"/>
        <filter val="4017"/>
        <filter val="2118"/>
        <filter val="620"/>
        <filter val="1620"/>
        <filter val="2520"/>
        <filter val="2720"/>
        <filter val="3520"/>
        <filter val="4320"/>
        <filter val="622"/>
        <filter val="324"/>
        <filter val="424"/>
        <filter val="1224"/>
        <filter val="1025"/>
        <filter val="7226"/>
        <filter val="927"/>
        <filter val="528"/>
        <filter val="628"/>
        <filter val="1128"/>
        <filter val="1428"/>
        <filter val="430"/>
        <filter val="-2230"/>
        <filter val="11730"/>
        <filter val="865.31"/>
        <filter val="1032"/>
        <filter val="535"/>
        <filter val="636"/>
        <filter val="1736"/>
        <filter val="324.36"/>
        <filter val="540"/>
        <filter val="1040"/>
        <filter val="541"/>
        <filter val="-744"/>
        <filter val="1146"/>
        <filter val="547"/>
        <filter val="747"/>
        <filter val="548"/>
        <filter val="150"/>
        <filter val="550"/>
        <filter val="1750"/>
        <filter val="-52.51"/>
        <filter val="863.51"/>
        <filter val="552"/>
        <filter val="652"/>
        <filter val="1052"/>
        <filter val="2552"/>
        <filter val="354"/>
        <filter val="2454"/>
        <filter val="2855"/>
        <filter val="456"/>
        <filter val="1257"/>
        <filter val="860"/>
        <filter val="7560"/>
        <filter val="762"/>
        <filter val="366"/>
        <filter val="2366"/>
        <filter val="1725.76"/>
        <filter val="567"/>
        <filter val="868"/>
        <filter val="370"/>
        <filter val="1070"/>
        <filter val="972"/>
        <filter val="2372"/>
        <filter val="-973"/>
        <filter val="174"/>
        <filter val="474"/>
        <filter val="375"/>
        <filter val="1775"/>
        <filter val="1735.65"/>
        <filter val="276"/>
        <filter val="2076"/>
        <filter val="7476"/>
        <filter val="778"/>
        <filter val="1078"/>
        <filter val="680"/>
        <filter val="880"/>
        <filter val="1080"/>
        <filter val="585"/>
        <filter val="-385"/>
        <filter val="2985"/>
        <filter val="299.85"/>
        <filter val="302.85"/>
        <filter val="418.85"/>
        <filter val="487"/>
        <filter val="687"/>
        <filter val="888"/>
        <filter val="1088"/>
        <filter val="1388"/>
        <filter val="489"/>
        <filter val="1189"/>
        <filter val="690"/>
        <filter val="-291"/>
        <filter val="3293"/>
        <filter val="294"/>
        <filter val="394"/>
        <filter val="694"/>
        <filter val="795"/>
        <filter val="596"/>
        <filter val="1196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A11" sqref="A11:A14"/>
    </sheetView>
  </sheetViews>
  <sheetFormatPr defaultColWidth="9" defaultRowHeight="13.5"/>
  <cols>
    <col min="1" max="1" width="12.625" style="5"/>
    <col min="2" max="3" width="10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795</v>
      </c>
    </row>
    <row r="2" s="5" customFormat="1" spans="1:13">
      <c r="A2" s="6">
        <v>21029718062</v>
      </c>
      <c r="B2" s="7">
        <v>44821</v>
      </c>
      <c r="C2" s="7">
        <v>44822</v>
      </c>
      <c r="D2" s="5">
        <v>65</v>
      </c>
      <c r="E2" s="5" t="e">
        <f>VLOOKUP(A2,HOP!A:L,12,0)</f>
        <v>#N/A</v>
      </c>
      <c r="F2" s="5">
        <v>2693168</v>
      </c>
      <c r="G2" s="5" t="e">
        <f>D2-E2</f>
        <v>#N/A</v>
      </c>
      <c r="H2" s="5" t="str">
        <f>$H$1&amp;F2</f>
        <v>，2693168</v>
      </c>
      <c r="I2" s="5" t="e">
        <f>VLOOKUP(A2,HOP!A:U,21,0)</f>
        <v>#N/A</v>
      </c>
      <c r="J2" s="5" t="s">
        <v>809</v>
      </c>
      <c r="M2" s="5" t="s">
        <v>810</v>
      </c>
    </row>
    <row r="11" spans="1:1">
      <c r="A11" s="5" t="s">
        <v>811</v>
      </c>
    </row>
    <row r="12" spans="1:1">
      <c r="A12" s="5" t="s">
        <v>812</v>
      </c>
    </row>
    <row r="13" spans="1:1">
      <c r="A13" s="5" t="s">
        <v>807</v>
      </c>
    </row>
    <row r="14" spans="1:1">
      <c r="A14" s="5" t="s">
        <v>813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814</v>
      </c>
      <c r="B1" s="2" t="s">
        <v>815</v>
      </c>
      <c r="C1" s="2" t="s">
        <v>816</v>
      </c>
      <c r="D1" s="2" t="s">
        <v>817</v>
      </c>
      <c r="E1" s="2" t="s">
        <v>13</v>
      </c>
      <c r="F1" s="2" t="s">
        <v>5</v>
      </c>
      <c r="G1" s="2" t="s">
        <v>6</v>
      </c>
      <c r="H1" s="2" t="s">
        <v>818</v>
      </c>
      <c r="I1" s="2" t="s">
        <v>819</v>
      </c>
      <c r="J1" s="2" t="s">
        <v>820</v>
      </c>
      <c r="K1" s="2" t="s">
        <v>821</v>
      </c>
      <c r="L1" s="2" t="s">
        <v>822</v>
      </c>
      <c r="M1" s="2" t="s">
        <v>823</v>
      </c>
      <c r="N1" s="2" t="s">
        <v>824</v>
      </c>
      <c r="O1" s="2" t="s">
        <v>825</v>
      </c>
      <c r="P1" s="2" t="s">
        <v>826</v>
      </c>
      <c r="Q1" s="2" t="s">
        <v>827</v>
      </c>
      <c r="R1" s="2" t="s">
        <v>828</v>
      </c>
      <c r="S1" s="2" t="s">
        <v>829</v>
      </c>
      <c r="T1" s="2" t="s">
        <v>830</v>
      </c>
      <c r="U1" s="2" t="s">
        <v>831</v>
      </c>
      <c r="V1" s="2" t="s">
        <v>832</v>
      </c>
    </row>
    <row r="2" s="1" customFormat="1" spans="1:22">
      <c r="A2" s="3">
        <v>21038702233</v>
      </c>
      <c r="B2" s="1" t="s">
        <v>833</v>
      </c>
      <c r="C2" s="1" t="s">
        <v>834</v>
      </c>
      <c r="D2" s="1" t="s">
        <v>835</v>
      </c>
      <c r="E2" s="1" t="s">
        <v>836</v>
      </c>
      <c r="F2" s="1" t="s">
        <v>833</v>
      </c>
      <c r="G2" s="1" t="s">
        <v>837</v>
      </c>
      <c r="H2" s="1" t="s">
        <v>838</v>
      </c>
      <c r="I2" s="1" t="s">
        <v>839</v>
      </c>
      <c r="J2" s="1" t="s">
        <v>840</v>
      </c>
      <c r="K2" s="1" t="s">
        <v>839</v>
      </c>
      <c r="L2" s="1" t="s">
        <v>839</v>
      </c>
      <c r="M2" s="1" t="s">
        <v>841</v>
      </c>
      <c r="N2" s="1" t="s">
        <v>841</v>
      </c>
      <c r="O2" s="1" t="s">
        <v>842</v>
      </c>
      <c r="P2" s="1" t="s">
        <v>843</v>
      </c>
      <c r="Q2" s="1" t="s">
        <v>844</v>
      </c>
      <c r="R2" s="1" t="s">
        <v>845</v>
      </c>
      <c r="S2" s="1" t="s">
        <v>846</v>
      </c>
      <c r="T2" s="1" t="s">
        <v>847</v>
      </c>
      <c r="U2" s="1" t="s">
        <v>848</v>
      </c>
      <c r="V2" s="1" t="s">
        <v>849</v>
      </c>
    </row>
    <row r="3" s="1" customFormat="1" spans="1:22">
      <c r="A3" s="3">
        <v>21038252079</v>
      </c>
      <c r="B3" s="1" t="s">
        <v>833</v>
      </c>
      <c r="C3" s="1" t="s">
        <v>850</v>
      </c>
      <c r="D3" s="1" t="s">
        <v>835</v>
      </c>
      <c r="E3" s="1" t="s">
        <v>851</v>
      </c>
      <c r="F3" s="1" t="s">
        <v>833</v>
      </c>
      <c r="G3" s="1" t="s">
        <v>837</v>
      </c>
      <c r="H3" s="1" t="s">
        <v>838</v>
      </c>
      <c r="I3" s="1" t="s">
        <v>852</v>
      </c>
      <c r="J3" s="1" t="s">
        <v>840</v>
      </c>
      <c r="K3" s="1" t="s">
        <v>852</v>
      </c>
      <c r="L3" s="1" t="s">
        <v>852</v>
      </c>
      <c r="M3" s="1" t="s">
        <v>841</v>
      </c>
      <c r="N3" s="1" t="s">
        <v>841</v>
      </c>
      <c r="O3" s="1" t="s">
        <v>842</v>
      </c>
      <c r="P3" s="1" t="s">
        <v>843</v>
      </c>
      <c r="Q3" s="1" t="s">
        <v>844</v>
      </c>
      <c r="R3" s="1" t="s">
        <v>853</v>
      </c>
      <c r="S3" s="1" t="s">
        <v>846</v>
      </c>
      <c r="T3" s="1" t="s">
        <v>847</v>
      </c>
      <c r="U3" s="1" t="s">
        <v>848</v>
      </c>
      <c r="V3" s="1" t="s">
        <v>849</v>
      </c>
    </row>
    <row r="4" s="1" customFormat="1" spans="1:22">
      <c r="A4" s="3">
        <v>21037979152</v>
      </c>
      <c r="B4" s="1" t="s">
        <v>833</v>
      </c>
      <c r="C4" s="1" t="s">
        <v>854</v>
      </c>
      <c r="D4" s="1" t="s">
        <v>855</v>
      </c>
      <c r="E4" s="1" t="s">
        <v>856</v>
      </c>
      <c r="F4" s="1" t="s">
        <v>833</v>
      </c>
      <c r="G4" s="1" t="s">
        <v>837</v>
      </c>
      <c r="H4" s="1" t="s">
        <v>838</v>
      </c>
      <c r="I4" s="1" t="s">
        <v>857</v>
      </c>
      <c r="J4" s="1" t="s">
        <v>840</v>
      </c>
      <c r="K4" s="1" t="s">
        <v>857</v>
      </c>
      <c r="L4" s="1" t="s">
        <v>842</v>
      </c>
      <c r="M4" s="1" t="s">
        <v>858</v>
      </c>
      <c r="N4" s="1" t="s">
        <v>858</v>
      </c>
      <c r="O4" s="1" t="s">
        <v>842</v>
      </c>
      <c r="P4" s="1" t="s">
        <v>843</v>
      </c>
      <c r="Q4" s="1" t="s">
        <v>844</v>
      </c>
      <c r="R4" s="1" t="s">
        <v>859</v>
      </c>
      <c r="S4" s="1" t="s">
        <v>846</v>
      </c>
      <c r="T4" s="1" t="s">
        <v>847</v>
      </c>
      <c r="U4" s="1" t="s">
        <v>860</v>
      </c>
      <c r="V4" s="1" t="s">
        <v>849</v>
      </c>
    </row>
    <row r="5" s="1" customFormat="1" spans="1:22">
      <c r="A5" s="3">
        <v>21036531667</v>
      </c>
      <c r="B5" s="1" t="s">
        <v>833</v>
      </c>
      <c r="C5" s="1" t="s">
        <v>861</v>
      </c>
      <c r="D5" s="1" t="s">
        <v>862</v>
      </c>
      <c r="E5" s="1" t="s">
        <v>863</v>
      </c>
      <c r="F5" s="1" t="s">
        <v>833</v>
      </c>
      <c r="G5" s="1" t="s">
        <v>837</v>
      </c>
      <c r="H5" s="1" t="s">
        <v>838</v>
      </c>
      <c r="I5" s="1" t="s">
        <v>864</v>
      </c>
      <c r="J5" s="1" t="s">
        <v>840</v>
      </c>
      <c r="K5" s="1" t="s">
        <v>864</v>
      </c>
      <c r="L5" s="1" t="s">
        <v>864</v>
      </c>
      <c r="M5" s="1" t="s">
        <v>841</v>
      </c>
      <c r="N5" s="1" t="s">
        <v>841</v>
      </c>
      <c r="O5" s="1" t="s">
        <v>842</v>
      </c>
      <c r="P5" s="1" t="s">
        <v>843</v>
      </c>
      <c r="Q5" s="1" t="s">
        <v>844</v>
      </c>
      <c r="R5" s="1" t="s">
        <v>865</v>
      </c>
      <c r="S5" s="1" t="s">
        <v>846</v>
      </c>
      <c r="T5" s="1" t="s">
        <v>847</v>
      </c>
      <c r="U5" s="1" t="s">
        <v>848</v>
      </c>
      <c r="V5" s="1" t="s">
        <v>849</v>
      </c>
    </row>
    <row r="6" s="1" customFormat="1" spans="1:22">
      <c r="A6" s="3">
        <v>21036459480</v>
      </c>
      <c r="B6" s="1" t="s">
        <v>833</v>
      </c>
      <c r="C6" s="1" t="s">
        <v>866</v>
      </c>
      <c r="D6" s="1" t="s">
        <v>862</v>
      </c>
      <c r="E6" s="1" t="s">
        <v>867</v>
      </c>
      <c r="F6" s="1" t="s">
        <v>833</v>
      </c>
      <c r="G6" s="1" t="s">
        <v>837</v>
      </c>
      <c r="H6" s="1" t="s">
        <v>838</v>
      </c>
      <c r="I6" s="1" t="s">
        <v>868</v>
      </c>
      <c r="J6" s="1" t="s">
        <v>840</v>
      </c>
      <c r="K6" s="1" t="s">
        <v>868</v>
      </c>
      <c r="L6" s="1" t="s">
        <v>868</v>
      </c>
      <c r="M6" s="1" t="s">
        <v>841</v>
      </c>
      <c r="N6" s="1" t="s">
        <v>841</v>
      </c>
      <c r="O6" s="1" t="s">
        <v>842</v>
      </c>
      <c r="P6" s="1" t="s">
        <v>843</v>
      </c>
      <c r="Q6" s="1" t="s">
        <v>844</v>
      </c>
      <c r="R6" s="1" t="s">
        <v>869</v>
      </c>
      <c r="S6" s="1" t="s">
        <v>846</v>
      </c>
      <c r="T6" s="1" t="s">
        <v>847</v>
      </c>
      <c r="U6" s="1" t="s">
        <v>848</v>
      </c>
      <c r="V6" s="1" t="s">
        <v>849</v>
      </c>
    </row>
    <row r="7" s="1" customFormat="1" spans="1:22">
      <c r="A7" s="3">
        <v>21036123497</v>
      </c>
      <c r="B7" s="1" t="s">
        <v>833</v>
      </c>
      <c r="C7" s="1" t="s">
        <v>870</v>
      </c>
      <c r="D7" s="1" t="s">
        <v>871</v>
      </c>
      <c r="E7" s="1" t="s">
        <v>872</v>
      </c>
      <c r="F7" s="1" t="s">
        <v>833</v>
      </c>
      <c r="G7" s="1" t="s">
        <v>837</v>
      </c>
      <c r="H7" s="1" t="s">
        <v>838</v>
      </c>
      <c r="I7" s="1" t="s">
        <v>873</v>
      </c>
      <c r="J7" s="1" t="s">
        <v>840</v>
      </c>
      <c r="K7" s="1" t="s">
        <v>873</v>
      </c>
      <c r="L7" s="1" t="s">
        <v>873</v>
      </c>
      <c r="M7" s="1" t="s">
        <v>841</v>
      </c>
      <c r="N7" s="1" t="s">
        <v>841</v>
      </c>
      <c r="O7" s="1" t="s">
        <v>842</v>
      </c>
      <c r="P7" s="1" t="s">
        <v>843</v>
      </c>
      <c r="Q7" s="1" t="s">
        <v>844</v>
      </c>
      <c r="R7" s="1" t="s">
        <v>874</v>
      </c>
      <c r="S7" s="1" t="s">
        <v>846</v>
      </c>
      <c r="T7" s="1" t="s">
        <v>847</v>
      </c>
      <c r="U7" s="1" t="s">
        <v>848</v>
      </c>
      <c r="V7" s="1" t="s">
        <v>875</v>
      </c>
    </row>
    <row r="8" s="1" customFormat="1" spans="1:22">
      <c r="A8" s="3">
        <v>21035749348</v>
      </c>
      <c r="B8" s="1" t="s">
        <v>833</v>
      </c>
      <c r="C8" s="1" t="s">
        <v>876</v>
      </c>
      <c r="D8" s="1" t="s">
        <v>877</v>
      </c>
      <c r="E8" s="1" t="s">
        <v>878</v>
      </c>
      <c r="F8" s="1" t="s">
        <v>833</v>
      </c>
      <c r="G8" s="1" t="s">
        <v>837</v>
      </c>
      <c r="H8" s="1" t="s">
        <v>838</v>
      </c>
      <c r="I8" s="1" t="s">
        <v>879</v>
      </c>
      <c r="J8" s="1" t="s">
        <v>840</v>
      </c>
      <c r="K8" s="1" t="s">
        <v>879</v>
      </c>
      <c r="L8" s="1" t="s">
        <v>879</v>
      </c>
      <c r="M8" s="1" t="s">
        <v>841</v>
      </c>
      <c r="N8" s="1" t="s">
        <v>841</v>
      </c>
      <c r="O8" s="1" t="s">
        <v>842</v>
      </c>
      <c r="P8" s="1" t="s">
        <v>843</v>
      </c>
      <c r="Q8" s="1" t="s">
        <v>844</v>
      </c>
      <c r="R8" s="1" t="s">
        <v>880</v>
      </c>
      <c r="S8" s="1" t="s">
        <v>846</v>
      </c>
      <c r="T8" s="1" t="s">
        <v>847</v>
      </c>
      <c r="U8" s="1" t="s">
        <v>848</v>
      </c>
      <c r="V8" s="1" t="s">
        <v>849</v>
      </c>
    </row>
    <row r="9" s="1" customFormat="1" spans="1:22">
      <c r="A9" s="3">
        <v>21035424803</v>
      </c>
      <c r="B9" s="1" t="s">
        <v>833</v>
      </c>
      <c r="C9" s="1" t="s">
        <v>881</v>
      </c>
      <c r="D9" s="1" t="s">
        <v>882</v>
      </c>
      <c r="E9" s="1" t="s">
        <v>883</v>
      </c>
      <c r="F9" s="1" t="s">
        <v>833</v>
      </c>
      <c r="G9" s="1" t="s">
        <v>837</v>
      </c>
      <c r="H9" s="1" t="s">
        <v>838</v>
      </c>
      <c r="I9" s="1" t="s">
        <v>884</v>
      </c>
      <c r="J9" s="1" t="s">
        <v>840</v>
      </c>
      <c r="K9" s="1" t="s">
        <v>884</v>
      </c>
      <c r="L9" s="1" t="s">
        <v>884</v>
      </c>
      <c r="M9" s="1" t="s">
        <v>841</v>
      </c>
      <c r="N9" s="1" t="s">
        <v>841</v>
      </c>
      <c r="O9" s="1" t="s">
        <v>842</v>
      </c>
      <c r="P9" s="1" t="s">
        <v>843</v>
      </c>
      <c r="Q9" s="1" t="s">
        <v>844</v>
      </c>
      <c r="R9" s="1" t="s">
        <v>885</v>
      </c>
      <c r="S9" s="1" t="s">
        <v>846</v>
      </c>
      <c r="T9" s="1" t="s">
        <v>847</v>
      </c>
      <c r="U9" s="1" t="s">
        <v>848</v>
      </c>
      <c r="V9" s="1" t="s">
        <v>875</v>
      </c>
    </row>
    <row r="10" s="1" customFormat="1" spans="1:22">
      <c r="A10" s="3">
        <v>21034129575</v>
      </c>
      <c r="B10" s="1" t="s">
        <v>833</v>
      </c>
      <c r="C10" s="1" t="s">
        <v>886</v>
      </c>
      <c r="D10" s="1" t="s">
        <v>887</v>
      </c>
      <c r="E10" s="1" t="s">
        <v>888</v>
      </c>
      <c r="F10" s="1" t="s">
        <v>833</v>
      </c>
      <c r="G10" s="1" t="s">
        <v>837</v>
      </c>
      <c r="H10" s="1" t="s">
        <v>838</v>
      </c>
      <c r="I10" s="1" t="s">
        <v>889</v>
      </c>
      <c r="J10" s="1" t="s">
        <v>840</v>
      </c>
      <c r="K10" s="1" t="s">
        <v>889</v>
      </c>
      <c r="L10" s="1" t="s">
        <v>889</v>
      </c>
      <c r="M10" s="1" t="s">
        <v>841</v>
      </c>
      <c r="N10" s="1" t="s">
        <v>841</v>
      </c>
      <c r="O10" s="1" t="s">
        <v>842</v>
      </c>
      <c r="P10" s="1" t="s">
        <v>843</v>
      </c>
      <c r="Q10" s="1" t="s">
        <v>844</v>
      </c>
      <c r="R10" s="1" t="s">
        <v>890</v>
      </c>
      <c r="S10" s="1" t="s">
        <v>846</v>
      </c>
      <c r="T10" s="1" t="s">
        <v>847</v>
      </c>
      <c r="U10" s="1" t="s">
        <v>848</v>
      </c>
      <c r="V10" s="1" t="s">
        <v>849</v>
      </c>
    </row>
    <row r="11" s="1" customFormat="1" spans="1:22">
      <c r="A11" s="3">
        <v>21027424056</v>
      </c>
      <c r="B11" s="1" t="s">
        <v>891</v>
      </c>
      <c r="C11" s="1" t="s">
        <v>892</v>
      </c>
      <c r="D11" s="1" t="s">
        <v>893</v>
      </c>
      <c r="E11" s="1" t="s">
        <v>894</v>
      </c>
      <c r="F11" s="1" t="s">
        <v>833</v>
      </c>
      <c r="G11" s="1" t="s">
        <v>837</v>
      </c>
      <c r="H11" s="1" t="s">
        <v>838</v>
      </c>
      <c r="I11" s="1" t="s">
        <v>895</v>
      </c>
      <c r="J11" s="1" t="s">
        <v>840</v>
      </c>
      <c r="K11" s="1" t="s">
        <v>895</v>
      </c>
      <c r="L11" s="1" t="s">
        <v>895</v>
      </c>
      <c r="M11" s="1" t="s">
        <v>841</v>
      </c>
      <c r="N11" s="1" t="s">
        <v>841</v>
      </c>
      <c r="O11" s="1" t="s">
        <v>842</v>
      </c>
      <c r="P11" s="1" t="s">
        <v>843</v>
      </c>
      <c r="Q11" s="1" t="s">
        <v>844</v>
      </c>
      <c r="R11" s="1" t="s">
        <v>896</v>
      </c>
      <c r="S11" s="1" t="s">
        <v>846</v>
      </c>
      <c r="T11" s="1" t="s">
        <v>847</v>
      </c>
      <c r="U11" s="1" t="s">
        <v>848</v>
      </c>
      <c r="V11" s="1" t="s">
        <v>875</v>
      </c>
    </row>
    <row r="12" s="1" customFormat="1" spans="1:22">
      <c r="A12" s="3">
        <v>21027326242</v>
      </c>
      <c r="B12" s="1" t="s">
        <v>891</v>
      </c>
      <c r="C12" s="1" t="s">
        <v>897</v>
      </c>
      <c r="D12" s="1" t="s">
        <v>898</v>
      </c>
      <c r="E12" s="1" t="s">
        <v>899</v>
      </c>
      <c r="F12" s="1" t="s">
        <v>833</v>
      </c>
      <c r="G12" s="1" t="s">
        <v>837</v>
      </c>
      <c r="H12" s="1" t="s">
        <v>838</v>
      </c>
      <c r="I12" s="1" t="s">
        <v>900</v>
      </c>
      <c r="J12" s="1" t="s">
        <v>840</v>
      </c>
      <c r="K12" s="1" t="s">
        <v>900</v>
      </c>
      <c r="L12" s="1" t="s">
        <v>900</v>
      </c>
      <c r="M12" s="1" t="s">
        <v>841</v>
      </c>
      <c r="N12" s="1" t="s">
        <v>841</v>
      </c>
      <c r="O12" s="1" t="s">
        <v>842</v>
      </c>
      <c r="P12" s="1" t="s">
        <v>843</v>
      </c>
      <c r="Q12" s="1" t="s">
        <v>844</v>
      </c>
      <c r="R12" s="1" t="s">
        <v>901</v>
      </c>
      <c r="S12" s="1" t="s">
        <v>846</v>
      </c>
      <c r="T12" s="1" t="s">
        <v>847</v>
      </c>
      <c r="U12" s="1" t="s">
        <v>848</v>
      </c>
      <c r="V12" s="1" t="s">
        <v>849</v>
      </c>
    </row>
    <row r="13" s="1" customFormat="1" spans="1:22">
      <c r="A13" s="3">
        <v>21026964205</v>
      </c>
      <c r="B13" s="1" t="s">
        <v>891</v>
      </c>
      <c r="C13" s="1" t="s">
        <v>902</v>
      </c>
      <c r="D13" s="1" t="s">
        <v>871</v>
      </c>
      <c r="E13" s="1" t="s">
        <v>903</v>
      </c>
      <c r="F13" s="1" t="s">
        <v>833</v>
      </c>
      <c r="G13" s="1" t="s">
        <v>837</v>
      </c>
      <c r="H13" s="1" t="s">
        <v>838</v>
      </c>
      <c r="I13" s="1" t="s">
        <v>904</v>
      </c>
      <c r="J13" s="1" t="s">
        <v>840</v>
      </c>
      <c r="K13" s="1" t="s">
        <v>904</v>
      </c>
      <c r="L13" s="1" t="s">
        <v>904</v>
      </c>
      <c r="M13" s="1" t="s">
        <v>841</v>
      </c>
      <c r="N13" s="1" t="s">
        <v>841</v>
      </c>
      <c r="O13" s="1" t="s">
        <v>842</v>
      </c>
      <c r="P13" s="1" t="s">
        <v>843</v>
      </c>
      <c r="Q13" s="1" t="s">
        <v>844</v>
      </c>
      <c r="R13" s="1" t="s">
        <v>905</v>
      </c>
      <c r="S13" s="1" t="s">
        <v>846</v>
      </c>
      <c r="T13" s="1" t="s">
        <v>847</v>
      </c>
      <c r="U13" s="1" t="s">
        <v>848</v>
      </c>
      <c r="V13" s="1" t="s">
        <v>875</v>
      </c>
    </row>
    <row r="14" s="1" customFormat="1" spans="1:22">
      <c r="A14" s="3">
        <v>21026682098</v>
      </c>
      <c r="B14" s="1" t="s">
        <v>891</v>
      </c>
      <c r="C14" s="1" t="s">
        <v>906</v>
      </c>
      <c r="D14" s="1" t="s">
        <v>907</v>
      </c>
      <c r="E14" s="1" t="s">
        <v>908</v>
      </c>
      <c r="F14" s="1" t="s">
        <v>833</v>
      </c>
      <c r="G14" s="1" t="s">
        <v>837</v>
      </c>
      <c r="H14" s="1" t="s">
        <v>838</v>
      </c>
      <c r="I14" s="1" t="s">
        <v>909</v>
      </c>
      <c r="J14" s="1" t="s">
        <v>840</v>
      </c>
      <c r="K14" s="1" t="s">
        <v>909</v>
      </c>
      <c r="L14" s="1" t="s">
        <v>909</v>
      </c>
      <c r="M14" s="1" t="s">
        <v>841</v>
      </c>
      <c r="N14" s="1" t="s">
        <v>841</v>
      </c>
      <c r="O14" s="1" t="s">
        <v>842</v>
      </c>
      <c r="P14" s="1" t="s">
        <v>843</v>
      </c>
      <c r="Q14" s="1" t="s">
        <v>844</v>
      </c>
      <c r="R14" s="1" t="s">
        <v>910</v>
      </c>
      <c r="S14" s="1" t="s">
        <v>846</v>
      </c>
      <c r="T14" s="1" t="s">
        <v>847</v>
      </c>
      <c r="U14" s="1" t="s">
        <v>848</v>
      </c>
      <c r="V14" s="1" t="s">
        <v>875</v>
      </c>
    </row>
    <row r="15" s="1" customFormat="1" spans="1:22">
      <c r="A15" s="3">
        <v>21026208392</v>
      </c>
      <c r="B15" s="1" t="s">
        <v>891</v>
      </c>
      <c r="C15" s="1" t="s">
        <v>911</v>
      </c>
      <c r="D15" s="1" t="s">
        <v>912</v>
      </c>
      <c r="E15" s="1" t="s">
        <v>913</v>
      </c>
      <c r="F15" s="1" t="s">
        <v>891</v>
      </c>
      <c r="G15" s="1" t="s">
        <v>837</v>
      </c>
      <c r="H15" s="1" t="s">
        <v>838</v>
      </c>
      <c r="I15" s="1" t="s">
        <v>914</v>
      </c>
      <c r="J15" s="1" t="s">
        <v>840</v>
      </c>
      <c r="K15" s="1" t="s">
        <v>914</v>
      </c>
      <c r="L15" s="1" t="s">
        <v>914</v>
      </c>
      <c r="M15" s="1" t="s">
        <v>841</v>
      </c>
      <c r="N15" s="1" t="s">
        <v>841</v>
      </c>
      <c r="O15" s="1" t="s">
        <v>842</v>
      </c>
      <c r="P15" s="1" t="s">
        <v>843</v>
      </c>
      <c r="Q15" s="1" t="s">
        <v>844</v>
      </c>
      <c r="R15" s="1" t="s">
        <v>915</v>
      </c>
      <c r="S15" s="1" t="s">
        <v>846</v>
      </c>
      <c r="T15" s="1" t="s">
        <v>847</v>
      </c>
      <c r="U15" s="1" t="s">
        <v>848</v>
      </c>
      <c r="V15" s="1" t="s">
        <v>849</v>
      </c>
    </row>
    <row r="16" s="1" customFormat="1" spans="1:22">
      <c r="A16" s="3">
        <v>21026050684</v>
      </c>
      <c r="B16" s="1" t="s">
        <v>891</v>
      </c>
      <c r="C16" s="1" t="s">
        <v>916</v>
      </c>
      <c r="D16" s="1" t="s">
        <v>917</v>
      </c>
      <c r="E16" s="1" t="s">
        <v>918</v>
      </c>
      <c r="F16" s="1" t="s">
        <v>833</v>
      </c>
      <c r="G16" s="1" t="s">
        <v>837</v>
      </c>
      <c r="H16" s="1" t="s">
        <v>838</v>
      </c>
      <c r="I16" s="1" t="s">
        <v>919</v>
      </c>
      <c r="J16" s="1" t="s">
        <v>840</v>
      </c>
      <c r="K16" s="1" t="s">
        <v>919</v>
      </c>
      <c r="L16" s="1" t="s">
        <v>919</v>
      </c>
      <c r="M16" s="1" t="s">
        <v>841</v>
      </c>
      <c r="N16" s="1" t="s">
        <v>841</v>
      </c>
      <c r="O16" s="1" t="s">
        <v>842</v>
      </c>
      <c r="P16" s="1" t="s">
        <v>843</v>
      </c>
      <c r="Q16" s="1" t="s">
        <v>844</v>
      </c>
      <c r="R16" s="1" t="s">
        <v>920</v>
      </c>
      <c r="S16" s="1" t="s">
        <v>846</v>
      </c>
      <c r="T16" s="1" t="s">
        <v>847</v>
      </c>
      <c r="U16" s="1" t="s">
        <v>848</v>
      </c>
      <c r="V16" s="1" t="s">
        <v>849</v>
      </c>
    </row>
    <row r="17" s="1" customFormat="1" spans="1:22">
      <c r="A17" s="3">
        <v>21025885930</v>
      </c>
      <c r="B17" s="1" t="s">
        <v>891</v>
      </c>
      <c r="C17" s="1" t="s">
        <v>921</v>
      </c>
      <c r="D17" s="1" t="s">
        <v>922</v>
      </c>
      <c r="E17" s="1" t="s">
        <v>923</v>
      </c>
      <c r="F17" s="1" t="s">
        <v>891</v>
      </c>
      <c r="G17" s="1" t="s">
        <v>837</v>
      </c>
      <c r="H17" s="1" t="s">
        <v>838</v>
      </c>
      <c r="I17" s="1" t="s">
        <v>924</v>
      </c>
      <c r="J17" s="1" t="s">
        <v>840</v>
      </c>
      <c r="K17" s="1" t="s">
        <v>924</v>
      </c>
      <c r="L17" s="1" t="s">
        <v>924</v>
      </c>
      <c r="M17" s="1" t="s">
        <v>841</v>
      </c>
      <c r="N17" s="1" t="s">
        <v>841</v>
      </c>
      <c r="O17" s="1" t="s">
        <v>842</v>
      </c>
      <c r="P17" s="1" t="s">
        <v>843</v>
      </c>
      <c r="Q17" s="1" t="s">
        <v>844</v>
      </c>
      <c r="R17" s="1" t="s">
        <v>925</v>
      </c>
      <c r="S17" s="1" t="s">
        <v>846</v>
      </c>
      <c r="T17" s="1" t="s">
        <v>847</v>
      </c>
      <c r="U17" s="1" t="s">
        <v>848</v>
      </c>
      <c r="V17" s="1" t="s">
        <v>849</v>
      </c>
    </row>
    <row r="18" s="1" customFormat="1" spans="1:22">
      <c r="A18" s="3">
        <v>21025402000</v>
      </c>
      <c r="B18" s="1" t="s">
        <v>891</v>
      </c>
      <c r="C18" s="1" t="s">
        <v>926</v>
      </c>
      <c r="D18" s="1" t="s">
        <v>927</v>
      </c>
      <c r="E18" s="1" t="s">
        <v>928</v>
      </c>
      <c r="F18" s="1" t="s">
        <v>833</v>
      </c>
      <c r="G18" s="1" t="s">
        <v>837</v>
      </c>
      <c r="H18" s="1" t="s">
        <v>838</v>
      </c>
      <c r="I18" s="1" t="s">
        <v>929</v>
      </c>
      <c r="J18" s="1" t="s">
        <v>840</v>
      </c>
      <c r="K18" s="1" t="s">
        <v>929</v>
      </c>
      <c r="L18" s="1" t="s">
        <v>929</v>
      </c>
      <c r="M18" s="1" t="s">
        <v>841</v>
      </c>
      <c r="N18" s="1" t="s">
        <v>841</v>
      </c>
      <c r="O18" s="1" t="s">
        <v>842</v>
      </c>
      <c r="P18" s="1" t="s">
        <v>843</v>
      </c>
      <c r="Q18" s="1" t="s">
        <v>844</v>
      </c>
      <c r="R18" s="1" t="s">
        <v>930</v>
      </c>
      <c r="S18" s="1" t="s">
        <v>846</v>
      </c>
      <c r="T18" s="1" t="s">
        <v>847</v>
      </c>
      <c r="U18" s="1" t="s">
        <v>848</v>
      </c>
      <c r="V18" s="1" t="s">
        <v>849</v>
      </c>
    </row>
    <row r="19" s="1" customFormat="1" spans="1:22">
      <c r="A19" s="3">
        <v>21025107430</v>
      </c>
      <c r="B19" s="1" t="s">
        <v>891</v>
      </c>
      <c r="C19" s="1" t="s">
        <v>931</v>
      </c>
      <c r="D19" s="1" t="s">
        <v>932</v>
      </c>
      <c r="E19" s="1" t="s">
        <v>933</v>
      </c>
      <c r="F19" s="1" t="s">
        <v>891</v>
      </c>
      <c r="G19" s="1" t="s">
        <v>837</v>
      </c>
      <c r="H19" s="1" t="s">
        <v>838</v>
      </c>
      <c r="I19" s="1" t="s">
        <v>934</v>
      </c>
      <c r="J19" s="1" t="s">
        <v>840</v>
      </c>
      <c r="K19" s="1" t="s">
        <v>934</v>
      </c>
      <c r="L19" s="1" t="s">
        <v>934</v>
      </c>
      <c r="M19" s="1" t="s">
        <v>841</v>
      </c>
      <c r="N19" s="1" t="s">
        <v>841</v>
      </c>
      <c r="O19" s="1" t="s">
        <v>842</v>
      </c>
      <c r="P19" s="1" t="s">
        <v>843</v>
      </c>
      <c r="Q19" s="1" t="s">
        <v>844</v>
      </c>
      <c r="R19" s="1" t="s">
        <v>935</v>
      </c>
      <c r="S19" s="1" t="s">
        <v>846</v>
      </c>
      <c r="T19" s="1" t="s">
        <v>847</v>
      </c>
      <c r="U19" s="1" t="s">
        <v>848</v>
      </c>
      <c r="V19" s="1" t="s">
        <v>849</v>
      </c>
    </row>
    <row r="20" s="1" customFormat="1" spans="1:22">
      <c r="A20" s="3">
        <v>21024458482</v>
      </c>
      <c r="B20" s="1" t="s">
        <v>891</v>
      </c>
      <c r="C20" s="1" t="s">
        <v>936</v>
      </c>
      <c r="D20" s="1" t="s">
        <v>937</v>
      </c>
      <c r="E20" s="1" t="s">
        <v>938</v>
      </c>
      <c r="F20" s="1" t="s">
        <v>833</v>
      </c>
      <c r="G20" s="1" t="s">
        <v>837</v>
      </c>
      <c r="H20" s="1" t="s">
        <v>838</v>
      </c>
      <c r="I20" s="1" t="s">
        <v>939</v>
      </c>
      <c r="J20" s="1" t="s">
        <v>840</v>
      </c>
      <c r="K20" s="1" t="s">
        <v>939</v>
      </c>
      <c r="L20" s="1" t="s">
        <v>939</v>
      </c>
      <c r="M20" s="1" t="s">
        <v>841</v>
      </c>
      <c r="N20" s="1" t="s">
        <v>841</v>
      </c>
      <c r="O20" s="1" t="s">
        <v>842</v>
      </c>
      <c r="P20" s="1" t="s">
        <v>843</v>
      </c>
      <c r="Q20" s="1" t="s">
        <v>844</v>
      </c>
      <c r="R20" s="1" t="s">
        <v>940</v>
      </c>
      <c r="S20" s="1" t="s">
        <v>846</v>
      </c>
      <c r="T20" s="1" t="s">
        <v>847</v>
      </c>
      <c r="U20" s="1" t="s">
        <v>848</v>
      </c>
      <c r="V20" s="1" t="s">
        <v>849</v>
      </c>
    </row>
    <row r="21" s="1" customFormat="1" spans="1:22">
      <c r="A21" s="3">
        <v>21024299477</v>
      </c>
      <c r="B21" s="1" t="s">
        <v>891</v>
      </c>
      <c r="C21" s="1" t="s">
        <v>941</v>
      </c>
      <c r="D21" s="1" t="s">
        <v>907</v>
      </c>
      <c r="E21" s="1" t="s">
        <v>942</v>
      </c>
      <c r="F21" s="1" t="s">
        <v>833</v>
      </c>
      <c r="G21" s="1" t="s">
        <v>837</v>
      </c>
      <c r="H21" s="1" t="s">
        <v>838</v>
      </c>
      <c r="I21" s="1" t="s">
        <v>943</v>
      </c>
      <c r="J21" s="1" t="s">
        <v>840</v>
      </c>
      <c r="K21" s="1" t="s">
        <v>943</v>
      </c>
      <c r="L21" s="1" t="s">
        <v>943</v>
      </c>
      <c r="M21" s="1" t="s">
        <v>841</v>
      </c>
      <c r="N21" s="1" t="s">
        <v>841</v>
      </c>
      <c r="O21" s="1" t="s">
        <v>842</v>
      </c>
      <c r="P21" s="1" t="s">
        <v>843</v>
      </c>
      <c r="Q21" s="1" t="s">
        <v>844</v>
      </c>
      <c r="R21" s="1" t="s">
        <v>944</v>
      </c>
      <c r="S21" s="1" t="s">
        <v>846</v>
      </c>
      <c r="T21" s="1" t="s">
        <v>847</v>
      </c>
      <c r="U21" s="1" t="s">
        <v>848</v>
      </c>
      <c r="V21" s="1" t="s">
        <v>875</v>
      </c>
    </row>
    <row r="22" s="1" customFormat="1" spans="1:22">
      <c r="A22" s="3">
        <v>21024221766</v>
      </c>
      <c r="B22" s="1" t="s">
        <v>891</v>
      </c>
      <c r="C22" s="1" t="s">
        <v>945</v>
      </c>
      <c r="D22" s="1" t="s">
        <v>946</v>
      </c>
      <c r="E22" s="1" t="s">
        <v>947</v>
      </c>
      <c r="F22" s="1" t="s">
        <v>891</v>
      </c>
      <c r="G22" s="1" t="s">
        <v>837</v>
      </c>
      <c r="H22" s="1" t="s">
        <v>838</v>
      </c>
      <c r="I22" s="1" t="s">
        <v>948</v>
      </c>
      <c r="J22" s="1" t="s">
        <v>840</v>
      </c>
      <c r="K22" s="1" t="s">
        <v>948</v>
      </c>
      <c r="L22" s="1" t="s">
        <v>948</v>
      </c>
      <c r="M22" s="1" t="s">
        <v>841</v>
      </c>
      <c r="N22" s="1" t="s">
        <v>841</v>
      </c>
      <c r="O22" s="1" t="s">
        <v>842</v>
      </c>
      <c r="P22" s="1" t="s">
        <v>843</v>
      </c>
      <c r="Q22" s="1" t="s">
        <v>844</v>
      </c>
      <c r="R22" s="1" t="s">
        <v>949</v>
      </c>
      <c r="S22" s="1" t="s">
        <v>846</v>
      </c>
      <c r="T22" s="1" t="s">
        <v>847</v>
      </c>
      <c r="U22" s="1" t="s">
        <v>848</v>
      </c>
      <c r="V22" s="1" t="s">
        <v>849</v>
      </c>
    </row>
    <row r="23" s="1" customFormat="1" spans="1:22">
      <c r="A23" s="3">
        <v>21023041234</v>
      </c>
      <c r="B23" s="1" t="s">
        <v>950</v>
      </c>
      <c r="C23" s="1" t="s">
        <v>951</v>
      </c>
      <c r="D23" s="1" t="s">
        <v>952</v>
      </c>
      <c r="E23" s="1" t="s">
        <v>953</v>
      </c>
      <c r="F23" s="1" t="s">
        <v>833</v>
      </c>
      <c r="G23" s="1" t="s">
        <v>837</v>
      </c>
      <c r="H23" s="1" t="s">
        <v>838</v>
      </c>
      <c r="I23" s="1" t="s">
        <v>954</v>
      </c>
      <c r="J23" s="1" t="s">
        <v>840</v>
      </c>
      <c r="K23" s="1" t="s">
        <v>954</v>
      </c>
      <c r="L23" s="1" t="s">
        <v>954</v>
      </c>
      <c r="M23" s="1" t="s">
        <v>841</v>
      </c>
      <c r="N23" s="1" t="s">
        <v>841</v>
      </c>
      <c r="O23" s="1" t="s">
        <v>842</v>
      </c>
      <c r="P23" s="1" t="s">
        <v>843</v>
      </c>
      <c r="Q23" s="1" t="s">
        <v>844</v>
      </c>
      <c r="R23" s="1" t="s">
        <v>920</v>
      </c>
      <c r="S23" s="1" t="s">
        <v>846</v>
      </c>
      <c r="T23" s="1" t="s">
        <v>847</v>
      </c>
      <c r="U23" s="1" t="s">
        <v>848</v>
      </c>
      <c r="V23" s="1" t="s">
        <v>849</v>
      </c>
    </row>
    <row r="24" s="1" customFormat="1" spans="1:22">
      <c r="A24" s="3">
        <v>21022718865</v>
      </c>
      <c r="B24" s="1" t="s">
        <v>950</v>
      </c>
      <c r="C24" s="1" t="s">
        <v>955</v>
      </c>
      <c r="D24" s="1" t="s">
        <v>862</v>
      </c>
      <c r="E24" s="1" t="s">
        <v>956</v>
      </c>
      <c r="F24" s="1" t="s">
        <v>891</v>
      </c>
      <c r="G24" s="1" t="s">
        <v>837</v>
      </c>
      <c r="H24" s="1" t="s">
        <v>838</v>
      </c>
      <c r="I24" s="1" t="s">
        <v>957</v>
      </c>
      <c r="J24" s="1" t="s">
        <v>840</v>
      </c>
      <c r="K24" s="1" t="s">
        <v>957</v>
      </c>
      <c r="L24" s="1" t="s">
        <v>957</v>
      </c>
      <c r="M24" s="1" t="s">
        <v>841</v>
      </c>
      <c r="N24" s="1" t="s">
        <v>841</v>
      </c>
      <c r="O24" s="1" t="s">
        <v>842</v>
      </c>
      <c r="P24" s="1" t="s">
        <v>843</v>
      </c>
      <c r="Q24" s="1" t="s">
        <v>844</v>
      </c>
      <c r="R24" s="1" t="s">
        <v>958</v>
      </c>
      <c r="S24" s="1" t="s">
        <v>846</v>
      </c>
      <c r="T24" s="1" t="s">
        <v>847</v>
      </c>
      <c r="U24" s="1" t="s">
        <v>848</v>
      </c>
      <c r="V24" s="1" t="s">
        <v>849</v>
      </c>
    </row>
    <row r="25" s="1" customFormat="1" spans="1:22">
      <c r="A25" s="3">
        <v>21022404409</v>
      </c>
      <c r="B25" s="1" t="s">
        <v>950</v>
      </c>
      <c r="C25" s="1" t="s">
        <v>959</v>
      </c>
      <c r="D25" s="1" t="s">
        <v>960</v>
      </c>
      <c r="E25" s="1" t="s">
        <v>961</v>
      </c>
      <c r="F25" s="1" t="s">
        <v>833</v>
      </c>
      <c r="G25" s="1" t="s">
        <v>837</v>
      </c>
      <c r="H25" s="1" t="s">
        <v>838</v>
      </c>
      <c r="I25" s="1" t="s">
        <v>962</v>
      </c>
      <c r="J25" s="1" t="s">
        <v>840</v>
      </c>
      <c r="K25" s="1" t="s">
        <v>962</v>
      </c>
      <c r="L25" s="1" t="s">
        <v>962</v>
      </c>
      <c r="M25" s="1" t="s">
        <v>841</v>
      </c>
      <c r="N25" s="1" t="s">
        <v>841</v>
      </c>
      <c r="O25" s="1" t="s">
        <v>842</v>
      </c>
      <c r="P25" s="1" t="s">
        <v>843</v>
      </c>
      <c r="Q25" s="1" t="s">
        <v>844</v>
      </c>
      <c r="R25" s="1" t="s">
        <v>963</v>
      </c>
      <c r="S25" s="1" t="s">
        <v>846</v>
      </c>
      <c r="T25" s="1" t="s">
        <v>847</v>
      </c>
      <c r="U25" s="1" t="s">
        <v>848</v>
      </c>
      <c r="V25" s="1" t="s">
        <v>849</v>
      </c>
    </row>
    <row r="26" s="1" customFormat="1" spans="1:22">
      <c r="A26" s="3">
        <v>21021568768</v>
      </c>
      <c r="B26" s="1" t="s">
        <v>950</v>
      </c>
      <c r="C26" s="1" t="s">
        <v>964</v>
      </c>
      <c r="D26" s="1" t="s">
        <v>965</v>
      </c>
      <c r="E26" s="1" t="s">
        <v>966</v>
      </c>
      <c r="F26" s="1" t="s">
        <v>891</v>
      </c>
      <c r="G26" s="1" t="s">
        <v>837</v>
      </c>
      <c r="H26" s="1" t="s">
        <v>838</v>
      </c>
      <c r="I26" s="1" t="s">
        <v>967</v>
      </c>
      <c r="J26" s="1" t="s">
        <v>840</v>
      </c>
      <c r="K26" s="1" t="s">
        <v>967</v>
      </c>
      <c r="L26" s="1" t="s">
        <v>967</v>
      </c>
      <c r="M26" s="1" t="s">
        <v>841</v>
      </c>
      <c r="N26" s="1" t="s">
        <v>841</v>
      </c>
      <c r="O26" s="1" t="s">
        <v>842</v>
      </c>
      <c r="P26" s="1" t="s">
        <v>843</v>
      </c>
      <c r="Q26" s="1" t="s">
        <v>844</v>
      </c>
      <c r="R26" s="1" t="s">
        <v>968</v>
      </c>
      <c r="S26" s="1" t="s">
        <v>846</v>
      </c>
      <c r="T26" s="1" t="s">
        <v>847</v>
      </c>
      <c r="U26" s="1" t="s">
        <v>848</v>
      </c>
      <c r="V26" s="1" t="s">
        <v>849</v>
      </c>
    </row>
    <row r="27" s="1" customFormat="1" spans="1:22">
      <c r="A27" s="3">
        <v>18943267625</v>
      </c>
      <c r="B27" s="1" t="s">
        <v>969</v>
      </c>
      <c r="C27" s="1" t="s">
        <v>970</v>
      </c>
      <c r="D27" s="1" t="s">
        <v>971</v>
      </c>
      <c r="E27" s="1" t="s">
        <v>972</v>
      </c>
      <c r="F27" s="1" t="s">
        <v>833</v>
      </c>
      <c r="G27" s="1" t="s">
        <v>837</v>
      </c>
      <c r="H27" s="1" t="s">
        <v>838</v>
      </c>
      <c r="I27" s="1" t="s">
        <v>973</v>
      </c>
      <c r="J27" s="1" t="s">
        <v>840</v>
      </c>
      <c r="K27" s="1" t="s">
        <v>973</v>
      </c>
      <c r="L27" s="1" t="s">
        <v>973</v>
      </c>
      <c r="M27" s="1" t="s">
        <v>841</v>
      </c>
      <c r="N27" s="1" t="s">
        <v>841</v>
      </c>
      <c r="O27" s="1" t="s">
        <v>842</v>
      </c>
      <c r="P27" s="1" t="s">
        <v>843</v>
      </c>
      <c r="Q27" s="1" t="s">
        <v>844</v>
      </c>
      <c r="R27" s="1" t="s">
        <v>974</v>
      </c>
      <c r="S27" s="1" t="s">
        <v>846</v>
      </c>
      <c r="T27" s="1" t="s">
        <v>847</v>
      </c>
      <c r="U27" s="1" t="s">
        <v>848</v>
      </c>
      <c r="V27" s="1" t="s">
        <v>849</v>
      </c>
    </row>
    <row r="28" s="1" customFormat="1" spans="1:22">
      <c r="A28" s="3">
        <v>18955695601</v>
      </c>
      <c r="B28" s="1" t="s">
        <v>975</v>
      </c>
      <c r="C28" s="1" t="s">
        <v>976</v>
      </c>
      <c r="D28" s="1" t="s">
        <v>977</v>
      </c>
      <c r="E28" s="1" t="s">
        <v>978</v>
      </c>
      <c r="F28" s="1" t="s">
        <v>833</v>
      </c>
      <c r="G28" s="1" t="s">
        <v>837</v>
      </c>
      <c r="H28" s="1" t="s">
        <v>838</v>
      </c>
      <c r="I28" s="1" t="s">
        <v>979</v>
      </c>
      <c r="J28" s="1" t="s">
        <v>840</v>
      </c>
      <c r="K28" s="1" t="s">
        <v>979</v>
      </c>
      <c r="L28" s="1" t="s">
        <v>979</v>
      </c>
      <c r="M28" s="1" t="s">
        <v>841</v>
      </c>
      <c r="N28" s="1" t="s">
        <v>841</v>
      </c>
      <c r="O28" s="1" t="s">
        <v>842</v>
      </c>
      <c r="P28" s="1" t="s">
        <v>843</v>
      </c>
      <c r="Q28" s="1" t="s">
        <v>844</v>
      </c>
      <c r="R28" s="1" t="s">
        <v>980</v>
      </c>
      <c r="S28" s="1" t="s">
        <v>846</v>
      </c>
      <c r="T28" s="1" t="s">
        <v>847</v>
      </c>
      <c r="U28" s="1" t="s">
        <v>848</v>
      </c>
      <c r="V28" s="1" t="s">
        <v>849</v>
      </c>
    </row>
    <row r="29" s="1" customFormat="1" spans="1:22">
      <c r="A29" s="3">
        <v>21004309818</v>
      </c>
      <c r="B29" s="1" t="s">
        <v>981</v>
      </c>
      <c r="C29" s="1" t="s">
        <v>982</v>
      </c>
      <c r="D29" s="1" t="s">
        <v>983</v>
      </c>
      <c r="E29" s="1" t="s">
        <v>984</v>
      </c>
      <c r="F29" s="1" t="s">
        <v>833</v>
      </c>
      <c r="G29" s="1" t="s">
        <v>837</v>
      </c>
      <c r="H29" s="1" t="s">
        <v>838</v>
      </c>
      <c r="I29" s="1" t="s">
        <v>985</v>
      </c>
      <c r="J29" s="1" t="s">
        <v>840</v>
      </c>
      <c r="K29" s="1" t="s">
        <v>985</v>
      </c>
      <c r="L29" s="1" t="s">
        <v>985</v>
      </c>
      <c r="M29" s="1" t="s">
        <v>841</v>
      </c>
      <c r="N29" s="1" t="s">
        <v>841</v>
      </c>
      <c r="O29" s="1" t="s">
        <v>842</v>
      </c>
      <c r="P29" s="1" t="s">
        <v>843</v>
      </c>
      <c r="Q29" s="1" t="s">
        <v>844</v>
      </c>
      <c r="R29" s="1" t="s">
        <v>986</v>
      </c>
      <c r="S29" s="1" t="s">
        <v>846</v>
      </c>
      <c r="T29" s="1" t="s">
        <v>847</v>
      </c>
      <c r="U29" s="1" t="s">
        <v>848</v>
      </c>
      <c r="V29" s="1" t="s">
        <v>849</v>
      </c>
    </row>
    <row r="30" s="1" customFormat="1" spans="1:22">
      <c r="A30" s="3">
        <v>21021196619</v>
      </c>
      <c r="B30" s="1" t="s">
        <v>950</v>
      </c>
      <c r="C30" s="1" t="s">
        <v>987</v>
      </c>
      <c r="D30" s="1" t="s">
        <v>937</v>
      </c>
      <c r="E30" s="1" t="s">
        <v>988</v>
      </c>
      <c r="F30" s="1" t="s">
        <v>833</v>
      </c>
      <c r="G30" s="1" t="s">
        <v>837</v>
      </c>
      <c r="H30" s="1" t="s">
        <v>838</v>
      </c>
      <c r="I30" s="1" t="s">
        <v>989</v>
      </c>
      <c r="J30" s="1" t="s">
        <v>840</v>
      </c>
      <c r="K30" s="1" t="s">
        <v>989</v>
      </c>
      <c r="L30" s="1" t="s">
        <v>989</v>
      </c>
      <c r="M30" s="1" t="s">
        <v>841</v>
      </c>
      <c r="N30" s="1" t="s">
        <v>841</v>
      </c>
      <c r="O30" s="1" t="s">
        <v>842</v>
      </c>
      <c r="P30" s="1" t="s">
        <v>843</v>
      </c>
      <c r="Q30" s="1" t="s">
        <v>844</v>
      </c>
      <c r="R30" s="1" t="s">
        <v>990</v>
      </c>
      <c r="S30" s="1" t="s">
        <v>846</v>
      </c>
      <c r="T30" s="1" t="s">
        <v>847</v>
      </c>
      <c r="U30" s="1" t="s">
        <v>848</v>
      </c>
      <c r="V30" s="1" t="s">
        <v>849</v>
      </c>
    </row>
    <row r="31" s="1" customFormat="1" spans="1:22">
      <c r="A31" s="3">
        <v>18953614922</v>
      </c>
      <c r="B31" s="1" t="s">
        <v>991</v>
      </c>
      <c r="C31" s="1" t="s">
        <v>992</v>
      </c>
      <c r="D31" s="1" t="s">
        <v>993</v>
      </c>
      <c r="E31" s="1" t="s">
        <v>994</v>
      </c>
      <c r="F31" s="1" t="s">
        <v>891</v>
      </c>
      <c r="G31" s="1" t="s">
        <v>837</v>
      </c>
      <c r="H31" s="1" t="s">
        <v>838</v>
      </c>
      <c r="I31" s="1" t="s">
        <v>995</v>
      </c>
      <c r="J31" s="1" t="s">
        <v>840</v>
      </c>
      <c r="K31" s="1" t="s">
        <v>995</v>
      </c>
      <c r="L31" s="1" t="s">
        <v>995</v>
      </c>
      <c r="M31" s="1" t="s">
        <v>841</v>
      </c>
      <c r="N31" s="1" t="s">
        <v>841</v>
      </c>
      <c r="O31" s="1" t="s">
        <v>842</v>
      </c>
      <c r="P31" s="1" t="s">
        <v>843</v>
      </c>
      <c r="Q31" s="1" t="s">
        <v>844</v>
      </c>
      <c r="R31" s="1" t="s">
        <v>996</v>
      </c>
      <c r="S31" s="1" t="s">
        <v>846</v>
      </c>
      <c r="T31" s="1" t="s">
        <v>847</v>
      </c>
      <c r="U31" s="1" t="s">
        <v>848</v>
      </c>
      <c r="V31" s="1" t="s">
        <v>875</v>
      </c>
    </row>
    <row r="32" s="1" customFormat="1" spans="1:22">
      <c r="A32" s="3">
        <v>18956709794</v>
      </c>
      <c r="B32" s="1" t="s">
        <v>975</v>
      </c>
      <c r="C32" s="1" t="s">
        <v>997</v>
      </c>
      <c r="D32" s="1" t="s">
        <v>998</v>
      </c>
      <c r="E32" s="1" t="s">
        <v>999</v>
      </c>
      <c r="F32" s="1" t="s">
        <v>891</v>
      </c>
      <c r="G32" s="1" t="s">
        <v>837</v>
      </c>
      <c r="H32" s="1" t="s">
        <v>838</v>
      </c>
      <c r="I32" s="1" t="s">
        <v>1000</v>
      </c>
      <c r="J32" s="1" t="s">
        <v>840</v>
      </c>
      <c r="K32" s="1" t="s">
        <v>1000</v>
      </c>
      <c r="L32" s="1" t="s">
        <v>1000</v>
      </c>
      <c r="M32" s="1" t="s">
        <v>841</v>
      </c>
      <c r="N32" s="1" t="s">
        <v>841</v>
      </c>
      <c r="O32" s="1" t="s">
        <v>842</v>
      </c>
      <c r="P32" s="1" t="s">
        <v>843</v>
      </c>
      <c r="Q32" s="1" t="s">
        <v>844</v>
      </c>
      <c r="R32" s="1" t="s">
        <v>1001</v>
      </c>
      <c r="S32" s="1" t="s">
        <v>846</v>
      </c>
      <c r="T32" s="1" t="s">
        <v>847</v>
      </c>
      <c r="U32" s="1" t="s">
        <v>848</v>
      </c>
      <c r="V32" s="1" t="s">
        <v>849</v>
      </c>
    </row>
    <row r="33" s="1" customFormat="1" spans="1:22">
      <c r="A33" s="3">
        <v>18955428087</v>
      </c>
      <c r="B33" s="1" t="s">
        <v>975</v>
      </c>
      <c r="C33" s="1" t="s">
        <v>1002</v>
      </c>
      <c r="D33" s="1" t="s">
        <v>1003</v>
      </c>
      <c r="E33" s="1" t="s">
        <v>1004</v>
      </c>
      <c r="F33" s="1" t="s">
        <v>833</v>
      </c>
      <c r="G33" s="1" t="s">
        <v>837</v>
      </c>
      <c r="H33" s="1" t="s">
        <v>838</v>
      </c>
      <c r="I33" s="1" t="s">
        <v>1005</v>
      </c>
      <c r="J33" s="1" t="s">
        <v>840</v>
      </c>
      <c r="K33" s="1" t="s">
        <v>1005</v>
      </c>
      <c r="L33" s="1" t="s">
        <v>1005</v>
      </c>
      <c r="M33" s="1" t="s">
        <v>841</v>
      </c>
      <c r="N33" s="1" t="s">
        <v>841</v>
      </c>
      <c r="O33" s="1" t="s">
        <v>842</v>
      </c>
      <c r="P33" s="1" t="s">
        <v>843</v>
      </c>
      <c r="Q33" s="1" t="s">
        <v>844</v>
      </c>
      <c r="R33" s="1" t="s">
        <v>1006</v>
      </c>
      <c r="S33" s="1" t="s">
        <v>846</v>
      </c>
      <c r="T33" s="1" t="s">
        <v>847</v>
      </c>
      <c r="U33" s="1" t="s">
        <v>848</v>
      </c>
      <c r="V33" s="1" t="s">
        <v>849</v>
      </c>
    </row>
    <row r="34" s="1" customFormat="1" spans="1:22">
      <c r="A34" s="3">
        <v>18955399592</v>
      </c>
      <c r="B34" s="1" t="s">
        <v>975</v>
      </c>
      <c r="C34" s="1" t="s">
        <v>1007</v>
      </c>
      <c r="D34" s="1" t="s">
        <v>877</v>
      </c>
      <c r="E34" s="1" t="s">
        <v>1008</v>
      </c>
      <c r="F34" s="1" t="s">
        <v>891</v>
      </c>
      <c r="G34" s="1" t="s">
        <v>837</v>
      </c>
      <c r="H34" s="1" t="s">
        <v>838</v>
      </c>
      <c r="I34" s="1" t="s">
        <v>1009</v>
      </c>
      <c r="J34" s="1" t="s">
        <v>840</v>
      </c>
      <c r="K34" s="1" t="s">
        <v>1009</v>
      </c>
      <c r="L34" s="1" t="s">
        <v>1009</v>
      </c>
      <c r="M34" s="1" t="s">
        <v>841</v>
      </c>
      <c r="N34" s="1" t="s">
        <v>841</v>
      </c>
      <c r="O34" s="1" t="s">
        <v>842</v>
      </c>
      <c r="P34" s="1" t="s">
        <v>843</v>
      </c>
      <c r="Q34" s="1" t="s">
        <v>844</v>
      </c>
      <c r="R34" s="1" t="s">
        <v>1010</v>
      </c>
      <c r="S34" s="1" t="s">
        <v>846</v>
      </c>
      <c r="T34" s="1" t="s">
        <v>847</v>
      </c>
      <c r="U34" s="1" t="s">
        <v>848</v>
      </c>
      <c r="V34" s="1" t="s">
        <v>849</v>
      </c>
    </row>
    <row r="35" s="1" customFormat="1" spans="1:22">
      <c r="A35" s="3">
        <v>18956243464</v>
      </c>
      <c r="B35" s="1" t="s">
        <v>975</v>
      </c>
      <c r="C35" s="1" t="s">
        <v>1011</v>
      </c>
      <c r="D35" s="1" t="s">
        <v>877</v>
      </c>
      <c r="E35" s="1" t="s">
        <v>1012</v>
      </c>
      <c r="F35" s="1" t="s">
        <v>833</v>
      </c>
      <c r="G35" s="1" t="s">
        <v>837</v>
      </c>
      <c r="H35" s="1" t="s">
        <v>838</v>
      </c>
      <c r="I35" s="1" t="s">
        <v>879</v>
      </c>
      <c r="J35" s="1" t="s">
        <v>840</v>
      </c>
      <c r="K35" s="1" t="s">
        <v>879</v>
      </c>
      <c r="L35" s="1" t="s">
        <v>879</v>
      </c>
      <c r="M35" s="1" t="s">
        <v>841</v>
      </c>
      <c r="N35" s="1" t="s">
        <v>841</v>
      </c>
      <c r="O35" s="1" t="s">
        <v>842</v>
      </c>
      <c r="P35" s="1" t="s">
        <v>843</v>
      </c>
      <c r="Q35" s="1" t="s">
        <v>844</v>
      </c>
      <c r="R35" s="1" t="s">
        <v>1013</v>
      </c>
      <c r="S35" s="1" t="s">
        <v>846</v>
      </c>
      <c r="T35" s="1" t="s">
        <v>847</v>
      </c>
      <c r="U35" s="1" t="s">
        <v>848</v>
      </c>
      <c r="V35" s="1" t="s">
        <v>849</v>
      </c>
    </row>
    <row r="36" s="1" customFormat="1" spans="1:22">
      <c r="A36" s="3">
        <v>21003810347</v>
      </c>
      <c r="B36" s="1" t="s">
        <v>981</v>
      </c>
      <c r="C36" s="1" t="s">
        <v>1014</v>
      </c>
      <c r="D36" s="1" t="s">
        <v>1015</v>
      </c>
      <c r="E36" s="1" t="s">
        <v>1016</v>
      </c>
      <c r="F36" s="1" t="s">
        <v>833</v>
      </c>
      <c r="G36" s="1" t="s">
        <v>837</v>
      </c>
      <c r="H36" s="1" t="s">
        <v>838</v>
      </c>
      <c r="I36" s="1" t="s">
        <v>1017</v>
      </c>
      <c r="J36" s="1" t="s">
        <v>840</v>
      </c>
      <c r="K36" s="1" t="s">
        <v>1017</v>
      </c>
      <c r="L36" s="1" t="s">
        <v>1017</v>
      </c>
      <c r="M36" s="1" t="s">
        <v>841</v>
      </c>
      <c r="N36" s="1" t="s">
        <v>841</v>
      </c>
      <c r="O36" s="1" t="s">
        <v>842</v>
      </c>
      <c r="P36" s="1" t="s">
        <v>843</v>
      </c>
      <c r="Q36" s="1" t="s">
        <v>844</v>
      </c>
      <c r="R36" s="1" t="s">
        <v>1018</v>
      </c>
      <c r="S36" s="1" t="s">
        <v>846</v>
      </c>
      <c r="T36" s="1" t="s">
        <v>847</v>
      </c>
      <c r="U36" s="1" t="s">
        <v>848</v>
      </c>
      <c r="V36" s="1" t="s">
        <v>875</v>
      </c>
    </row>
    <row r="37" s="1" customFormat="1" spans="1:22">
      <c r="A37" s="3">
        <v>18949553820</v>
      </c>
      <c r="B37" s="1" t="s">
        <v>1019</v>
      </c>
      <c r="C37" s="1" t="s">
        <v>1020</v>
      </c>
      <c r="D37" s="1" t="s">
        <v>1021</v>
      </c>
      <c r="E37" s="1" t="s">
        <v>1022</v>
      </c>
      <c r="F37" s="1" t="s">
        <v>833</v>
      </c>
      <c r="G37" s="1" t="s">
        <v>837</v>
      </c>
      <c r="H37" s="1" t="s">
        <v>838</v>
      </c>
      <c r="I37" s="1" t="s">
        <v>1023</v>
      </c>
      <c r="J37" s="1" t="s">
        <v>840</v>
      </c>
      <c r="K37" s="1" t="s">
        <v>1023</v>
      </c>
      <c r="L37" s="1" t="s">
        <v>1023</v>
      </c>
      <c r="M37" s="1" t="s">
        <v>841</v>
      </c>
      <c r="N37" s="1" t="s">
        <v>841</v>
      </c>
      <c r="O37" s="1" t="s">
        <v>842</v>
      </c>
      <c r="P37" s="1" t="s">
        <v>843</v>
      </c>
      <c r="Q37" s="1" t="s">
        <v>844</v>
      </c>
      <c r="R37" s="1" t="s">
        <v>1024</v>
      </c>
      <c r="S37" s="1" t="s">
        <v>846</v>
      </c>
      <c r="T37" s="1" t="s">
        <v>847</v>
      </c>
      <c r="U37" s="1" t="s">
        <v>860</v>
      </c>
      <c r="V37" s="1" t="s">
        <v>1025</v>
      </c>
    </row>
    <row r="38" s="1" customFormat="1" spans="1:22">
      <c r="A38" s="3">
        <v>18946792341</v>
      </c>
      <c r="B38" s="1" t="s">
        <v>1026</v>
      </c>
      <c r="C38" s="1" t="s">
        <v>1027</v>
      </c>
      <c r="D38" s="1" t="s">
        <v>1021</v>
      </c>
      <c r="E38" s="1" t="s">
        <v>1028</v>
      </c>
      <c r="F38" s="1" t="s">
        <v>833</v>
      </c>
      <c r="G38" s="1" t="s">
        <v>837</v>
      </c>
      <c r="H38" s="1" t="s">
        <v>838</v>
      </c>
      <c r="I38" s="1" t="s">
        <v>1029</v>
      </c>
      <c r="J38" s="1" t="s">
        <v>840</v>
      </c>
      <c r="K38" s="1" t="s">
        <v>1029</v>
      </c>
      <c r="L38" s="1" t="s">
        <v>1029</v>
      </c>
      <c r="M38" s="1" t="s">
        <v>841</v>
      </c>
      <c r="N38" s="1" t="s">
        <v>841</v>
      </c>
      <c r="O38" s="1" t="s">
        <v>842</v>
      </c>
      <c r="P38" s="1" t="s">
        <v>843</v>
      </c>
      <c r="Q38" s="1" t="s">
        <v>844</v>
      </c>
      <c r="R38" s="1" t="s">
        <v>1030</v>
      </c>
      <c r="S38" s="1" t="s">
        <v>846</v>
      </c>
      <c r="T38" s="1" t="s">
        <v>847</v>
      </c>
      <c r="U38" s="1" t="s">
        <v>860</v>
      </c>
      <c r="V38" s="1" t="s">
        <v>1025</v>
      </c>
    </row>
    <row r="39" s="1" customFormat="1" spans="1:22">
      <c r="A39" s="3">
        <v>18952847840</v>
      </c>
      <c r="B39" s="1" t="s">
        <v>991</v>
      </c>
      <c r="C39" s="1" t="s">
        <v>1031</v>
      </c>
      <c r="D39" s="1" t="s">
        <v>1032</v>
      </c>
      <c r="E39" s="1" t="s">
        <v>1033</v>
      </c>
      <c r="F39" s="1" t="s">
        <v>975</v>
      </c>
      <c r="G39" s="1" t="s">
        <v>837</v>
      </c>
      <c r="H39" s="1" t="s">
        <v>838</v>
      </c>
      <c r="I39" s="1" t="s">
        <v>1034</v>
      </c>
      <c r="J39" s="1" t="s">
        <v>840</v>
      </c>
      <c r="K39" s="1" t="s">
        <v>1034</v>
      </c>
      <c r="L39" s="1" t="s">
        <v>1034</v>
      </c>
      <c r="M39" s="1" t="s">
        <v>841</v>
      </c>
      <c r="N39" s="1" t="s">
        <v>841</v>
      </c>
      <c r="O39" s="1" t="s">
        <v>842</v>
      </c>
      <c r="P39" s="1" t="s">
        <v>843</v>
      </c>
      <c r="Q39" s="1" t="s">
        <v>844</v>
      </c>
      <c r="R39" s="1" t="s">
        <v>1035</v>
      </c>
      <c r="S39" s="1" t="s">
        <v>846</v>
      </c>
      <c r="T39" s="1" t="s">
        <v>847</v>
      </c>
      <c r="U39" s="1" t="s">
        <v>860</v>
      </c>
      <c r="V39" s="1" t="s">
        <v>1036</v>
      </c>
    </row>
    <row r="40" s="1" customFormat="1" spans="1:22">
      <c r="A40" s="3">
        <v>18942280917</v>
      </c>
      <c r="B40" s="1" t="s">
        <v>969</v>
      </c>
      <c r="C40" s="1" t="s">
        <v>1037</v>
      </c>
      <c r="D40" s="1" t="s">
        <v>1038</v>
      </c>
      <c r="E40" s="1" t="s">
        <v>1039</v>
      </c>
      <c r="F40" s="1" t="s">
        <v>981</v>
      </c>
      <c r="G40" s="1" t="s">
        <v>837</v>
      </c>
      <c r="H40" s="1" t="s">
        <v>838</v>
      </c>
      <c r="I40" s="1" t="s">
        <v>1040</v>
      </c>
      <c r="J40" s="1" t="s">
        <v>840</v>
      </c>
      <c r="K40" s="1" t="s">
        <v>1040</v>
      </c>
      <c r="L40" s="1" t="s">
        <v>1040</v>
      </c>
      <c r="M40" s="1" t="s">
        <v>841</v>
      </c>
      <c r="N40" s="1" t="s">
        <v>841</v>
      </c>
      <c r="O40" s="1" t="s">
        <v>842</v>
      </c>
      <c r="P40" s="1" t="s">
        <v>843</v>
      </c>
      <c r="Q40" s="1" t="s">
        <v>844</v>
      </c>
      <c r="R40" s="1" t="s">
        <v>1041</v>
      </c>
      <c r="S40" s="1" t="s">
        <v>846</v>
      </c>
      <c r="T40" s="1" t="s">
        <v>847</v>
      </c>
      <c r="U40" s="1" t="s">
        <v>848</v>
      </c>
      <c r="V40" s="1" t="s">
        <v>849</v>
      </c>
    </row>
    <row r="41" s="1" customFormat="1" spans="1:22">
      <c r="A41" s="3">
        <v>18954031830</v>
      </c>
      <c r="B41" s="1" t="s">
        <v>991</v>
      </c>
      <c r="C41" s="1" t="s">
        <v>1042</v>
      </c>
      <c r="D41" s="1" t="s">
        <v>1043</v>
      </c>
      <c r="E41" s="1" t="s">
        <v>1044</v>
      </c>
      <c r="F41" s="1" t="s">
        <v>833</v>
      </c>
      <c r="G41" s="1" t="s">
        <v>837</v>
      </c>
      <c r="H41" s="1" t="s">
        <v>838</v>
      </c>
      <c r="I41" s="1" t="s">
        <v>1045</v>
      </c>
      <c r="J41" s="1" t="s">
        <v>840</v>
      </c>
      <c r="K41" s="1" t="s">
        <v>1045</v>
      </c>
      <c r="L41" s="1" t="s">
        <v>1045</v>
      </c>
      <c r="M41" s="1" t="s">
        <v>841</v>
      </c>
      <c r="N41" s="1" t="s">
        <v>841</v>
      </c>
      <c r="O41" s="1" t="s">
        <v>842</v>
      </c>
      <c r="P41" s="1" t="s">
        <v>843</v>
      </c>
      <c r="Q41" s="1" t="s">
        <v>844</v>
      </c>
      <c r="R41" s="1" t="s">
        <v>1046</v>
      </c>
      <c r="S41" s="1" t="s">
        <v>846</v>
      </c>
      <c r="T41" s="1" t="s">
        <v>847</v>
      </c>
      <c r="U41" s="1" t="s">
        <v>848</v>
      </c>
      <c r="V41" s="1" t="s">
        <v>849</v>
      </c>
    </row>
    <row r="42" s="1" customFormat="1" spans="1:22">
      <c r="A42" s="3">
        <v>21008459129</v>
      </c>
      <c r="B42" s="1" t="s">
        <v>981</v>
      </c>
      <c r="C42" s="1" t="s">
        <v>1047</v>
      </c>
      <c r="D42" s="1" t="s">
        <v>1043</v>
      </c>
      <c r="E42" s="1" t="s">
        <v>1048</v>
      </c>
      <c r="F42" s="1" t="s">
        <v>950</v>
      </c>
      <c r="G42" s="1" t="s">
        <v>837</v>
      </c>
      <c r="H42" s="1" t="s">
        <v>838</v>
      </c>
      <c r="I42" s="1" t="s">
        <v>1049</v>
      </c>
      <c r="J42" s="1" t="s">
        <v>840</v>
      </c>
      <c r="K42" s="1" t="s">
        <v>1049</v>
      </c>
      <c r="L42" s="1" t="s">
        <v>1049</v>
      </c>
      <c r="M42" s="1" t="s">
        <v>841</v>
      </c>
      <c r="N42" s="1" t="s">
        <v>841</v>
      </c>
      <c r="O42" s="1" t="s">
        <v>842</v>
      </c>
      <c r="P42" s="1" t="s">
        <v>843</v>
      </c>
      <c r="Q42" s="1" t="s">
        <v>844</v>
      </c>
      <c r="R42" s="1" t="s">
        <v>1050</v>
      </c>
      <c r="S42" s="1" t="s">
        <v>846</v>
      </c>
      <c r="T42" s="1" t="s">
        <v>847</v>
      </c>
      <c r="U42" s="1" t="s">
        <v>848</v>
      </c>
      <c r="V42" s="1" t="s">
        <v>849</v>
      </c>
    </row>
    <row r="43" s="1" customFormat="1" spans="1:22">
      <c r="A43" s="3">
        <v>21008274161</v>
      </c>
      <c r="B43" s="1" t="s">
        <v>981</v>
      </c>
      <c r="C43" s="1" t="s">
        <v>1051</v>
      </c>
      <c r="D43" s="1" t="s">
        <v>1052</v>
      </c>
      <c r="E43" s="1" t="s">
        <v>1053</v>
      </c>
      <c r="F43" s="1" t="s">
        <v>891</v>
      </c>
      <c r="G43" s="1" t="s">
        <v>837</v>
      </c>
      <c r="H43" s="1" t="s">
        <v>838</v>
      </c>
      <c r="I43" s="1" t="s">
        <v>1054</v>
      </c>
      <c r="J43" s="1" t="s">
        <v>840</v>
      </c>
      <c r="K43" s="1" t="s">
        <v>1054</v>
      </c>
      <c r="L43" s="1" t="s">
        <v>1054</v>
      </c>
      <c r="M43" s="1" t="s">
        <v>841</v>
      </c>
      <c r="N43" s="1" t="s">
        <v>841</v>
      </c>
      <c r="O43" s="1" t="s">
        <v>842</v>
      </c>
      <c r="P43" s="1" t="s">
        <v>843</v>
      </c>
      <c r="Q43" s="1" t="s">
        <v>844</v>
      </c>
      <c r="R43" s="1" t="s">
        <v>1055</v>
      </c>
      <c r="S43" s="1" t="s">
        <v>846</v>
      </c>
      <c r="T43" s="1" t="s">
        <v>847</v>
      </c>
      <c r="U43" s="1" t="s">
        <v>848</v>
      </c>
      <c r="V43" s="1" t="s">
        <v>849</v>
      </c>
    </row>
    <row r="44" s="1" customFormat="1" spans="1:22">
      <c r="A44" s="3">
        <v>21007735466</v>
      </c>
      <c r="B44" s="1" t="s">
        <v>981</v>
      </c>
      <c r="C44" s="1" t="s">
        <v>1056</v>
      </c>
      <c r="D44" s="1" t="s">
        <v>1052</v>
      </c>
      <c r="E44" s="1" t="s">
        <v>1057</v>
      </c>
      <c r="F44" s="1" t="s">
        <v>950</v>
      </c>
      <c r="G44" s="1" t="s">
        <v>837</v>
      </c>
      <c r="H44" s="1" t="s">
        <v>838</v>
      </c>
      <c r="I44" s="1" t="s">
        <v>1058</v>
      </c>
      <c r="J44" s="1" t="s">
        <v>840</v>
      </c>
      <c r="K44" s="1" t="s">
        <v>1058</v>
      </c>
      <c r="L44" s="1" t="s">
        <v>1058</v>
      </c>
      <c r="M44" s="1" t="s">
        <v>841</v>
      </c>
      <c r="N44" s="1" t="s">
        <v>841</v>
      </c>
      <c r="O44" s="1" t="s">
        <v>842</v>
      </c>
      <c r="P44" s="1" t="s">
        <v>843</v>
      </c>
      <c r="Q44" s="1" t="s">
        <v>844</v>
      </c>
      <c r="R44" s="1" t="s">
        <v>1059</v>
      </c>
      <c r="S44" s="1" t="s">
        <v>846</v>
      </c>
      <c r="T44" s="1" t="s">
        <v>847</v>
      </c>
      <c r="U44" s="1" t="s">
        <v>848</v>
      </c>
      <c r="V44" s="1" t="s">
        <v>849</v>
      </c>
    </row>
    <row r="45" s="1" customFormat="1" spans="1:22">
      <c r="A45" s="3">
        <v>21010017289</v>
      </c>
      <c r="B45" s="1" t="s">
        <v>981</v>
      </c>
      <c r="C45" s="1" t="s">
        <v>1060</v>
      </c>
      <c r="D45" s="1" t="s">
        <v>1052</v>
      </c>
      <c r="E45" s="1" t="s">
        <v>1061</v>
      </c>
      <c r="F45" s="1" t="s">
        <v>950</v>
      </c>
      <c r="G45" s="1" t="s">
        <v>837</v>
      </c>
      <c r="H45" s="1" t="s">
        <v>838</v>
      </c>
      <c r="I45" s="1" t="s">
        <v>1062</v>
      </c>
      <c r="J45" s="1" t="s">
        <v>840</v>
      </c>
      <c r="K45" s="1" t="s">
        <v>1062</v>
      </c>
      <c r="L45" s="1" t="s">
        <v>1062</v>
      </c>
      <c r="M45" s="1" t="s">
        <v>841</v>
      </c>
      <c r="N45" s="1" t="s">
        <v>841</v>
      </c>
      <c r="O45" s="1" t="s">
        <v>842</v>
      </c>
      <c r="P45" s="1" t="s">
        <v>843</v>
      </c>
      <c r="Q45" s="1" t="s">
        <v>844</v>
      </c>
      <c r="R45" s="1" t="s">
        <v>1063</v>
      </c>
      <c r="S45" s="1" t="s">
        <v>846</v>
      </c>
      <c r="T45" s="1" t="s">
        <v>847</v>
      </c>
      <c r="U45" s="1" t="s">
        <v>848</v>
      </c>
      <c r="V45" s="1" t="s">
        <v>849</v>
      </c>
    </row>
    <row r="46" s="1" customFormat="1" spans="1:22">
      <c r="A46" s="3">
        <v>21014503396</v>
      </c>
      <c r="B46" s="1" t="s">
        <v>950</v>
      </c>
      <c r="C46" s="1" t="s">
        <v>1064</v>
      </c>
      <c r="D46" s="1" t="s">
        <v>1065</v>
      </c>
      <c r="E46" s="1" t="s">
        <v>1066</v>
      </c>
      <c r="F46" s="1" t="s">
        <v>891</v>
      </c>
      <c r="G46" s="1" t="s">
        <v>837</v>
      </c>
      <c r="H46" s="1" t="s">
        <v>838</v>
      </c>
      <c r="I46" s="1" t="s">
        <v>1067</v>
      </c>
      <c r="J46" s="1" t="s">
        <v>840</v>
      </c>
      <c r="K46" s="1" t="s">
        <v>1067</v>
      </c>
      <c r="L46" s="1" t="s">
        <v>1067</v>
      </c>
      <c r="M46" s="1" t="s">
        <v>841</v>
      </c>
      <c r="N46" s="1" t="s">
        <v>841</v>
      </c>
      <c r="O46" s="1" t="s">
        <v>842</v>
      </c>
      <c r="P46" s="1" t="s">
        <v>843</v>
      </c>
      <c r="Q46" s="1" t="s">
        <v>844</v>
      </c>
      <c r="R46" s="1" t="s">
        <v>1068</v>
      </c>
      <c r="S46" s="1" t="s">
        <v>846</v>
      </c>
      <c r="T46" s="1" t="s">
        <v>847</v>
      </c>
      <c r="U46" s="1" t="s">
        <v>848</v>
      </c>
      <c r="V46" s="1" t="s">
        <v>875</v>
      </c>
    </row>
    <row r="47" s="1" customFormat="1" spans="1:22">
      <c r="A47" s="3">
        <v>18945990757</v>
      </c>
      <c r="B47" s="1" t="s">
        <v>1069</v>
      </c>
      <c r="C47" s="1" t="s">
        <v>1070</v>
      </c>
      <c r="D47" s="1" t="s">
        <v>1071</v>
      </c>
      <c r="E47" s="1" t="s">
        <v>1072</v>
      </c>
      <c r="F47" s="1" t="s">
        <v>833</v>
      </c>
      <c r="G47" s="1" t="s">
        <v>837</v>
      </c>
      <c r="H47" s="1" t="s">
        <v>838</v>
      </c>
      <c r="I47" s="1" t="s">
        <v>1073</v>
      </c>
      <c r="J47" s="1" t="s">
        <v>840</v>
      </c>
      <c r="K47" s="1" t="s">
        <v>1073</v>
      </c>
      <c r="L47" s="1" t="s">
        <v>1073</v>
      </c>
      <c r="M47" s="1" t="s">
        <v>841</v>
      </c>
      <c r="N47" s="1" t="s">
        <v>841</v>
      </c>
      <c r="O47" s="1" t="s">
        <v>842</v>
      </c>
      <c r="P47" s="1" t="s">
        <v>843</v>
      </c>
      <c r="Q47" s="1" t="s">
        <v>844</v>
      </c>
      <c r="R47" s="1" t="s">
        <v>1074</v>
      </c>
      <c r="S47" s="1" t="s">
        <v>846</v>
      </c>
      <c r="T47" s="1" t="s">
        <v>847</v>
      </c>
      <c r="U47" s="1" t="s">
        <v>848</v>
      </c>
      <c r="V47" s="1" t="s">
        <v>1075</v>
      </c>
    </row>
    <row r="48" s="1" customFormat="1" spans="1:22">
      <c r="A48" s="3">
        <v>18949971147</v>
      </c>
      <c r="B48" s="1" t="s">
        <v>1019</v>
      </c>
      <c r="C48" s="1" t="s">
        <v>1076</v>
      </c>
      <c r="D48" s="1" t="s">
        <v>1077</v>
      </c>
      <c r="E48" s="1" t="s">
        <v>1078</v>
      </c>
      <c r="F48" s="1" t="s">
        <v>891</v>
      </c>
      <c r="G48" s="1" t="s">
        <v>837</v>
      </c>
      <c r="H48" s="1" t="s">
        <v>838</v>
      </c>
      <c r="I48" s="1" t="s">
        <v>1079</v>
      </c>
      <c r="J48" s="1" t="s">
        <v>840</v>
      </c>
      <c r="K48" s="1" t="s">
        <v>1079</v>
      </c>
      <c r="L48" s="1" t="s">
        <v>1079</v>
      </c>
      <c r="M48" s="1" t="s">
        <v>841</v>
      </c>
      <c r="N48" s="1" t="s">
        <v>841</v>
      </c>
      <c r="O48" s="1" t="s">
        <v>842</v>
      </c>
      <c r="P48" s="1" t="s">
        <v>843</v>
      </c>
      <c r="Q48" s="1" t="s">
        <v>844</v>
      </c>
      <c r="R48" s="1" t="s">
        <v>1080</v>
      </c>
      <c r="S48" s="1" t="s">
        <v>846</v>
      </c>
      <c r="T48" s="1" t="s">
        <v>847</v>
      </c>
      <c r="U48" s="1" t="s">
        <v>848</v>
      </c>
      <c r="V48" s="1" t="s">
        <v>1075</v>
      </c>
    </row>
    <row r="49" s="1" customFormat="1" spans="1:22">
      <c r="A49" s="3">
        <v>18944687460</v>
      </c>
      <c r="B49" s="1" t="s">
        <v>1069</v>
      </c>
      <c r="C49" s="1" t="s">
        <v>1081</v>
      </c>
      <c r="D49" s="1" t="s">
        <v>1077</v>
      </c>
      <c r="E49" s="1" t="s">
        <v>1082</v>
      </c>
      <c r="F49" s="1" t="s">
        <v>891</v>
      </c>
      <c r="G49" s="1" t="s">
        <v>837</v>
      </c>
      <c r="H49" s="1" t="s">
        <v>838</v>
      </c>
      <c r="I49" s="1" t="s">
        <v>1083</v>
      </c>
      <c r="J49" s="1" t="s">
        <v>840</v>
      </c>
      <c r="K49" s="1" t="s">
        <v>1083</v>
      </c>
      <c r="L49" s="1" t="s">
        <v>1083</v>
      </c>
      <c r="M49" s="1" t="s">
        <v>841</v>
      </c>
      <c r="N49" s="1" t="s">
        <v>841</v>
      </c>
      <c r="O49" s="1" t="s">
        <v>842</v>
      </c>
      <c r="P49" s="1" t="s">
        <v>843</v>
      </c>
      <c r="Q49" s="1" t="s">
        <v>844</v>
      </c>
      <c r="R49" s="1" t="s">
        <v>1084</v>
      </c>
      <c r="S49" s="1" t="s">
        <v>846</v>
      </c>
      <c r="T49" s="1" t="s">
        <v>847</v>
      </c>
      <c r="U49" s="1" t="s">
        <v>848</v>
      </c>
      <c r="V49" s="1" t="s">
        <v>1075</v>
      </c>
    </row>
    <row r="50" s="1" customFormat="1" spans="1:22">
      <c r="A50" s="3">
        <v>21003532497</v>
      </c>
      <c r="B50" s="1" t="s">
        <v>981</v>
      </c>
      <c r="C50" s="1" t="s">
        <v>1085</v>
      </c>
      <c r="D50" s="1" t="s">
        <v>1086</v>
      </c>
      <c r="E50" s="1" t="s">
        <v>1087</v>
      </c>
      <c r="F50" s="1" t="s">
        <v>833</v>
      </c>
      <c r="G50" s="1" t="s">
        <v>837</v>
      </c>
      <c r="H50" s="1" t="s">
        <v>838</v>
      </c>
      <c r="I50" s="1" t="s">
        <v>1088</v>
      </c>
      <c r="J50" s="1" t="s">
        <v>840</v>
      </c>
      <c r="K50" s="1" t="s">
        <v>1088</v>
      </c>
      <c r="L50" s="1" t="s">
        <v>1088</v>
      </c>
      <c r="M50" s="1" t="s">
        <v>841</v>
      </c>
      <c r="N50" s="1" t="s">
        <v>841</v>
      </c>
      <c r="O50" s="1" t="s">
        <v>842</v>
      </c>
      <c r="P50" s="1" t="s">
        <v>843</v>
      </c>
      <c r="Q50" s="1" t="s">
        <v>844</v>
      </c>
      <c r="R50" s="1" t="s">
        <v>1089</v>
      </c>
      <c r="S50" s="1" t="s">
        <v>846</v>
      </c>
      <c r="T50" s="1" t="s">
        <v>847</v>
      </c>
      <c r="U50" s="1" t="s">
        <v>848</v>
      </c>
      <c r="V50" s="1" t="s">
        <v>875</v>
      </c>
    </row>
    <row r="51" s="1" customFormat="1" spans="1:22">
      <c r="A51" s="3">
        <v>18951675465</v>
      </c>
      <c r="B51" s="1" t="s">
        <v>1019</v>
      </c>
      <c r="C51" s="1" t="s">
        <v>1090</v>
      </c>
      <c r="D51" s="1" t="s">
        <v>1091</v>
      </c>
      <c r="E51" s="1" t="s">
        <v>1092</v>
      </c>
      <c r="F51" s="1" t="s">
        <v>891</v>
      </c>
      <c r="G51" s="1" t="s">
        <v>837</v>
      </c>
      <c r="H51" s="1" t="s">
        <v>838</v>
      </c>
      <c r="I51" s="1" t="s">
        <v>1093</v>
      </c>
      <c r="J51" s="1" t="s">
        <v>840</v>
      </c>
      <c r="K51" s="1" t="s">
        <v>1093</v>
      </c>
      <c r="L51" s="1" t="s">
        <v>842</v>
      </c>
      <c r="M51" s="1" t="s">
        <v>1094</v>
      </c>
      <c r="N51" s="1" t="s">
        <v>1094</v>
      </c>
      <c r="O51" s="1" t="s">
        <v>842</v>
      </c>
      <c r="P51" s="1" t="s">
        <v>843</v>
      </c>
      <c r="Q51" s="1" t="s">
        <v>844</v>
      </c>
      <c r="R51" s="1" t="s">
        <v>1095</v>
      </c>
      <c r="S51" s="1" t="s">
        <v>846</v>
      </c>
      <c r="T51" s="1" t="s">
        <v>847</v>
      </c>
      <c r="U51" s="1" t="s">
        <v>848</v>
      </c>
      <c r="V51" s="1" t="s">
        <v>875</v>
      </c>
    </row>
    <row r="52" s="1" customFormat="1" spans="1:22">
      <c r="A52" s="3">
        <v>18946592586</v>
      </c>
      <c r="B52" s="1" t="s">
        <v>1026</v>
      </c>
      <c r="C52" s="1" t="s">
        <v>1096</v>
      </c>
      <c r="D52" s="1" t="s">
        <v>1097</v>
      </c>
      <c r="E52" s="1" t="s">
        <v>1098</v>
      </c>
      <c r="F52" s="1" t="s">
        <v>833</v>
      </c>
      <c r="G52" s="1" t="s">
        <v>837</v>
      </c>
      <c r="H52" s="1" t="s">
        <v>838</v>
      </c>
      <c r="I52" s="1" t="s">
        <v>1099</v>
      </c>
      <c r="J52" s="1" t="s">
        <v>840</v>
      </c>
      <c r="K52" s="1" t="s">
        <v>1099</v>
      </c>
      <c r="L52" s="1" t="s">
        <v>1099</v>
      </c>
      <c r="M52" s="1" t="s">
        <v>841</v>
      </c>
      <c r="N52" s="1" t="s">
        <v>841</v>
      </c>
      <c r="O52" s="1" t="s">
        <v>842</v>
      </c>
      <c r="P52" s="1" t="s">
        <v>843</v>
      </c>
      <c r="Q52" s="1" t="s">
        <v>844</v>
      </c>
      <c r="R52" s="1" t="s">
        <v>1100</v>
      </c>
      <c r="S52" s="1" t="s">
        <v>846</v>
      </c>
      <c r="T52" s="1" t="s">
        <v>847</v>
      </c>
      <c r="U52" s="1" t="s">
        <v>848</v>
      </c>
      <c r="V52" s="1" t="s">
        <v>1075</v>
      </c>
    </row>
    <row r="53" s="1" customFormat="1" spans="1:22">
      <c r="A53" s="3">
        <v>18957766954</v>
      </c>
      <c r="B53" s="1" t="s">
        <v>981</v>
      </c>
      <c r="C53" s="1" t="s">
        <v>1101</v>
      </c>
      <c r="D53" s="1" t="s">
        <v>1102</v>
      </c>
      <c r="E53" s="1" t="s">
        <v>1103</v>
      </c>
      <c r="F53" s="1" t="s">
        <v>891</v>
      </c>
      <c r="G53" s="1" t="s">
        <v>837</v>
      </c>
      <c r="H53" s="1" t="s">
        <v>838</v>
      </c>
      <c r="I53" s="1" t="s">
        <v>934</v>
      </c>
      <c r="J53" s="1" t="s">
        <v>840</v>
      </c>
      <c r="K53" s="1" t="s">
        <v>934</v>
      </c>
      <c r="L53" s="1" t="s">
        <v>934</v>
      </c>
      <c r="M53" s="1" t="s">
        <v>841</v>
      </c>
      <c r="N53" s="1" t="s">
        <v>841</v>
      </c>
      <c r="O53" s="1" t="s">
        <v>842</v>
      </c>
      <c r="P53" s="1" t="s">
        <v>843</v>
      </c>
      <c r="Q53" s="1" t="s">
        <v>844</v>
      </c>
      <c r="R53" s="1" t="s">
        <v>1104</v>
      </c>
      <c r="S53" s="1" t="s">
        <v>846</v>
      </c>
      <c r="T53" s="1" t="s">
        <v>847</v>
      </c>
      <c r="U53" s="1" t="s">
        <v>848</v>
      </c>
      <c r="V53" s="1" t="s">
        <v>875</v>
      </c>
    </row>
    <row r="54" s="1" customFormat="1" spans="1:22">
      <c r="A54" s="3">
        <v>21018047836</v>
      </c>
      <c r="B54" s="1" t="s">
        <v>950</v>
      </c>
      <c r="C54" s="1" t="s">
        <v>1105</v>
      </c>
      <c r="D54" s="1" t="s">
        <v>1102</v>
      </c>
      <c r="E54" s="1" t="s">
        <v>1106</v>
      </c>
      <c r="F54" s="1" t="s">
        <v>833</v>
      </c>
      <c r="G54" s="1" t="s">
        <v>837</v>
      </c>
      <c r="H54" s="1" t="s">
        <v>838</v>
      </c>
      <c r="I54" s="1" t="s">
        <v>1107</v>
      </c>
      <c r="J54" s="1" t="s">
        <v>840</v>
      </c>
      <c r="K54" s="1" t="s">
        <v>1107</v>
      </c>
      <c r="L54" s="1" t="s">
        <v>1107</v>
      </c>
      <c r="M54" s="1" t="s">
        <v>841</v>
      </c>
      <c r="N54" s="1" t="s">
        <v>841</v>
      </c>
      <c r="O54" s="1" t="s">
        <v>842</v>
      </c>
      <c r="P54" s="1" t="s">
        <v>843</v>
      </c>
      <c r="Q54" s="1" t="s">
        <v>844</v>
      </c>
      <c r="R54" s="1" t="s">
        <v>1108</v>
      </c>
      <c r="S54" s="1" t="s">
        <v>846</v>
      </c>
      <c r="T54" s="1" t="s">
        <v>847</v>
      </c>
      <c r="U54" s="1" t="s">
        <v>848</v>
      </c>
      <c r="V54" s="1" t="s">
        <v>875</v>
      </c>
    </row>
    <row r="55" s="1" customFormat="1" spans="1:22">
      <c r="A55" s="3">
        <v>21013567310</v>
      </c>
      <c r="B55" s="1" t="s">
        <v>950</v>
      </c>
      <c r="C55" s="1" t="s">
        <v>1109</v>
      </c>
      <c r="D55" s="1" t="s">
        <v>1102</v>
      </c>
      <c r="E55" s="1" t="s">
        <v>1110</v>
      </c>
      <c r="F55" s="1" t="s">
        <v>891</v>
      </c>
      <c r="G55" s="1" t="s">
        <v>837</v>
      </c>
      <c r="H55" s="1" t="s">
        <v>838</v>
      </c>
      <c r="I55" s="1" t="s">
        <v>934</v>
      </c>
      <c r="J55" s="1" t="s">
        <v>840</v>
      </c>
      <c r="K55" s="1" t="s">
        <v>934</v>
      </c>
      <c r="L55" s="1" t="s">
        <v>934</v>
      </c>
      <c r="M55" s="1" t="s">
        <v>841</v>
      </c>
      <c r="N55" s="1" t="s">
        <v>841</v>
      </c>
      <c r="O55" s="1" t="s">
        <v>842</v>
      </c>
      <c r="P55" s="1" t="s">
        <v>843</v>
      </c>
      <c r="Q55" s="1" t="s">
        <v>844</v>
      </c>
      <c r="R55" s="1" t="s">
        <v>1111</v>
      </c>
      <c r="S55" s="1" t="s">
        <v>846</v>
      </c>
      <c r="T55" s="1" t="s">
        <v>847</v>
      </c>
      <c r="U55" s="1" t="s">
        <v>848</v>
      </c>
      <c r="V55" s="1" t="s">
        <v>875</v>
      </c>
    </row>
    <row r="56" s="1" customFormat="1" spans="1:22">
      <c r="A56" s="3">
        <v>18947371710</v>
      </c>
      <c r="B56" s="1" t="s">
        <v>1026</v>
      </c>
      <c r="C56" s="1" t="s">
        <v>1112</v>
      </c>
      <c r="D56" s="1" t="s">
        <v>1113</v>
      </c>
      <c r="E56" s="1" t="s">
        <v>1114</v>
      </c>
      <c r="F56" s="1" t="s">
        <v>833</v>
      </c>
      <c r="G56" s="1" t="s">
        <v>837</v>
      </c>
      <c r="H56" s="1" t="s">
        <v>838</v>
      </c>
      <c r="I56" s="1" t="s">
        <v>1115</v>
      </c>
      <c r="J56" s="1" t="s">
        <v>840</v>
      </c>
      <c r="K56" s="1" t="s">
        <v>1115</v>
      </c>
      <c r="L56" s="1" t="s">
        <v>1115</v>
      </c>
      <c r="M56" s="1" t="s">
        <v>841</v>
      </c>
      <c r="N56" s="1" t="s">
        <v>841</v>
      </c>
      <c r="O56" s="1" t="s">
        <v>842</v>
      </c>
      <c r="P56" s="1" t="s">
        <v>843</v>
      </c>
      <c r="Q56" s="1" t="s">
        <v>844</v>
      </c>
      <c r="R56" s="1" t="s">
        <v>1116</v>
      </c>
      <c r="S56" s="1" t="s">
        <v>846</v>
      </c>
      <c r="T56" s="1" t="s">
        <v>847</v>
      </c>
      <c r="U56" s="1" t="s">
        <v>860</v>
      </c>
      <c r="V56" s="1" t="s">
        <v>875</v>
      </c>
    </row>
    <row r="57" s="1" customFormat="1" spans="1:22">
      <c r="A57" s="3">
        <v>21004610205</v>
      </c>
      <c r="B57" s="1" t="s">
        <v>981</v>
      </c>
      <c r="C57" s="1" t="s">
        <v>1117</v>
      </c>
      <c r="D57" s="1" t="s">
        <v>912</v>
      </c>
      <c r="E57" s="1" t="s">
        <v>1118</v>
      </c>
      <c r="F57" s="1" t="s">
        <v>950</v>
      </c>
      <c r="G57" s="1" t="s">
        <v>837</v>
      </c>
      <c r="H57" s="1" t="s">
        <v>838</v>
      </c>
      <c r="I57" s="1" t="s">
        <v>1119</v>
      </c>
      <c r="J57" s="1" t="s">
        <v>840</v>
      </c>
      <c r="K57" s="1" t="s">
        <v>1119</v>
      </c>
      <c r="L57" s="1" t="s">
        <v>1119</v>
      </c>
      <c r="M57" s="1" t="s">
        <v>841</v>
      </c>
      <c r="N57" s="1" t="s">
        <v>841</v>
      </c>
      <c r="O57" s="1" t="s">
        <v>842</v>
      </c>
      <c r="P57" s="1" t="s">
        <v>843</v>
      </c>
      <c r="Q57" s="1" t="s">
        <v>844</v>
      </c>
      <c r="R57" s="1" t="s">
        <v>1120</v>
      </c>
      <c r="S57" s="1" t="s">
        <v>846</v>
      </c>
      <c r="T57" s="1" t="s">
        <v>847</v>
      </c>
      <c r="U57" s="1" t="s">
        <v>848</v>
      </c>
      <c r="V57" s="1" t="s">
        <v>849</v>
      </c>
    </row>
    <row r="58" s="1" customFormat="1" spans="1:22">
      <c r="A58" s="3">
        <v>21009623941</v>
      </c>
      <c r="B58" s="1" t="s">
        <v>981</v>
      </c>
      <c r="C58" s="1" t="s">
        <v>1121</v>
      </c>
      <c r="D58" s="1" t="s">
        <v>887</v>
      </c>
      <c r="E58" s="1" t="s">
        <v>1122</v>
      </c>
      <c r="F58" s="1" t="s">
        <v>833</v>
      </c>
      <c r="G58" s="1" t="s">
        <v>837</v>
      </c>
      <c r="H58" s="1" t="s">
        <v>838</v>
      </c>
      <c r="I58" s="1" t="s">
        <v>1123</v>
      </c>
      <c r="J58" s="1" t="s">
        <v>840</v>
      </c>
      <c r="K58" s="1" t="s">
        <v>1123</v>
      </c>
      <c r="L58" s="1" t="s">
        <v>1123</v>
      </c>
      <c r="M58" s="1" t="s">
        <v>841</v>
      </c>
      <c r="N58" s="1" t="s">
        <v>841</v>
      </c>
      <c r="O58" s="1" t="s">
        <v>842</v>
      </c>
      <c r="P58" s="1" t="s">
        <v>843</v>
      </c>
      <c r="Q58" s="1" t="s">
        <v>844</v>
      </c>
      <c r="R58" s="1" t="s">
        <v>1124</v>
      </c>
      <c r="S58" s="1" t="s">
        <v>846</v>
      </c>
      <c r="T58" s="1" t="s">
        <v>847</v>
      </c>
      <c r="U58" s="1" t="s">
        <v>848</v>
      </c>
      <c r="V58" s="1" t="s">
        <v>849</v>
      </c>
    </row>
    <row r="59" s="1" customFormat="1" spans="1:22">
      <c r="A59" s="3">
        <v>18947970167</v>
      </c>
      <c r="B59" s="1" t="s">
        <v>1026</v>
      </c>
      <c r="C59" s="1" t="s">
        <v>1125</v>
      </c>
      <c r="D59" s="1" t="s">
        <v>1126</v>
      </c>
      <c r="E59" s="1" t="s">
        <v>1127</v>
      </c>
      <c r="F59" s="1" t="s">
        <v>891</v>
      </c>
      <c r="G59" s="1" t="s">
        <v>837</v>
      </c>
      <c r="H59" s="1" t="s">
        <v>838</v>
      </c>
      <c r="I59" s="1" t="s">
        <v>1128</v>
      </c>
      <c r="J59" s="1" t="s">
        <v>840</v>
      </c>
      <c r="K59" s="1" t="s">
        <v>1128</v>
      </c>
      <c r="L59" s="1" t="s">
        <v>1128</v>
      </c>
      <c r="M59" s="1" t="s">
        <v>841</v>
      </c>
      <c r="N59" s="1" t="s">
        <v>841</v>
      </c>
      <c r="O59" s="1" t="s">
        <v>842</v>
      </c>
      <c r="P59" s="1" t="s">
        <v>843</v>
      </c>
      <c r="Q59" s="1" t="s">
        <v>844</v>
      </c>
      <c r="R59" s="1" t="s">
        <v>1129</v>
      </c>
      <c r="S59" s="1" t="s">
        <v>846</v>
      </c>
      <c r="T59" s="1" t="s">
        <v>847</v>
      </c>
      <c r="U59" s="1" t="s">
        <v>848</v>
      </c>
      <c r="V59" s="1" t="s">
        <v>875</v>
      </c>
    </row>
    <row r="60" s="1" customFormat="1" spans="1:22">
      <c r="A60" s="3">
        <v>18954443895</v>
      </c>
      <c r="B60" s="1" t="s">
        <v>991</v>
      </c>
      <c r="C60" s="1" t="s">
        <v>1130</v>
      </c>
      <c r="D60" s="1" t="s">
        <v>1131</v>
      </c>
      <c r="E60" s="1" t="s">
        <v>1132</v>
      </c>
      <c r="F60" s="1" t="s">
        <v>833</v>
      </c>
      <c r="G60" s="1" t="s">
        <v>837</v>
      </c>
      <c r="H60" s="1" t="s">
        <v>838</v>
      </c>
      <c r="I60" s="1" t="s">
        <v>1133</v>
      </c>
      <c r="J60" s="1" t="s">
        <v>840</v>
      </c>
      <c r="K60" s="1" t="s">
        <v>1133</v>
      </c>
      <c r="L60" s="1" t="s">
        <v>1133</v>
      </c>
      <c r="M60" s="1" t="s">
        <v>841</v>
      </c>
      <c r="N60" s="1" t="s">
        <v>841</v>
      </c>
      <c r="O60" s="1" t="s">
        <v>842</v>
      </c>
      <c r="P60" s="1" t="s">
        <v>843</v>
      </c>
      <c r="Q60" s="1" t="s">
        <v>844</v>
      </c>
      <c r="R60" s="1" t="s">
        <v>1134</v>
      </c>
      <c r="S60" s="1" t="s">
        <v>846</v>
      </c>
      <c r="T60" s="1" t="s">
        <v>847</v>
      </c>
      <c r="U60" s="1" t="s">
        <v>860</v>
      </c>
      <c r="V60" s="1" t="s">
        <v>875</v>
      </c>
    </row>
    <row r="61" s="1" customFormat="1" spans="1:22">
      <c r="A61" s="3">
        <v>18944592438</v>
      </c>
      <c r="B61" s="1" t="s">
        <v>1069</v>
      </c>
      <c r="C61" s="1" t="s">
        <v>1135</v>
      </c>
      <c r="D61" s="1" t="s">
        <v>1136</v>
      </c>
      <c r="E61" s="1" t="s">
        <v>1137</v>
      </c>
      <c r="F61" s="1" t="s">
        <v>833</v>
      </c>
      <c r="G61" s="1" t="s">
        <v>837</v>
      </c>
      <c r="H61" s="1" t="s">
        <v>838</v>
      </c>
      <c r="I61" s="1" t="s">
        <v>1138</v>
      </c>
      <c r="J61" s="1" t="s">
        <v>840</v>
      </c>
      <c r="K61" s="1" t="s">
        <v>1138</v>
      </c>
      <c r="L61" s="1" t="s">
        <v>1138</v>
      </c>
      <c r="M61" s="1" t="s">
        <v>841</v>
      </c>
      <c r="N61" s="1" t="s">
        <v>841</v>
      </c>
      <c r="O61" s="1" t="s">
        <v>842</v>
      </c>
      <c r="P61" s="1" t="s">
        <v>843</v>
      </c>
      <c r="Q61" s="1" t="s">
        <v>844</v>
      </c>
      <c r="R61" s="1" t="s">
        <v>1139</v>
      </c>
      <c r="S61" s="1" t="s">
        <v>846</v>
      </c>
      <c r="T61" s="1" t="s">
        <v>847</v>
      </c>
      <c r="U61" s="1" t="s">
        <v>848</v>
      </c>
      <c r="V61" s="1" t="s">
        <v>849</v>
      </c>
    </row>
    <row r="62" s="1" customFormat="1" spans="1:22">
      <c r="A62" s="3">
        <v>18959299915</v>
      </c>
      <c r="B62" s="1" t="s">
        <v>981</v>
      </c>
      <c r="C62" s="1" t="s">
        <v>1140</v>
      </c>
      <c r="D62" s="1" t="s">
        <v>1141</v>
      </c>
      <c r="E62" s="1" t="s">
        <v>1142</v>
      </c>
      <c r="F62" s="1" t="s">
        <v>950</v>
      </c>
      <c r="G62" s="1" t="s">
        <v>837</v>
      </c>
      <c r="H62" s="1" t="s">
        <v>838</v>
      </c>
      <c r="I62" s="1" t="s">
        <v>1143</v>
      </c>
      <c r="J62" s="1" t="s">
        <v>840</v>
      </c>
      <c r="K62" s="1" t="s">
        <v>1143</v>
      </c>
      <c r="L62" s="1" t="s">
        <v>1143</v>
      </c>
      <c r="M62" s="1" t="s">
        <v>841</v>
      </c>
      <c r="N62" s="1" t="s">
        <v>841</v>
      </c>
      <c r="O62" s="1" t="s">
        <v>842</v>
      </c>
      <c r="P62" s="1" t="s">
        <v>843</v>
      </c>
      <c r="Q62" s="1" t="s">
        <v>844</v>
      </c>
      <c r="R62" s="1" t="s">
        <v>1144</v>
      </c>
      <c r="S62" s="1" t="s">
        <v>846</v>
      </c>
      <c r="T62" s="1" t="s">
        <v>847</v>
      </c>
      <c r="U62" s="1" t="s">
        <v>848</v>
      </c>
      <c r="V62" s="1" t="s">
        <v>849</v>
      </c>
    </row>
    <row r="63" s="1" customFormat="1" spans="1:22">
      <c r="A63" s="3">
        <v>18955841968</v>
      </c>
      <c r="B63" s="1" t="s">
        <v>975</v>
      </c>
      <c r="C63" s="1" t="s">
        <v>1145</v>
      </c>
      <c r="D63" s="1" t="s">
        <v>1146</v>
      </c>
      <c r="E63" s="1" t="s">
        <v>1147</v>
      </c>
      <c r="F63" s="1" t="s">
        <v>981</v>
      </c>
      <c r="G63" s="1" t="s">
        <v>837</v>
      </c>
      <c r="H63" s="1" t="s">
        <v>838</v>
      </c>
      <c r="I63" s="1" t="s">
        <v>1148</v>
      </c>
      <c r="J63" s="1" t="s">
        <v>840</v>
      </c>
      <c r="K63" s="1" t="s">
        <v>1148</v>
      </c>
      <c r="L63" s="1" t="s">
        <v>1148</v>
      </c>
      <c r="M63" s="1" t="s">
        <v>841</v>
      </c>
      <c r="N63" s="1" t="s">
        <v>841</v>
      </c>
      <c r="O63" s="1" t="s">
        <v>842</v>
      </c>
      <c r="P63" s="1" t="s">
        <v>843</v>
      </c>
      <c r="Q63" s="1" t="s">
        <v>844</v>
      </c>
      <c r="R63" s="1" t="s">
        <v>1149</v>
      </c>
      <c r="S63" s="1" t="s">
        <v>846</v>
      </c>
      <c r="T63" s="1" t="s">
        <v>847</v>
      </c>
      <c r="U63" s="1" t="s">
        <v>848</v>
      </c>
      <c r="V63" s="1" t="s">
        <v>849</v>
      </c>
    </row>
    <row r="64" s="1" customFormat="1" spans="1:22">
      <c r="A64" s="3">
        <v>18953398371</v>
      </c>
      <c r="B64" s="1" t="s">
        <v>991</v>
      </c>
      <c r="C64" s="1" t="s">
        <v>1150</v>
      </c>
      <c r="D64" s="1" t="s">
        <v>1151</v>
      </c>
      <c r="E64" s="1" t="s">
        <v>1152</v>
      </c>
      <c r="F64" s="1" t="s">
        <v>891</v>
      </c>
      <c r="G64" s="1" t="s">
        <v>837</v>
      </c>
      <c r="H64" s="1" t="s">
        <v>838</v>
      </c>
      <c r="I64" s="1" t="s">
        <v>1153</v>
      </c>
      <c r="J64" s="1" t="s">
        <v>840</v>
      </c>
      <c r="K64" s="1" t="s">
        <v>1153</v>
      </c>
      <c r="L64" s="1" t="s">
        <v>1153</v>
      </c>
      <c r="M64" s="1" t="s">
        <v>841</v>
      </c>
      <c r="N64" s="1" t="s">
        <v>841</v>
      </c>
      <c r="O64" s="1" t="s">
        <v>842</v>
      </c>
      <c r="P64" s="1" t="s">
        <v>843</v>
      </c>
      <c r="Q64" s="1" t="s">
        <v>844</v>
      </c>
      <c r="R64" s="1" t="s">
        <v>1154</v>
      </c>
      <c r="S64" s="1" t="s">
        <v>846</v>
      </c>
      <c r="T64" s="1" t="s">
        <v>847</v>
      </c>
      <c r="U64" s="1" t="s">
        <v>848</v>
      </c>
      <c r="V64" s="1" t="s">
        <v>875</v>
      </c>
    </row>
    <row r="65" s="1" customFormat="1" spans="1:22">
      <c r="A65" s="3">
        <v>21009315636</v>
      </c>
      <c r="B65" s="1" t="s">
        <v>981</v>
      </c>
      <c r="C65" s="1" t="s">
        <v>1155</v>
      </c>
      <c r="D65" s="1" t="s">
        <v>1156</v>
      </c>
      <c r="E65" s="1" t="s">
        <v>1157</v>
      </c>
      <c r="F65" s="1" t="s">
        <v>833</v>
      </c>
      <c r="G65" s="1" t="s">
        <v>837</v>
      </c>
      <c r="H65" s="1" t="s">
        <v>838</v>
      </c>
      <c r="I65" s="1" t="s">
        <v>1158</v>
      </c>
      <c r="J65" s="1" t="s">
        <v>840</v>
      </c>
      <c r="K65" s="1" t="s">
        <v>1158</v>
      </c>
      <c r="L65" s="1" t="s">
        <v>1158</v>
      </c>
      <c r="M65" s="1" t="s">
        <v>841</v>
      </c>
      <c r="N65" s="1" t="s">
        <v>841</v>
      </c>
      <c r="O65" s="1" t="s">
        <v>842</v>
      </c>
      <c r="P65" s="1" t="s">
        <v>843</v>
      </c>
      <c r="Q65" s="1" t="s">
        <v>844</v>
      </c>
      <c r="R65" s="1" t="s">
        <v>1159</v>
      </c>
      <c r="S65" s="1" t="s">
        <v>846</v>
      </c>
      <c r="T65" s="1" t="s">
        <v>847</v>
      </c>
      <c r="U65" s="1" t="s">
        <v>848</v>
      </c>
      <c r="V65" s="1" t="s">
        <v>875</v>
      </c>
    </row>
    <row r="66" s="1" customFormat="1" spans="1:22">
      <c r="A66" s="3">
        <v>18957631584</v>
      </c>
      <c r="B66" s="1" t="s">
        <v>981</v>
      </c>
      <c r="C66" s="1" t="s">
        <v>1160</v>
      </c>
      <c r="D66" s="1" t="s">
        <v>1156</v>
      </c>
      <c r="E66" s="1" t="s">
        <v>1161</v>
      </c>
      <c r="F66" s="1" t="s">
        <v>833</v>
      </c>
      <c r="G66" s="1" t="s">
        <v>837</v>
      </c>
      <c r="H66" s="1" t="s">
        <v>838</v>
      </c>
      <c r="I66" s="1" t="s">
        <v>1162</v>
      </c>
      <c r="J66" s="1" t="s">
        <v>840</v>
      </c>
      <c r="K66" s="1" t="s">
        <v>1162</v>
      </c>
      <c r="L66" s="1" t="s">
        <v>1162</v>
      </c>
      <c r="M66" s="1" t="s">
        <v>841</v>
      </c>
      <c r="N66" s="1" t="s">
        <v>841</v>
      </c>
      <c r="O66" s="1" t="s">
        <v>842</v>
      </c>
      <c r="P66" s="1" t="s">
        <v>843</v>
      </c>
      <c r="Q66" s="1" t="s">
        <v>844</v>
      </c>
      <c r="R66" s="1" t="s">
        <v>1163</v>
      </c>
      <c r="S66" s="1" t="s">
        <v>846</v>
      </c>
      <c r="T66" s="1" t="s">
        <v>847</v>
      </c>
      <c r="U66" s="1" t="s">
        <v>848</v>
      </c>
      <c r="V66" s="1" t="s">
        <v>875</v>
      </c>
    </row>
    <row r="67" s="1" customFormat="1" spans="1:22">
      <c r="A67" s="3">
        <v>18957959006</v>
      </c>
      <c r="B67" s="1" t="s">
        <v>981</v>
      </c>
      <c r="C67" s="1" t="s">
        <v>1164</v>
      </c>
      <c r="D67" s="1" t="s">
        <v>1156</v>
      </c>
      <c r="E67" s="1" t="s">
        <v>1165</v>
      </c>
      <c r="F67" s="1" t="s">
        <v>833</v>
      </c>
      <c r="G67" s="1" t="s">
        <v>837</v>
      </c>
      <c r="H67" s="1" t="s">
        <v>838</v>
      </c>
      <c r="I67" s="1" t="s">
        <v>1158</v>
      </c>
      <c r="J67" s="1" t="s">
        <v>840</v>
      </c>
      <c r="K67" s="1" t="s">
        <v>1158</v>
      </c>
      <c r="L67" s="1" t="s">
        <v>1158</v>
      </c>
      <c r="M67" s="1" t="s">
        <v>841</v>
      </c>
      <c r="N67" s="1" t="s">
        <v>841</v>
      </c>
      <c r="O67" s="1" t="s">
        <v>842</v>
      </c>
      <c r="P67" s="1" t="s">
        <v>843</v>
      </c>
      <c r="Q67" s="1" t="s">
        <v>844</v>
      </c>
      <c r="R67" s="1" t="s">
        <v>1166</v>
      </c>
      <c r="S67" s="1" t="s">
        <v>846</v>
      </c>
      <c r="T67" s="1" t="s">
        <v>847</v>
      </c>
      <c r="U67" s="1" t="s">
        <v>848</v>
      </c>
      <c r="V67" s="1" t="s">
        <v>875</v>
      </c>
    </row>
    <row r="68" s="1" customFormat="1" spans="1:22">
      <c r="A68" s="3">
        <v>21009960223</v>
      </c>
      <c r="B68" s="1" t="s">
        <v>981</v>
      </c>
      <c r="C68" s="1" t="s">
        <v>1167</v>
      </c>
      <c r="D68" s="1" t="s">
        <v>1156</v>
      </c>
      <c r="E68" s="1" t="s">
        <v>1168</v>
      </c>
      <c r="F68" s="1" t="s">
        <v>833</v>
      </c>
      <c r="G68" s="1" t="s">
        <v>837</v>
      </c>
      <c r="H68" s="1" t="s">
        <v>838</v>
      </c>
      <c r="I68" s="1" t="s">
        <v>1162</v>
      </c>
      <c r="J68" s="1" t="s">
        <v>840</v>
      </c>
      <c r="K68" s="1" t="s">
        <v>1162</v>
      </c>
      <c r="L68" s="1" t="s">
        <v>1162</v>
      </c>
      <c r="M68" s="1" t="s">
        <v>841</v>
      </c>
      <c r="N68" s="1" t="s">
        <v>841</v>
      </c>
      <c r="O68" s="1" t="s">
        <v>842</v>
      </c>
      <c r="P68" s="1" t="s">
        <v>843</v>
      </c>
      <c r="Q68" s="1" t="s">
        <v>844</v>
      </c>
      <c r="R68" s="1" t="s">
        <v>1169</v>
      </c>
      <c r="S68" s="1" t="s">
        <v>846</v>
      </c>
      <c r="T68" s="1" t="s">
        <v>847</v>
      </c>
      <c r="U68" s="1" t="s">
        <v>848</v>
      </c>
      <c r="V68" s="1" t="s">
        <v>875</v>
      </c>
    </row>
    <row r="69" s="1" customFormat="1" spans="1:22">
      <c r="A69" s="3">
        <v>21017761558</v>
      </c>
      <c r="B69" s="1" t="s">
        <v>950</v>
      </c>
      <c r="C69" s="1" t="s">
        <v>1170</v>
      </c>
      <c r="D69" s="1" t="s">
        <v>1171</v>
      </c>
      <c r="E69" s="1" t="s">
        <v>1172</v>
      </c>
      <c r="F69" s="1" t="s">
        <v>891</v>
      </c>
      <c r="G69" s="1" t="s">
        <v>837</v>
      </c>
      <c r="H69" s="1" t="s">
        <v>838</v>
      </c>
      <c r="I69" s="1" t="s">
        <v>1173</v>
      </c>
      <c r="J69" s="1" t="s">
        <v>840</v>
      </c>
      <c r="K69" s="1" t="s">
        <v>1173</v>
      </c>
      <c r="L69" s="1" t="s">
        <v>1173</v>
      </c>
      <c r="M69" s="1" t="s">
        <v>841</v>
      </c>
      <c r="N69" s="1" t="s">
        <v>841</v>
      </c>
      <c r="O69" s="1" t="s">
        <v>842</v>
      </c>
      <c r="P69" s="1" t="s">
        <v>843</v>
      </c>
      <c r="Q69" s="1" t="s">
        <v>844</v>
      </c>
      <c r="R69" s="1" t="s">
        <v>1174</v>
      </c>
      <c r="S69" s="1" t="s">
        <v>846</v>
      </c>
      <c r="T69" s="1" t="s">
        <v>847</v>
      </c>
      <c r="U69" s="1" t="s">
        <v>848</v>
      </c>
      <c r="V69" s="1" t="s">
        <v>875</v>
      </c>
    </row>
    <row r="70" s="1" customFormat="1" spans="1:22">
      <c r="A70" s="3">
        <v>18957623883</v>
      </c>
      <c r="B70" s="1" t="s">
        <v>981</v>
      </c>
      <c r="C70" s="1" t="s">
        <v>1175</v>
      </c>
      <c r="D70" s="1" t="s">
        <v>965</v>
      </c>
      <c r="E70" s="1" t="s">
        <v>1176</v>
      </c>
      <c r="F70" s="1" t="s">
        <v>833</v>
      </c>
      <c r="G70" s="1" t="s">
        <v>837</v>
      </c>
      <c r="H70" s="1" t="s">
        <v>838</v>
      </c>
      <c r="I70" s="1" t="s">
        <v>1177</v>
      </c>
      <c r="J70" s="1" t="s">
        <v>840</v>
      </c>
      <c r="K70" s="1" t="s">
        <v>1177</v>
      </c>
      <c r="L70" s="1" t="s">
        <v>1177</v>
      </c>
      <c r="M70" s="1" t="s">
        <v>841</v>
      </c>
      <c r="N70" s="1" t="s">
        <v>841</v>
      </c>
      <c r="O70" s="1" t="s">
        <v>842</v>
      </c>
      <c r="P70" s="1" t="s">
        <v>843</v>
      </c>
      <c r="Q70" s="1" t="s">
        <v>844</v>
      </c>
      <c r="R70" s="1" t="s">
        <v>1178</v>
      </c>
      <c r="S70" s="1" t="s">
        <v>846</v>
      </c>
      <c r="T70" s="1" t="s">
        <v>847</v>
      </c>
      <c r="U70" s="1" t="s">
        <v>848</v>
      </c>
      <c r="V70" s="1" t="s">
        <v>849</v>
      </c>
    </row>
    <row r="71" s="1" customFormat="1" spans="1:22">
      <c r="A71" s="3">
        <v>18948836813</v>
      </c>
      <c r="B71" s="1" t="s">
        <v>1026</v>
      </c>
      <c r="C71" s="1" t="s">
        <v>1179</v>
      </c>
      <c r="D71" s="1" t="s">
        <v>1180</v>
      </c>
      <c r="E71" s="1" t="s">
        <v>1181</v>
      </c>
      <c r="F71" s="1" t="s">
        <v>833</v>
      </c>
      <c r="G71" s="1" t="s">
        <v>837</v>
      </c>
      <c r="H71" s="1" t="s">
        <v>838</v>
      </c>
      <c r="I71" s="1" t="s">
        <v>1182</v>
      </c>
      <c r="J71" s="1" t="s">
        <v>840</v>
      </c>
      <c r="K71" s="1" t="s">
        <v>1182</v>
      </c>
      <c r="L71" s="1" t="s">
        <v>1182</v>
      </c>
      <c r="M71" s="1" t="s">
        <v>841</v>
      </c>
      <c r="N71" s="1" t="s">
        <v>841</v>
      </c>
      <c r="O71" s="1" t="s">
        <v>842</v>
      </c>
      <c r="P71" s="1" t="s">
        <v>843</v>
      </c>
      <c r="Q71" s="1" t="s">
        <v>844</v>
      </c>
      <c r="R71" s="1" t="s">
        <v>1183</v>
      </c>
      <c r="S71" s="1" t="s">
        <v>846</v>
      </c>
      <c r="T71" s="1" t="s">
        <v>847</v>
      </c>
      <c r="U71" s="1" t="s">
        <v>848</v>
      </c>
      <c r="V71" s="1" t="s">
        <v>875</v>
      </c>
    </row>
    <row r="72" s="1" customFormat="1" spans="1:22">
      <c r="A72" s="3">
        <v>21010299626</v>
      </c>
      <c r="B72" s="1" t="s">
        <v>950</v>
      </c>
      <c r="C72" s="1" t="s">
        <v>1184</v>
      </c>
      <c r="D72" s="1" t="s">
        <v>1185</v>
      </c>
      <c r="E72" s="1" t="s">
        <v>1186</v>
      </c>
      <c r="F72" s="1" t="s">
        <v>891</v>
      </c>
      <c r="G72" s="1" t="s">
        <v>837</v>
      </c>
      <c r="H72" s="1" t="s">
        <v>838</v>
      </c>
      <c r="I72" s="1" t="s">
        <v>1177</v>
      </c>
      <c r="J72" s="1" t="s">
        <v>840</v>
      </c>
      <c r="K72" s="1" t="s">
        <v>1177</v>
      </c>
      <c r="L72" s="1" t="s">
        <v>1177</v>
      </c>
      <c r="M72" s="1" t="s">
        <v>841</v>
      </c>
      <c r="N72" s="1" t="s">
        <v>841</v>
      </c>
      <c r="O72" s="1" t="s">
        <v>842</v>
      </c>
      <c r="P72" s="1" t="s">
        <v>843</v>
      </c>
      <c r="Q72" s="1" t="s">
        <v>844</v>
      </c>
      <c r="R72" s="1" t="s">
        <v>1187</v>
      </c>
      <c r="S72" s="1" t="s">
        <v>846</v>
      </c>
      <c r="T72" s="1" t="s">
        <v>847</v>
      </c>
      <c r="U72" s="1" t="s">
        <v>848</v>
      </c>
      <c r="V72" s="1" t="s">
        <v>849</v>
      </c>
    </row>
    <row r="73" s="1" customFormat="1" spans="1:22">
      <c r="A73" s="3">
        <v>18945624718</v>
      </c>
      <c r="B73" s="1" t="s">
        <v>1069</v>
      </c>
      <c r="C73" s="1" t="s">
        <v>1188</v>
      </c>
      <c r="D73" s="1" t="s">
        <v>1189</v>
      </c>
      <c r="E73" s="1" t="s">
        <v>1190</v>
      </c>
      <c r="F73" s="1" t="s">
        <v>891</v>
      </c>
      <c r="G73" s="1" t="s">
        <v>837</v>
      </c>
      <c r="H73" s="1" t="s">
        <v>838</v>
      </c>
      <c r="I73" s="1" t="s">
        <v>1191</v>
      </c>
      <c r="J73" s="1" t="s">
        <v>840</v>
      </c>
      <c r="K73" s="1" t="s">
        <v>1191</v>
      </c>
      <c r="L73" s="1" t="s">
        <v>1191</v>
      </c>
      <c r="M73" s="1" t="s">
        <v>841</v>
      </c>
      <c r="N73" s="1" t="s">
        <v>841</v>
      </c>
      <c r="O73" s="1" t="s">
        <v>842</v>
      </c>
      <c r="P73" s="1" t="s">
        <v>843</v>
      </c>
      <c r="Q73" s="1" t="s">
        <v>844</v>
      </c>
      <c r="R73" s="1" t="s">
        <v>1192</v>
      </c>
      <c r="S73" s="1" t="s">
        <v>846</v>
      </c>
      <c r="T73" s="1" t="s">
        <v>847</v>
      </c>
      <c r="U73" s="1" t="s">
        <v>848</v>
      </c>
      <c r="V73" s="1" t="s">
        <v>849</v>
      </c>
    </row>
    <row r="74" s="1" customFormat="1" spans="1:22">
      <c r="A74" s="3">
        <v>18954905476</v>
      </c>
      <c r="B74" s="1" t="s">
        <v>975</v>
      </c>
      <c r="C74" s="1" t="s">
        <v>1193</v>
      </c>
      <c r="D74" s="1" t="s">
        <v>1194</v>
      </c>
      <c r="E74" s="1" t="s">
        <v>1195</v>
      </c>
      <c r="F74" s="1" t="s">
        <v>833</v>
      </c>
      <c r="G74" s="1" t="s">
        <v>837</v>
      </c>
      <c r="H74" s="1" t="s">
        <v>838</v>
      </c>
      <c r="I74" s="1" t="s">
        <v>1196</v>
      </c>
      <c r="J74" s="1" t="s">
        <v>840</v>
      </c>
      <c r="K74" s="1" t="s">
        <v>1196</v>
      </c>
      <c r="L74" s="1" t="s">
        <v>1196</v>
      </c>
      <c r="M74" s="1" t="s">
        <v>841</v>
      </c>
      <c r="N74" s="1" t="s">
        <v>841</v>
      </c>
      <c r="O74" s="1" t="s">
        <v>842</v>
      </c>
      <c r="P74" s="1" t="s">
        <v>843</v>
      </c>
      <c r="Q74" s="1" t="s">
        <v>844</v>
      </c>
      <c r="R74" s="1" t="s">
        <v>1197</v>
      </c>
      <c r="S74" s="1" t="s">
        <v>846</v>
      </c>
      <c r="T74" s="1" t="s">
        <v>847</v>
      </c>
      <c r="U74" s="1" t="s">
        <v>848</v>
      </c>
      <c r="V74" s="1" t="s">
        <v>875</v>
      </c>
    </row>
    <row r="75" s="1" customFormat="1" spans="1:22">
      <c r="A75" s="3">
        <v>21013638178</v>
      </c>
      <c r="B75" s="1" t="s">
        <v>950</v>
      </c>
      <c r="C75" s="1" t="s">
        <v>1198</v>
      </c>
      <c r="D75" s="1" t="s">
        <v>1199</v>
      </c>
      <c r="E75" s="1" t="s">
        <v>1200</v>
      </c>
      <c r="F75" s="1" t="s">
        <v>891</v>
      </c>
      <c r="G75" s="1" t="s">
        <v>837</v>
      </c>
      <c r="H75" s="1" t="s">
        <v>838</v>
      </c>
      <c r="I75" s="1" t="s">
        <v>1201</v>
      </c>
      <c r="J75" s="1" t="s">
        <v>840</v>
      </c>
      <c r="K75" s="1" t="s">
        <v>1201</v>
      </c>
      <c r="L75" s="1" t="s">
        <v>1201</v>
      </c>
      <c r="M75" s="1" t="s">
        <v>841</v>
      </c>
      <c r="N75" s="1" t="s">
        <v>841</v>
      </c>
      <c r="O75" s="1" t="s">
        <v>842</v>
      </c>
      <c r="P75" s="1" t="s">
        <v>843</v>
      </c>
      <c r="Q75" s="1" t="s">
        <v>844</v>
      </c>
      <c r="R75" s="1" t="s">
        <v>1202</v>
      </c>
      <c r="S75" s="1" t="s">
        <v>846</v>
      </c>
      <c r="T75" s="1" t="s">
        <v>847</v>
      </c>
      <c r="U75" s="1" t="s">
        <v>848</v>
      </c>
      <c r="V75" s="1" t="s">
        <v>875</v>
      </c>
    </row>
    <row r="76" s="1" customFormat="1" spans="1:22">
      <c r="A76" s="3">
        <v>18944656547</v>
      </c>
      <c r="B76" s="1" t="s">
        <v>1069</v>
      </c>
      <c r="C76" s="1" t="s">
        <v>1203</v>
      </c>
      <c r="D76" s="1" t="s">
        <v>1199</v>
      </c>
      <c r="E76" s="1" t="s">
        <v>1204</v>
      </c>
      <c r="F76" s="1" t="s">
        <v>833</v>
      </c>
      <c r="G76" s="1" t="s">
        <v>837</v>
      </c>
      <c r="H76" s="1" t="s">
        <v>838</v>
      </c>
      <c r="I76" s="1" t="s">
        <v>1205</v>
      </c>
      <c r="J76" s="1" t="s">
        <v>840</v>
      </c>
      <c r="K76" s="1" t="s">
        <v>1205</v>
      </c>
      <c r="L76" s="1" t="s">
        <v>1205</v>
      </c>
      <c r="M76" s="1" t="s">
        <v>841</v>
      </c>
      <c r="N76" s="1" t="s">
        <v>841</v>
      </c>
      <c r="O76" s="1" t="s">
        <v>842</v>
      </c>
      <c r="P76" s="1" t="s">
        <v>843</v>
      </c>
      <c r="Q76" s="1" t="s">
        <v>844</v>
      </c>
      <c r="R76" s="1" t="s">
        <v>1206</v>
      </c>
      <c r="S76" s="1" t="s">
        <v>846</v>
      </c>
      <c r="T76" s="1" t="s">
        <v>847</v>
      </c>
      <c r="U76" s="1" t="s">
        <v>848</v>
      </c>
      <c r="V76" s="1" t="s">
        <v>875</v>
      </c>
    </row>
    <row r="77" s="1" customFormat="1" spans="1:22">
      <c r="A77" s="3">
        <v>18775717849</v>
      </c>
      <c r="B77" s="1" t="s">
        <v>1207</v>
      </c>
      <c r="C77" s="1" t="s">
        <v>1208</v>
      </c>
      <c r="D77" s="1" t="s">
        <v>1209</v>
      </c>
      <c r="E77" s="1" t="s">
        <v>1210</v>
      </c>
      <c r="F77" s="1" t="s">
        <v>891</v>
      </c>
      <c r="G77" s="1" t="s">
        <v>837</v>
      </c>
      <c r="H77" s="1" t="s">
        <v>838</v>
      </c>
      <c r="I77" s="1" t="s">
        <v>1211</v>
      </c>
      <c r="J77" s="1" t="s">
        <v>840</v>
      </c>
      <c r="K77" s="1" t="s">
        <v>1211</v>
      </c>
      <c r="L77" s="1" t="s">
        <v>1211</v>
      </c>
      <c r="M77" s="1" t="s">
        <v>841</v>
      </c>
      <c r="N77" s="1" t="s">
        <v>841</v>
      </c>
      <c r="O77" s="1" t="s">
        <v>842</v>
      </c>
      <c r="P77" s="1" t="s">
        <v>843</v>
      </c>
      <c r="Q77" s="1" t="s">
        <v>844</v>
      </c>
      <c r="R77" s="1" t="s">
        <v>1212</v>
      </c>
      <c r="S77" s="1" t="s">
        <v>846</v>
      </c>
      <c r="T77" s="1" t="s">
        <v>847</v>
      </c>
      <c r="U77" s="1" t="s">
        <v>848</v>
      </c>
      <c r="V77" s="1" t="s">
        <v>849</v>
      </c>
    </row>
    <row r="78" s="1" customFormat="1" spans="1:22">
      <c r="A78" s="3">
        <v>18742434392</v>
      </c>
      <c r="B78" s="1" t="s">
        <v>1213</v>
      </c>
      <c r="C78" s="1" t="s">
        <v>1214</v>
      </c>
      <c r="D78" s="1" t="s">
        <v>1209</v>
      </c>
      <c r="E78" s="1" t="s">
        <v>1215</v>
      </c>
      <c r="F78" s="1" t="s">
        <v>891</v>
      </c>
      <c r="G78" s="1" t="s">
        <v>837</v>
      </c>
      <c r="H78" s="1" t="s">
        <v>838</v>
      </c>
      <c r="I78" s="1" t="s">
        <v>1216</v>
      </c>
      <c r="J78" s="1" t="s">
        <v>840</v>
      </c>
      <c r="K78" s="1" t="s">
        <v>1216</v>
      </c>
      <c r="L78" s="1" t="s">
        <v>1216</v>
      </c>
      <c r="M78" s="1" t="s">
        <v>841</v>
      </c>
      <c r="N78" s="1" t="s">
        <v>841</v>
      </c>
      <c r="O78" s="1" t="s">
        <v>842</v>
      </c>
      <c r="P78" s="1" t="s">
        <v>843</v>
      </c>
      <c r="Q78" s="1" t="s">
        <v>844</v>
      </c>
      <c r="R78" s="1" t="s">
        <v>1217</v>
      </c>
      <c r="S78" s="1" t="s">
        <v>846</v>
      </c>
      <c r="T78" s="1" t="s">
        <v>847</v>
      </c>
      <c r="U78" s="1" t="s">
        <v>848</v>
      </c>
      <c r="V78" s="1" t="s">
        <v>849</v>
      </c>
    </row>
    <row r="79" s="1" customFormat="1" spans="1:22">
      <c r="A79" s="3">
        <v>18915020998</v>
      </c>
      <c r="B79" s="1" t="s">
        <v>1218</v>
      </c>
      <c r="C79" s="1" t="s">
        <v>1219</v>
      </c>
      <c r="D79" s="1" t="s">
        <v>1220</v>
      </c>
      <c r="E79" s="1" t="s">
        <v>1221</v>
      </c>
      <c r="F79" s="1" t="s">
        <v>833</v>
      </c>
      <c r="G79" s="1" t="s">
        <v>837</v>
      </c>
      <c r="H79" s="1" t="s">
        <v>838</v>
      </c>
      <c r="I79" s="1" t="s">
        <v>1222</v>
      </c>
      <c r="J79" s="1" t="s">
        <v>840</v>
      </c>
      <c r="K79" s="1" t="s">
        <v>1222</v>
      </c>
      <c r="L79" s="1" t="s">
        <v>1222</v>
      </c>
      <c r="M79" s="1" t="s">
        <v>841</v>
      </c>
      <c r="N79" s="1" t="s">
        <v>841</v>
      </c>
      <c r="O79" s="1" t="s">
        <v>842</v>
      </c>
      <c r="P79" s="1" t="s">
        <v>843</v>
      </c>
      <c r="Q79" s="1" t="s">
        <v>844</v>
      </c>
      <c r="R79" s="1" t="s">
        <v>1223</v>
      </c>
      <c r="S79" s="1" t="s">
        <v>846</v>
      </c>
      <c r="T79" s="1" t="s">
        <v>847</v>
      </c>
      <c r="U79" s="1" t="s">
        <v>848</v>
      </c>
      <c r="V79" s="1" t="s">
        <v>849</v>
      </c>
    </row>
    <row r="80" s="1" customFormat="1" spans="1:22">
      <c r="A80" s="3">
        <v>18916392366</v>
      </c>
      <c r="B80" s="1" t="s">
        <v>1224</v>
      </c>
      <c r="C80" s="1" t="s">
        <v>1225</v>
      </c>
      <c r="D80" s="1" t="s">
        <v>993</v>
      </c>
      <c r="E80" s="1" t="s">
        <v>1226</v>
      </c>
      <c r="F80" s="1" t="s">
        <v>891</v>
      </c>
      <c r="G80" s="1" t="s">
        <v>837</v>
      </c>
      <c r="H80" s="1" t="s">
        <v>838</v>
      </c>
      <c r="I80" s="1" t="s">
        <v>1227</v>
      </c>
      <c r="J80" s="1" t="s">
        <v>840</v>
      </c>
      <c r="K80" s="1" t="s">
        <v>1227</v>
      </c>
      <c r="L80" s="1" t="s">
        <v>1227</v>
      </c>
      <c r="M80" s="1" t="s">
        <v>841</v>
      </c>
      <c r="N80" s="1" t="s">
        <v>841</v>
      </c>
      <c r="O80" s="1" t="s">
        <v>842</v>
      </c>
      <c r="P80" s="1" t="s">
        <v>843</v>
      </c>
      <c r="Q80" s="1" t="s">
        <v>844</v>
      </c>
      <c r="R80" s="1" t="s">
        <v>1228</v>
      </c>
      <c r="S80" s="1" t="s">
        <v>846</v>
      </c>
      <c r="T80" s="1" t="s">
        <v>847</v>
      </c>
      <c r="U80" s="1" t="s">
        <v>848</v>
      </c>
      <c r="V80" s="1" t="s">
        <v>875</v>
      </c>
    </row>
    <row r="81" s="1" customFormat="1" spans="1:22">
      <c r="A81" s="3">
        <v>18471251884</v>
      </c>
      <c r="B81" s="1" t="s">
        <v>1229</v>
      </c>
      <c r="C81" s="1" t="s">
        <v>1230</v>
      </c>
      <c r="D81" s="1" t="s">
        <v>1231</v>
      </c>
      <c r="E81" s="1" t="s">
        <v>1232</v>
      </c>
      <c r="F81" s="1" t="s">
        <v>950</v>
      </c>
      <c r="G81" s="1" t="s">
        <v>837</v>
      </c>
      <c r="H81" s="1" t="s">
        <v>838</v>
      </c>
      <c r="I81" s="1" t="s">
        <v>1233</v>
      </c>
      <c r="J81" s="1" t="s">
        <v>840</v>
      </c>
      <c r="K81" s="1" t="s">
        <v>1233</v>
      </c>
      <c r="L81" s="1" t="s">
        <v>1233</v>
      </c>
      <c r="M81" s="1" t="s">
        <v>841</v>
      </c>
      <c r="N81" s="1" t="s">
        <v>841</v>
      </c>
      <c r="O81" s="1" t="s">
        <v>842</v>
      </c>
      <c r="P81" s="1" t="s">
        <v>843</v>
      </c>
      <c r="Q81" s="1" t="s">
        <v>844</v>
      </c>
      <c r="R81" s="1" t="s">
        <v>1234</v>
      </c>
      <c r="S81" s="1" t="s">
        <v>846</v>
      </c>
      <c r="T81" s="1" t="s">
        <v>847</v>
      </c>
      <c r="U81" s="1" t="s">
        <v>848</v>
      </c>
      <c r="V81" s="1" t="s">
        <v>1235</v>
      </c>
    </row>
    <row r="82" s="1" customFormat="1" spans="1:22">
      <c r="A82" s="3">
        <v>18856070832</v>
      </c>
      <c r="B82" s="1" t="s">
        <v>1236</v>
      </c>
      <c r="C82" s="1" t="s">
        <v>1237</v>
      </c>
      <c r="D82" s="1" t="s">
        <v>952</v>
      </c>
      <c r="E82" s="1" t="s">
        <v>1238</v>
      </c>
      <c r="F82" s="1" t="s">
        <v>975</v>
      </c>
      <c r="G82" s="1" t="s">
        <v>837</v>
      </c>
      <c r="H82" s="1" t="s">
        <v>838</v>
      </c>
      <c r="I82" s="1" t="s">
        <v>1239</v>
      </c>
      <c r="J82" s="1" t="s">
        <v>840</v>
      </c>
      <c r="K82" s="1" t="s">
        <v>1239</v>
      </c>
      <c r="L82" s="1" t="s">
        <v>1239</v>
      </c>
      <c r="M82" s="1" t="s">
        <v>841</v>
      </c>
      <c r="N82" s="1" t="s">
        <v>841</v>
      </c>
      <c r="O82" s="1" t="s">
        <v>842</v>
      </c>
      <c r="P82" s="1" t="s">
        <v>843</v>
      </c>
      <c r="Q82" s="1" t="s">
        <v>844</v>
      </c>
      <c r="R82" s="1" t="s">
        <v>1240</v>
      </c>
      <c r="S82" s="1" t="s">
        <v>846</v>
      </c>
      <c r="T82" s="1" t="s">
        <v>847</v>
      </c>
      <c r="U82" s="1" t="s">
        <v>848</v>
      </c>
      <c r="V82" s="1" t="s">
        <v>849</v>
      </c>
    </row>
    <row r="83" s="1" customFormat="1" spans="1:22">
      <c r="A83" s="3">
        <v>18923283654</v>
      </c>
      <c r="B83" s="1" t="s">
        <v>1241</v>
      </c>
      <c r="C83" s="1" t="s">
        <v>1242</v>
      </c>
      <c r="D83" s="1" t="s">
        <v>952</v>
      </c>
      <c r="E83" s="1" t="s">
        <v>1243</v>
      </c>
      <c r="F83" s="1" t="s">
        <v>833</v>
      </c>
      <c r="G83" s="1" t="s">
        <v>837</v>
      </c>
      <c r="H83" s="1" t="s">
        <v>838</v>
      </c>
      <c r="I83" s="1" t="s">
        <v>1244</v>
      </c>
      <c r="J83" s="1" t="s">
        <v>840</v>
      </c>
      <c r="K83" s="1" t="s">
        <v>1244</v>
      </c>
      <c r="L83" s="1" t="s">
        <v>1244</v>
      </c>
      <c r="M83" s="1" t="s">
        <v>841</v>
      </c>
      <c r="N83" s="1" t="s">
        <v>841</v>
      </c>
      <c r="O83" s="1" t="s">
        <v>842</v>
      </c>
      <c r="P83" s="1" t="s">
        <v>843</v>
      </c>
      <c r="Q83" s="1" t="s">
        <v>844</v>
      </c>
      <c r="R83" s="1" t="s">
        <v>1245</v>
      </c>
      <c r="S83" s="1" t="s">
        <v>846</v>
      </c>
      <c r="T83" s="1" t="s">
        <v>847</v>
      </c>
      <c r="U83" s="1" t="s">
        <v>848</v>
      </c>
      <c r="V83" s="1" t="s">
        <v>849</v>
      </c>
    </row>
    <row r="84" s="1" customFormat="1" spans="1:22">
      <c r="A84" s="3">
        <v>18920789486</v>
      </c>
      <c r="B84" s="1" t="s">
        <v>1246</v>
      </c>
      <c r="C84" s="1" t="s">
        <v>1247</v>
      </c>
      <c r="D84" s="1" t="s">
        <v>862</v>
      </c>
      <c r="E84" s="1" t="s">
        <v>1248</v>
      </c>
      <c r="F84" s="1" t="s">
        <v>891</v>
      </c>
      <c r="G84" s="1" t="s">
        <v>837</v>
      </c>
      <c r="H84" s="1" t="s">
        <v>838</v>
      </c>
      <c r="I84" s="1" t="s">
        <v>1249</v>
      </c>
      <c r="J84" s="1" t="s">
        <v>840</v>
      </c>
      <c r="K84" s="1" t="s">
        <v>1249</v>
      </c>
      <c r="L84" s="1" t="s">
        <v>1249</v>
      </c>
      <c r="M84" s="1" t="s">
        <v>841</v>
      </c>
      <c r="N84" s="1" t="s">
        <v>841</v>
      </c>
      <c r="O84" s="1" t="s">
        <v>842</v>
      </c>
      <c r="P84" s="1" t="s">
        <v>843</v>
      </c>
      <c r="Q84" s="1" t="s">
        <v>844</v>
      </c>
      <c r="R84" s="1" t="s">
        <v>1250</v>
      </c>
      <c r="S84" s="1" t="s">
        <v>846</v>
      </c>
      <c r="T84" s="1" t="s">
        <v>847</v>
      </c>
      <c r="U84" s="1" t="s">
        <v>848</v>
      </c>
      <c r="V84" s="1" t="s">
        <v>849</v>
      </c>
    </row>
    <row r="85" s="1" customFormat="1" spans="1:22">
      <c r="A85" s="3">
        <v>18556197569</v>
      </c>
      <c r="B85" s="1" t="s">
        <v>1251</v>
      </c>
      <c r="C85" s="1" t="s">
        <v>1252</v>
      </c>
      <c r="D85" s="1" t="s">
        <v>1253</v>
      </c>
      <c r="E85" s="1" t="s">
        <v>1254</v>
      </c>
      <c r="F85" s="1" t="s">
        <v>950</v>
      </c>
      <c r="G85" s="1" t="s">
        <v>837</v>
      </c>
      <c r="H85" s="1" t="s">
        <v>838</v>
      </c>
      <c r="I85" s="1" t="s">
        <v>1255</v>
      </c>
      <c r="J85" s="1" t="s">
        <v>840</v>
      </c>
      <c r="K85" s="1" t="s">
        <v>1255</v>
      </c>
      <c r="L85" s="1" t="s">
        <v>1255</v>
      </c>
      <c r="M85" s="1" t="s">
        <v>841</v>
      </c>
      <c r="N85" s="1" t="s">
        <v>841</v>
      </c>
      <c r="O85" s="1" t="s">
        <v>842</v>
      </c>
      <c r="P85" s="1" t="s">
        <v>843</v>
      </c>
      <c r="Q85" s="1" t="s">
        <v>844</v>
      </c>
      <c r="R85" s="1" t="s">
        <v>1256</v>
      </c>
      <c r="S85" s="1" t="s">
        <v>846</v>
      </c>
      <c r="T85" s="1" t="s">
        <v>847</v>
      </c>
      <c r="U85" s="1" t="s">
        <v>848</v>
      </c>
      <c r="V85" s="1" t="s">
        <v>849</v>
      </c>
    </row>
    <row r="86" s="1" customFormat="1" spans="1:22">
      <c r="A86" s="3">
        <v>18784900758</v>
      </c>
      <c r="B86" s="1" t="s">
        <v>1257</v>
      </c>
      <c r="C86" s="1" t="s">
        <v>1258</v>
      </c>
      <c r="D86" s="1" t="s">
        <v>1259</v>
      </c>
      <c r="E86" s="1" t="s">
        <v>1260</v>
      </c>
      <c r="F86" s="1" t="s">
        <v>950</v>
      </c>
      <c r="G86" s="1" t="s">
        <v>837</v>
      </c>
      <c r="H86" s="1" t="s">
        <v>838</v>
      </c>
      <c r="I86" s="1" t="s">
        <v>1261</v>
      </c>
      <c r="J86" s="1" t="s">
        <v>840</v>
      </c>
      <c r="K86" s="1" t="s">
        <v>1261</v>
      </c>
      <c r="L86" s="1" t="s">
        <v>1261</v>
      </c>
      <c r="M86" s="1" t="s">
        <v>841</v>
      </c>
      <c r="N86" s="1" t="s">
        <v>841</v>
      </c>
      <c r="O86" s="1" t="s">
        <v>842</v>
      </c>
      <c r="P86" s="1" t="s">
        <v>843</v>
      </c>
      <c r="Q86" s="1" t="s">
        <v>844</v>
      </c>
      <c r="R86" s="1" t="s">
        <v>1262</v>
      </c>
      <c r="S86" s="1" t="s">
        <v>846</v>
      </c>
      <c r="T86" s="1" t="s">
        <v>847</v>
      </c>
      <c r="U86" s="1" t="s">
        <v>848</v>
      </c>
      <c r="V86" s="1" t="s">
        <v>849</v>
      </c>
    </row>
    <row r="87" s="1" customFormat="1" spans="1:22">
      <c r="A87" s="3">
        <v>18913214170</v>
      </c>
      <c r="B87" s="1" t="s">
        <v>1263</v>
      </c>
      <c r="C87" s="1" t="s">
        <v>1264</v>
      </c>
      <c r="D87" s="1" t="s">
        <v>877</v>
      </c>
      <c r="E87" s="1" t="s">
        <v>1265</v>
      </c>
      <c r="F87" s="1" t="s">
        <v>833</v>
      </c>
      <c r="G87" s="1" t="s">
        <v>837</v>
      </c>
      <c r="H87" s="1" t="s">
        <v>838</v>
      </c>
      <c r="I87" s="1" t="s">
        <v>1266</v>
      </c>
      <c r="J87" s="1" t="s">
        <v>840</v>
      </c>
      <c r="K87" s="1" t="s">
        <v>1266</v>
      </c>
      <c r="L87" s="1" t="s">
        <v>1266</v>
      </c>
      <c r="M87" s="1" t="s">
        <v>841</v>
      </c>
      <c r="N87" s="1" t="s">
        <v>841</v>
      </c>
      <c r="O87" s="1" t="s">
        <v>842</v>
      </c>
      <c r="P87" s="1" t="s">
        <v>843</v>
      </c>
      <c r="Q87" s="1" t="s">
        <v>844</v>
      </c>
      <c r="R87" s="1" t="s">
        <v>1267</v>
      </c>
      <c r="S87" s="1" t="s">
        <v>846</v>
      </c>
      <c r="T87" s="1" t="s">
        <v>847</v>
      </c>
      <c r="U87" s="1" t="s">
        <v>848</v>
      </c>
      <c r="V87" s="1" t="s">
        <v>849</v>
      </c>
    </row>
    <row r="88" s="1" customFormat="1" spans="1:22">
      <c r="A88" s="3">
        <v>18923454914</v>
      </c>
      <c r="B88" s="1" t="s">
        <v>1241</v>
      </c>
      <c r="C88" s="1" t="s">
        <v>1268</v>
      </c>
      <c r="D88" s="1" t="s">
        <v>877</v>
      </c>
      <c r="E88" s="1" t="s">
        <v>1269</v>
      </c>
      <c r="F88" s="1" t="s">
        <v>891</v>
      </c>
      <c r="G88" s="1" t="s">
        <v>837</v>
      </c>
      <c r="H88" s="1" t="s">
        <v>838</v>
      </c>
      <c r="I88" s="1" t="s">
        <v>1009</v>
      </c>
      <c r="J88" s="1" t="s">
        <v>840</v>
      </c>
      <c r="K88" s="1" t="s">
        <v>1009</v>
      </c>
      <c r="L88" s="1" t="s">
        <v>1009</v>
      </c>
      <c r="M88" s="1" t="s">
        <v>841</v>
      </c>
      <c r="N88" s="1" t="s">
        <v>841</v>
      </c>
      <c r="O88" s="1" t="s">
        <v>842</v>
      </c>
      <c r="P88" s="1" t="s">
        <v>843</v>
      </c>
      <c r="Q88" s="1" t="s">
        <v>844</v>
      </c>
      <c r="R88" s="1" t="s">
        <v>1270</v>
      </c>
      <c r="S88" s="1" t="s">
        <v>846</v>
      </c>
      <c r="T88" s="1" t="s">
        <v>847</v>
      </c>
      <c r="U88" s="1" t="s">
        <v>848</v>
      </c>
      <c r="V88" s="1" t="s">
        <v>849</v>
      </c>
    </row>
    <row r="89" s="1" customFormat="1" spans="1:22">
      <c r="A89" s="3">
        <v>18919072427</v>
      </c>
      <c r="B89" s="1" t="s">
        <v>1271</v>
      </c>
      <c r="C89" s="1" t="s">
        <v>1272</v>
      </c>
      <c r="D89" s="1" t="s">
        <v>1015</v>
      </c>
      <c r="E89" s="1" t="s">
        <v>1273</v>
      </c>
      <c r="F89" s="1" t="s">
        <v>1241</v>
      </c>
      <c r="G89" s="1" t="s">
        <v>837</v>
      </c>
      <c r="H89" s="1" t="s">
        <v>838</v>
      </c>
      <c r="I89" s="1" t="s">
        <v>1274</v>
      </c>
      <c r="J89" s="1" t="s">
        <v>840</v>
      </c>
      <c r="K89" s="1" t="s">
        <v>1274</v>
      </c>
      <c r="L89" s="1" t="s">
        <v>1274</v>
      </c>
      <c r="M89" s="1" t="s">
        <v>841</v>
      </c>
      <c r="N89" s="1" t="s">
        <v>841</v>
      </c>
      <c r="O89" s="1" t="s">
        <v>842</v>
      </c>
      <c r="P89" s="1" t="s">
        <v>843</v>
      </c>
      <c r="Q89" s="1" t="s">
        <v>844</v>
      </c>
      <c r="R89" s="1" t="s">
        <v>1275</v>
      </c>
      <c r="S89" s="1" t="s">
        <v>846</v>
      </c>
      <c r="T89" s="1" t="s">
        <v>847</v>
      </c>
      <c r="U89" s="1" t="s">
        <v>848</v>
      </c>
      <c r="V89" s="1" t="s">
        <v>875</v>
      </c>
    </row>
    <row r="90" s="1" customFormat="1" spans="1:22">
      <c r="A90" s="3">
        <v>18936111966</v>
      </c>
      <c r="B90" s="1" t="s">
        <v>1276</v>
      </c>
      <c r="C90" s="1" t="s">
        <v>1277</v>
      </c>
      <c r="D90" s="1" t="s">
        <v>1278</v>
      </c>
      <c r="E90" s="1" t="s">
        <v>1279</v>
      </c>
      <c r="F90" s="1" t="s">
        <v>891</v>
      </c>
      <c r="G90" s="1" t="s">
        <v>837</v>
      </c>
      <c r="H90" s="1" t="s">
        <v>838</v>
      </c>
      <c r="I90" s="1" t="s">
        <v>1280</v>
      </c>
      <c r="J90" s="1" t="s">
        <v>840</v>
      </c>
      <c r="K90" s="1" t="s">
        <v>1280</v>
      </c>
      <c r="L90" s="1" t="s">
        <v>1280</v>
      </c>
      <c r="M90" s="1" t="s">
        <v>841</v>
      </c>
      <c r="N90" s="1" t="s">
        <v>841</v>
      </c>
      <c r="O90" s="1" t="s">
        <v>842</v>
      </c>
      <c r="P90" s="1" t="s">
        <v>843</v>
      </c>
      <c r="Q90" s="1" t="s">
        <v>844</v>
      </c>
      <c r="R90" s="1" t="s">
        <v>1281</v>
      </c>
      <c r="S90" s="1" t="s">
        <v>846</v>
      </c>
      <c r="T90" s="1" t="s">
        <v>847</v>
      </c>
      <c r="U90" s="1" t="s">
        <v>848</v>
      </c>
      <c r="V90" s="1" t="s">
        <v>875</v>
      </c>
    </row>
    <row r="91" s="1" customFormat="1" spans="1:22">
      <c r="A91" s="4">
        <v>1.89361119662682e+17</v>
      </c>
      <c r="B91" s="1" t="s">
        <v>1282</v>
      </c>
      <c r="C91" s="1" t="s">
        <v>1283</v>
      </c>
      <c r="D91" s="1" t="s">
        <v>1278</v>
      </c>
      <c r="E91" s="1" t="s">
        <v>1279</v>
      </c>
      <c r="F91" s="1" t="s">
        <v>891</v>
      </c>
      <c r="G91" s="1" t="s">
        <v>837</v>
      </c>
      <c r="H91" s="1" t="s">
        <v>838</v>
      </c>
      <c r="I91" s="1" t="s">
        <v>842</v>
      </c>
      <c r="J91" s="1" t="s">
        <v>840</v>
      </c>
      <c r="K91" s="1" t="s">
        <v>842</v>
      </c>
      <c r="L91" s="1" t="s">
        <v>842</v>
      </c>
      <c r="M91" s="1" t="s">
        <v>841</v>
      </c>
      <c r="N91" s="1" t="s">
        <v>841</v>
      </c>
      <c r="O91" s="1" t="s">
        <v>842</v>
      </c>
      <c r="P91" s="1" t="s">
        <v>843</v>
      </c>
      <c r="Q91" s="1" t="s">
        <v>844</v>
      </c>
      <c r="R91" s="1" t="s">
        <v>1284</v>
      </c>
      <c r="S91" s="1" t="s">
        <v>846</v>
      </c>
      <c r="T91" s="1" t="s">
        <v>847</v>
      </c>
      <c r="U91" s="1" t="s">
        <v>848</v>
      </c>
      <c r="V91" s="1" t="s">
        <v>875</v>
      </c>
    </row>
    <row r="92" s="1" customFormat="1" spans="1:22">
      <c r="A92" s="3">
        <v>18283721975</v>
      </c>
      <c r="B92" s="1" t="s">
        <v>1285</v>
      </c>
      <c r="C92" s="1" t="s">
        <v>1286</v>
      </c>
      <c r="D92" s="1" t="s">
        <v>1278</v>
      </c>
      <c r="E92" s="1" t="s">
        <v>1287</v>
      </c>
      <c r="F92" s="1" t="s">
        <v>891</v>
      </c>
      <c r="G92" s="1" t="s">
        <v>837</v>
      </c>
      <c r="H92" s="1" t="s">
        <v>838</v>
      </c>
      <c r="I92" s="1" t="s">
        <v>1288</v>
      </c>
      <c r="J92" s="1" t="s">
        <v>840</v>
      </c>
      <c r="K92" s="1" t="s">
        <v>1288</v>
      </c>
      <c r="L92" s="1" t="s">
        <v>1288</v>
      </c>
      <c r="M92" s="1" t="s">
        <v>841</v>
      </c>
      <c r="N92" s="1" t="s">
        <v>841</v>
      </c>
      <c r="O92" s="1" t="s">
        <v>842</v>
      </c>
      <c r="P92" s="1" t="s">
        <v>843</v>
      </c>
      <c r="Q92" s="1" t="s">
        <v>844</v>
      </c>
      <c r="R92" s="1" t="s">
        <v>1289</v>
      </c>
      <c r="S92" s="1" t="s">
        <v>846</v>
      </c>
      <c r="T92" s="1" t="s">
        <v>847</v>
      </c>
      <c r="U92" s="1" t="s">
        <v>848</v>
      </c>
      <c r="V92" s="1" t="s">
        <v>875</v>
      </c>
    </row>
    <row r="93" s="1" customFormat="1" spans="1:22">
      <c r="A93" s="3">
        <v>18191440900</v>
      </c>
      <c r="B93" s="1" t="s">
        <v>1290</v>
      </c>
      <c r="C93" s="1" t="s">
        <v>1291</v>
      </c>
      <c r="D93" s="1" t="s">
        <v>1278</v>
      </c>
      <c r="E93" s="1" t="s">
        <v>1292</v>
      </c>
      <c r="F93" s="1" t="s">
        <v>891</v>
      </c>
      <c r="G93" s="1" t="s">
        <v>837</v>
      </c>
      <c r="H93" s="1" t="s">
        <v>838</v>
      </c>
      <c r="I93" s="1" t="s">
        <v>1288</v>
      </c>
      <c r="J93" s="1" t="s">
        <v>840</v>
      </c>
      <c r="K93" s="1" t="s">
        <v>1288</v>
      </c>
      <c r="L93" s="1" t="s">
        <v>1288</v>
      </c>
      <c r="M93" s="1" t="s">
        <v>841</v>
      </c>
      <c r="N93" s="1" t="s">
        <v>841</v>
      </c>
      <c r="O93" s="1" t="s">
        <v>842</v>
      </c>
      <c r="P93" s="1" t="s">
        <v>843</v>
      </c>
      <c r="Q93" s="1" t="s">
        <v>844</v>
      </c>
      <c r="R93" s="1" t="s">
        <v>1293</v>
      </c>
      <c r="S93" s="1" t="s">
        <v>846</v>
      </c>
      <c r="T93" s="1" t="s">
        <v>847</v>
      </c>
      <c r="U93" s="1" t="s">
        <v>848</v>
      </c>
      <c r="V93" s="1" t="s">
        <v>875</v>
      </c>
    </row>
    <row r="94" s="1" customFormat="1" spans="1:22">
      <c r="A94" s="3">
        <v>18916542991</v>
      </c>
      <c r="B94" s="1" t="s">
        <v>1224</v>
      </c>
      <c r="C94" s="1" t="s">
        <v>1294</v>
      </c>
      <c r="D94" s="1" t="s">
        <v>1295</v>
      </c>
      <c r="E94" s="1" t="s">
        <v>1296</v>
      </c>
      <c r="F94" s="1" t="s">
        <v>950</v>
      </c>
      <c r="G94" s="1" t="s">
        <v>837</v>
      </c>
      <c r="H94" s="1" t="s">
        <v>838</v>
      </c>
      <c r="I94" s="1" t="s">
        <v>1067</v>
      </c>
      <c r="J94" s="1" t="s">
        <v>840</v>
      </c>
      <c r="K94" s="1" t="s">
        <v>1067</v>
      </c>
      <c r="L94" s="1" t="s">
        <v>1067</v>
      </c>
      <c r="M94" s="1" t="s">
        <v>841</v>
      </c>
      <c r="N94" s="1" t="s">
        <v>841</v>
      </c>
      <c r="O94" s="1" t="s">
        <v>842</v>
      </c>
      <c r="P94" s="1" t="s">
        <v>843</v>
      </c>
      <c r="Q94" s="1" t="s">
        <v>844</v>
      </c>
      <c r="R94" s="1" t="s">
        <v>1297</v>
      </c>
      <c r="S94" s="1" t="s">
        <v>846</v>
      </c>
      <c r="T94" s="1" t="s">
        <v>847</v>
      </c>
      <c r="U94" s="1" t="s">
        <v>848</v>
      </c>
      <c r="V94" s="1" t="s">
        <v>1075</v>
      </c>
    </row>
    <row r="95" s="1" customFormat="1" spans="1:22">
      <c r="A95" s="3">
        <v>18934254251</v>
      </c>
      <c r="B95" s="1" t="s">
        <v>1276</v>
      </c>
      <c r="C95" s="1" t="s">
        <v>1298</v>
      </c>
      <c r="D95" s="1" t="s">
        <v>1299</v>
      </c>
      <c r="E95" s="1" t="s">
        <v>1300</v>
      </c>
      <c r="F95" s="1" t="s">
        <v>891</v>
      </c>
      <c r="G95" s="1" t="s">
        <v>837</v>
      </c>
      <c r="H95" s="1" t="s">
        <v>838</v>
      </c>
      <c r="I95" s="1" t="s">
        <v>1301</v>
      </c>
      <c r="J95" s="1" t="s">
        <v>840</v>
      </c>
      <c r="K95" s="1" t="s">
        <v>1301</v>
      </c>
      <c r="L95" s="1" t="s">
        <v>1301</v>
      </c>
      <c r="M95" s="1" t="s">
        <v>841</v>
      </c>
      <c r="N95" s="1" t="s">
        <v>841</v>
      </c>
      <c r="O95" s="1" t="s">
        <v>842</v>
      </c>
      <c r="P95" s="1" t="s">
        <v>843</v>
      </c>
      <c r="Q95" s="1" t="s">
        <v>844</v>
      </c>
      <c r="R95" s="1" t="s">
        <v>1302</v>
      </c>
      <c r="S95" s="1" t="s">
        <v>846</v>
      </c>
      <c r="T95" s="1" t="s">
        <v>847</v>
      </c>
      <c r="U95" s="1" t="s">
        <v>848</v>
      </c>
      <c r="V95" s="1" t="s">
        <v>1075</v>
      </c>
    </row>
    <row r="96" s="1" customFormat="1" spans="1:22">
      <c r="A96" s="3">
        <v>18554279664</v>
      </c>
      <c r="B96" s="1" t="s">
        <v>1251</v>
      </c>
      <c r="C96" s="1" t="s">
        <v>1303</v>
      </c>
      <c r="D96" s="1" t="s">
        <v>1304</v>
      </c>
      <c r="E96" s="1" t="s">
        <v>1305</v>
      </c>
      <c r="F96" s="1" t="s">
        <v>981</v>
      </c>
      <c r="G96" s="1" t="s">
        <v>837</v>
      </c>
      <c r="H96" s="1" t="s">
        <v>838</v>
      </c>
      <c r="I96" s="1" t="s">
        <v>1306</v>
      </c>
      <c r="J96" s="1" t="s">
        <v>840</v>
      </c>
      <c r="K96" s="1" t="s">
        <v>1306</v>
      </c>
      <c r="L96" s="1" t="s">
        <v>1306</v>
      </c>
      <c r="M96" s="1" t="s">
        <v>841</v>
      </c>
      <c r="N96" s="1" t="s">
        <v>841</v>
      </c>
      <c r="O96" s="1" t="s">
        <v>842</v>
      </c>
      <c r="P96" s="1" t="s">
        <v>843</v>
      </c>
      <c r="Q96" s="1" t="s">
        <v>844</v>
      </c>
      <c r="R96" s="1" t="s">
        <v>1307</v>
      </c>
      <c r="S96" s="1" t="s">
        <v>846</v>
      </c>
      <c r="T96" s="1" t="s">
        <v>847</v>
      </c>
      <c r="U96" s="1" t="s">
        <v>848</v>
      </c>
      <c r="V96" s="1" t="s">
        <v>1075</v>
      </c>
    </row>
    <row r="97" s="1" customFormat="1" spans="1:22">
      <c r="A97" s="3">
        <v>18217434406</v>
      </c>
      <c r="B97" s="1" t="s">
        <v>1308</v>
      </c>
      <c r="C97" s="1" t="s">
        <v>1309</v>
      </c>
      <c r="D97" s="1" t="s">
        <v>1310</v>
      </c>
      <c r="E97" s="1" t="s">
        <v>1311</v>
      </c>
      <c r="F97" s="1" t="s">
        <v>950</v>
      </c>
      <c r="G97" s="1" t="s">
        <v>837</v>
      </c>
      <c r="H97" s="1" t="s">
        <v>838</v>
      </c>
      <c r="I97" s="1" t="s">
        <v>1312</v>
      </c>
      <c r="J97" s="1" t="s">
        <v>840</v>
      </c>
      <c r="K97" s="1" t="s">
        <v>1312</v>
      </c>
      <c r="L97" s="1" t="s">
        <v>1312</v>
      </c>
      <c r="M97" s="1" t="s">
        <v>841</v>
      </c>
      <c r="N97" s="1" t="s">
        <v>841</v>
      </c>
      <c r="O97" s="1" t="s">
        <v>842</v>
      </c>
      <c r="P97" s="1" t="s">
        <v>843</v>
      </c>
      <c r="Q97" s="1" t="s">
        <v>844</v>
      </c>
      <c r="R97" s="1" t="s">
        <v>1313</v>
      </c>
      <c r="S97" s="1" t="s">
        <v>846</v>
      </c>
      <c r="T97" s="1" t="s">
        <v>847</v>
      </c>
      <c r="U97" s="1" t="s">
        <v>848</v>
      </c>
      <c r="V97" s="1" t="s">
        <v>849</v>
      </c>
    </row>
    <row r="98" s="1" customFormat="1" spans="1:22">
      <c r="A98" s="3">
        <v>18215591853</v>
      </c>
      <c r="B98" s="1" t="s">
        <v>1314</v>
      </c>
      <c r="C98" s="1" t="s">
        <v>1315</v>
      </c>
      <c r="D98" s="1" t="s">
        <v>1310</v>
      </c>
      <c r="E98" s="1" t="s">
        <v>1316</v>
      </c>
      <c r="F98" s="1" t="s">
        <v>891</v>
      </c>
      <c r="G98" s="1" t="s">
        <v>837</v>
      </c>
      <c r="H98" s="1" t="s">
        <v>838</v>
      </c>
      <c r="I98" s="1" t="s">
        <v>1317</v>
      </c>
      <c r="J98" s="1" t="s">
        <v>840</v>
      </c>
      <c r="K98" s="1" t="s">
        <v>1317</v>
      </c>
      <c r="L98" s="1" t="s">
        <v>1317</v>
      </c>
      <c r="M98" s="1" t="s">
        <v>841</v>
      </c>
      <c r="N98" s="1" t="s">
        <v>841</v>
      </c>
      <c r="O98" s="1" t="s">
        <v>842</v>
      </c>
      <c r="P98" s="1" t="s">
        <v>843</v>
      </c>
      <c r="Q98" s="1" t="s">
        <v>844</v>
      </c>
      <c r="R98" s="1" t="s">
        <v>1318</v>
      </c>
      <c r="S98" s="1" t="s">
        <v>846</v>
      </c>
      <c r="T98" s="1" t="s">
        <v>847</v>
      </c>
      <c r="U98" s="1" t="s">
        <v>848</v>
      </c>
      <c r="V98" s="1" t="s">
        <v>849</v>
      </c>
    </row>
    <row r="99" s="1" customFormat="1" spans="1:22">
      <c r="A99" s="3">
        <v>18221563703</v>
      </c>
      <c r="B99" s="1" t="s">
        <v>1308</v>
      </c>
      <c r="C99" s="1" t="s">
        <v>1319</v>
      </c>
      <c r="D99" s="1" t="s">
        <v>1310</v>
      </c>
      <c r="E99" s="1" t="s">
        <v>1320</v>
      </c>
      <c r="F99" s="1" t="s">
        <v>891</v>
      </c>
      <c r="G99" s="1" t="s">
        <v>837</v>
      </c>
      <c r="H99" s="1" t="s">
        <v>838</v>
      </c>
      <c r="I99" s="1" t="s">
        <v>1317</v>
      </c>
      <c r="J99" s="1" t="s">
        <v>840</v>
      </c>
      <c r="K99" s="1" t="s">
        <v>1317</v>
      </c>
      <c r="L99" s="1" t="s">
        <v>1317</v>
      </c>
      <c r="M99" s="1" t="s">
        <v>841</v>
      </c>
      <c r="N99" s="1" t="s">
        <v>841</v>
      </c>
      <c r="O99" s="1" t="s">
        <v>842</v>
      </c>
      <c r="P99" s="1" t="s">
        <v>843</v>
      </c>
      <c r="Q99" s="1" t="s">
        <v>844</v>
      </c>
      <c r="R99" s="1" t="s">
        <v>1321</v>
      </c>
      <c r="S99" s="1" t="s">
        <v>846</v>
      </c>
      <c r="T99" s="1" t="s">
        <v>847</v>
      </c>
      <c r="U99" s="1" t="s">
        <v>848</v>
      </c>
      <c r="V99" s="1" t="s">
        <v>849</v>
      </c>
    </row>
    <row r="100" s="1" customFormat="1" spans="1:22">
      <c r="A100" s="3">
        <v>18924073909</v>
      </c>
      <c r="B100" s="1" t="s">
        <v>1241</v>
      </c>
      <c r="C100" s="1" t="s">
        <v>1322</v>
      </c>
      <c r="D100" s="1" t="s">
        <v>1323</v>
      </c>
      <c r="E100" s="1" t="s">
        <v>1324</v>
      </c>
      <c r="F100" s="1" t="s">
        <v>950</v>
      </c>
      <c r="G100" s="1" t="s">
        <v>837</v>
      </c>
      <c r="H100" s="1" t="s">
        <v>838</v>
      </c>
      <c r="I100" s="1" t="s">
        <v>1325</v>
      </c>
      <c r="J100" s="1" t="s">
        <v>840</v>
      </c>
      <c r="K100" s="1" t="s">
        <v>1325</v>
      </c>
      <c r="L100" s="1" t="s">
        <v>1325</v>
      </c>
      <c r="M100" s="1" t="s">
        <v>841</v>
      </c>
      <c r="N100" s="1" t="s">
        <v>841</v>
      </c>
      <c r="O100" s="1" t="s">
        <v>842</v>
      </c>
      <c r="P100" s="1" t="s">
        <v>843</v>
      </c>
      <c r="Q100" s="1" t="s">
        <v>844</v>
      </c>
      <c r="R100" s="1" t="s">
        <v>1326</v>
      </c>
      <c r="S100" s="1" t="s">
        <v>846</v>
      </c>
      <c r="T100" s="1" t="s">
        <v>847</v>
      </c>
      <c r="U100" s="1" t="s">
        <v>848</v>
      </c>
      <c r="V100" s="1" t="s">
        <v>849</v>
      </c>
    </row>
    <row r="101" s="1" customFormat="1" spans="1:22">
      <c r="A101" s="3">
        <v>18917681984</v>
      </c>
      <c r="B101" s="1" t="s">
        <v>1327</v>
      </c>
      <c r="C101" s="1" t="s">
        <v>1328</v>
      </c>
      <c r="D101" s="1" t="s">
        <v>1043</v>
      </c>
      <c r="E101" s="1" t="s">
        <v>1329</v>
      </c>
      <c r="F101" s="1" t="s">
        <v>891</v>
      </c>
      <c r="G101" s="1" t="s">
        <v>837</v>
      </c>
      <c r="H101" s="1" t="s">
        <v>838</v>
      </c>
      <c r="I101" s="1" t="s">
        <v>1330</v>
      </c>
      <c r="J101" s="1" t="s">
        <v>840</v>
      </c>
      <c r="K101" s="1" t="s">
        <v>1330</v>
      </c>
      <c r="L101" s="1" t="s">
        <v>1330</v>
      </c>
      <c r="M101" s="1" t="s">
        <v>841</v>
      </c>
      <c r="N101" s="1" t="s">
        <v>841</v>
      </c>
      <c r="O101" s="1" t="s">
        <v>842</v>
      </c>
      <c r="P101" s="1" t="s">
        <v>843</v>
      </c>
      <c r="Q101" s="1" t="s">
        <v>844</v>
      </c>
      <c r="R101" s="1" t="s">
        <v>1331</v>
      </c>
      <c r="S101" s="1" t="s">
        <v>846</v>
      </c>
      <c r="T101" s="1" t="s">
        <v>847</v>
      </c>
      <c r="U101" s="1" t="s">
        <v>848</v>
      </c>
      <c r="V101" s="1" t="s">
        <v>849</v>
      </c>
    </row>
    <row r="102" s="1" customFormat="1" spans="1:22">
      <c r="A102" s="3">
        <v>18860314930</v>
      </c>
      <c r="B102" s="1" t="s">
        <v>1236</v>
      </c>
      <c r="C102" s="1" t="s">
        <v>1332</v>
      </c>
      <c r="D102" s="1" t="s">
        <v>1333</v>
      </c>
      <c r="E102" s="1" t="s">
        <v>1334</v>
      </c>
      <c r="F102" s="1" t="s">
        <v>833</v>
      </c>
      <c r="G102" s="1" t="s">
        <v>837</v>
      </c>
      <c r="H102" s="1" t="s">
        <v>838</v>
      </c>
      <c r="I102" s="1" t="s">
        <v>1335</v>
      </c>
      <c r="J102" s="1" t="s">
        <v>840</v>
      </c>
      <c r="K102" s="1" t="s">
        <v>1335</v>
      </c>
      <c r="L102" s="1" t="s">
        <v>1335</v>
      </c>
      <c r="M102" s="1" t="s">
        <v>841</v>
      </c>
      <c r="N102" s="1" t="s">
        <v>841</v>
      </c>
      <c r="O102" s="1" t="s">
        <v>842</v>
      </c>
      <c r="P102" s="1" t="s">
        <v>843</v>
      </c>
      <c r="Q102" s="1" t="s">
        <v>844</v>
      </c>
      <c r="R102" s="1" t="s">
        <v>1336</v>
      </c>
      <c r="S102" s="1" t="s">
        <v>846</v>
      </c>
      <c r="T102" s="1" t="s">
        <v>847</v>
      </c>
      <c r="U102" s="1" t="s">
        <v>848</v>
      </c>
      <c r="V102" s="1" t="s">
        <v>1337</v>
      </c>
    </row>
    <row r="103" s="1" customFormat="1" spans="1:22">
      <c r="A103" s="3">
        <v>18935460239</v>
      </c>
      <c r="B103" s="1" t="s">
        <v>1276</v>
      </c>
      <c r="C103" s="1" t="s">
        <v>1338</v>
      </c>
      <c r="D103" s="1" t="s">
        <v>1333</v>
      </c>
      <c r="E103" s="1" t="s">
        <v>1339</v>
      </c>
      <c r="F103" s="1" t="s">
        <v>833</v>
      </c>
      <c r="G103" s="1" t="s">
        <v>837</v>
      </c>
      <c r="H103" s="1" t="s">
        <v>838</v>
      </c>
      <c r="I103" s="1" t="s">
        <v>1340</v>
      </c>
      <c r="J103" s="1" t="s">
        <v>840</v>
      </c>
      <c r="K103" s="1" t="s">
        <v>1340</v>
      </c>
      <c r="L103" s="1" t="s">
        <v>1340</v>
      </c>
      <c r="M103" s="1" t="s">
        <v>841</v>
      </c>
      <c r="N103" s="1" t="s">
        <v>841</v>
      </c>
      <c r="O103" s="1" t="s">
        <v>842</v>
      </c>
      <c r="P103" s="1" t="s">
        <v>843</v>
      </c>
      <c r="Q103" s="1" t="s">
        <v>844</v>
      </c>
      <c r="R103" s="1" t="s">
        <v>1341</v>
      </c>
      <c r="S103" s="1" t="s">
        <v>846</v>
      </c>
      <c r="T103" s="1" t="s">
        <v>847</v>
      </c>
      <c r="U103" s="1" t="s">
        <v>848</v>
      </c>
      <c r="V103" s="1" t="s">
        <v>1337</v>
      </c>
    </row>
    <row r="104" s="1" customFormat="1" spans="1:22">
      <c r="A104" s="1" t="s">
        <v>1342</v>
      </c>
      <c r="B104" s="1" t="s">
        <v>1343</v>
      </c>
      <c r="C104" s="1" t="s">
        <v>1344</v>
      </c>
      <c r="D104" s="1" t="s">
        <v>1065</v>
      </c>
      <c r="E104" s="1" t="s">
        <v>1066</v>
      </c>
      <c r="F104" s="1" t="s">
        <v>891</v>
      </c>
      <c r="G104" s="1" t="s">
        <v>837</v>
      </c>
      <c r="H104" s="1" t="s">
        <v>838</v>
      </c>
      <c r="I104" s="1" t="s">
        <v>842</v>
      </c>
      <c r="J104" s="1" t="s">
        <v>840</v>
      </c>
      <c r="K104" s="1" t="s">
        <v>842</v>
      </c>
      <c r="L104" s="1" t="s">
        <v>842</v>
      </c>
      <c r="M104" s="1" t="s">
        <v>841</v>
      </c>
      <c r="N104" s="1" t="s">
        <v>841</v>
      </c>
      <c r="O104" s="1" t="s">
        <v>842</v>
      </c>
      <c r="P104" s="1" t="s">
        <v>843</v>
      </c>
      <c r="Q104" s="1" t="s">
        <v>844</v>
      </c>
      <c r="R104" s="1" t="s">
        <v>1345</v>
      </c>
      <c r="S104" s="1" t="s">
        <v>846</v>
      </c>
      <c r="T104" s="1" t="s">
        <v>847</v>
      </c>
      <c r="U104" s="1" t="s">
        <v>848</v>
      </c>
      <c r="V104" s="1" t="s">
        <v>875</v>
      </c>
    </row>
    <row r="105" s="1" customFormat="1" spans="1:22">
      <c r="A105" s="3">
        <v>18929235880</v>
      </c>
      <c r="B105" s="1" t="s">
        <v>1276</v>
      </c>
      <c r="C105" s="1" t="s">
        <v>1346</v>
      </c>
      <c r="D105" s="1" t="s">
        <v>907</v>
      </c>
      <c r="E105" s="1" t="s">
        <v>1347</v>
      </c>
      <c r="F105" s="1" t="s">
        <v>891</v>
      </c>
      <c r="G105" s="1" t="s">
        <v>837</v>
      </c>
      <c r="H105" s="1" t="s">
        <v>838</v>
      </c>
      <c r="I105" s="1" t="s">
        <v>1348</v>
      </c>
      <c r="J105" s="1" t="s">
        <v>840</v>
      </c>
      <c r="K105" s="1" t="s">
        <v>1348</v>
      </c>
      <c r="L105" s="1" t="s">
        <v>1348</v>
      </c>
      <c r="M105" s="1" t="s">
        <v>841</v>
      </c>
      <c r="N105" s="1" t="s">
        <v>841</v>
      </c>
      <c r="O105" s="1" t="s">
        <v>842</v>
      </c>
      <c r="P105" s="1" t="s">
        <v>843</v>
      </c>
      <c r="Q105" s="1" t="s">
        <v>844</v>
      </c>
      <c r="R105" s="1" t="s">
        <v>1349</v>
      </c>
      <c r="S105" s="1" t="s">
        <v>846</v>
      </c>
      <c r="T105" s="1" t="s">
        <v>847</v>
      </c>
      <c r="U105" s="1" t="s">
        <v>848</v>
      </c>
      <c r="V105" s="1" t="s">
        <v>875</v>
      </c>
    </row>
    <row r="106" s="1" customFormat="1" spans="1:22">
      <c r="A106" s="3">
        <v>18925147153</v>
      </c>
      <c r="B106" s="1" t="s">
        <v>1241</v>
      </c>
      <c r="C106" s="1" t="s">
        <v>1350</v>
      </c>
      <c r="D106" s="1" t="s">
        <v>1351</v>
      </c>
      <c r="E106" s="1" t="s">
        <v>1352</v>
      </c>
      <c r="F106" s="1" t="s">
        <v>833</v>
      </c>
      <c r="G106" s="1" t="s">
        <v>837</v>
      </c>
      <c r="H106" s="1" t="s">
        <v>838</v>
      </c>
      <c r="I106" s="1" t="s">
        <v>1353</v>
      </c>
      <c r="J106" s="1" t="s">
        <v>840</v>
      </c>
      <c r="K106" s="1" t="s">
        <v>1353</v>
      </c>
      <c r="L106" s="1" t="s">
        <v>1353</v>
      </c>
      <c r="M106" s="1" t="s">
        <v>841</v>
      </c>
      <c r="N106" s="1" t="s">
        <v>841</v>
      </c>
      <c r="O106" s="1" t="s">
        <v>842</v>
      </c>
      <c r="P106" s="1" t="s">
        <v>843</v>
      </c>
      <c r="Q106" s="1" t="s">
        <v>844</v>
      </c>
      <c r="R106" s="1" t="s">
        <v>1354</v>
      </c>
      <c r="S106" s="1" t="s">
        <v>846</v>
      </c>
      <c r="T106" s="1" t="s">
        <v>847</v>
      </c>
      <c r="U106" s="1" t="s">
        <v>860</v>
      </c>
      <c r="V106" s="1" t="s">
        <v>875</v>
      </c>
    </row>
    <row r="107" s="1" customFormat="1" spans="1:22">
      <c r="A107" s="3">
        <v>18926575437</v>
      </c>
      <c r="B107" s="1" t="s">
        <v>1241</v>
      </c>
      <c r="C107" s="1" t="s">
        <v>1355</v>
      </c>
      <c r="D107" s="1" t="s">
        <v>1356</v>
      </c>
      <c r="E107" s="1" t="s">
        <v>1357</v>
      </c>
      <c r="F107" s="1" t="s">
        <v>833</v>
      </c>
      <c r="G107" s="1" t="s">
        <v>837</v>
      </c>
      <c r="H107" s="1" t="s">
        <v>838</v>
      </c>
      <c r="I107" s="1" t="s">
        <v>1358</v>
      </c>
      <c r="J107" s="1" t="s">
        <v>840</v>
      </c>
      <c r="K107" s="1" t="s">
        <v>1358</v>
      </c>
      <c r="L107" s="1" t="s">
        <v>1358</v>
      </c>
      <c r="M107" s="1" t="s">
        <v>841</v>
      </c>
      <c r="N107" s="1" t="s">
        <v>841</v>
      </c>
      <c r="O107" s="1" t="s">
        <v>842</v>
      </c>
      <c r="P107" s="1" t="s">
        <v>843</v>
      </c>
      <c r="Q107" s="1" t="s">
        <v>844</v>
      </c>
      <c r="R107" s="1" t="s">
        <v>1359</v>
      </c>
      <c r="S107" s="1" t="s">
        <v>846</v>
      </c>
      <c r="T107" s="1" t="s">
        <v>847</v>
      </c>
      <c r="U107" s="1" t="s">
        <v>848</v>
      </c>
      <c r="V107" s="1" t="s">
        <v>875</v>
      </c>
    </row>
    <row r="108" s="1" customFormat="1" spans="1:22">
      <c r="A108" s="3">
        <v>18882635523</v>
      </c>
      <c r="B108" s="1" t="s">
        <v>1360</v>
      </c>
      <c r="C108" s="1" t="s">
        <v>1361</v>
      </c>
      <c r="D108" s="1" t="s">
        <v>1356</v>
      </c>
      <c r="E108" s="1" t="s">
        <v>1362</v>
      </c>
      <c r="F108" s="1" t="s">
        <v>833</v>
      </c>
      <c r="G108" s="1" t="s">
        <v>837</v>
      </c>
      <c r="H108" s="1" t="s">
        <v>838</v>
      </c>
      <c r="I108" s="1" t="s">
        <v>1363</v>
      </c>
      <c r="J108" s="1" t="s">
        <v>840</v>
      </c>
      <c r="K108" s="1" t="s">
        <v>1363</v>
      </c>
      <c r="L108" s="1" t="s">
        <v>1363</v>
      </c>
      <c r="M108" s="1" t="s">
        <v>841</v>
      </c>
      <c r="N108" s="1" t="s">
        <v>841</v>
      </c>
      <c r="O108" s="1" t="s">
        <v>842</v>
      </c>
      <c r="P108" s="1" t="s">
        <v>843</v>
      </c>
      <c r="Q108" s="1" t="s">
        <v>844</v>
      </c>
      <c r="R108" s="1" t="s">
        <v>1364</v>
      </c>
      <c r="S108" s="1" t="s">
        <v>846</v>
      </c>
      <c r="T108" s="1" t="s">
        <v>847</v>
      </c>
      <c r="U108" s="1" t="s">
        <v>848</v>
      </c>
      <c r="V108" s="1" t="s">
        <v>875</v>
      </c>
    </row>
    <row r="109" s="1" customFormat="1" spans="1:22">
      <c r="A109" s="1" t="s">
        <v>1365</v>
      </c>
      <c r="B109" s="1" t="s">
        <v>1366</v>
      </c>
      <c r="C109" s="1" t="s">
        <v>1367</v>
      </c>
      <c r="D109" s="1" t="s">
        <v>1077</v>
      </c>
      <c r="E109" s="1" t="s">
        <v>1078</v>
      </c>
      <c r="F109" s="1" t="s">
        <v>833</v>
      </c>
      <c r="G109" s="1" t="s">
        <v>837</v>
      </c>
      <c r="H109" s="1" t="s">
        <v>838</v>
      </c>
      <c r="I109" s="1" t="s">
        <v>842</v>
      </c>
      <c r="J109" s="1" t="s">
        <v>840</v>
      </c>
      <c r="K109" s="1" t="s">
        <v>842</v>
      </c>
      <c r="L109" s="1" t="s">
        <v>842</v>
      </c>
      <c r="M109" s="1" t="s">
        <v>841</v>
      </c>
      <c r="N109" s="1" t="s">
        <v>841</v>
      </c>
      <c r="O109" s="1" t="s">
        <v>842</v>
      </c>
      <c r="P109" s="1" t="s">
        <v>843</v>
      </c>
      <c r="Q109" s="1" t="s">
        <v>844</v>
      </c>
      <c r="R109" s="1" t="s">
        <v>1368</v>
      </c>
      <c r="S109" s="1" t="s">
        <v>846</v>
      </c>
      <c r="T109" s="1" t="s">
        <v>847</v>
      </c>
      <c r="U109" s="1" t="s">
        <v>848</v>
      </c>
      <c r="V109" s="1" t="s">
        <v>1075</v>
      </c>
    </row>
    <row r="110" s="1" customFormat="1" spans="1:22">
      <c r="A110" s="1" t="s">
        <v>1369</v>
      </c>
      <c r="B110" s="1" t="s">
        <v>1370</v>
      </c>
      <c r="C110" s="1" t="s">
        <v>1371</v>
      </c>
      <c r="D110" s="1" t="s">
        <v>1077</v>
      </c>
      <c r="E110" s="1" t="s">
        <v>1082</v>
      </c>
      <c r="F110" s="1" t="s">
        <v>833</v>
      </c>
      <c r="G110" s="1" t="s">
        <v>837</v>
      </c>
      <c r="H110" s="1" t="s">
        <v>838</v>
      </c>
      <c r="I110" s="1" t="s">
        <v>842</v>
      </c>
      <c r="J110" s="1" t="s">
        <v>840</v>
      </c>
      <c r="K110" s="1" t="s">
        <v>842</v>
      </c>
      <c r="L110" s="1" t="s">
        <v>842</v>
      </c>
      <c r="M110" s="1" t="s">
        <v>841</v>
      </c>
      <c r="N110" s="1" t="s">
        <v>841</v>
      </c>
      <c r="O110" s="1" t="s">
        <v>842</v>
      </c>
      <c r="P110" s="1" t="s">
        <v>843</v>
      </c>
      <c r="Q110" s="1" t="s">
        <v>844</v>
      </c>
      <c r="R110" s="1" t="s">
        <v>1372</v>
      </c>
      <c r="S110" s="1" t="s">
        <v>846</v>
      </c>
      <c r="T110" s="1" t="s">
        <v>847</v>
      </c>
      <c r="U110" s="1" t="s">
        <v>848</v>
      </c>
      <c r="V110" s="1" t="s">
        <v>1075</v>
      </c>
    </row>
    <row r="111" s="1" customFormat="1" spans="1:22">
      <c r="A111" s="3">
        <v>18915511670</v>
      </c>
      <c r="B111" s="1" t="s">
        <v>1224</v>
      </c>
      <c r="C111" s="1" t="s">
        <v>1373</v>
      </c>
      <c r="D111" s="1" t="s">
        <v>1374</v>
      </c>
      <c r="E111" s="1" t="s">
        <v>1375</v>
      </c>
      <c r="F111" s="1" t="s">
        <v>891</v>
      </c>
      <c r="G111" s="1" t="s">
        <v>837</v>
      </c>
      <c r="H111" s="1" t="s">
        <v>838</v>
      </c>
      <c r="I111" s="1" t="s">
        <v>1376</v>
      </c>
      <c r="J111" s="1" t="s">
        <v>840</v>
      </c>
      <c r="K111" s="1" t="s">
        <v>1376</v>
      </c>
      <c r="L111" s="1" t="s">
        <v>1376</v>
      </c>
      <c r="M111" s="1" t="s">
        <v>841</v>
      </c>
      <c r="N111" s="1" t="s">
        <v>841</v>
      </c>
      <c r="O111" s="1" t="s">
        <v>842</v>
      </c>
      <c r="P111" s="1" t="s">
        <v>843</v>
      </c>
      <c r="Q111" s="1" t="s">
        <v>844</v>
      </c>
      <c r="R111" s="1" t="s">
        <v>1377</v>
      </c>
      <c r="S111" s="1" t="s">
        <v>846</v>
      </c>
      <c r="T111" s="1" t="s">
        <v>847</v>
      </c>
      <c r="U111" s="1" t="s">
        <v>848</v>
      </c>
      <c r="V111" s="1" t="s">
        <v>875</v>
      </c>
    </row>
    <row r="112" s="1" customFormat="1" spans="1:22">
      <c r="A112" s="3">
        <v>18671016746</v>
      </c>
      <c r="B112" s="1" t="s">
        <v>1378</v>
      </c>
      <c r="C112" s="1" t="s">
        <v>1379</v>
      </c>
      <c r="D112" s="1" t="s">
        <v>1380</v>
      </c>
      <c r="E112" s="1" t="s">
        <v>1381</v>
      </c>
      <c r="F112" s="1" t="s">
        <v>891</v>
      </c>
      <c r="G112" s="1" t="s">
        <v>837</v>
      </c>
      <c r="H112" s="1" t="s">
        <v>838</v>
      </c>
      <c r="I112" s="1" t="s">
        <v>1382</v>
      </c>
      <c r="J112" s="1" t="s">
        <v>840</v>
      </c>
      <c r="K112" s="1" t="s">
        <v>1382</v>
      </c>
      <c r="L112" s="1" t="s">
        <v>1382</v>
      </c>
      <c r="M112" s="1" t="s">
        <v>841</v>
      </c>
      <c r="N112" s="1" t="s">
        <v>841</v>
      </c>
      <c r="O112" s="1" t="s">
        <v>842</v>
      </c>
      <c r="P112" s="1" t="s">
        <v>843</v>
      </c>
      <c r="Q112" s="1" t="s">
        <v>844</v>
      </c>
      <c r="R112" s="1" t="s">
        <v>1383</v>
      </c>
      <c r="S112" s="1" t="s">
        <v>846</v>
      </c>
      <c r="T112" s="1" t="s">
        <v>847</v>
      </c>
      <c r="U112" s="1" t="s">
        <v>848</v>
      </c>
      <c r="V112" s="1" t="s">
        <v>875</v>
      </c>
    </row>
    <row r="113" s="1" customFormat="1" spans="1:22">
      <c r="A113" s="1" t="s">
        <v>1384</v>
      </c>
      <c r="B113" s="1" t="s">
        <v>1385</v>
      </c>
      <c r="C113" s="1" t="s">
        <v>1386</v>
      </c>
      <c r="D113" s="1" t="s">
        <v>1380</v>
      </c>
      <c r="E113" s="1" t="s">
        <v>1381</v>
      </c>
      <c r="F113" s="1" t="s">
        <v>891</v>
      </c>
      <c r="G113" s="1" t="s">
        <v>837</v>
      </c>
      <c r="H113" s="1" t="s">
        <v>838</v>
      </c>
      <c r="I113" s="1" t="s">
        <v>842</v>
      </c>
      <c r="J113" s="1" t="s">
        <v>840</v>
      </c>
      <c r="K113" s="1" t="s">
        <v>842</v>
      </c>
      <c r="L113" s="1" t="s">
        <v>842</v>
      </c>
      <c r="M113" s="1" t="s">
        <v>841</v>
      </c>
      <c r="N113" s="1" t="s">
        <v>841</v>
      </c>
      <c r="O113" s="1" t="s">
        <v>842</v>
      </c>
      <c r="P113" s="1" t="s">
        <v>843</v>
      </c>
      <c r="Q113" s="1" t="s">
        <v>844</v>
      </c>
      <c r="R113" s="1" t="s">
        <v>1387</v>
      </c>
      <c r="S113" s="1" t="s">
        <v>846</v>
      </c>
      <c r="T113" s="1" t="s">
        <v>847</v>
      </c>
      <c r="U113" s="1" t="s">
        <v>848</v>
      </c>
      <c r="V113" s="1" t="s">
        <v>875</v>
      </c>
    </row>
    <row r="114" s="1" customFormat="1" spans="1:22">
      <c r="A114" s="3">
        <v>18920163163</v>
      </c>
      <c r="B114" s="1" t="s">
        <v>1246</v>
      </c>
      <c r="C114" s="1" t="s">
        <v>1388</v>
      </c>
      <c r="D114" s="1" t="s">
        <v>1113</v>
      </c>
      <c r="E114" s="1" t="s">
        <v>1389</v>
      </c>
      <c r="F114" s="1" t="s">
        <v>891</v>
      </c>
      <c r="G114" s="1" t="s">
        <v>837</v>
      </c>
      <c r="H114" s="1" t="s">
        <v>838</v>
      </c>
      <c r="I114" s="1" t="s">
        <v>1390</v>
      </c>
      <c r="J114" s="1" t="s">
        <v>840</v>
      </c>
      <c r="K114" s="1" t="s">
        <v>1390</v>
      </c>
      <c r="L114" s="1" t="s">
        <v>1390</v>
      </c>
      <c r="M114" s="1" t="s">
        <v>841</v>
      </c>
      <c r="N114" s="1" t="s">
        <v>841</v>
      </c>
      <c r="O114" s="1" t="s">
        <v>842</v>
      </c>
      <c r="P114" s="1" t="s">
        <v>843</v>
      </c>
      <c r="Q114" s="1" t="s">
        <v>844</v>
      </c>
      <c r="R114" s="1" t="s">
        <v>1391</v>
      </c>
      <c r="S114" s="1" t="s">
        <v>846</v>
      </c>
      <c r="T114" s="1" t="s">
        <v>847</v>
      </c>
      <c r="U114" s="1" t="s">
        <v>860</v>
      </c>
      <c r="V114" s="1" t="s">
        <v>875</v>
      </c>
    </row>
    <row r="115" s="1" customFormat="1" spans="1:22">
      <c r="A115" s="3">
        <v>18926501511</v>
      </c>
      <c r="B115" s="1" t="s">
        <v>1241</v>
      </c>
      <c r="C115" s="1" t="s">
        <v>1392</v>
      </c>
      <c r="D115" s="1" t="s">
        <v>1113</v>
      </c>
      <c r="E115" s="1" t="s">
        <v>1393</v>
      </c>
      <c r="F115" s="1" t="s">
        <v>891</v>
      </c>
      <c r="G115" s="1" t="s">
        <v>837</v>
      </c>
      <c r="H115" s="1" t="s">
        <v>838</v>
      </c>
      <c r="I115" s="1" t="s">
        <v>1394</v>
      </c>
      <c r="J115" s="1" t="s">
        <v>840</v>
      </c>
      <c r="K115" s="1" t="s">
        <v>1394</v>
      </c>
      <c r="L115" s="1" t="s">
        <v>1394</v>
      </c>
      <c r="M115" s="1" t="s">
        <v>841</v>
      </c>
      <c r="N115" s="1" t="s">
        <v>841</v>
      </c>
      <c r="O115" s="1" t="s">
        <v>842</v>
      </c>
      <c r="P115" s="1" t="s">
        <v>843</v>
      </c>
      <c r="Q115" s="1" t="s">
        <v>844</v>
      </c>
      <c r="R115" s="1" t="s">
        <v>1395</v>
      </c>
      <c r="S115" s="1" t="s">
        <v>846</v>
      </c>
      <c r="T115" s="1" t="s">
        <v>847</v>
      </c>
      <c r="U115" s="1" t="s">
        <v>860</v>
      </c>
      <c r="V115" s="1" t="s">
        <v>875</v>
      </c>
    </row>
    <row r="116" s="1" customFormat="1" spans="1:22">
      <c r="A116" s="3">
        <v>18926793177</v>
      </c>
      <c r="B116" s="1" t="s">
        <v>1241</v>
      </c>
      <c r="C116" s="1" t="s">
        <v>1396</v>
      </c>
      <c r="D116" s="1" t="s">
        <v>1113</v>
      </c>
      <c r="E116" s="1" t="s">
        <v>1397</v>
      </c>
      <c r="F116" s="1" t="s">
        <v>833</v>
      </c>
      <c r="G116" s="1" t="s">
        <v>837</v>
      </c>
      <c r="H116" s="1" t="s">
        <v>838</v>
      </c>
      <c r="I116" s="1" t="s">
        <v>1398</v>
      </c>
      <c r="J116" s="1" t="s">
        <v>840</v>
      </c>
      <c r="K116" s="1" t="s">
        <v>1398</v>
      </c>
      <c r="L116" s="1" t="s">
        <v>1398</v>
      </c>
      <c r="M116" s="1" t="s">
        <v>841</v>
      </c>
      <c r="N116" s="1" t="s">
        <v>841</v>
      </c>
      <c r="O116" s="1" t="s">
        <v>842</v>
      </c>
      <c r="P116" s="1" t="s">
        <v>843</v>
      </c>
      <c r="Q116" s="1" t="s">
        <v>844</v>
      </c>
      <c r="R116" s="1" t="s">
        <v>1399</v>
      </c>
      <c r="S116" s="1" t="s">
        <v>846</v>
      </c>
      <c r="T116" s="1" t="s">
        <v>847</v>
      </c>
      <c r="U116" s="1" t="s">
        <v>860</v>
      </c>
      <c r="V116" s="1" t="s">
        <v>875</v>
      </c>
    </row>
    <row r="117" s="1" customFormat="1" spans="1:22">
      <c r="A117" s="3">
        <v>18912298015</v>
      </c>
      <c r="B117" s="1" t="s">
        <v>1263</v>
      </c>
      <c r="C117" s="1" t="s">
        <v>1400</v>
      </c>
      <c r="D117" s="1" t="s">
        <v>1401</v>
      </c>
      <c r="E117" s="1" t="s">
        <v>1402</v>
      </c>
      <c r="F117" s="1" t="s">
        <v>891</v>
      </c>
      <c r="G117" s="1" t="s">
        <v>837</v>
      </c>
      <c r="H117" s="1" t="s">
        <v>838</v>
      </c>
      <c r="I117" s="1" t="s">
        <v>1403</v>
      </c>
      <c r="J117" s="1" t="s">
        <v>840</v>
      </c>
      <c r="K117" s="1" t="s">
        <v>1403</v>
      </c>
      <c r="L117" s="1" t="s">
        <v>1403</v>
      </c>
      <c r="M117" s="1" t="s">
        <v>841</v>
      </c>
      <c r="N117" s="1" t="s">
        <v>841</v>
      </c>
      <c r="O117" s="1" t="s">
        <v>842</v>
      </c>
      <c r="P117" s="1" t="s">
        <v>843</v>
      </c>
      <c r="Q117" s="1" t="s">
        <v>844</v>
      </c>
      <c r="R117" s="1" t="s">
        <v>1404</v>
      </c>
      <c r="S117" s="1" t="s">
        <v>846</v>
      </c>
      <c r="T117" s="1" t="s">
        <v>847</v>
      </c>
      <c r="U117" s="1" t="s">
        <v>848</v>
      </c>
      <c r="V117" s="1" t="s">
        <v>849</v>
      </c>
    </row>
    <row r="118" s="1" customFormat="1" spans="1:22">
      <c r="A118" s="3">
        <v>18220433816</v>
      </c>
      <c r="B118" s="1" t="s">
        <v>1308</v>
      </c>
      <c r="C118" s="1" t="s">
        <v>1405</v>
      </c>
      <c r="D118" s="1" t="s">
        <v>1401</v>
      </c>
      <c r="E118" s="1" t="s">
        <v>1406</v>
      </c>
      <c r="F118" s="1" t="s">
        <v>891</v>
      </c>
      <c r="G118" s="1" t="s">
        <v>837</v>
      </c>
      <c r="H118" s="1" t="s">
        <v>838</v>
      </c>
      <c r="I118" s="1" t="s">
        <v>1407</v>
      </c>
      <c r="J118" s="1" t="s">
        <v>840</v>
      </c>
      <c r="K118" s="1" t="s">
        <v>1407</v>
      </c>
      <c r="L118" s="1" t="s">
        <v>1407</v>
      </c>
      <c r="M118" s="1" t="s">
        <v>841</v>
      </c>
      <c r="N118" s="1" t="s">
        <v>841</v>
      </c>
      <c r="O118" s="1" t="s">
        <v>842</v>
      </c>
      <c r="P118" s="1" t="s">
        <v>843</v>
      </c>
      <c r="Q118" s="1" t="s">
        <v>844</v>
      </c>
      <c r="R118" s="1" t="s">
        <v>1408</v>
      </c>
      <c r="S118" s="1" t="s">
        <v>846</v>
      </c>
      <c r="T118" s="1" t="s">
        <v>847</v>
      </c>
      <c r="U118" s="1" t="s">
        <v>848</v>
      </c>
      <c r="V118" s="1" t="s">
        <v>849</v>
      </c>
    </row>
    <row r="119" s="1" customFormat="1" spans="1:22">
      <c r="A119" s="3">
        <v>18706363835</v>
      </c>
      <c r="B119" s="1" t="s">
        <v>1370</v>
      </c>
      <c r="C119" s="1" t="s">
        <v>1409</v>
      </c>
      <c r="D119" s="1" t="s">
        <v>1410</v>
      </c>
      <c r="E119" s="1" t="s">
        <v>1411</v>
      </c>
      <c r="F119" s="1" t="s">
        <v>833</v>
      </c>
      <c r="G119" s="1" t="s">
        <v>837</v>
      </c>
      <c r="H119" s="1" t="s">
        <v>838</v>
      </c>
      <c r="I119" s="1" t="s">
        <v>1412</v>
      </c>
      <c r="J119" s="1" t="s">
        <v>840</v>
      </c>
      <c r="K119" s="1" t="s">
        <v>1412</v>
      </c>
      <c r="L119" s="1" t="s">
        <v>1412</v>
      </c>
      <c r="M119" s="1" t="s">
        <v>841</v>
      </c>
      <c r="N119" s="1" t="s">
        <v>841</v>
      </c>
      <c r="O119" s="1" t="s">
        <v>842</v>
      </c>
      <c r="P119" s="1" t="s">
        <v>843</v>
      </c>
      <c r="Q119" s="1" t="s">
        <v>844</v>
      </c>
      <c r="R119" s="1" t="s">
        <v>1413</v>
      </c>
      <c r="S119" s="1" t="s">
        <v>846</v>
      </c>
      <c r="T119" s="1" t="s">
        <v>847</v>
      </c>
      <c r="U119" s="1" t="s">
        <v>848</v>
      </c>
      <c r="V119" s="1" t="s">
        <v>849</v>
      </c>
    </row>
    <row r="120" s="1" customFormat="1" spans="1:22">
      <c r="A120" s="3">
        <v>18534071882</v>
      </c>
      <c r="B120" s="1" t="s">
        <v>1414</v>
      </c>
      <c r="C120" s="1" t="s">
        <v>1415</v>
      </c>
      <c r="D120" s="1" t="s">
        <v>1416</v>
      </c>
      <c r="E120" s="1" t="s">
        <v>1417</v>
      </c>
      <c r="F120" s="1" t="s">
        <v>981</v>
      </c>
      <c r="G120" s="1" t="s">
        <v>837</v>
      </c>
      <c r="H120" s="1" t="s">
        <v>838</v>
      </c>
      <c r="I120" s="1" t="s">
        <v>1418</v>
      </c>
      <c r="J120" s="1" t="s">
        <v>840</v>
      </c>
      <c r="K120" s="1" t="s">
        <v>1418</v>
      </c>
      <c r="L120" s="1" t="s">
        <v>1418</v>
      </c>
      <c r="M120" s="1" t="s">
        <v>841</v>
      </c>
      <c r="N120" s="1" t="s">
        <v>841</v>
      </c>
      <c r="O120" s="1" t="s">
        <v>842</v>
      </c>
      <c r="P120" s="1" t="s">
        <v>843</v>
      </c>
      <c r="Q120" s="1" t="s">
        <v>844</v>
      </c>
      <c r="R120" s="1" t="s">
        <v>1419</v>
      </c>
      <c r="S120" s="1" t="s">
        <v>846</v>
      </c>
      <c r="T120" s="1" t="s">
        <v>847</v>
      </c>
      <c r="U120" s="1" t="s">
        <v>848</v>
      </c>
      <c r="V120" s="1" t="s">
        <v>849</v>
      </c>
    </row>
    <row r="121" s="1" customFormat="1" spans="1:22">
      <c r="A121" s="1" t="s">
        <v>1420</v>
      </c>
      <c r="B121" s="1" t="s">
        <v>1421</v>
      </c>
      <c r="C121" s="1" t="s">
        <v>1422</v>
      </c>
      <c r="D121" s="1" t="s">
        <v>1126</v>
      </c>
      <c r="E121" s="1" t="s">
        <v>1127</v>
      </c>
      <c r="F121" s="1" t="s">
        <v>891</v>
      </c>
      <c r="G121" s="1" t="s">
        <v>837</v>
      </c>
      <c r="H121" s="1" t="s">
        <v>838</v>
      </c>
      <c r="I121" s="1" t="s">
        <v>842</v>
      </c>
      <c r="J121" s="1" t="s">
        <v>840</v>
      </c>
      <c r="K121" s="1" t="s">
        <v>842</v>
      </c>
      <c r="L121" s="1" t="s">
        <v>842</v>
      </c>
      <c r="M121" s="1" t="s">
        <v>841</v>
      </c>
      <c r="N121" s="1" t="s">
        <v>841</v>
      </c>
      <c r="O121" s="1" t="s">
        <v>842</v>
      </c>
      <c r="P121" s="1" t="s">
        <v>843</v>
      </c>
      <c r="Q121" s="1" t="s">
        <v>844</v>
      </c>
      <c r="R121" s="1" t="s">
        <v>1423</v>
      </c>
      <c r="S121" s="1" t="s">
        <v>846</v>
      </c>
      <c r="T121" s="1" t="s">
        <v>847</v>
      </c>
      <c r="U121" s="1" t="s">
        <v>848</v>
      </c>
      <c r="V121" s="1" t="s">
        <v>875</v>
      </c>
    </row>
    <row r="122" s="1" customFormat="1" spans="1:22">
      <c r="A122" s="3">
        <v>18469958841</v>
      </c>
      <c r="B122" s="1" t="s">
        <v>1424</v>
      </c>
      <c r="C122" s="1" t="s">
        <v>1425</v>
      </c>
      <c r="D122" s="1" t="s">
        <v>1426</v>
      </c>
      <c r="E122" s="1" t="s">
        <v>1427</v>
      </c>
      <c r="F122" s="1" t="s">
        <v>891</v>
      </c>
      <c r="G122" s="1" t="s">
        <v>837</v>
      </c>
      <c r="H122" s="1" t="s">
        <v>838</v>
      </c>
      <c r="I122" s="1" t="s">
        <v>1428</v>
      </c>
      <c r="J122" s="1" t="s">
        <v>840</v>
      </c>
      <c r="K122" s="1" t="s">
        <v>1428</v>
      </c>
      <c r="L122" s="1" t="s">
        <v>1428</v>
      </c>
      <c r="M122" s="1" t="s">
        <v>841</v>
      </c>
      <c r="N122" s="1" t="s">
        <v>841</v>
      </c>
      <c r="O122" s="1" t="s">
        <v>842</v>
      </c>
      <c r="P122" s="1" t="s">
        <v>843</v>
      </c>
      <c r="Q122" s="1" t="s">
        <v>844</v>
      </c>
      <c r="R122" s="1" t="s">
        <v>1429</v>
      </c>
      <c r="S122" s="1" t="s">
        <v>846</v>
      </c>
      <c r="T122" s="1" t="s">
        <v>847</v>
      </c>
      <c r="U122" s="1" t="s">
        <v>848</v>
      </c>
      <c r="V122" s="1" t="s">
        <v>849</v>
      </c>
    </row>
    <row r="123" s="1" customFormat="1" spans="1:22">
      <c r="A123" s="3">
        <v>18437411422</v>
      </c>
      <c r="B123" s="1" t="s">
        <v>1430</v>
      </c>
      <c r="C123" s="1" t="s">
        <v>1431</v>
      </c>
      <c r="D123" s="1" t="s">
        <v>1426</v>
      </c>
      <c r="E123" s="1" t="s">
        <v>1432</v>
      </c>
      <c r="F123" s="1" t="s">
        <v>891</v>
      </c>
      <c r="G123" s="1" t="s">
        <v>837</v>
      </c>
      <c r="H123" s="1" t="s">
        <v>838</v>
      </c>
      <c r="I123" s="1" t="s">
        <v>1433</v>
      </c>
      <c r="J123" s="1" t="s">
        <v>840</v>
      </c>
      <c r="K123" s="1" t="s">
        <v>1433</v>
      </c>
      <c r="L123" s="1" t="s">
        <v>1433</v>
      </c>
      <c r="M123" s="1" t="s">
        <v>841</v>
      </c>
      <c r="N123" s="1" t="s">
        <v>841</v>
      </c>
      <c r="O123" s="1" t="s">
        <v>842</v>
      </c>
      <c r="P123" s="1" t="s">
        <v>843</v>
      </c>
      <c r="Q123" s="1" t="s">
        <v>844</v>
      </c>
      <c r="R123" s="1" t="s">
        <v>1434</v>
      </c>
      <c r="S123" s="1" t="s">
        <v>846</v>
      </c>
      <c r="T123" s="1" t="s">
        <v>847</v>
      </c>
      <c r="U123" s="1" t="s">
        <v>848</v>
      </c>
      <c r="V123" s="1" t="s">
        <v>849</v>
      </c>
    </row>
    <row r="124" s="1" customFormat="1" spans="1:22">
      <c r="A124" s="3">
        <v>18687718847</v>
      </c>
      <c r="B124" s="1" t="s">
        <v>1435</v>
      </c>
      <c r="C124" s="1" t="s">
        <v>1436</v>
      </c>
      <c r="D124" s="1" t="s">
        <v>1426</v>
      </c>
      <c r="E124" s="1" t="s">
        <v>1437</v>
      </c>
      <c r="F124" s="1" t="s">
        <v>891</v>
      </c>
      <c r="G124" s="1" t="s">
        <v>837</v>
      </c>
      <c r="H124" s="1" t="s">
        <v>838</v>
      </c>
      <c r="I124" s="1" t="s">
        <v>1438</v>
      </c>
      <c r="J124" s="1" t="s">
        <v>840</v>
      </c>
      <c r="K124" s="1" t="s">
        <v>1438</v>
      </c>
      <c r="L124" s="1" t="s">
        <v>1438</v>
      </c>
      <c r="M124" s="1" t="s">
        <v>841</v>
      </c>
      <c r="N124" s="1" t="s">
        <v>841</v>
      </c>
      <c r="O124" s="1" t="s">
        <v>842</v>
      </c>
      <c r="P124" s="1" t="s">
        <v>843</v>
      </c>
      <c r="Q124" s="1" t="s">
        <v>844</v>
      </c>
      <c r="R124" s="1" t="s">
        <v>1439</v>
      </c>
      <c r="S124" s="1" t="s">
        <v>846</v>
      </c>
      <c r="T124" s="1" t="s">
        <v>847</v>
      </c>
      <c r="U124" s="1" t="s">
        <v>848</v>
      </c>
      <c r="V124" s="1" t="s">
        <v>849</v>
      </c>
    </row>
    <row r="125" s="1" customFormat="1" spans="1:22">
      <c r="A125" s="3">
        <v>18687678964</v>
      </c>
      <c r="B125" s="1" t="s">
        <v>1435</v>
      </c>
      <c r="C125" s="1" t="s">
        <v>1440</v>
      </c>
      <c r="D125" s="1" t="s">
        <v>1426</v>
      </c>
      <c r="E125" s="1" t="s">
        <v>1441</v>
      </c>
      <c r="F125" s="1" t="s">
        <v>891</v>
      </c>
      <c r="G125" s="1" t="s">
        <v>837</v>
      </c>
      <c r="H125" s="1" t="s">
        <v>838</v>
      </c>
      <c r="I125" s="1" t="s">
        <v>1428</v>
      </c>
      <c r="J125" s="1" t="s">
        <v>840</v>
      </c>
      <c r="K125" s="1" t="s">
        <v>1428</v>
      </c>
      <c r="L125" s="1" t="s">
        <v>1428</v>
      </c>
      <c r="M125" s="1" t="s">
        <v>841</v>
      </c>
      <c r="N125" s="1" t="s">
        <v>841</v>
      </c>
      <c r="O125" s="1" t="s">
        <v>842</v>
      </c>
      <c r="P125" s="1" t="s">
        <v>843</v>
      </c>
      <c r="Q125" s="1" t="s">
        <v>844</v>
      </c>
      <c r="R125" s="1" t="s">
        <v>1442</v>
      </c>
      <c r="S125" s="1" t="s">
        <v>846</v>
      </c>
      <c r="T125" s="1" t="s">
        <v>847</v>
      </c>
      <c r="U125" s="1" t="s">
        <v>848</v>
      </c>
      <c r="V125" s="1" t="s">
        <v>849</v>
      </c>
    </row>
    <row r="126" s="1" customFormat="1" spans="1:22">
      <c r="A126" s="3">
        <v>18687672165</v>
      </c>
      <c r="B126" s="1" t="s">
        <v>1435</v>
      </c>
      <c r="C126" s="1" t="s">
        <v>1443</v>
      </c>
      <c r="D126" s="1" t="s">
        <v>1426</v>
      </c>
      <c r="E126" s="1" t="s">
        <v>1437</v>
      </c>
      <c r="F126" s="1" t="s">
        <v>891</v>
      </c>
      <c r="G126" s="1" t="s">
        <v>837</v>
      </c>
      <c r="H126" s="1" t="s">
        <v>838</v>
      </c>
      <c r="I126" s="1" t="s">
        <v>1444</v>
      </c>
      <c r="J126" s="1" t="s">
        <v>840</v>
      </c>
      <c r="K126" s="1" t="s">
        <v>1444</v>
      </c>
      <c r="L126" s="1" t="s">
        <v>1444</v>
      </c>
      <c r="M126" s="1" t="s">
        <v>841</v>
      </c>
      <c r="N126" s="1" t="s">
        <v>841</v>
      </c>
      <c r="O126" s="1" t="s">
        <v>842</v>
      </c>
      <c r="P126" s="1" t="s">
        <v>843</v>
      </c>
      <c r="Q126" s="1" t="s">
        <v>844</v>
      </c>
      <c r="R126" s="1" t="s">
        <v>1445</v>
      </c>
      <c r="S126" s="1" t="s">
        <v>846</v>
      </c>
      <c r="T126" s="1" t="s">
        <v>847</v>
      </c>
      <c r="U126" s="1" t="s">
        <v>848</v>
      </c>
      <c r="V126" s="1" t="s">
        <v>849</v>
      </c>
    </row>
    <row r="127" s="1" customFormat="1" spans="1:22">
      <c r="A127" s="3">
        <v>18687649074</v>
      </c>
      <c r="B127" s="1" t="s">
        <v>1207</v>
      </c>
      <c r="C127" s="1" t="s">
        <v>1446</v>
      </c>
      <c r="D127" s="1" t="s">
        <v>1426</v>
      </c>
      <c r="E127" s="1" t="s">
        <v>1441</v>
      </c>
      <c r="F127" s="1" t="s">
        <v>891</v>
      </c>
      <c r="G127" s="1" t="s">
        <v>837</v>
      </c>
      <c r="H127" s="1" t="s">
        <v>838</v>
      </c>
      <c r="I127" s="1" t="s">
        <v>1447</v>
      </c>
      <c r="J127" s="1" t="s">
        <v>840</v>
      </c>
      <c r="K127" s="1" t="s">
        <v>1447</v>
      </c>
      <c r="L127" s="1" t="s">
        <v>1447</v>
      </c>
      <c r="M127" s="1" t="s">
        <v>841</v>
      </c>
      <c r="N127" s="1" t="s">
        <v>841</v>
      </c>
      <c r="O127" s="1" t="s">
        <v>842</v>
      </c>
      <c r="P127" s="1" t="s">
        <v>843</v>
      </c>
      <c r="Q127" s="1" t="s">
        <v>844</v>
      </c>
      <c r="R127" s="1" t="s">
        <v>1448</v>
      </c>
      <c r="S127" s="1" t="s">
        <v>846</v>
      </c>
      <c r="T127" s="1" t="s">
        <v>847</v>
      </c>
      <c r="U127" s="1" t="s">
        <v>848</v>
      </c>
      <c r="V127" s="1" t="s">
        <v>849</v>
      </c>
    </row>
    <row r="128" s="1" customFormat="1" spans="1:22">
      <c r="A128" s="3">
        <v>18918322497</v>
      </c>
      <c r="B128" s="1" t="s">
        <v>1271</v>
      </c>
      <c r="C128" s="1" t="s">
        <v>1449</v>
      </c>
      <c r="D128" s="1" t="s">
        <v>1450</v>
      </c>
      <c r="E128" s="1" t="s">
        <v>1451</v>
      </c>
      <c r="F128" s="1" t="s">
        <v>833</v>
      </c>
      <c r="G128" s="1" t="s">
        <v>837</v>
      </c>
      <c r="H128" s="1" t="s">
        <v>838</v>
      </c>
      <c r="I128" s="1" t="s">
        <v>1452</v>
      </c>
      <c r="J128" s="1" t="s">
        <v>840</v>
      </c>
      <c r="K128" s="1" t="s">
        <v>1452</v>
      </c>
      <c r="L128" s="1" t="s">
        <v>1452</v>
      </c>
      <c r="M128" s="1" t="s">
        <v>841</v>
      </c>
      <c r="N128" s="1" t="s">
        <v>841</v>
      </c>
      <c r="O128" s="1" t="s">
        <v>842</v>
      </c>
      <c r="P128" s="1" t="s">
        <v>843</v>
      </c>
      <c r="Q128" s="1" t="s">
        <v>844</v>
      </c>
      <c r="R128" s="1" t="s">
        <v>1453</v>
      </c>
      <c r="S128" s="1" t="s">
        <v>846</v>
      </c>
      <c r="T128" s="1" t="s">
        <v>847</v>
      </c>
      <c r="U128" s="1" t="s">
        <v>848</v>
      </c>
      <c r="V128" s="1" t="s">
        <v>1075</v>
      </c>
    </row>
    <row r="129" s="1" customFormat="1" spans="1:22">
      <c r="A129" s="3">
        <v>18883708435</v>
      </c>
      <c r="B129" s="1" t="s">
        <v>1454</v>
      </c>
      <c r="C129" s="1" t="s">
        <v>1455</v>
      </c>
      <c r="D129" s="1" t="s">
        <v>1456</v>
      </c>
      <c r="E129" s="1" t="s">
        <v>1457</v>
      </c>
      <c r="F129" s="1" t="s">
        <v>981</v>
      </c>
      <c r="G129" s="1" t="s">
        <v>837</v>
      </c>
      <c r="H129" s="1" t="s">
        <v>838</v>
      </c>
      <c r="I129" s="1" t="s">
        <v>1458</v>
      </c>
      <c r="J129" s="1" t="s">
        <v>840</v>
      </c>
      <c r="K129" s="1" t="s">
        <v>1458</v>
      </c>
      <c r="L129" s="1" t="s">
        <v>1458</v>
      </c>
      <c r="M129" s="1" t="s">
        <v>841</v>
      </c>
      <c r="N129" s="1" t="s">
        <v>841</v>
      </c>
      <c r="O129" s="1" t="s">
        <v>842</v>
      </c>
      <c r="P129" s="1" t="s">
        <v>843</v>
      </c>
      <c r="Q129" s="1" t="s">
        <v>844</v>
      </c>
      <c r="R129" s="1" t="s">
        <v>1459</v>
      </c>
      <c r="S129" s="1" t="s">
        <v>846</v>
      </c>
      <c r="T129" s="1" t="s">
        <v>847</v>
      </c>
      <c r="U129" s="1" t="s">
        <v>848</v>
      </c>
      <c r="V129" s="1" t="s">
        <v>849</v>
      </c>
    </row>
    <row r="130" s="1" customFormat="1" spans="1:22">
      <c r="A130" s="3">
        <v>18792683865</v>
      </c>
      <c r="B130" s="1" t="s">
        <v>1460</v>
      </c>
      <c r="C130" s="1" t="s">
        <v>1461</v>
      </c>
      <c r="D130" s="1" t="s">
        <v>1146</v>
      </c>
      <c r="E130" s="1" t="s">
        <v>1462</v>
      </c>
      <c r="F130" s="1" t="s">
        <v>950</v>
      </c>
      <c r="G130" s="1" t="s">
        <v>837</v>
      </c>
      <c r="H130" s="1" t="s">
        <v>838</v>
      </c>
      <c r="I130" s="1" t="s">
        <v>1463</v>
      </c>
      <c r="J130" s="1" t="s">
        <v>840</v>
      </c>
      <c r="K130" s="1" t="s">
        <v>1463</v>
      </c>
      <c r="L130" s="1" t="s">
        <v>1463</v>
      </c>
      <c r="M130" s="1" t="s">
        <v>841</v>
      </c>
      <c r="N130" s="1" t="s">
        <v>841</v>
      </c>
      <c r="O130" s="1" t="s">
        <v>842</v>
      </c>
      <c r="P130" s="1" t="s">
        <v>843</v>
      </c>
      <c r="Q130" s="1" t="s">
        <v>844</v>
      </c>
      <c r="R130" s="1" t="s">
        <v>1464</v>
      </c>
      <c r="S130" s="1" t="s">
        <v>846</v>
      </c>
      <c r="T130" s="1" t="s">
        <v>847</v>
      </c>
      <c r="U130" s="1" t="s">
        <v>848</v>
      </c>
      <c r="V130" s="1" t="s">
        <v>849</v>
      </c>
    </row>
    <row r="131" s="1" customFormat="1" spans="1:22">
      <c r="A131" s="3">
        <v>18926800946</v>
      </c>
      <c r="B131" s="1" t="s">
        <v>1241</v>
      </c>
      <c r="C131" s="1" t="s">
        <v>1465</v>
      </c>
      <c r="D131" s="1" t="s">
        <v>965</v>
      </c>
      <c r="E131" s="1" t="s">
        <v>1466</v>
      </c>
      <c r="F131" s="1" t="s">
        <v>950</v>
      </c>
      <c r="G131" s="1" t="s">
        <v>837</v>
      </c>
      <c r="H131" s="1" t="s">
        <v>838</v>
      </c>
      <c r="I131" s="1" t="s">
        <v>1467</v>
      </c>
      <c r="J131" s="1" t="s">
        <v>840</v>
      </c>
      <c r="K131" s="1" t="s">
        <v>1467</v>
      </c>
      <c r="L131" s="1" t="s">
        <v>1467</v>
      </c>
      <c r="M131" s="1" t="s">
        <v>841</v>
      </c>
      <c r="N131" s="1" t="s">
        <v>841</v>
      </c>
      <c r="O131" s="1" t="s">
        <v>842</v>
      </c>
      <c r="P131" s="1" t="s">
        <v>843</v>
      </c>
      <c r="Q131" s="1" t="s">
        <v>844</v>
      </c>
      <c r="R131" s="1" t="s">
        <v>1468</v>
      </c>
      <c r="S131" s="1" t="s">
        <v>846</v>
      </c>
      <c r="T131" s="1" t="s">
        <v>847</v>
      </c>
      <c r="U131" s="1" t="s">
        <v>848</v>
      </c>
      <c r="V131" s="1" t="s">
        <v>849</v>
      </c>
    </row>
    <row r="132" s="1" customFormat="1" spans="1:22">
      <c r="A132" s="4">
        <v>1.89488368132686e+17</v>
      </c>
      <c r="B132" s="1" t="s">
        <v>1469</v>
      </c>
      <c r="C132" s="1" t="s">
        <v>1470</v>
      </c>
      <c r="D132" s="1" t="s">
        <v>1180</v>
      </c>
      <c r="E132" s="1" t="s">
        <v>1181</v>
      </c>
      <c r="F132" s="1" t="s">
        <v>833</v>
      </c>
      <c r="G132" s="1" t="s">
        <v>837</v>
      </c>
      <c r="H132" s="1" t="s">
        <v>838</v>
      </c>
      <c r="I132" s="1" t="s">
        <v>842</v>
      </c>
      <c r="J132" s="1" t="s">
        <v>840</v>
      </c>
      <c r="K132" s="1" t="s">
        <v>842</v>
      </c>
      <c r="L132" s="1" t="s">
        <v>842</v>
      </c>
      <c r="M132" s="1" t="s">
        <v>841</v>
      </c>
      <c r="N132" s="1" t="s">
        <v>841</v>
      </c>
      <c r="O132" s="1" t="s">
        <v>842</v>
      </c>
      <c r="P132" s="1" t="s">
        <v>843</v>
      </c>
      <c r="Q132" s="1" t="s">
        <v>844</v>
      </c>
      <c r="R132" s="1" t="s">
        <v>1471</v>
      </c>
      <c r="S132" s="1" t="s">
        <v>846</v>
      </c>
      <c r="T132" s="1" t="s">
        <v>847</v>
      </c>
      <c r="U132" s="1" t="s">
        <v>848</v>
      </c>
      <c r="V132" s="1" t="s">
        <v>875</v>
      </c>
    </row>
    <row r="133" s="1" customFormat="1" spans="1:22">
      <c r="A133" s="3">
        <v>18302597396</v>
      </c>
      <c r="B133" s="1" t="s">
        <v>1472</v>
      </c>
      <c r="C133" s="1" t="s">
        <v>1473</v>
      </c>
      <c r="D133" s="1" t="s">
        <v>1474</v>
      </c>
      <c r="E133" s="1" t="s">
        <v>1475</v>
      </c>
      <c r="F133" s="1" t="s">
        <v>950</v>
      </c>
      <c r="G133" s="1" t="s">
        <v>837</v>
      </c>
      <c r="H133" s="1" t="s">
        <v>838</v>
      </c>
      <c r="I133" s="1" t="s">
        <v>1476</v>
      </c>
      <c r="J133" s="1" t="s">
        <v>840</v>
      </c>
      <c r="K133" s="1" t="s">
        <v>1476</v>
      </c>
      <c r="L133" s="1" t="s">
        <v>1476</v>
      </c>
      <c r="M133" s="1" t="s">
        <v>841</v>
      </c>
      <c r="N133" s="1" t="s">
        <v>841</v>
      </c>
      <c r="O133" s="1" t="s">
        <v>842</v>
      </c>
      <c r="P133" s="1" t="s">
        <v>843</v>
      </c>
      <c r="Q133" s="1" t="s">
        <v>844</v>
      </c>
      <c r="R133" s="1" t="s">
        <v>1477</v>
      </c>
      <c r="S133" s="1" t="s">
        <v>846</v>
      </c>
      <c r="T133" s="1" t="s">
        <v>847</v>
      </c>
      <c r="U133" s="1" t="s">
        <v>848</v>
      </c>
      <c r="V133" s="1" t="s">
        <v>849</v>
      </c>
    </row>
    <row r="134" s="1" customFormat="1" spans="1:22">
      <c r="A134" s="3">
        <v>18699316551</v>
      </c>
      <c r="B134" s="1" t="s">
        <v>1370</v>
      </c>
      <c r="C134" s="1" t="s">
        <v>1478</v>
      </c>
      <c r="D134" s="1" t="s">
        <v>1479</v>
      </c>
      <c r="E134" s="1" t="s">
        <v>1480</v>
      </c>
      <c r="F134" s="1" t="s">
        <v>891</v>
      </c>
      <c r="G134" s="1" t="s">
        <v>837</v>
      </c>
      <c r="H134" s="1" t="s">
        <v>838</v>
      </c>
      <c r="I134" s="1" t="s">
        <v>1481</v>
      </c>
      <c r="J134" s="1" t="s">
        <v>840</v>
      </c>
      <c r="K134" s="1" t="s">
        <v>1481</v>
      </c>
      <c r="L134" s="1" t="s">
        <v>1481</v>
      </c>
      <c r="M134" s="1" t="s">
        <v>841</v>
      </c>
      <c r="N134" s="1" t="s">
        <v>841</v>
      </c>
      <c r="O134" s="1" t="s">
        <v>842</v>
      </c>
      <c r="P134" s="1" t="s">
        <v>843</v>
      </c>
      <c r="Q134" s="1" t="s">
        <v>844</v>
      </c>
      <c r="R134" s="1" t="s">
        <v>1482</v>
      </c>
      <c r="S134" s="1" t="s">
        <v>846</v>
      </c>
      <c r="T134" s="1" t="s">
        <v>847</v>
      </c>
      <c r="U134" s="1" t="s">
        <v>848</v>
      </c>
      <c r="V134" s="1" t="s">
        <v>875</v>
      </c>
    </row>
    <row r="135" s="1" customFormat="1" spans="1:22">
      <c r="A135" s="3">
        <v>18729478359</v>
      </c>
      <c r="B135" s="1" t="s">
        <v>1483</v>
      </c>
      <c r="C135" s="1" t="s">
        <v>1484</v>
      </c>
      <c r="D135" s="1" t="s">
        <v>1479</v>
      </c>
      <c r="E135" s="1" t="s">
        <v>1485</v>
      </c>
      <c r="F135" s="1" t="s">
        <v>950</v>
      </c>
      <c r="G135" s="1" t="s">
        <v>837</v>
      </c>
      <c r="H135" s="1" t="s">
        <v>838</v>
      </c>
      <c r="I135" s="1" t="s">
        <v>1486</v>
      </c>
      <c r="J135" s="1" t="s">
        <v>840</v>
      </c>
      <c r="K135" s="1" t="s">
        <v>1486</v>
      </c>
      <c r="L135" s="1" t="s">
        <v>1486</v>
      </c>
      <c r="M135" s="1" t="s">
        <v>841</v>
      </c>
      <c r="N135" s="1" t="s">
        <v>841</v>
      </c>
      <c r="O135" s="1" t="s">
        <v>842</v>
      </c>
      <c r="P135" s="1" t="s">
        <v>843</v>
      </c>
      <c r="Q135" s="1" t="s">
        <v>844</v>
      </c>
      <c r="R135" s="1" t="s">
        <v>1487</v>
      </c>
      <c r="S135" s="1" t="s">
        <v>846</v>
      </c>
      <c r="T135" s="1" t="s">
        <v>847</v>
      </c>
      <c r="U135" s="1" t="s">
        <v>848</v>
      </c>
      <c r="V135" s="1" t="s">
        <v>875</v>
      </c>
    </row>
    <row r="136" s="1" customFormat="1" spans="1:22">
      <c r="A136" s="3">
        <v>18727115639</v>
      </c>
      <c r="B136" s="1" t="s">
        <v>1483</v>
      </c>
      <c r="C136" s="1" t="s">
        <v>1488</v>
      </c>
      <c r="D136" s="1" t="s">
        <v>1489</v>
      </c>
      <c r="E136" s="1" t="s">
        <v>1490</v>
      </c>
      <c r="F136" s="1" t="s">
        <v>891</v>
      </c>
      <c r="G136" s="1" t="s">
        <v>837</v>
      </c>
      <c r="H136" s="1" t="s">
        <v>838</v>
      </c>
      <c r="I136" s="1" t="s">
        <v>1491</v>
      </c>
      <c r="J136" s="1" t="s">
        <v>840</v>
      </c>
      <c r="K136" s="1" t="s">
        <v>1491</v>
      </c>
      <c r="L136" s="1" t="s">
        <v>1491</v>
      </c>
      <c r="M136" s="1" t="s">
        <v>841</v>
      </c>
      <c r="N136" s="1" t="s">
        <v>841</v>
      </c>
      <c r="O136" s="1" t="s">
        <v>842</v>
      </c>
      <c r="P136" s="1" t="s">
        <v>843</v>
      </c>
      <c r="Q136" s="1" t="s">
        <v>844</v>
      </c>
      <c r="R136" s="1" t="s">
        <v>1492</v>
      </c>
      <c r="S136" s="1" t="s">
        <v>846</v>
      </c>
      <c r="T136" s="1" t="s">
        <v>847</v>
      </c>
      <c r="U136" s="1" t="s">
        <v>848</v>
      </c>
      <c r="V136" s="1" t="s">
        <v>849</v>
      </c>
    </row>
    <row r="137" s="1" customFormat="1" spans="1:22">
      <c r="A137" s="3">
        <v>18920703260</v>
      </c>
      <c r="B137" s="1" t="s">
        <v>1246</v>
      </c>
      <c r="C137" s="1" t="s">
        <v>1493</v>
      </c>
      <c r="D137" s="1" t="s">
        <v>1494</v>
      </c>
      <c r="E137" s="1" t="s">
        <v>1495</v>
      </c>
      <c r="F137" s="1" t="s">
        <v>833</v>
      </c>
      <c r="G137" s="1" t="s">
        <v>837</v>
      </c>
      <c r="H137" s="1" t="s">
        <v>838</v>
      </c>
      <c r="I137" s="1" t="s">
        <v>1496</v>
      </c>
      <c r="J137" s="1" t="s">
        <v>840</v>
      </c>
      <c r="K137" s="1" t="s">
        <v>1496</v>
      </c>
      <c r="L137" s="1" t="s">
        <v>1496</v>
      </c>
      <c r="M137" s="1" t="s">
        <v>841</v>
      </c>
      <c r="N137" s="1" t="s">
        <v>841</v>
      </c>
      <c r="O137" s="1" t="s">
        <v>842</v>
      </c>
      <c r="P137" s="1" t="s">
        <v>843</v>
      </c>
      <c r="Q137" s="1" t="s">
        <v>844</v>
      </c>
      <c r="R137" s="1" t="s">
        <v>1497</v>
      </c>
      <c r="S137" s="1" t="s">
        <v>846</v>
      </c>
      <c r="T137" s="1" t="s">
        <v>847</v>
      </c>
      <c r="U137" s="1" t="s">
        <v>848</v>
      </c>
      <c r="V137" s="1" t="s">
        <v>849</v>
      </c>
    </row>
    <row r="138" s="1" customFormat="1" spans="1:22">
      <c r="A138" s="3">
        <v>18927402943</v>
      </c>
      <c r="B138" s="1" t="s">
        <v>1276</v>
      </c>
      <c r="C138" s="1" t="s">
        <v>1498</v>
      </c>
      <c r="D138" s="1" t="s">
        <v>1189</v>
      </c>
      <c r="E138" s="1" t="s">
        <v>1499</v>
      </c>
      <c r="F138" s="1" t="s">
        <v>891</v>
      </c>
      <c r="G138" s="1" t="s">
        <v>837</v>
      </c>
      <c r="H138" s="1" t="s">
        <v>838</v>
      </c>
      <c r="I138" s="1" t="s">
        <v>1500</v>
      </c>
      <c r="J138" s="1" t="s">
        <v>840</v>
      </c>
      <c r="K138" s="1" t="s">
        <v>1500</v>
      </c>
      <c r="L138" s="1" t="s">
        <v>1500</v>
      </c>
      <c r="M138" s="1" t="s">
        <v>841</v>
      </c>
      <c r="N138" s="1" t="s">
        <v>841</v>
      </c>
      <c r="O138" s="1" t="s">
        <v>842</v>
      </c>
      <c r="P138" s="1" t="s">
        <v>843</v>
      </c>
      <c r="Q138" s="1" t="s">
        <v>844</v>
      </c>
      <c r="R138" s="1" t="s">
        <v>1501</v>
      </c>
      <c r="S138" s="1" t="s">
        <v>846</v>
      </c>
      <c r="T138" s="1" t="s">
        <v>847</v>
      </c>
      <c r="U138" s="1" t="s">
        <v>848</v>
      </c>
      <c r="V138" s="1" t="s">
        <v>849</v>
      </c>
    </row>
    <row r="139" s="1" customFormat="1" spans="1:22">
      <c r="A139" s="1" t="s">
        <v>1502</v>
      </c>
      <c r="B139" s="1" t="s">
        <v>969</v>
      </c>
      <c r="C139" s="1" t="s">
        <v>1503</v>
      </c>
      <c r="D139" s="1" t="s">
        <v>1194</v>
      </c>
      <c r="E139" s="1" t="s">
        <v>1195</v>
      </c>
      <c r="F139" s="1" t="s">
        <v>833</v>
      </c>
      <c r="G139" s="1" t="s">
        <v>837</v>
      </c>
      <c r="H139" s="1" t="s">
        <v>838</v>
      </c>
      <c r="I139" s="1" t="s">
        <v>842</v>
      </c>
      <c r="J139" s="1" t="s">
        <v>840</v>
      </c>
      <c r="K139" s="1" t="s">
        <v>842</v>
      </c>
      <c r="L139" s="1" t="s">
        <v>842</v>
      </c>
      <c r="M139" s="1" t="s">
        <v>841</v>
      </c>
      <c r="N139" s="1" t="s">
        <v>841</v>
      </c>
      <c r="O139" s="1" t="s">
        <v>842</v>
      </c>
      <c r="P139" s="1" t="s">
        <v>843</v>
      </c>
      <c r="Q139" s="1" t="s">
        <v>844</v>
      </c>
      <c r="R139" s="1" t="s">
        <v>1504</v>
      </c>
      <c r="S139" s="1" t="s">
        <v>846</v>
      </c>
      <c r="T139" s="1" t="s">
        <v>847</v>
      </c>
      <c r="U139" s="1" t="s">
        <v>848</v>
      </c>
      <c r="V139" s="1" t="s">
        <v>875</v>
      </c>
    </row>
    <row r="140" s="1" customFormat="1" spans="1:22">
      <c r="A140" s="3">
        <v>18056940400</v>
      </c>
      <c r="B140" s="1" t="s">
        <v>1505</v>
      </c>
      <c r="C140" s="1" t="s">
        <v>1506</v>
      </c>
      <c r="D140" s="1" t="s">
        <v>1507</v>
      </c>
      <c r="E140" s="1" t="s">
        <v>31</v>
      </c>
      <c r="F140" s="1" t="s">
        <v>891</v>
      </c>
      <c r="G140" s="1" t="s">
        <v>837</v>
      </c>
      <c r="H140" s="1" t="s">
        <v>838</v>
      </c>
      <c r="I140" s="1" t="s">
        <v>1508</v>
      </c>
      <c r="J140" s="1" t="s">
        <v>840</v>
      </c>
      <c r="K140" s="1" t="s">
        <v>1508</v>
      </c>
      <c r="L140" s="1" t="s">
        <v>1508</v>
      </c>
      <c r="M140" s="1" t="s">
        <v>841</v>
      </c>
      <c r="N140" s="1" t="s">
        <v>841</v>
      </c>
      <c r="O140" s="1" t="s">
        <v>842</v>
      </c>
      <c r="P140" s="1" t="s">
        <v>843</v>
      </c>
      <c r="Q140" s="1" t="s">
        <v>844</v>
      </c>
      <c r="R140" s="1" t="s">
        <v>1509</v>
      </c>
      <c r="S140" s="1" t="s">
        <v>846</v>
      </c>
      <c r="T140" s="1" t="s">
        <v>847</v>
      </c>
      <c r="U140" s="1" t="s">
        <v>848</v>
      </c>
      <c r="V140" s="1" t="s">
        <v>1075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MYR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2022-09-21T01:34:00Z</dcterms:created>
  <dcterms:modified xsi:type="dcterms:W3CDTF">2022-09-29T07:25:55Z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1ABB851110E3468FBC125D7F1A995546</vt:lpwstr>
  </property>
  <property fmtid="{D5CDD505-2E9C-101B-9397-08002B2CF9AE}" pid="3" name="KSOProductBuildVer">
    <vt:lpwstr>2052-11.1.0.12358</vt:lpwstr>
  </property>
</Properties>
</file>