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对账!$A$1:$X$159</definedName>
  </definedNames>
  <calcPr calcId="144525"/>
</workbook>
</file>

<file path=xl/sharedStrings.xml><?xml version="1.0" encoding="utf-8"?>
<sst xmlns="http://schemas.openxmlformats.org/spreadsheetml/2006/main" count="5249" uniqueCount="1742">
  <si>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</si>
  <si>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</si>
  <si>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</si>
  <si>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</si>
  <si>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</si>
  <si>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</si>
  <si>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</si>
  <si>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</si>
  <si>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</si>
  <si>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</si>
  <si>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</si>
  <si>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</si>
  <si>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</si>
  <si>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</si>
  <si>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</si>
  <si>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</si>
  <si>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</si>
  <si>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</si>
  <si>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</si>
  <si>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</si>
  <si>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</si>
  <si>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</si>
  <si>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</si>
  <si>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</si>
  <si>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</si>
  <si>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17908240706	</t>
  </si>
  <si>
    <t>Ctrip</t>
  </si>
  <si>
    <t>正常</t>
  </si>
  <si>
    <t>[慕尼黑]爱密蒂亚维塔斯酒店(Hotel Vitalis by AMEDIA)(60467500)</t>
  </si>
  <si>
    <t>标准双人房&lt;不退款&gt;&lt;2人入住&gt;</t>
  </si>
  <si>
    <t>HKD</t>
  </si>
  <si>
    <t>PEREIRA PINTO/DANIEL CABRAL,ARAUJO/NATALIA DA SILVA</t>
  </si>
  <si>
    <t>CA13030220924HKD</t>
  </si>
  <si>
    <t>未提现</t>
  </si>
  <si>
    <t>携程开票</t>
  </si>
  <si>
    <t xml:space="preserve">2543416	</t>
  </si>
  <si>
    <t xml:space="preserve">	</t>
  </si>
  <si>
    <t xml:space="preserve">18109613780	</t>
  </si>
  <si>
    <t>[洛杉矶]洛杉矶比佛利山庄四季酒店(Four Seasons Hotel Los Angeles at Beverly Hills)(55851842)</t>
  </si>
  <si>
    <t>豪华双床房带阳台&lt;2人入住&gt;&lt;不退款&gt;</t>
  </si>
  <si>
    <t>Liu/chunguang</t>
  </si>
  <si>
    <t xml:space="preserve">2589132	</t>
  </si>
  <si>
    <t xml:space="preserve">4347942204	</t>
  </si>
  <si>
    <t xml:space="preserve">18616037895	</t>
  </si>
  <si>
    <t>[巴厘岛]乌布乡村酒店(Ubud Village Hotel)(55884309)</t>
  </si>
  <si>
    <t>尊贵豪华房&lt;2人入住&gt;&lt;不退款&gt;</t>
  </si>
  <si>
    <t>Lee/Seeun</t>
  </si>
  <si>
    <t xml:space="preserve">18870890191	</t>
  </si>
  <si>
    <t>[普吉岛]芭东阿马塔酒店(Amata Patong)(55270443)</t>
  </si>
  <si>
    <t>池景豪华房&lt;2人入住&gt;&lt;不退款&gt;</t>
  </si>
  <si>
    <t>Khan/Mohsin,Khan/Mohsin</t>
  </si>
  <si>
    <t xml:space="preserve">157355	</t>
  </si>
  <si>
    <t xml:space="preserve">18908003494	</t>
  </si>
  <si>
    <t>[里约热内卢]温德姆里约热内卢巴拉酒店(Wyndham Rio de Janeiro Barra)(60480302)</t>
  </si>
  <si>
    <t>经典大床房&lt;2人入住&gt;&lt;不退款&gt;&lt;早餐&gt;</t>
  </si>
  <si>
    <t>Lopes/Mariana</t>
  </si>
  <si>
    <t xml:space="preserve">258-2263274	</t>
  </si>
  <si>
    <t xml:space="preserve">18911180163	</t>
  </si>
  <si>
    <t>[长滩岛]长滩岛潮汐酒店(The Tides Hotel Boracay)(60467314)</t>
  </si>
  <si>
    <t>标准房&lt;2人入住&gt;&lt;不退款&gt;&lt;早餐&gt;</t>
  </si>
  <si>
    <t>CUARESMA/DOREEN,Estandarte/Belinda</t>
  </si>
  <si>
    <t xml:space="preserve">acknowledge	</t>
  </si>
  <si>
    <t xml:space="preserve">18919570803	</t>
  </si>
  <si>
    <t>[波士顿]波士顿舒适酒店(Comfort Inn Boston)(55862043)</t>
  </si>
  <si>
    <t>无障碍大号床房&lt;2人入住&gt;&lt;不退款&gt;&lt;早餐&gt;</t>
  </si>
  <si>
    <t>Polanco/Genny</t>
  </si>
  <si>
    <t xml:space="preserve">18943563090	</t>
  </si>
  <si>
    <t>[曼谷]曼谷奇迹大酒店 (SHA EXTRA PLUS)(Miracle Grand Convention Hotel)(55465043)</t>
  </si>
  <si>
    <t>豪华双人床房&lt;2人入住&gt;&lt;不退款&gt;</t>
  </si>
  <si>
    <t>Juntiput /Punnarai</t>
  </si>
  <si>
    <t xml:space="preserve">529943	</t>
  </si>
  <si>
    <t xml:space="preserve">18945789847	</t>
  </si>
  <si>
    <t>[曼谷]阿瓦尼阿特里姆曼谷酒店(SHA认证)(Avani Atrium Bangkok Hotel (SHA Certified))(55665998)</t>
  </si>
  <si>
    <t>阿瓦尼尊贵房&lt;2人入住&gt;&lt;不退款&gt;</t>
  </si>
  <si>
    <t>Rathnam/Ramakrishna</t>
  </si>
  <si>
    <t xml:space="preserve">53451580	</t>
  </si>
  <si>
    <t xml:space="preserve">18947730670	</t>
  </si>
  <si>
    <t>[迪拜]迪拜沙发公园智选假日酒店(Holiday Inn Express Dubai Safa Park, an IHG Hotel)(55666239)</t>
  </si>
  <si>
    <t>客房, 1 张特大床和 1 张沙发床, 吸烟房 (With Sofa Bed)&lt;2人入住&gt;&lt;不退款&gt;&lt;早餐&gt;</t>
  </si>
  <si>
    <t>Luo/Lanhua,Guo/Jinsong,Song/Tao</t>
  </si>
  <si>
    <t xml:space="preserve">27042843	</t>
  </si>
  <si>
    <t xml:space="preserve">18948569453	</t>
  </si>
  <si>
    <t>[弗朗斯地区鲁瓦西]巴黎戴高乐机场北2号宜必思快捷酒店(ibis budget Roissy CDG Paris Nord 2)(55465334)</t>
  </si>
  <si>
    <t>双床房&lt;2人入住&gt;&lt;不退款&gt;</t>
  </si>
  <si>
    <t>Maouny/Camille</t>
  </si>
  <si>
    <t xml:space="preserve">2686527	</t>
  </si>
  <si>
    <t xml:space="preserve">3515WIJ558	</t>
  </si>
  <si>
    <t xml:space="preserve">18950449890	</t>
  </si>
  <si>
    <t>[Phanang Tung]里诺布里酒店(Lenoi Buri)(96308465)</t>
  </si>
  <si>
    <t>湖景豪华房&lt;2人入住&gt;&lt;不退款&gt;&lt;早餐&gt;</t>
  </si>
  <si>
    <t>Yotya/Jamlong</t>
  </si>
  <si>
    <t xml:space="preserve">2687432	</t>
  </si>
  <si>
    <t xml:space="preserve">18958481617	</t>
  </si>
  <si>
    <t>过时取消</t>
  </si>
  <si>
    <t>[null](55320752)</t>
  </si>
  <si>
    <t xml:space="preserve">21011320591	</t>
  </si>
  <si>
    <t>[剑桥]智选假日剑桥酒店(Holiday Inn Express Cambridge, an IHG Hotel)(55707898)</t>
  </si>
  <si>
    <t>双人床房(带沙发床)&lt;2人入住&gt;&lt;不退款&gt;&lt;早餐&gt;</t>
  </si>
  <si>
    <t>HUANG/XINHUI</t>
  </si>
  <si>
    <t xml:space="preserve">2692133	</t>
  </si>
  <si>
    <t xml:space="preserve">27512224	</t>
  </si>
  <si>
    <t xml:space="preserve">21025540308	</t>
  </si>
  <si>
    <t>[巴西利亚]卡利南喝普鲁斯尊贵酒店(Cullinan Hplus Premium)(55414378)</t>
  </si>
  <si>
    <t>高级双人床房&lt;2人入住&gt;&lt;不退款&gt;&lt;早餐&gt;</t>
  </si>
  <si>
    <t>do Prado Borras /Marcelo</t>
  </si>
  <si>
    <t xml:space="preserve">2693999	</t>
  </si>
  <si>
    <t xml:space="preserve">64582939	</t>
  </si>
  <si>
    <t xml:space="preserve">21027640690	</t>
  </si>
  <si>
    <t>[南岸]墨尔本朗廷酒店(The Langham Melbourne)(55666017)</t>
  </si>
  <si>
    <t>高级双床房&lt;2人入住&gt;&lt;不退款&gt;</t>
  </si>
  <si>
    <t>Tang/Zhe</t>
  </si>
  <si>
    <t xml:space="preserve">2694404	</t>
  </si>
  <si>
    <t xml:space="preserve">GM9G07197D40B2	</t>
  </si>
  <si>
    <t xml:space="preserve">21032697879	</t>
  </si>
  <si>
    <t>[纽卡斯尔]希尔顿纽卡尔斯国际机场逸林酒店(DoubleTree by Hilton Hotel Newcastle International Airport)(55414295)</t>
  </si>
  <si>
    <t>双人房&lt;2人入住&gt;&lt;不退款&gt;</t>
  </si>
  <si>
    <t>CHE/JIAYUE</t>
  </si>
  <si>
    <t xml:space="preserve">SH13930699	</t>
  </si>
  <si>
    <t xml:space="preserve">21033777611	</t>
  </si>
  <si>
    <t>[新加坡]新加坡怡阁大酒店，良木园酒店集团成员 (Staycation Approved)(York Hotel (SG Clean))(60513970)</t>
  </si>
  <si>
    <t>高级房&lt;2人入住&gt;&lt;不退款&gt;</t>
  </si>
  <si>
    <t>FU/ZHIQIAN</t>
  </si>
  <si>
    <t xml:space="preserve">Wye Lai Ping	</t>
  </si>
  <si>
    <t xml:space="preserve">21034872383	</t>
  </si>
  <si>
    <t>[陈厝港]百万酒店(1 Million Hotel)(94360878)</t>
  </si>
  <si>
    <t>行政客房, 1 张特大床&lt;2人入住&gt;&lt;不退款&gt;</t>
  </si>
  <si>
    <t>PIRA NAIDU/PIRA NAIDU</t>
  </si>
  <si>
    <t xml:space="preserve">21037568683	</t>
  </si>
  <si>
    <t>[巴厘岛]巴东苏嘉度假村 - CHSE 认证(Suarga Padang Padang - CHSE Certified)(60480652)</t>
  </si>
  <si>
    <t>客房, 露台, 复式 (Muso Pentroom Single Mezzanine)&lt;2人入住&gt;&lt;不退款&gt;&lt;早餐&gt;</t>
  </si>
  <si>
    <t>AYADI /ALAEDDINNE</t>
  </si>
  <si>
    <t xml:space="preserve">EXP-2013677323	</t>
  </si>
  <si>
    <t xml:space="preserve">21041379308	</t>
  </si>
  <si>
    <t>[弗朗斯地区特朗布莱]宜必思巴黎戴高乐机场酒店(ibis Paris CDG Airport)(55280565)</t>
  </si>
  <si>
    <t>标准双人房, 多张床&lt;2人入住&gt;&lt;不退款&gt;</t>
  </si>
  <si>
    <t>Noller/Julia</t>
  </si>
  <si>
    <t xml:space="preserve">1404WIJ1128	</t>
  </si>
  <si>
    <t xml:space="preserve">21041455734	</t>
  </si>
  <si>
    <t>[巴黎]巴黎阿斯托利亚34B酒店(Hotel 34B-Astotel Paris)(55414400)</t>
  </si>
  <si>
    <t>标准大床房&lt;2人入住&gt;&lt;不退款&gt;</t>
  </si>
  <si>
    <t>Han/SungHyuk</t>
  </si>
  <si>
    <t xml:space="preserve">84PP33	</t>
  </si>
  <si>
    <t xml:space="preserve">21042375813	</t>
  </si>
  <si>
    <t>[曼谷]曼谷水门我的酒店(My Hotel Pratunam)(55542735)</t>
  </si>
  <si>
    <t>标准双床房&lt;2人入住&gt;&lt;不退款&gt;</t>
  </si>
  <si>
    <t>TUAN/NGUYEN NHU MINH</t>
  </si>
  <si>
    <t xml:space="preserve">120523	</t>
  </si>
  <si>
    <t xml:space="preserve">21042421194	</t>
  </si>
  <si>
    <t>[圣路易斯]OYO 密苏里州圣路易斯市中心酒店(OYO Hotel St. Louis Downtown City Center MO)(89930784)</t>
  </si>
  <si>
    <t>特大床房&lt;2人入住&gt;&lt;不退款&gt;</t>
  </si>
  <si>
    <t>Davenport/David</t>
  </si>
  <si>
    <t xml:space="preserve">Create123	</t>
  </si>
  <si>
    <t xml:space="preserve">21044875837	</t>
  </si>
  <si>
    <t>[曼谷]曼谷兰开斯特 (SHA Plus+)(Lancaster Bangkok)(55254382)</t>
  </si>
  <si>
    <t>豪华房&lt;2人入住&gt;&lt;不退款&gt;</t>
  </si>
  <si>
    <t>YANG/NANYANG</t>
  </si>
  <si>
    <t xml:space="preserve">235886	</t>
  </si>
  <si>
    <t xml:space="preserve">21045568152	</t>
  </si>
  <si>
    <t>[西雅加达]阿斯顿卡蒂卡格罗酒店会议中心(ASTON Kartika Grogol Hotel &amp; Conference Center)(92030300)</t>
  </si>
  <si>
    <t>优选一室特大床房&lt;2人入住&gt;&lt;不退款&gt;</t>
  </si>
  <si>
    <t>LI/XIN</t>
  </si>
  <si>
    <t xml:space="preserve">18955	</t>
  </si>
  <si>
    <t xml:space="preserve">21061226550	</t>
  </si>
  <si>
    <t>[曼谷]曼谷沙吞智选假日酒店(Holiday Inn Express Bangkok Sathorn)(55253984)</t>
  </si>
  <si>
    <t>标准大床房&lt;2人入住&gt;&lt;不退款&gt;&lt;早餐&gt;</t>
  </si>
  <si>
    <t>LI/MUZI</t>
  </si>
  <si>
    <t xml:space="preserve">2698021	</t>
  </si>
  <si>
    <t xml:space="preserve">22473973	</t>
  </si>
  <si>
    <t xml:space="preserve">21061848411	</t>
  </si>
  <si>
    <t>[曼谷]诺富特暹罗广场酒店 (SHA Plus+)(Novotel Bangkok on Siam Square (SHA Plus+))(55320613)</t>
  </si>
  <si>
    <t>CHANUNTANUDCHANAN/VARUNRAPAT</t>
  </si>
  <si>
    <t xml:space="preserve">402209003533	</t>
  </si>
  <si>
    <t xml:space="preserve">21071301580	</t>
  </si>
  <si>
    <t>[瓦雷泽省]喜来登米兰马尔彭萨机场酒店及会议中心(Sheraton Milan Malpensa Airport Hotel &amp; Conference Centre)(55599126)</t>
  </si>
  <si>
    <t>经典客房, 1 张特大床房&lt;2人入住&gt;&lt;不退款&gt;</t>
  </si>
  <si>
    <t>LIM/TIMOTHY EDWARD</t>
  </si>
  <si>
    <t xml:space="preserve">80791755	</t>
  </si>
  <si>
    <t xml:space="preserve">21071692054	</t>
  </si>
  <si>
    <t>[劳德代尔堡]拉戈马尔海滩度假俱乐部酒店(The Lago Mar Beach Resort and Club)(55281184)</t>
  </si>
  <si>
    <t>2张大床房带阳台&lt;2人入住&gt;&lt;不退款&gt;</t>
  </si>
  <si>
    <t>Perez Chaumont/Jose</t>
  </si>
  <si>
    <t xml:space="preserve">LLKET8ZSB4	</t>
  </si>
  <si>
    <t xml:space="preserve">21075359151	</t>
  </si>
  <si>
    <t>[新加坡]新加坡凱煌大酒店 (SG Clean)(Concorde Hotel Singapore (SG Clean))(55270016)</t>
  </si>
  <si>
    <t>MATTE/AMEER</t>
  </si>
  <si>
    <t xml:space="preserve">EXP-2014524435	</t>
  </si>
  <si>
    <t xml:space="preserve">21077961380	</t>
  </si>
  <si>
    <t>[迪拜]迪拜朱美拉湖塔楼铂尔曼酒店(Pullman Dubai Jumeirah Lakes Towers)(70391582)</t>
  </si>
  <si>
    <t>高级房（特大床）&lt;2人入住&gt;&lt;不退款&gt;</t>
  </si>
  <si>
    <t>XIAO/LONGGE</t>
  </si>
  <si>
    <t xml:space="preserve">347054	</t>
  </si>
  <si>
    <t xml:space="preserve">21081121428	</t>
  </si>
  <si>
    <t>[安塔利亚]梅迪泰拉艺术酒店(Mediterra Art Hotel)(55329019)</t>
  </si>
  <si>
    <t>豪华双人房&lt;2人入住&gt;&lt;不退款&gt;&lt;早餐&gt;</t>
  </si>
  <si>
    <t>LIN/HONGYU,Yue/Xinxin</t>
  </si>
  <si>
    <t xml:space="preserve">2699080	</t>
  </si>
  <si>
    <t xml:space="preserve">0000309645	</t>
  </si>
  <si>
    <t xml:space="preserve">21081873393	</t>
  </si>
  <si>
    <t>[湄索]夜速加快旋律公寓酒店(Tempo Plus Apartment Mae Sot)(95388961)</t>
  </si>
  <si>
    <t>SUJIPHINYO/PAPHON</t>
  </si>
  <si>
    <t xml:space="preserve">2699136	</t>
  </si>
  <si>
    <t xml:space="preserve">21087035800	</t>
  </si>
  <si>
    <t>[萨拉戈萨]萨拉戈萨拉米罗1号宜必思尚品酒店(Ibis Styles Zaragoza Ramiro I)(55402762)</t>
  </si>
  <si>
    <t>Garcia-Edwards/Hernan</t>
  </si>
  <si>
    <t xml:space="preserve">21088180135	</t>
  </si>
  <si>
    <t>双人床房&lt;2人入住&gt;&lt;不退款&gt;</t>
  </si>
  <si>
    <t>Danklou/Tete ezeckiel</t>
  </si>
  <si>
    <t xml:space="preserve">3515WIJ628	</t>
  </si>
  <si>
    <t xml:space="preserve">21089210565	</t>
  </si>
  <si>
    <t>[纽约]纽约联排酒店(Row NYC New York)(55367754)</t>
  </si>
  <si>
    <t>高级双大床房&lt;2人入住&gt;&lt;不退款&gt;</t>
  </si>
  <si>
    <t>Creber/Colton</t>
  </si>
  <si>
    <t xml:space="preserve">4661888	</t>
  </si>
  <si>
    <t xml:space="preserve">21090743699	</t>
  </si>
  <si>
    <t>[曼谷]曼谷拉差达瑞士酒店 (SHA Extra Plus)(Swissotel Bangkok Ratchada (SHA Extra Plus))(54503361)</t>
  </si>
  <si>
    <t>瑞士尊贵房&lt;2人入住&gt;&lt;不退款&gt;</t>
  </si>
  <si>
    <t>PENG/GUANGWEI</t>
  </si>
  <si>
    <t xml:space="preserve">2062404	</t>
  </si>
  <si>
    <t xml:space="preserve">21091758682	</t>
  </si>
  <si>
    <t>[吉隆坡]吉隆坡柏威年酒店 · 悦榕庄管理(Pavilion Hotel Kuala Lumpur Managed by Banyan Tree)(68545146)</t>
  </si>
  <si>
    <t>城市绿洲特大床房&lt;2人入住&gt;&lt;不退款&gt;&lt;早餐&gt;</t>
  </si>
  <si>
    <t>ATAN/AMANDA</t>
  </si>
  <si>
    <t xml:space="preserve">192365	</t>
  </si>
  <si>
    <t xml:space="preserve">21092444801	</t>
  </si>
  <si>
    <t>[新加坡]新加坡吉真宾乐雅酒店 (Staycation Approved)(PARKROYAL on Kitchener Road, Singapore (Staycation Approved))(56140447)</t>
  </si>
  <si>
    <t>高级特大床&lt;2人入住&gt;&lt;不退款&gt;&lt;早餐&gt;</t>
  </si>
  <si>
    <t>SWANDI /SABRINA</t>
  </si>
  <si>
    <t xml:space="preserve">112696132	</t>
  </si>
  <si>
    <t xml:space="preserve">21091773578	</t>
  </si>
  <si>
    <t>绿洲庭院特大床房&lt;2人入住&gt;&lt;不退款&gt;&lt;早餐&gt;</t>
  </si>
  <si>
    <t>ZHANG/HONGBIN</t>
  </si>
  <si>
    <t xml:space="preserve">192367	</t>
  </si>
  <si>
    <t xml:space="preserve">21094223787	</t>
  </si>
  <si>
    <t>[西考克斯]纽约西考克斯梅多兰兹红屋顶普拉斯酒店(Red Roof PLUS+ Secaucus - Meadowlands - NYC)(90362323)</t>
  </si>
  <si>
    <t>标准房（1张特大床，无障碍）&lt;2人入住&gt;&lt;不退款&gt;</t>
  </si>
  <si>
    <t>Francois/Carnell</t>
  </si>
  <si>
    <t xml:space="preserve">150-542249	</t>
  </si>
  <si>
    <t xml:space="preserve">21095142467	</t>
  </si>
  <si>
    <t>[泗水]选择城市酒店(Choice City Hotel)(90356003)</t>
  </si>
  <si>
    <t>高级双人房, 1 张特大床&lt;2人入住&gt;&lt;不退款&gt;</t>
  </si>
  <si>
    <t>Akbar/M Fadhilah</t>
  </si>
  <si>
    <t xml:space="preserve">2700216	</t>
  </si>
  <si>
    <t xml:space="preserve">21096796969	</t>
  </si>
  <si>
    <t>[三马林达]瑞雅婆罗洲三马林达酒店(Swiss-Belhotel Borneo Samarinda)(55414336)</t>
  </si>
  <si>
    <t>DENG/TAN</t>
  </si>
  <si>
    <t xml:space="preserve">2700345	</t>
  </si>
  <si>
    <t xml:space="preserve">21096318030	</t>
  </si>
  <si>
    <t>[达沃]乌诺酒店(Hotel Uno)(55491788)</t>
  </si>
  <si>
    <t>chan/mark</t>
  </si>
  <si>
    <t xml:space="preserve">2700307	</t>
  </si>
  <si>
    <t xml:space="preserve">21102585769	</t>
  </si>
  <si>
    <t>[伊斯坦布尔]伊斯坦堡 - 旧城皇冠假日酒店 - IHG 旗下饭店(Crowne Plaza Istanbul - Old City, an IHG Hotel)(55311999)</t>
  </si>
  <si>
    <t>标准房&lt;2人入住&gt;&lt;不退款&gt;</t>
  </si>
  <si>
    <t>MIRZOSHARIFOV/BOBOMUROD</t>
  </si>
  <si>
    <t xml:space="preserve">48530140	</t>
  </si>
  <si>
    <t xml:space="preserve">21102921905	</t>
  </si>
  <si>
    <t>[南雅加达]雅加达加托苏布罗托飞舞酒店(Favehotel Gatot Subroto Jakarta)(70165218)</t>
  </si>
  <si>
    <t>致爱房&lt;2人入住&gt;&lt;不退款&gt;&lt;早餐&gt;</t>
  </si>
  <si>
    <t>WAJDY/A FEBRIAN FIRDAUS</t>
  </si>
  <si>
    <t xml:space="preserve">18824048236	</t>
  </si>
  <si>
    <t>退单</t>
  </si>
  <si>
    <t>[维也纳]维也纳国会中央火车站诺富姆酒店(Novum Hotel Congress Wien am Hauptbahnhof)(55586014)</t>
  </si>
  <si>
    <t>标准双人间&lt;不退款&gt;&lt;2人入住&gt;</t>
  </si>
  <si>
    <t>AL-Kaidy/Diyar</t>
  </si>
  <si>
    <t xml:space="preserve">EXPEDIA_1998289491	</t>
  </si>
  <si>
    <t xml:space="preserve">18249663379	</t>
  </si>
  <si>
    <t>[奥斯陆]西弗酒店(The Thief)(55270223)</t>
  </si>
  <si>
    <t>walters/gary</t>
  </si>
  <si>
    <t>CA13030220925HKD</t>
  </si>
  <si>
    <t xml:space="preserve">77332SE045340	</t>
  </si>
  <si>
    <t xml:space="preserve">18427462490	</t>
  </si>
  <si>
    <t>[卡帕拉奥阿]卡普鲁亚毛伊岛丽思卡尔顿酒店(The Ritz-Carlton Maui, Kapalua)(60514159)</t>
  </si>
  <si>
    <t>豪华客房度假村景观&lt;2人入住&gt;&lt;不退款&gt;</t>
  </si>
  <si>
    <t>LEE/SANG MI,LEE/JAE HOON</t>
  </si>
  <si>
    <t xml:space="preserve">2624290	</t>
  </si>
  <si>
    <t xml:space="preserve">99649909	</t>
  </si>
  <si>
    <t xml:space="preserve">18587477621	</t>
  </si>
  <si>
    <t>[多伦多]多伦多切尔西酒店(Chelsea Hotel Toronto)(70391767)</t>
  </si>
  <si>
    <t>切尔西两张双人床房&lt;2人入住&gt;&lt;不退款&gt;</t>
  </si>
  <si>
    <t>ang/Michael james gabaya,ang/sherizza marie gabaya</t>
  </si>
  <si>
    <t xml:space="preserve">Acknowledged	</t>
  </si>
  <si>
    <t xml:space="preserve">18604713487	</t>
  </si>
  <si>
    <t>[苏黎世]苏黎世H+酒店(H+ Hotel Zürich)(55626302)</t>
  </si>
  <si>
    <t>舒适双人房&lt;2人入住&gt;&lt;不退款&gt;</t>
  </si>
  <si>
    <t>Yugandhar /Manubolu</t>
  </si>
  <si>
    <t xml:space="preserve">RZ-1987802705	</t>
  </si>
  <si>
    <t>取消</t>
  </si>
  <si>
    <t>阶梯</t>
  </si>
  <si>
    <t xml:space="preserve">18798824047	</t>
  </si>
  <si>
    <t>[巴厘岛]唯一勒吉安酒店(The One Legian)(55598944)</t>
  </si>
  <si>
    <t>Gupta/Yathin,Gupta/Yathin</t>
  </si>
  <si>
    <t xml:space="preserve">216816	</t>
  </si>
  <si>
    <t xml:space="preserve">18813133541	</t>
  </si>
  <si>
    <t>[新加坡]新加坡嘉佩乐酒店 (Staycation Approved)(Capella Singapore (Staycation Approved))(55451822)</t>
  </si>
  <si>
    <t>单卧房巴拉旺别墅&lt;2人入住&gt;&lt;不退款&gt;&lt;早餐&gt;</t>
  </si>
  <si>
    <t>Tang/Zhi yi</t>
  </si>
  <si>
    <t xml:space="preserve">18910845894	</t>
  </si>
  <si>
    <t>[坎昆]卡萨玛雅酒店(Hotel Casa Maya)(55542787)</t>
  </si>
  <si>
    <t>Puccio/Jacqueline</t>
  </si>
  <si>
    <t xml:space="preserve">2673735	</t>
  </si>
  <si>
    <t xml:space="preserve">63920044	</t>
  </si>
  <si>
    <t xml:space="preserve">18943495087	</t>
  </si>
  <si>
    <t>[卡尔加里]卡尔加里机场温德姆花园酒店(Wyndham Garden Calgary Airport)(55822292)</t>
  </si>
  <si>
    <t>传统房(特大床)&lt;2人入住&gt;&lt;不退款&gt;</t>
  </si>
  <si>
    <t>munir/mazhar</t>
  </si>
  <si>
    <t xml:space="preserve">80438EE000020	</t>
  </si>
  <si>
    <t xml:space="preserve">18946842027	</t>
  </si>
  <si>
    <t>[伯明翰]伯明翰易捷酒店(easyHotel Birmingham)(92030827)</t>
  </si>
  <si>
    <t>标准间2张双床&lt;2人入住&gt;&lt;不退款&gt;</t>
  </si>
  <si>
    <t>Roul/Subrat,Roul/Subrat</t>
  </si>
  <si>
    <t xml:space="preserve">18946865117	</t>
  </si>
  <si>
    <t>[波尔多]波尔多拉克全套房公寓式酒店 - 会展公园站(All Suites Bordeaux Lac - Parc des Expositions)(55290116)</t>
  </si>
  <si>
    <t>开放式客房, 1 张大床&lt;2人入住&gt;&lt;不退款&gt;</t>
  </si>
  <si>
    <t>Egan/Pauline</t>
  </si>
  <si>
    <t xml:space="preserve">2009494142	</t>
  </si>
  <si>
    <t xml:space="preserve">18953637482	</t>
  </si>
  <si>
    <t>[巴黎]巴黎华威酒店(Warwick Paris)(70391292)</t>
  </si>
  <si>
    <t>高级房&lt;2人入住&gt;&lt;不退款&gt;&lt;早餐&gt;</t>
  </si>
  <si>
    <t>Smith/Edward</t>
  </si>
  <si>
    <t xml:space="preserve">197-6871914	</t>
  </si>
  <si>
    <t xml:space="preserve">18959084197	</t>
  </si>
  <si>
    <t>[新加坡]新加坡阿里安娜酒店(Arianna Hotel Singapore)(55862039)</t>
  </si>
  <si>
    <t>WANG/JUQIANG</t>
  </si>
  <si>
    <t xml:space="preserve">21011638572	</t>
  </si>
  <si>
    <t>[诺威奇]挪利其假日酒店(Holiday Inn Norwich, an IHG Hotel)(70392887)</t>
  </si>
  <si>
    <t>两张大床房&lt;2人入住&gt;&lt;不退款&gt;</t>
  </si>
  <si>
    <t>Cordero/Jomari</t>
  </si>
  <si>
    <t xml:space="preserve">25405326	</t>
  </si>
  <si>
    <t xml:space="preserve">21014967257	</t>
  </si>
  <si>
    <t>[蒙特雷]蒙特利湾酒店(Monterey Bay Inn)(89917413)</t>
  </si>
  <si>
    <t>海港景观海洋房（1张特大床，带阳台）&lt;2人入住&gt;&lt;不退款&gt;&lt;早餐&gt;</t>
  </si>
  <si>
    <t>Gomez/Angelica</t>
  </si>
  <si>
    <t xml:space="preserve">11313SE098112	</t>
  </si>
  <si>
    <t xml:space="preserve">21019866590	</t>
  </si>
  <si>
    <t>[南雅加达]大阿斯顿格罗夫套房酒店(The Grove Suites by GRAND ASTON)(56140426)</t>
  </si>
  <si>
    <t>一卧室套房&lt;2人入住&gt;&lt;不退款&gt;&lt;早餐&gt;</t>
  </si>
  <si>
    <t>Chairur/Rijal</t>
  </si>
  <si>
    <t xml:space="preserve">按名字	</t>
  </si>
  <si>
    <t xml:space="preserve">21021556436	</t>
  </si>
  <si>
    <t>[马斯特特]馨乐庭连心悉尼机场酒店(Citadines Connect Sydney Airport)(55391267)</t>
  </si>
  <si>
    <t>商务客房&lt;2人入住&gt;&lt;不退款&gt;</t>
  </si>
  <si>
    <t>Fera/Mario</t>
  </si>
  <si>
    <t xml:space="preserve">7216305	</t>
  </si>
  <si>
    <t xml:space="preserve">21023246309	</t>
  </si>
  <si>
    <t>MI/YUCHEN</t>
  </si>
  <si>
    <t xml:space="preserve">SH13918834	</t>
  </si>
  <si>
    <t xml:space="preserve">21033401634	</t>
  </si>
  <si>
    <t>[蒙特利尔]蒙特利尔东凯艺套房酒店(Quality Hotel &amp; Suites Montreal East)(60467105)</t>
  </si>
  <si>
    <t>客房（2张双人床）&lt;2人入住&gt;&lt;不退款&gt;</t>
  </si>
  <si>
    <t>roy/fabien</t>
  </si>
  <si>
    <t xml:space="preserve">2695306	</t>
  </si>
  <si>
    <t xml:space="preserve">834302900	</t>
  </si>
  <si>
    <t xml:space="preserve">21033502302	</t>
  </si>
  <si>
    <t>[巴黎]弗兰索瓦一世酒店(Francois 1er)(55745017)</t>
  </si>
  <si>
    <t>经典双人床房&lt;2人入住&gt;&lt;不退款&gt;</t>
  </si>
  <si>
    <t>zhu/jun</t>
  </si>
  <si>
    <t xml:space="preserve">50487	</t>
  </si>
  <si>
    <t xml:space="preserve">21033516647	</t>
  </si>
  <si>
    <t>[西塔科]海特克品质酒店 - 塔科玛机场(Quality Inn Sea-Tac Airport)(55861991)</t>
  </si>
  <si>
    <t>标准房, 1 张特大床房&lt;2人入住&gt;&lt;不退款&gt;&lt;早餐&gt;</t>
  </si>
  <si>
    <t>Konda/Raghunath</t>
  </si>
  <si>
    <t xml:space="preserve">27879055	</t>
  </si>
  <si>
    <t xml:space="preserve">21033822502	</t>
  </si>
  <si>
    <t>[亚松森]亚松森温德姆达兹勒酒店(Dazzler by Wyndham Asuncion)(55573125)</t>
  </si>
  <si>
    <t>双床房&lt;2人入住&gt;&lt;不退款&gt;&lt;早餐&gt;</t>
  </si>
  <si>
    <t>WANG/YUCHENG</t>
  </si>
  <si>
    <t xml:space="preserve">2695461	</t>
  </si>
  <si>
    <t xml:space="preserve">9162455256713	</t>
  </si>
  <si>
    <t xml:space="preserve">21036878762	</t>
  </si>
  <si>
    <t>[阿瓦]罗宾巢穴酒店(Robin's Nest)(89918088)</t>
  </si>
  <si>
    <t>舒适房1张大床&lt;2人入住&gt;&lt;不退款&gt;&lt;早餐&gt;</t>
  </si>
  <si>
    <t>Langley/Damian</t>
  </si>
  <si>
    <t xml:space="preserve">2211479	</t>
  </si>
  <si>
    <t xml:space="preserve">21040607749	</t>
  </si>
  <si>
    <t>[班空湾]伊勒克度假村(Irak Resort)(95388086)</t>
  </si>
  <si>
    <t>山景房&lt;2人入住&gt;&lt;不退款&gt;</t>
  </si>
  <si>
    <t>Paritta/Amonvan,Thansupan /Tanich</t>
  </si>
  <si>
    <t xml:space="preserve">21041790434	</t>
  </si>
  <si>
    <t>[孟菲斯]孟菲斯机场/葛雷斯兰德温德姆旅客之家(Travelodge by Wyndham Memphis Airport/Graceland)(95138826)</t>
  </si>
  <si>
    <t>豪华特大床房&lt;2人入住&gt;&lt;不退款&gt;</t>
  </si>
  <si>
    <t>HAWKINS/LAKHEEM LARAY</t>
  </si>
  <si>
    <t xml:space="preserve">21043900518	</t>
  </si>
  <si>
    <t>[清迈]清邁U尼姆曼酒店(U Nimman Chiang Mai - Sha Plus)(55402719)</t>
  </si>
  <si>
    <t>豪华房（双人床或双床）&lt;2人入住&gt;&lt;不退款&gt;&lt;早餐&gt;</t>
  </si>
  <si>
    <t>WANG/JINPING</t>
  </si>
  <si>
    <t xml:space="preserve">91071	</t>
  </si>
  <si>
    <t xml:space="preserve">21044254551	</t>
  </si>
  <si>
    <t>[马拉加]拉斯维加斯苏豪精品酒店(Soho Boutique Las Vegas)(55505339)</t>
  </si>
  <si>
    <t>双人房（带露台）&lt;2人入住&gt;&lt;不退款&gt;&lt;早餐&gt;</t>
  </si>
  <si>
    <t>Lonning/Alf Egil</t>
  </si>
  <si>
    <t xml:space="preserve">773737331	</t>
  </si>
  <si>
    <t xml:space="preserve">21044481387	</t>
  </si>
  <si>
    <t>[阿布扎比]占奈萨拉卜塔酒店(Jannah Burj Al Sarab)(69452005)</t>
  </si>
  <si>
    <t>小型套房&lt;2人入住&gt;&lt;不退款&gt;&lt;早餐&gt;</t>
  </si>
  <si>
    <t>TARASOV /VADIM</t>
  </si>
  <si>
    <t xml:space="preserve">20420416	</t>
  </si>
  <si>
    <t xml:space="preserve">21086967284	</t>
  </si>
  <si>
    <t>[曼谷]曼谷拉差贴威维拉酒店 (SHA Plus+)(Vela be Bangkok Ratchathewi  (SHA Plus+))(55745233)</t>
  </si>
  <si>
    <t>维拉智能双床房&lt;2人入住&gt;&lt;不退款&gt;</t>
  </si>
  <si>
    <t>chumjamras/sarita</t>
  </si>
  <si>
    <t xml:space="preserve">21088734139	</t>
  </si>
  <si>
    <t>[巴厘岛]巴厘岛坎迪海滩水疗度假村(Candi Beach Resort &amp; Spa Bali)(55290454)</t>
  </si>
  <si>
    <t>豪华海景简易别墅&lt;2人入住&gt;&lt;不退款&gt;&lt;早餐&gt;</t>
  </si>
  <si>
    <t>Putra Wirawan/Wardana</t>
  </si>
  <si>
    <t xml:space="preserve">DEB220920030003057	</t>
  </si>
  <si>
    <t xml:space="preserve">21089216063	</t>
  </si>
  <si>
    <t>[富恩拉夫拉达]富恩拉夫拉达LCB酒店(LCB Hotel Fuenlabrada)(55653137)</t>
  </si>
  <si>
    <t>高级双人房&lt;2人入住&gt;&lt;不退款&gt;</t>
  </si>
  <si>
    <t>GUIRADO/JULIEN ALAIN</t>
  </si>
  <si>
    <t xml:space="preserve">EXP-2014947357	</t>
  </si>
  <si>
    <t xml:space="preserve">21092504387	</t>
  </si>
  <si>
    <t>TERMDETTHANAKUL/THANAKORN</t>
  </si>
  <si>
    <t xml:space="preserve">2700004	</t>
  </si>
  <si>
    <t xml:space="preserve">2062401	</t>
  </si>
  <si>
    <t xml:space="preserve">21096899751	</t>
  </si>
  <si>
    <t>[巴革]万达贝斯特韦斯特优质大酒店(Best Western Plus Wanda Grand Hotel)(55451971)</t>
  </si>
  <si>
    <t>双人或双床高级间&lt;2人入住&gt;&lt;不退款&gt;&lt;早餐&gt;</t>
  </si>
  <si>
    <t>YE/YING</t>
  </si>
  <si>
    <t xml:space="preserve">2700359	</t>
  </si>
  <si>
    <t xml:space="preserve">21103156760	</t>
  </si>
  <si>
    <t>[坤甸]坤甸尼奥噶迦玛达酒店(Hotel Neo Gajah Mada Pontianak by ASTON)(55543096)</t>
  </si>
  <si>
    <t>尼欧房&lt;2人入住&gt;&lt;不退款&gt;&lt;早餐&gt;</t>
  </si>
  <si>
    <t>dji nyuk/tjung</t>
  </si>
  <si>
    <t xml:space="preserve">21103767763	</t>
  </si>
  <si>
    <t>双人房（无窗）&lt;2人入住&gt;&lt;不退款&gt;</t>
  </si>
  <si>
    <t>QIAO/JIAYU</t>
  </si>
  <si>
    <t xml:space="preserve">2700895	</t>
  </si>
  <si>
    <t xml:space="preserve">21104585922	</t>
  </si>
  <si>
    <t>[阿布扎比]阿布扎比雅乐轩酒店(Aloft Abu Dhabi)(68026753)</t>
  </si>
  <si>
    <t>雅乐轩房&lt;2人入住&gt;&lt;不退款&gt;</t>
  </si>
  <si>
    <t>ALJABRI /MARWAN</t>
  </si>
  <si>
    <t xml:space="preserve">From Allocation	</t>
  </si>
  <si>
    <t xml:space="preserve">21104734398	</t>
  </si>
  <si>
    <t>[罗马]普里西拉酒店(Hotel Priscilla)(70391348)</t>
  </si>
  <si>
    <t>双人房/双床房&lt;2人入住&gt;&lt;不退款&gt;</t>
  </si>
  <si>
    <t>YANG/QIANLIN</t>
  </si>
  <si>
    <t xml:space="preserve">21106853134	</t>
  </si>
  <si>
    <t>[里约热内卢]卡萨诺瓦酒店(Casa Nova Hotel)(55841848)</t>
  </si>
  <si>
    <t>双人床房&lt;2人入住&gt;&lt;不退款&gt;&lt;早餐&gt;</t>
  </si>
  <si>
    <t>Guimaraes/Thaynna</t>
  </si>
  <si>
    <t xml:space="preserve">2701408	</t>
  </si>
  <si>
    <t xml:space="preserve">64740464	</t>
  </si>
  <si>
    <t xml:space="preserve">21107894964	</t>
  </si>
  <si>
    <t>[威奇托]诺瑟罗克套房酒店(Comfort Inn &amp; Suites)(94363194)</t>
  </si>
  <si>
    <t>标准间1特大床&lt;2人入住&gt;&lt;不退款&gt;&lt;早餐&gt;</t>
  </si>
  <si>
    <t>OSTERTAG/MATTHEW CONNER</t>
  </si>
  <si>
    <t xml:space="preserve">21109563666	</t>
  </si>
  <si>
    <t>[古晋]StayInn Gateway酒店公寓(StayInn Gateway Hotel Apartment)(55799138)</t>
  </si>
  <si>
    <t>KHO/GERALD</t>
  </si>
  <si>
    <t xml:space="preserve">2701792	</t>
  </si>
  <si>
    <t xml:space="preserve">21110804976	</t>
  </si>
  <si>
    <t>[法兰克福]法兰克福市中心希尔顿欢朋酒店(Hampton by Hilton Frankfurt City Centre)(91547750)</t>
  </si>
  <si>
    <t>大床房带沙发床&lt;2人入住&gt;&lt;不退款&gt;&lt;早餐&gt;</t>
  </si>
  <si>
    <t>PAN/YAO</t>
  </si>
  <si>
    <t xml:space="preserve">84412490;72839632	</t>
  </si>
  <si>
    <t xml:space="preserve">21111895808	</t>
  </si>
  <si>
    <t>[拉差布里]幸福之家酒店(Happy Home)(95388699)</t>
  </si>
  <si>
    <t>标准间&lt;2人入住&gt;&lt;不退款&gt;</t>
  </si>
  <si>
    <t>RITTIWAT/WACHAREE</t>
  </si>
  <si>
    <t xml:space="preserve">21113155558	</t>
  </si>
  <si>
    <t>[巴厘岛]巴厘岛库塔阿雅杜塔酒店(Aryaduta Kuta Bali)(55519445)</t>
  </si>
  <si>
    <t>特级双人房/双床房&lt;2人入住&gt;&lt;不退款&gt;&lt;早餐&gt;</t>
  </si>
  <si>
    <t>CHATTERINE/VONNY</t>
  </si>
  <si>
    <t xml:space="preserve">21113382218	</t>
  </si>
  <si>
    <t>[Racha Thewa]OYO 素万那普机场普莱与草药酒店(OYO 512 Plai and Herbs Suvarnabhumi Airport)(92032134)</t>
  </si>
  <si>
    <t>SUTCHITTHIPHON/KANTICHA</t>
  </si>
  <si>
    <t xml:space="preserve">18727912934	</t>
  </si>
  <si>
    <t>[阿姆斯特丹]布特尔酒店(Botel)(55414277)</t>
  </si>
  <si>
    <t>四人房&lt;2人入住&gt;&lt;不退款&gt;</t>
  </si>
  <si>
    <t>Bartel/Patrick</t>
  </si>
  <si>
    <t xml:space="preserve">18502490058	</t>
  </si>
  <si>
    <t>[巴厘岛]巴厘岛乌迈别墅(Umae Villa Ubud)(55757330)</t>
  </si>
  <si>
    <t>一卧室别墅(带私人泳池)&lt;不退款&gt;&lt;2人入住&gt;</t>
  </si>
  <si>
    <t>Marinovic/Luka</t>
  </si>
  <si>
    <t>CA13030220926HKD</t>
  </si>
  <si>
    <t xml:space="preserve">18577342019	</t>
  </si>
  <si>
    <t>[胡志明市]中央皇宫酒店(Central Palace Hotel)(55451625)</t>
  </si>
  <si>
    <t>Lee/Chau Yeng,Chan/Jian Cong</t>
  </si>
  <si>
    <t xml:space="preserve">18777845326	</t>
  </si>
  <si>
    <t>[Ampang Pecah]萨朗溪畔酒店(Sarang by The Brook)(92031337)</t>
  </si>
  <si>
    <t>小房间&lt;2人入住&gt;&lt;不退款&gt;&lt;早餐&gt;</t>
  </si>
  <si>
    <t>Mohd Ali/Ju Aini</t>
  </si>
  <si>
    <t xml:space="preserve">18796415504	</t>
  </si>
  <si>
    <t>[拉斯维加斯]OYO娱乐场酒店(OYO hotel and casino)(60493870)</t>
  </si>
  <si>
    <t>特大床房&lt;不退款&gt;&lt;2人入住&gt;</t>
  </si>
  <si>
    <t>Sati/Rajendra,Sati/Rajendra</t>
  </si>
  <si>
    <t xml:space="preserve">18841397963	</t>
  </si>
  <si>
    <t>[曼谷]曼谷阿文苏昆维特酒店(Avani Sukhumvit Bangkok)(70165254)</t>
  </si>
  <si>
    <t>阿瓦尼房&lt;不退款&gt;&lt;2人入住&gt;</t>
  </si>
  <si>
    <t>TSOI/MING FAN</t>
  </si>
  <si>
    <t xml:space="preserve">392807	</t>
  </si>
  <si>
    <t xml:space="preserve">18917859966	</t>
  </si>
  <si>
    <t>[蒙特利尔]勒努维尔酒店(Le Nouvel Hotel)(55598841)</t>
  </si>
  <si>
    <t>TAMAN/JEREMY</t>
  </si>
  <si>
    <t xml:space="preserve">33947	</t>
  </si>
  <si>
    <t xml:space="preserve">18919510051	</t>
  </si>
  <si>
    <t>[艾克斯]钟楼埃克斯普罗旺斯南宝瓦勒酒店(Campanile Aix-en-Provence Sud - Pont de l'Arc)(55367794)</t>
  </si>
  <si>
    <t>标准双人床和双床房&lt;2人入住&gt;&lt;不退款&gt;</t>
  </si>
  <si>
    <t>Grosso/Antoine</t>
  </si>
  <si>
    <t xml:space="preserve">18951168960	</t>
  </si>
  <si>
    <t>[莱克斯恩特伦斯]埃斯波勒纳温泉度假村(The Esplanade Resort and Spa)(55465541)</t>
  </si>
  <si>
    <t>一卧公寓房&lt;2人入住&gt;&lt;不退款&gt;</t>
  </si>
  <si>
    <t>Foster/Rod</t>
  </si>
  <si>
    <t xml:space="preserve">35755185	</t>
  </si>
  <si>
    <t xml:space="preserve">18952194365	</t>
  </si>
  <si>
    <t>[纽约]梦幻市区酒店(Dream Downtown)(55290365)</t>
  </si>
  <si>
    <t>客房, 1 张大床 (Bronze)&lt;2人入住&gt;&lt;不退款&gt;</t>
  </si>
  <si>
    <t>Alexee/Lauren,Alexee/Mark</t>
  </si>
  <si>
    <t xml:space="preserve">63084SE104782	</t>
  </si>
  <si>
    <t xml:space="preserve">18952824546	</t>
  </si>
  <si>
    <t>[波德申]迪克森海中天港口(Avillion Port Dickson)(55851984)</t>
  </si>
  <si>
    <t>水上小屋&lt;2人入住&gt;&lt;不退款&gt;&lt;早餐&gt;</t>
  </si>
  <si>
    <t>CHAY/KHAY YOKE</t>
  </si>
  <si>
    <t xml:space="preserve">305205	</t>
  </si>
  <si>
    <t xml:space="preserve">18954563002	</t>
  </si>
  <si>
    <t>[首尔]首尔海滨酒店(Seoul Riviera Hotel)(55439168)</t>
  </si>
  <si>
    <t>豪华双床房&lt;2人入住&gt;&lt;不退款&gt;&lt;早餐&gt;</t>
  </si>
  <si>
    <t>YANG/SOOK YOUNG,CHOI/WIJU</t>
  </si>
  <si>
    <t xml:space="preserve">A339356	</t>
  </si>
  <si>
    <t xml:space="preserve">18955926281	</t>
  </si>
  <si>
    <t>[纽约]布鲁克林市中心假日酒店(Holiday Inn Brooklyn Downtown, an IHG Hotel)(55367712)</t>
  </si>
  <si>
    <t>特大床房&lt;1&gt;&lt;2人入住&gt;&lt;不退款&gt;</t>
  </si>
  <si>
    <t>JUNG/HEESUK</t>
  </si>
  <si>
    <t xml:space="preserve">2690060	</t>
  </si>
  <si>
    <t xml:space="preserve">18957661663	</t>
  </si>
  <si>
    <t>[比尼亚德尔马]贝斯特韦斯特雷伊码头酒店(Best Western Marina del Rey)(55799294)</t>
  </si>
  <si>
    <t>Aguirre Vallejo/Pavel</t>
  </si>
  <si>
    <t xml:space="preserve">2690773	</t>
  </si>
  <si>
    <t xml:space="preserve">9157338492978	</t>
  </si>
  <si>
    <t xml:space="preserve">21000209177	</t>
  </si>
  <si>
    <t>[Ob Flat]巴恩酒店(The Barn Accommodation)(96748876)</t>
  </si>
  <si>
    <t>豪华特大床套房(spa)&lt;2人入住&gt;&lt;不退款&gt;</t>
  </si>
  <si>
    <t>CHEN/CHEN,CHEN/FENGYING</t>
  </si>
  <si>
    <t xml:space="preserve">EXP-2011928389	</t>
  </si>
  <si>
    <t xml:space="preserve">21004017862	</t>
  </si>
  <si>
    <t>双人房&lt;2人入住&gt;&lt;不退款&gt;&lt;早餐&gt;</t>
  </si>
  <si>
    <t>Hastings/Joanne</t>
  </si>
  <si>
    <t xml:space="preserve">SH13903207	</t>
  </si>
  <si>
    <t xml:space="preserve">21009125189	</t>
  </si>
  <si>
    <t>[吉隆坡]吉隆坡希尔顿逸林酒店(DoubleTree by Hilton Kuala Lumpur)(68545465)</t>
  </si>
  <si>
    <t>山景豪华特大床房&lt;2人入住&gt;&lt;不退款&gt;</t>
  </si>
  <si>
    <t>ADNAN/ADIELA</t>
  </si>
  <si>
    <t xml:space="preserve">2691829	</t>
  </si>
  <si>
    <t xml:space="preserve">3301942391;297151348	</t>
  </si>
  <si>
    <t xml:space="preserve">21014235820	</t>
  </si>
  <si>
    <t>一卧室套房&lt;2人入住&gt;&lt;不退款&gt;</t>
  </si>
  <si>
    <t>Bachmann /Thomas Philipp</t>
  </si>
  <si>
    <t xml:space="preserve">21019845097	</t>
  </si>
  <si>
    <t>[赫尔辛基]赫尔辛基亚瑟酒店(Hotel Arthur)(55270308)</t>
  </si>
  <si>
    <t>Heinonen/Fanny Johanna</t>
  </si>
  <si>
    <t xml:space="preserve">116861313	</t>
  </si>
  <si>
    <t xml:space="preserve">21022066875	</t>
  </si>
  <si>
    <t>[罗得岛]杰纳迪大度假村(Gennadi Grand Resort)(90205694)</t>
  </si>
  <si>
    <t>普通套房, 私人游泳池, 海景&lt;2人入住&gt;&lt;不退款&gt;&lt;早餐&gt;</t>
  </si>
  <si>
    <t>Colovic/Milos,Colovic/Alexander</t>
  </si>
  <si>
    <t xml:space="preserve">4363324320	</t>
  </si>
  <si>
    <t xml:space="preserve">21023623376	</t>
  </si>
  <si>
    <t>MADMUJ/ANAS ASAAD OMAR</t>
  </si>
  <si>
    <t xml:space="preserve">2693590	</t>
  </si>
  <si>
    <t xml:space="preserve">21030469825	</t>
  </si>
  <si>
    <t>[岘港]岘港法国村巴纳山美居酒店(Mercure Danang French Village Bana Hills)(56206283)</t>
  </si>
  <si>
    <t>LOHMANI/REWADEE</t>
  </si>
  <si>
    <t xml:space="preserve">799383	</t>
  </si>
  <si>
    <t xml:space="preserve">21033016313	</t>
  </si>
  <si>
    <t>[华沙]华沙里贾纳马麦森酒店(Mamaison Hotel le Regina Warsaw)(55666302)</t>
  </si>
  <si>
    <t>Schetkin/Anna</t>
  </si>
  <si>
    <t xml:space="preserve">116942131	</t>
  </si>
  <si>
    <t xml:space="preserve">21039853980	</t>
  </si>
  <si>
    <t>[阿德莱德]阿德莱德宜必思酒店(ibis Adelaide)(55328700)</t>
  </si>
  <si>
    <t>标准2张单人床房&lt;2人入住&gt;&lt;不退款&gt;</t>
  </si>
  <si>
    <t>SUN/DONGXUE,Qian/YIMING</t>
  </si>
  <si>
    <t xml:space="preserve">2696610	</t>
  </si>
  <si>
    <t xml:space="preserve">8822WIJ668	</t>
  </si>
  <si>
    <t xml:space="preserve">21040473189	</t>
  </si>
  <si>
    <t>[班加罗尔]班加罗尔市中心宜必思酒店(Ibis Bengaluru City Centre Hotel)(55289989)</t>
  </si>
  <si>
    <t>Pathak/Ramteerath Ramnarayan</t>
  </si>
  <si>
    <t xml:space="preserve">6454WIK568	</t>
  </si>
  <si>
    <t xml:space="preserve">21041480253	</t>
  </si>
  <si>
    <t>[阿文图纳]坦伯利 JW 万豪度假村及水疗中心(JW Marriott Turnberry Resort &amp; Spa)(68029072)</t>
  </si>
  <si>
    <t>高尔夫景特大床房带阳台&lt;2人入住&gt;&lt;不退款&gt;&lt;早餐&gt;</t>
  </si>
  <si>
    <t>Robinson/Judith</t>
  </si>
  <si>
    <t xml:space="preserve">77392119	</t>
  </si>
  <si>
    <t xml:space="preserve">21044306737	</t>
  </si>
  <si>
    <t>[马尼拉]马尼拉海滨大厦酒店(Riviera Mansion Hotel)(55694681)</t>
  </si>
  <si>
    <t>豪华客房, 1 张双人床&lt;2人入住&gt;&lt;不退款&gt;</t>
  </si>
  <si>
    <t>Komiya/Tatsuya,Komiya/Tatsuya</t>
  </si>
  <si>
    <t xml:space="preserve">298482	</t>
  </si>
  <si>
    <t xml:space="preserve">21045090550	</t>
  </si>
  <si>
    <t>[巴厘巴板]巴厘巴板奎斯特酒店(Quest Hotel Balikpapan by ASTON)(55598959)</t>
  </si>
  <si>
    <t>Sukardi/Mrs. Sunarti</t>
  </si>
  <si>
    <t xml:space="preserve">21045154982	</t>
  </si>
  <si>
    <t>[普吉岛]普吉岛邦道度假村酒店(Bangtao Village Resort)(55543156)</t>
  </si>
  <si>
    <t>豪华双人房&lt;2人入住&gt;&lt;不退款&gt;</t>
  </si>
  <si>
    <t>NOCE/EDOARDO</t>
  </si>
  <si>
    <t xml:space="preserve">21065002528	</t>
  </si>
  <si>
    <t>[维耶尔宗]维耶尔宗家庭旅馆(B&amp;B Hotel Vierzon)(89916683)</t>
  </si>
  <si>
    <t>双床房标准间&lt;2人入住&gt;&lt;不退款&gt;</t>
  </si>
  <si>
    <t>Magdelaine/Laetitia</t>
  </si>
  <si>
    <t xml:space="preserve">2014273355	</t>
  </si>
  <si>
    <t xml:space="preserve">21066973746	</t>
  </si>
  <si>
    <t>[曼谷]曼谷素旺纳普瑞金酒店(Regent Suvarnabhumi Hotel Bangkok)(55851985)</t>
  </si>
  <si>
    <t>NIU/HANYUE</t>
  </si>
  <si>
    <t xml:space="preserve">941530	</t>
  </si>
  <si>
    <t xml:space="preserve">21067086750	</t>
  </si>
  <si>
    <t>El Tohamy/Ahlam</t>
  </si>
  <si>
    <t xml:space="preserve">21082322627	</t>
  </si>
  <si>
    <t>[曼谷]素坤逸1号斯凯公寓式酒店(ICheck Inn Skyy Sukhumvit 1)(60480367)</t>
  </si>
  <si>
    <t>豪华城景一卧开放式房带厨房&lt;2人入住&gt;&lt;不退款&gt;</t>
  </si>
  <si>
    <t>WU/XIA</t>
  </si>
  <si>
    <t xml:space="preserve">2699163	</t>
  </si>
  <si>
    <t xml:space="preserve">21084611001	</t>
  </si>
  <si>
    <t>[惠斯勒]惠斯勒桑迪尔精品酒店(Sundial Hotel)(55598922)</t>
  </si>
  <si>
    <t>1卧套房（带浴缸）&lt;2人入住&gt;&lt;不退款&gt;</t>
  </si>
  <si>
    <t>sun/william,wen/yu</t>
  </si>
  <si>
    <t xml:space="preserve">2699334	</t>
  </si>
  <si>
    <t xml:space="preserve">26955951-1	</t>
  </si>
  <si>
    <t xml:space="preserve">21087208023	</t>
  </si>
  <si>
    <t>[曼谷]曼谷68酒店(Bangkok 68)(55345951)</t>
  </si>
  <si>
    <t>标准双人房&lt;2人入住&gt;&lt;不退款&gt;</t>
  </si>
  <si>
    <t>PHUTHLA/SAWITREE</t>
  </si>
  <si>
    <t xml:space="preserve">1067488020	</t>
  </si>
  <si>
    <t xml:space="preserve">21089310816	</t>
  </si>
  <si>
    <t>[布宜诺斯艾利斯]碧斯恩特自由酒店(Bisonte Libertad Hotel)(94360576)</t>
  </si>
  <si>
    <t>SPARRENBERGER NETO/MAURICIO</t>
  </si>
  <si>
    <t xml:space="preserve">774427191	</t>
  </si>
  <si>
    <t xml:space="preserve">21093241574	</t>
  </si>
  <si>
    <t>Hothi/Gaurav</t>
  </si>
  <si>
    <t xml:space="preserve">112696307	</t>
  </si>
  <si>
    <t xml:space="preserve">21093627917	</t>
  </si>
  <si>
    <t>高级房(双床)&lt;2人入住&gt;&lt;不退款&gt;&lt;早餐&gt;</t>
  </si>
  <si>
    <t>Sandhu/Sunil</t>
  </si>
  <si>
    <t xml:space="preserve">112697584	</t>
  </si>
  <si>
    <t xml:space="preserve">21100619205	</t>
  </si>
  <si>
    <t xml:space="preserve">19120	</t>
  </si>
  <si>
    <t xml:space="preserve">21104692390	</t>
  </si>
  <si>
    <t>[迪拜]格湾 MD 酒店(MD Hotel by Gewan)(68545330)</t>
  </si>
  <si>
    <t>高级客房&lt;2人入住&gt;&lt;不退款&gt;</t>
  </si>
  <si>
    <t>hasan/lina abdelfattah</t>
  </si>
  <si>
    <t xml:space="preserve">21104860971	</t>
  </si>
  <si>
    <t>[杜伦]达勒姆丽笙酒店(Radisson Blu Hotel, Durham)(55280996)</t>
  </si>
  <si>
    <t>标准客房&lt;2人入住&gt;&lt;不退款&gt;</t>
  </si>
  <si>
    <t>HALL/MARTIN</t>
  </si>
  <si>
    <t xml:space="preserve">21104915462	</t>
  </si>
  <si>
    <t>[曼谷]曼谷素坤逸11号巷美居酒店(Mercure Bangkok Sukhumvit 11)(55478167)</t>
  </si>
  <si>
    <t>豪华特大床房&lt;2人入住&gt;&lt;不退款&gt;&lt;早餐&gt;</t>
  </si>
  <si>
    <t>pan/xinxian</t>
  </si>
  <si>
    <t xml:space="preserve">622593	</t>
  </si>
  <si>
    <t xml:space="preserve">21104916087	</t>
  </si>
  <si>
    <t>[济州市]济州德沃别墅酒店(Tops10 Villa de aewol)(68545270)</t>
  </si>
  <si>
    <t>豪华家庭双床房&lt;2人入住&gt;&lt;不退款&gt;</t>
  </si>
  <si>
    <t>CHOI/MI JUNG</t>
  </si>
  <si>
    <t xml:space="preserve">22057913	</t>
  </si>
  <si>
    <t xml:space="preserve">21106328363	</t>
  </si>
  <si>
    <t>[Madegondo]梭罗巴鲁最爱酒店(favehotel Solo Baru)(55414345)</t>
  </si>
  <si>
    <t>NURRAHMI /ALFAWZIA</t>
  </si>
  <si>
    <t xml:space="preserve">21106404060	</t>
  </si>
  <si>
    <t>JIN/ZHENING,LIU/XINMEI</t>
  </si>
  <si>
    <t xml:space="preserve">223469	</t>
  </si>
  <si>
    <t xml:space="preserve">21108254388	</t>
  </si>
  <si>
    <t>SUDARNO/EDY</t>
  </si>
  <si>
    <t xml:space="preserve">19143	</t>
  </si>
  <si>
    <t xml:space="preserve">21112220183	</t>
  </si>
  <si>
    <t>[伯明翰]伯明翰丽笙酒店(Radisson Blu Hotel, Birmingham)(55426509)</t>
  </si>
  <si>
    <t>Mac /James</t>
  </si>
  <si>
    <t xml:space="preserve">21113367685	</t>
  </si>
  <si>
    <t>[里昂]里昂中心撒克斯拉斐尔美居酒店(Mercure Lyon Centre Saxe Lafayette)(55346128)</t>
  </si>
  <si>
    <t>标准房(特大床)&lt;2人入住&gt;&lt;不退款&gt;</t>
  </si>
  <si>
    <t>Xu/Jia,Yao/LiJun,Liu/ChunJian</t>
  </si>
  <si>
    <t xml:space="preserve">2702327	</t>
  </si>
  <si>
    <t xml:space="preserve">报名字	</t>
  </si>
  <si>
    <t xml:space="preserve">21115474645	</t>
  </si>
  <si>
    <t>[埃克塞特]埃克塞特鲁日蒙美居酒店(Mercure Exeter Rougemont Hotel)(69451960)</t>
  </si>
  <si>
    <t>尊享特大床房&lt;2人入住&gt;&lt;不退款&gt;</t>
  </si>
  <si>
    <t>ISMAEEL/SAMAA</t>
  </si>
  <si>
    <t xml:space="preserve">21115524282	</t>
  </si>
  <si>
    <t>[厄森尤特]瑞斯酒店(World Point Reis Inn Hotel)(55680434)</t>
  </si>
  <si>
    <t>豪华双人床房&lt;2人入住&gt;&lt;不退款&gt;&lt;早餐&gt;</t>
  </si>
  <si>
    <t>alhur/fahad</t>
  </si>
  <si>
    <t xml:space="preserve">0000388059	</t>
  </si>
  <si>
    <t xml:space="preserve">21115809159	</t>
  </si>
  <si>
    <t>[费城]费城市中心坎布里亚酒店(Cambria Hotel Philadelphia Downtown Center City)(55321032)</t>
  </si>
  <si>
    <t>无障碍特大床房&lt;2人入住&gt;&lt;不退款&gt;</t>
  </si>
  <si>
    <t>Ge/Shaohua</t>
  </si>
  <si>
    <t xml:space="preserve">21116140262	</t>
  </si>
  <si>
    <t>[巴厘岛]巴厘岛哈珀库塔酒店(Harper Kuta Hotel Bali  by ASTON)(55452145)</t>
  </si>
  <si>
    <t>SUKESI/ANITA</t>
  </si>
  <si>
    <t xml:space="preserve">21116419104	</t>
  </si>
  <si>
    <t>尼欧房&lt;2人入住&gt;&lt;不退款&gt;</t>
  </si>
  <si>
    <t xml:space="preserve">21116480999	</t>
  </si>
  <si>
    <t>[马西]新山阿拉姆靛蓝酒店(Hotel Alam Indigo)(96746038)</t>
  </si>
  <si>
    <t>基础客房, 1 张大床&lt;2人入住&gt;&lt;不退款&gt;</t>
  </si>
  <si>
    <t>Rie/RieRuslan</t>
  </si>
  <si>
    <t xml:space="preserve">21116986087	</t>
  </si>
  <si>
    <t>[班贾尔马辛]班贾尔马辛艾哈迈德亚尼法维酒店(favehotel Ahmad Yani Banjarmasin)(55312461)</t>
  </si>
  <si>
    <t>致爱房&lt;2人入住&gt;&lt;不退款&gt;</t>
  </si>
  <si>
    <t>indera/indera</t>
  </si>
  <si>
    <t xml:space="preserve">21117798434	</t>
  </si>
  <si>
    <t>[乌隆他尼]帕纳莱酒店(The Pannarai Hotel)(89935981)</t>
  </si>
  <si>
    <t>豪华双床房&lt;2人入住&gt;&lt;不退款&gt;</t>
  </si>
  <si>
    <t>PONGSING/NUTTARIN,Napasjaraspuwadon /Siwawong</t>
  </si>
  <si>
    <t xml:space="preserve">2703123	</t>
  </si>
  <si>
    <t xml:space="preserve">21118576180	</t>
  </si>
  <si>
    <t>[檀香山]太平洋海滩酒店(Alohilani Resort Waikiki Beach)(55862069)</t>
  </si>
  <si>
    <t>客房, 1 张特大床, 部分海景&lt;2人入住&gt;&lt;不退款&gt;</t>
  </si>
  <si>
    <t>Loomis/Jonathan Paul</t>
  </si>
  <si>
    <t xml:space="preserve">21119295532	</t>
  </si>
  <si>
    <t>AWAD/AMER</t>
  </si>
  <si>
    <t xml:space="preserve">2703302	</t>
  </si>
  <si>
    <t xml:space="preserve">21119303570	</t>
  </si>
  <si>
    <t>优质一室双床房&lt;2人入住&gt;&lt;不退款&gt;</t>
  </si>
  <si>
    <t>ADAM/DEDE</t>
  </si>
  <si>
    <t xml:space="preserve">19197	</t>
  </si>
  <si>
    <t xml:space="preserve">21119695325	</t>
  </si>
  <si>
    <t>[首尔]三井酒店(Hotel Samjung)(55337145)</t>
  </si>
  <si>
    <t>KWON/MINCHUL</t>
  </si>
  <si>
    <t xml:space="preserve">21121028116	</t>
  </si>
  <si>
    <t>[迪拜]迪拜中心东怡酒店(Excelsior Hotel Downtown)(55451815)</t>
  </si>
  <si>
    <t>P/Rashid</t>
  </si>
  <si>
    <t xml:space="preserve">15535	</t>
  </si>
  <si>
    <t xml:space="preserve">21121916758	</t>
  </si>
  <si>
    <t>维拉智能特大床房&lt;2人入住&gt;&lt;不退款&gt;</t>
  </si>
  <si>
    <t>MORDEKAR/SHRIKUMAR VASANT</t>
  </si>
  <si>
    <t xml:space="preserve">21122099672	</t>
  </si>
  <si>
    <t>[迪沙鲁]迪沙鲁海岸硬石酒店(Hard Rock Hotel Desaru Coast)(68031178)</t>
  </si>
  <si>
    <t>高级特大床房&lt;2人入住&gt;&lt;不退款&gt;&lt;早餐&gt;</t>
  </si>
  <si>
    <t>MOHD JAMAL/MOHD SHAHROM</t>
  </si>
  <si>
    <t xml:space="preserve">21122297735	</t>
  </si>
  <si>
    <t>[胡志明市]西贡景园自由酒店(Liberty Hotel Saigon Parkview)(55851878)</t>
  </si>
  <si>
    <t>豪华行政房&lt;2人入住&gt;&lt;不退款&gt;&lt;早餐&gt;</t>
  </si>
  <si>
    <t>ZHANG/XIAOLIANG</t>
  </si>
  <si>
    <t xml:space="preserve">105653	</t>
  </si>
  <si>
    <t xml:space="preserve">21122392105	</t>
  </si>
  <si>
    <t>[乔治市]槟城长荣桂冠酒店 (槟城对抗新冠肺炎认证)(Evergreen Laurel Hotel Penang (PenangFightCovid-19 Certified))(55451685)</t>
  </si>
  <si>
    <t>高级城景双床房&lt;2人入住&gt;&lt;不退款&gt;</t>
  </si>
  <si>
    <t>Arif/Arif Bin Abdul Rasid</t>
  </si>
  <si>
    <t xml:space="preserve">2703743	</t>
  </si>
  <si>
    <t xml:space="preserve">21123116149	</t>
  </si>
  <si>
    <t>[新加坡]新加坡富丽华城市中心酒店(SG Clean)(Furama City Centre (SG Clean))(55439354)</t>
  </si>
  <si>
    <t>LI/ANNA,ZHAO/WULAO</t>
  </si>
  <si>
    <t xml:space="preserve">2703852	</t>
  </si>
  <si>
    <t xml:space="preserve">21124531532	</t>
  </si>
  <si>
    <t>[加来]普瑞米尔加莱中央车站经典酒店(Première Classe Calais Centre-Gare)(70794949)</t>
  </si>
  <si>
    <t>GASSON /ANDROW</t>
  </si>
  <si>
    <t xml:space="preserve">33979UC003728	</t>
  </si>
  <si>
    <t>，</t>
  </si>
  <si>
    <t>9.23 可退413</t>
  </si>
  <si>
    <t>9.28 可退4704元</t>
  </si>
  <si>
    <t xml:space="preserve"> 300638 HKD</t>
  </si>
  <si>
    <t>A220929153105481</t>
  </si>
  <si>
    <t>A220929153142481</t>
  </si>
  <si>
    <t>总计：300638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</si>
  <si>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</si>
  <si>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</si>
  <si>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</si>
  <si>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</si>
  <si>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</si>
  <si>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</si>
  <si>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</si>
  <si>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</si>
  <si>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</si>
  <si>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</si>
  <si>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</si>
  <si>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</si>
  <si>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</si>
  <si>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</si>
  <si>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</si>
  <si>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</si>
  <si>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</si>
  <si>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</si>
  <si>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</si>
  <si>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</si>
  <si>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2704086</t>
  </si>
  <si>
    <t>普瑞米尔加莱中央车站经典酒店</t>
  </si>
  <si>
    <t>GASSON ANDROW</t>
  </si>
  <si>
    <t>2022-09-23</t>
  </si>
  <si>
    <t>退房日周结</t>
  </si>
  <si>
    <t>354.56</t>
  </si>
  <si>
    <t>394.00</t>
  </si>
  <si>
    <t>0</t>
  </si>
  <si>
    <t>0.00</t>
  </si>
  <si>
    <t>携程汇智国际直连</t>
  </si>
  <si>
    <t>925</t>
  </si>
  <si>
    <t>2022-09-22 22:31:38</t>
  </si>
  <si>
    <t>否</t>
  </si>
  <si>
    <t>汇智国际旅游发展有限公司</t>
  </si>
  <si>
    <t>直连</t>
  </si>
  <si>
    <t>法国</t>
  </si>
  <si>
    <t>2703852</t>
  </si>
  <si>
    <t>新加坡富丽华城市中心酒店</t>
  </si>
  <si>
    <t>LI ANNA,ZHAO WULAO</t>
  </si>
  <si>
    <t>899.90</t>
  </si>
  <si>
    <t>1000.00</t>
  </si>
  <si>
    <t>2022-09-22 20:28:18</t>
  </si>
  <si>
    <t>新加坡</t>
  </si>
  <si>
    <t>2703743</t>
  </si>
  <si>
    <t>槟城长荣桂冠酒店</t>
  </si>
  <si>
    <t>Arif Arif Bin Abdul Rasid</t>
  </si>
  <si>
    <t>332.06</t>
  </si>
  <si>
    <t>369.00</t>
  </si>
  <si>
    <t>2022-09-22 19:21:07</t>
  </si>
  <si>
    <t>马来西亚</t>
  </si>
  <si>
    <t>2703728</t>
  </si>
  <si>
    <t>西贡景园自由酒店</t>
  </si>
  <si>
    <t>ZHANG XIAOLIANG</t>
  </si>
  <si>
    <t>311.37</t>
  </si>
  <si>
    <t>346.00</t>
  </si>
  <si>
    <t>2022-09-22 19:10:07</t>
  </si>
  <si>
    <t>越南</t>
  </si>
  <si>
    <t>2703703</t>
  </si>
  <si>
    <t>新山迪沙鲁海岸硬石酒店</t>
  </si>
  <si>
    <t>MOHD JAMAL MOHD SHAHROM</t>
  </si>
  <si>
    <t>928.70</t>
  </si>
  <si>
    <t>1032.00</t>
  </si>
  <si>
    <t>-1032</t>
  </si>
  <si>
    <t>-928</t>
  </si>
  <si>
    <t>2022-09-22 18:54:05</t>
  </si>
  <si>
    <t>2703690</t>
  </si>
  <si>
    <t>曼谷拉差贴威维拉酒店</t>
  </si>
  <si>
    <t>MORDEKAR SHRIKUMAR VASANT</t>
  </si>
  <si>
    <t>174.58</t>
  </si>
  <si>
    <t>194.00</t>
  </si>
  <si>
    <t>2022-09-22 18:40:59</t>
  </si>
  <si>
    <t>泰国</t>
  </si>
  <si>
    <t>2703547</t>
  </si>
  <si>
    <t>迪拜中心东怡酒店</t>
  </si>
  <si>
    <t>P Rashid</t>
  </si>
  <si>
    <t>486.85</t>
  </si>
  <si>
    <t>541.00</t>
  </si>
  <si>
    <t>2022-09-22 17:18:22</t>
  </si>
  <si>
    <t>阿拉伯联合酋长国</t>
  </si>
  <si>
    <t>2703357</t>
  </si>
  <si>
    <t>首尔三井酒店</t>
  </si>
  <si>
    <t>KWON MINCHUL</t>
  </si>
  <si>
    <t>629.93</t>
  </si>
  <si>
    <t>700.00</t>
  </si>
  <si>
    <t>2022-09-22 15:01:15</t>
  </si>
  <si>
    <t>韩国</t>
  </si>
  <si>
    <t>2703309</t>
  </si>
  <si>
    <t>阿斯顿卡蒂卡格罗酒店会议中心</t>
  </si>
  <si>
    <t>ADAM DEDE</t>
  </si>
  <si>
    <t>305.07</t>
  </si>
  <si>
    <t>339.00</t>
  </si>
  <si>
    <t>2022-09-22 14:33:02</t>
  </si>
  <si>
    <t>印度尼西亚</t>
  </si>
  <si>
    <t>2703302</t>
  </si>
  <si>
    <t>阿布扎比雅乐轩酒店</t>
  </si>
  <si>
    <t>AWAD AMER</t>
  </si>
  <si>
    <t>328.46</t>
  </si>
  <si>
    <t>365.00</t>
  </si>
  <si>
    <t>2022-09-22 14:30:09</t>
  </si>
  <si>
    <t>2703205</t>
  </si>
  <si>
    <t>太平洋海滩酒店</t>
  </si>
  <si>
    <t>Loomis Jonathan Paul</t>
  </si>
  <si>
    <t>1843.90</t>
  </si>
  <si>
    <t>2049.00</t>
  </si>
  <si>
    <t>2022-09-22 13:26:58</t>
  </si>
  <si>
    <t>美国</t>
  </si>
  <si>
    <t>2703123</t>
  </si>
  <si>
    <t>沛纳海酒店</t>
  </si>
  <si>
    <t>PONGSING NUTTARIN,Napasjaraspuwadon Siwawong</t>
  </si>
  <si>
    <t>218.68</t>
  </si>
  <si>
    <t>243.00</t>
  </si>
  <si>
    <t>2022-09-22 12:35:23</t>
  </si>
  <si>
    <t>2702967</t>
  </si>
  <si>
    <t>班贾尔马辛艾哈迈德亚尼法维酒店</t>
  </si>
  <si>
    <t>indera indera</t>
  </si>
  <si>
    <t>160.18</t>
  </si>
  <si>
    <t>178.00</t>
  </si>
  <si>
    <t>2022-09-22 10:43:02</t>
  </si>
  <si>
    <t>2702871</t>
  </si>
  <si>
    <t>新山阿拉姆靛蓝酒店</t>
  </si>
  <si>
    <t>Rie RieRuslan</t>
  </si>
  <si>
    <t>86.39</t>
  </si>
  <si>
    <t>96.00</t>
  </si>
  <si>
    <t>2022-09-22 10:00:41</t>
  </si>
  <si>
    <t>2702856</t>
  </si>
  <si>
    <t>坤甸尼奥噶迦玛达酒店</t>
  </si>
  <si>
    <t>dji nyuk tjung</t>
  </si>
  <si>
    <t>149.38</t>
  </si>
  <si>
    <t>166.00</t>
  </si>
  <si>
    <t>2022-09-22 09:28:01</t>
  </si>
  <si>
    <t>2702808</t>
  </si>
  <si>
    <t>巴厘岛哈珀库塔酒店</t>
  </si>
  <si>
    <t>SUKESI ANITA</t>
  </si>
  <si>
    <t>439.15</t>
  </si>
  <si>
    <t>488.00</t>
  </si>
  <si>
    <t>2022-09-22 08:58:07</t>
  </si>
  <si>
    <t>2702777</t>
  </si>
  <si>
    <t>费城市中心坎布里亚酒店</t>
  </si>
  <si>
    <t>Ge Shaohua</t>
  </si>
  <si>
    <t>1091.58</t>
  </si>
  <si>
    <t>1213.00</t>
  </si>
  <si>
    <t>2022-09-22 08:16:35</t>
  </si>
  <si>
    <t>2702698</t>
  </si>
  <si>
    <t>瑞斯酒店</t>
  </si>
  <si>
    <t>alhur fahad</t>
  </si>
  <si>
    <t>359.96</t>
  </si>
  <si>
    <t>400.00</t>
  </si>
  <si>
    <t>2022-09-22 05:38:58</t>
  </si>
  <si>
    <t>土耳其</t>
  </si>
  <si>
    <t>2702664</t>
  </si>
  <si>
    <t>埃克塞特鲁日蒙美居酒店</t>
  </si>
  <si>
    <t>ISMAEEL SAMAA</t>
  </si>
  <si>
    <t>1000.69</t>
  </si>
  <si>
    <t>1112.00</t>
  </si>
  <si>
    <t>2022-09-22 04:25:07</t>
  </si>
  <si>
    <t>英国</t>
  </si>
  <si>
    <t>2022-09-21</t>
  </si>
  <si>
    <t>2702330</t>
  </si>
  <si>
    <t>素万那普机场普莱与草药酒店</t>
  </si>
  <si>
    <t>SUTCHITTHIPHON KANTICHA</t>
  </si>
  <si>
    <t>89.60</t>
  </si>
  <si>
    <t>100.00</t>
  </si>
  <si>
    <t>2022-09-21 21:45:35</t>
  </si>
  <si>
    <t>2702327</t>
  </si>
  <si>
    <t>里昂中心撒克斯拉斐尔美爵酒店</t>
  </si>
  <si>
    <t>Xu Jia,Yao LiJun,Liu ChunJian</t>
  </si>
  <si>
    <t>5013.12</t>
  </si>
  <si>
    <t>5595.00</t>
  </si>
  <si>
    <t>2022-09-21 21:34:00</t>
  </si>
  <si>
    <t>2702290</t>
  </si>
  <si>
    <t>巴厘岛库塔阿雅杜塔酒店</t>
  </si>
  <si>
    <t>CHATTERINE VONNY</t>
  </si>
  <si>
    <t>378.11</t>
  </si>
  <si>
    <t>422.00</t>
  </si>
  <si>
    <t>2022-09-21 21:13:44</t>
  </si>
  <si>
    <t>2702160</t>
  </si>
  <si>
    <t>伯明翰丽笙酒店</t>
  </si>
  <si>
    <t>Mac James</t>
  </si>
  <si>
    <t>959.62</t>
  </si>
  <si>
    <t>1071.00</t>
  </si>
  <si>
    <t>2022-09-21 20:02:01</t>
  </si>
  <si>
    <t>2702103</t>
  </si>
  <si>
    <t>幸福家园 旅馆</t>
  </si>
  <si>
    <t>RITTIWAT WACHAREE</t>
  </si>
  <si>
    <t>104.83</t>
  </si>
  <si>
    <t>117.00</t>
  </si>
  <si>
    <t>2022-09-21 19:36:20</t>
  </si>
  <si>
    <t>2701947</t>
  </si>
  <si>
    <t>法兰克福市中心希尔顿欢朋酒店</t>
  </si>
  <si>
    <t>PAN YAO</t>
  </si>
  <si>
    <t>1295.62</t>
  </si>
  <si>
    <t>1446.00</t>
  </si>
  <si>
    <t>2022-09-21 17:42:13</t>
  </si>
  <si>
    <t>德国</t>
  </si>
  <si>
    <t>2701792</t>
  </si>
  <si>
    <t>StayInn Gateway酒店公寓</t>
  </si>
  <si>
    <t>KHO GERALD</t>
  </si>
  <si>
    <t>201.60</t>
  </si>
  <si>
    <t>225.00</t>
  </si>
  <si>
    <t>2022-09-21 15:35:12</t>
  </si>
  <si>
    <t>2701628</t>
  </si>
  <si>
    <t>SUDARNO EDY</t>
  </si>
  <si>
    <t>303.74</t>
  </si>
  <si>
    <t>2022-09-21 13:38:30</t>
  </si>
  <si>
    <t>2701578</t>
  </si>
  <si>
    <t>凯富套房酒店</t>
  </si>
  <si>
    <t>OSTERTAG MATTHEW CONNER</t>
  </si>
  <si>
    <t>579.71</t>
  </si>
  <si>
    <t>647.00</t>
  </si>
  <si>
    <t>2022-09-21 13:00:54</t>
  </si>
  <si>
    <t>2701408</t>
  </si>
  <si>
    <t>卡萨诺瓦酒店</t>
  </si>
  <si>
    <t>Guimaraes Thaynna</t>
  </si>
  <si>
    <t>215.94</t>
  </si>
  <si>
    <t>241.00</t>
  </si>
  <si>
    <t>2022-09-21 11:18:42</t>
  </si>
  <si>
    <t>巴西</t>
  </si>
  <si>
    <t>2701334</t>
  </si>
  <si>
    <t>曼谷素坤逸11号美居酒店</t>
  </si>
  <si>
    <t>JIN ZHENING,LIU XINMEI</t>
  </si>
  <si>
    <t>1718.53</t>
  </si>
  <si>
    <t>1918.00</t>
  </si>
  <si>
    <t>2022-09-21 10:59:31</t>
  </si>
  <si>
    <t>直采</t>
  </si>
  <si>
    <t>2701322</t>
  </si>
  <si>
    <t>梭罗巴鲁最爱酒店</t>
  </si>
  <si>
    <t>NURRAHMI ALFAWZIA</t>
  </si>
  <si>
    <t>313.60</t>
  </si>
  <si>
    <t>350.00</t>
  </si>
  <si>
    <t>2022-09-21 10:14:12</t>
  </si>
  <si>
    <t>2022-09-18</t>
  </si>
  <si>
    <t>2698021</t>
  </si>
  <si>
    <t>曼谷沙通智选假日酒店</t>
  </si>
  <si>
    <t>LI MUZI</t>
  </si>
  <si>
    <t>2022-09-19</t>
  </si>
  <si>
    <t>629.05</t>
  </si>
  <si>
    <t>706.00</t>
  </si>
  <si>
    <t>2022-09-18 21:54:00</t>
  </si>
  <si>
    <t>2022-09-20</t>
  </si>
  <si>
    <t>2700359</t>
  </si>
  <si>
    <t>曼谷贝斯特韦斯特优质万达优质大酒店</t>
  </si>
  <si>
    <t>YE YING</t>
  </si>
  <si>
    <t>332.72</t>
  </si>
  <si>
    <t>372.00</t>
  </si>
  <si>
    <t>2022-09-20 16:19:15</t>
  </si>
  <si>
    <t>2697440</t>
  </si>
  <si>
    <t>清迈U尼姆曼酒店</t>
  </si>
  <si>
    <t>WANG JINPING</t>
  </si>
  <si>
    <t>948.02</t>
  </si>
  <si>
    <t>1064.00</t>
  </si>
  <si>
    <t>2022-09-18 14:44:52</t>
  </si>
  <si>
    <t>2698511</t>
  </si>
  <si>
    <t>喜来登米兰马尔彭萨机场酒店及会议中心</t>
  </si>
  <si>
    <t>LIM TIMOTHY EDWARD</t>
  </si>
  <si>
    <t>1658.15</t>
  </si>
  <si>
    <t>1861.00</t>
  </si>
  <si>
    <t>2022-09-19 11:31:45</t>
  </si>
  <si>
    <t>意大利</t>
  </si>
  <si>
    <t>2698137</t>
  </si>
  <si>
    <t>诺富特暹罗广场酒店 (SHA Plus+)</t>
  </si>
  <si>
    <t>CHANUNTANUDCHANAN VARUNRAPAT</t>
  </si>
  <si>
    <t>433.92</t>
  </si>
  <si>
    <t>487.00</t>
  </si>
  <si>
    <t>2022-09-18 23:43:08</t>
  </si>
  <si>
    <t>2696917</t>
  </si>
  <si>
    <t>宜必思巴黎戴高乐机场酒店</t>
  </si>
  <si>
    <t>Noller Julia</t>
  </si>
  <si>
    <t>861.60</t>
  </si>
  <si>
    <t>967.00</t>
  </si>
  <si>
    <t>2022-09-18 04:35:42</t>
  </si>
  <si>
    <t>2699511</t>
  </si>
  <si>
    <t>萨拉戈萨拉米罗1号宜必思尚品酒店</t>
  </si>
  <si>
    <t>Garcia-Edwards Hernan</t>
  </si>
  <si>
    <t>366.20</t>
  </si>
  <si>
    <t>411.00</t>
  </si>
  <si>
    <t>2022-09-19 22:46:39</t>
  </si>
  <si>
    <t>西班牙</t>
  </si>
  <si>
    <t>2696961</t>
  </si>
  <si>
    <t>巴黎阿斯托利亚34B酒店</t>
  </si>
  <si>
    <t>Han SungHyuk</t>
  </si>
  <si>
    <t>5081.37</t>
  </si>
  <si>
    <t>5703.00</t>
  </si>
  <si>
    <t>2022-09-18 06:26:52</t>
  </si>
  <si>
    <t>2697690</t>
  </si>
  <si>
    <t>巴厘巴板奎斯特酒店</t>
  </si>
  <si>
    <t>Sukardi Mrs. Sunarti</t>
  </si>
  <si>
    <t>402.73</t>
  </si>
  <si>
    <t>452.00</t>
  </si>
  <si>
    <t>2022-09-18 17:37:13</t>
  </si>
  <si>
    <t>2699682</t>
  </si>
  <si>
    <t>巴厘岛坎迪海滩水疗度假村</t>
  </si>
  <si>
    <t>Putra Wirawan Wardana</t>
  </si>
  <si>
    <t>2129.57</t>
  </si>
  <si>
    <t>2381.00</t>
  </si>
  <si>
    <t>2022-09-20 03:00:06</t>
  </si>
  <si>
    <t>2700822</t>
  </si>
  <si>
    <t>雅加达珐维盖特斯波特酒店</t>
  </si>
  <si>
    <t>WAJDY A FEBRIAN FIRDAUS</t>
  </si>
  <si>
    <t>199.45</t>
  </si>
  <si>
    <t>223.00</t>
  </si>
  <si>
    <t>2022-09-20 22:21:23</t>
  </si>
  <si>
    <t>2700345</t>
  </si>
  <si>
    <t>瑞雅婆罗洲三马林达酒店</t>
  </si>
  <si>
    <t>DENG TAN</t>
  </si>
  <si>
    <t>255.80</t>
  </si>
  <si>
    <t>286.00</t>
  </si>
  <si>
    <t>2022-09-20 16:12:44</t>
  </si>
  <si>
    <t>2022-09-17</t>
  </si>
  <si>
    <t>2696122</t>
  </si>
  <si>
    <t>巴东苏嘉度假村 - CHSE 认证</t>
  </si>
  <si>
    <t>AYADI ALAEDDINNE</t>
  </si>
  <si>
    <t>1702.51</t>
  </si>
  <si>
    <t>1908.00</t>
  </si>
  <si>
    <t>2022-09-17 16:31:15</t>
  </si>
  <si>
    <t>2699080</t>
  </si>
  <si>
    <t>梅迪泰拉艺术酒店</t>
  </si>
  <si>
    <t>LIN HONGYU,Yue Xinxin</t>
  </si>
  <si>
    <t>980.10</t>
  </si>
  <si>
    <t>1100.00</t>
  </si>
  <si>
    <t>2022-09-19 16:49:41</t>
  </si>
  <si>
    <t>2699734</t>
  </si>
  <si>
    <t>富恩拉夫拉达LCB酒店</t>
  </si>
  <si>
    <t>GUIRADO JULIEN ALAIN</t>
  </si>
  <si>
    <t>1173.45</t>
  </si>
  <si>
    <t>1312.00</t>
  </si>
  <si>
    <t>2022-09-20 05:43:22</t>
  </si>
  <si>
    <t>2701043</t>
  </si>
  <si>
    <t>格湾 MD 酒店</t>
  </si>
  <si>
    <t>hasan lina abdelfattah</t>
  </si>
  <si>
    <t>412.16</t>
  </si>
  <si>
    <t>460.00</t>
  </si>
  <si>
    <t>2022-09-21 02:10:45</t>
  </si>
  <si>
    <t>2698904</t>
  </si>
  <si>
    <t>迪拜朱美拉湖塔楼铂尔曼酒店</t>
  </si>
  <si>
    <t>XIAO LONGGE</t>
  </si>
  <si>
    <t>613.01</t>
  </si>
  <si>
    <t>688.00</t>
  </si>
  <si>
    <t>2022-09-19 14:31:00</t>
  </si>
  <si>
    <t>2699763</t>
  </si>
  <si>
    <t>碧斯恩特自由酒店</t>
  </si>
  <si>
    <t>SPARRENBERGER NETO MAURICIO</t>
  </si>
  <si>
    <t>990.10</t>
  </si>
  <si>
    <t>1107.00</t>
  </si>
  <si>
    <t>2022-09-20 06:43:07</t>
  </si>
  <si>
    <t>阿根廷</t>
  </si>
  <si>
    <t>2699884</t>
  </si>
  <si>
    <t>曼谷拉差达瑞士酒店 (SHA Extra Plus)</t>
  </si>
  <si>
    <t>PENG GUANGWEI</t>
  </si>
  <si>
    <t>491.00</t>
  </si>
  <si>
    <t>2022-09-20 13:14:57</t>
  </si>
  <si>
    <t>2700004</t>
  </si>
  <si>
    <t>TERMDETTHANAKUL THANAKORN</t>
  </si>
  <si>
    <t>992.78</t>
  </si>
  <si>
    <t>1110.00</t>
  </si>
  <si>
    <t>2022-09-20 13:00:24</t>
  </si>
  <si>
    <t>2698281</t>
  </si>
  <si>
    <t>曼谷素旺纳普瑞金酒店</t>
  </si>
  <si>
    <t>NIU HANYUE</t>
  </si>
  <si>
    <t>122.96</t>
  </si>
  <si>
    <t>138.00</t>
  </si>
  <si>
    <t>2022-09-19 04:10:01</t>
  </si>
  <si>
    <t>2700307</t>
  </si>
  <si>
    <t>乌诺酒店</t>
  </si>
  <si>
    <t>chan mark</t>
  </si>
  <si>
    <t>110.91</t>
  </si>
  <si>
    <t>124.00</t>
  </si>
  <si>
    <t>2022-09-20 16:16:21</t>
  </si>
  <si>
    <t>菲律宾</t>
  </si>
  <si>
    <t>2696610</t>
  </si>
  <si>
    <t>阿德莱德宜必思酒店</t>
  </si>
  <si>
    <t>SUN DONGXUE,Qian YIMING</t>
  </si>
  <si>
    <t>2386.01</t>
  </si>
  <si>
    <t>2674.00</t>
  </si>
  <si>
    <t>2022-09-17 21:52:30</t>
  </si>
  <si>
    <t>澳大利亚</t>
  </si>
  <si>
    <t>2697515</t>
  </si>
  <si>
    <t>海滨大厦酒店</t>
  </si>
  <si>
    <t>Komiya Tatsuya,Komiya Tatsuya</t>
  </si>
  <si>
    <t>261.06</t>
  </si>
  <si>
    <t>293.00</t>
  </si>
  <si>
    <t>2022-09-18 15:40:18</t>
  </si>
  <si>
    <t>2699997</t>
  </si>
  <si>
    <t>新加坡吉真宾乐雅酒店</t>
  </si>
  <si>
    <t>SWANDI SABRINA</t>
  </si>
  <si>
    <t>1202.07</t>
  </si>
  <si>
    <t>1344.00</t>
  </si>
  <si>
    <t>2022-09-20 12:13:43</t>
  </si>
  <si>
    <t>2700093</t>
  </si>
  <si>
    <t>Sandhu Sunil</t>
  </si>
  <si>
    <t>3655.41</t>
  </si>
  <si>
    <t>4087.00</t>
  </si>
  <si>
    <t>2022-09-20 16:10:33</t>
  </si>
  <si>
    <t>2700071</t>
  </si>
  <si>
    <t>Hothi Gaurav</t>
  </si>
  <si>
    <t>3644.68</t>
  </si>
  <si>
    <t>4075.00</t>
  </si>
  <si>
    <t>2022-09-20 13:00:11</t>
  </si>
  <si>
    <t>2698761</t>
  </si>
  <si>
    <t>新加坡凯煌大酒店</t>
  </si>
  <si>
    <t>MATTE AMEER</t>
  </si>
  <si>
    <t>1512.03</t>
  </si>
  <si>
    <t>1697.00</t>
  </si>
  <si>
    <t>2022-09-19 13:14:04</t>
  </si>
  <si>
    <t>2695617</t>
  </si>
  <si>
    <t>1 Million Hotel</t>
  </si>
  <si>
    <t>PIRA NAIDU PIRA NAIDU</t>
  </si>
  <si>
    <t>380.12</t>
  </si>
  <si>
    <t>426.00</t>
  </si>
  <si>
    <t>2022-09-17 11:07:34</t>
  </si>
  <si>
    <t>2699732</t>
  </si>
  <si>
    <t>纽约联排酒店</t>
  </si>
  <si>
    <t>Creber Colton</t>
  </si>
  <si>
    <t>3870.96</t>
  </si>
  <si>
    <t>4328.00</t>
  </si>
  <si>
    <t>2022-09-20 05:16:35</t>
  </si>
  <si>
    <t>2699525</t>
  </si>
  <si>
    <t>曼谷68酒店</t>
  </si>
  <si>
    <t>PHUTHLA SAWITREE</t>
  </si>
  <si>
    <t>213.84</t>
  </si>
  <si>
    <t>240.00</t>
  </si>
  <si>
    <t>2022-09-19 22:57:55</t>
  </si>
  <si>
    <t>2700158</t>
  </si>
  <si>
    <t>纽约西考克斯梅多兰兹红屋顶普拉斯酒店</t>
  </si>
  <si>
    <t>Francois Carnell</t>
  </si>
  <si>
    <t>728.94</t>
  </si>
  <si>
    <t>815.00</t>
  </si>
  <si>
    <t>2022-09-20 14:30:25</t>
  </si>
  <si>
    <t>2701075</t>
  </si>
  <si>
    <t>pan xinxian</t>
  </si>
  <si>
    <t>859.26</t>
  </si>
  <si>
    <t>959.00</t>
  </si>
  <si>
    <t>2022-09-21 10:11:49</t>
  </si>
  <si>
    <t>2697540</t>
  </si>
  <si>
    <t>占奈萨拉卜塔酒店</t>
  </si>
  <si>
    <t>TARASOV VADIM</t>
  </si>
  <si>
    <t>2198.99</t>
  </si>
  <si>
    <t>2468.00</t>
  </si>
  <si>
    <t>2022-09-18 15:52:34</t>
  </si>
  <si>
    <t>2698305</t>
  </si>
  <si>
    <t>El Tohamy Ahlam</t>
  </si>
  <si>
    <t>1283.04</t>
  </si>
  <si>
    <t>1440.00</t>
  </si>
  <si>
    <t>2022-09-19 04:54:39</t>
  </si>
  <si>
    <t>2701007</t>
  </si>
  <si>
    <t>ALJABRI MARWAN</t>
  </si>
  <si>
    <t>326.46</t>
  </si>
  <si>
    <t>2022-09-21 01:20:36</t>
  </si>
  <si>
    <t>2700797</t>
  </si>
  <si>
    <t>伊斯坦布尔 - 旧城皇冠假日酒店 - IHG 旗下饭店</t>
  </si>
  <si>
    <t>MIRZOSHARIFOV BOBOMUROD</t>
  </si>
  <si>
    <t>677.96</t>
  </si>
  <si>
    <t>758.00</t>
  </si>
  <si>
    <t>2022-09-20 22:08:21</t>
  </si>
  <si>
    <t>2698542</t>
  </si>
  <si>
    <t>拉戈马尔海滩度假俱乐部酒店</t>
  </si>
  <si>
    <t>Perez Chaumont Jose</t>
  </si>
  <si>
    <t>1972.67</t>
  </si>
  <si>
    <t>2214.00</t>
  </si>
  <si>
    <t>2022-09-19 11:34:17</t>
  </si>
  <si>
    <t>2697501</t>
  </si>
  <si>
    <t>拉斯维加斯苏豪精品酒店</t>
  </si>
  <si>
    <t>Lonning Alf Egil</t>
  </si>
  <si>
    <t>4508.46</t>
  </si>
  <si>
    <t>5060.00</t>
  </si>
  <si>
    <t>2022-09-18 15:28:38</t>
  </si>
  <si>
    <t>2700850</t>
  </si>
  <si>
    <t>170.83</t>
  </si>
  <si>
    <t>191.00</t>
  </si>
  <si>
    <t>2022-09-20 22:37:00</t>
  </si>
  <si>
    <t>2696747</t>
  </si>
  <si>
    <t>班加罗尔市中心宜必思酒店</t>
  </si>
  <si>
    <t>Pathak Ramteerath Ramnarayan</t>
  </si>
  <si>
    <t>788.79</t>
  </si>
  <si>
    <t>884.00</t>
  </si>
  <si>
    <t>2022-09-17 23:26:06</t>
  </si>
  <si>
    <t>印度</t>
  </si>
  <si>
    <t>2697656</t>
  </si>
  <si>
    <t>曼谷兰开斯特</t>
  </si>
  <si>
    <t>YANG NANYANG</t>
  </si>
  <si>
    <t>1049.60</t>
  </si>
  <si>
    <t>1178.00</t>
  </si>
  <si>
    <t>2022-09-18 17:41:23</t>
  </si>
  <si>
    <t>2699163</t>
  </si>
  <si>
    <t>素坤逸1号斯凯公寓式酒店</t>
  </si>
  <si>
    <t>WU XIA</t>
  </si>
  <si>
    <t>657.56</t>
  </si>
  <si>
    <t>738.00</t>
  </si>
  <si>
    <t>2022-09-19 18:08:47</t>
  </si>
  <si>
    <t>2697132</t>
  </si>
  <si>
    <t>普拉提那我的酒店</t>
  </si>
  <si>
    <t>TUAN NGUYEN NHU MINH</t>
  </si>
  <si>
    <t>481.14</t>
  </si>
  <si>
    <t>540.00</t>
  </si>
  <si>
    <t>2022-09-18 10:45:55</t>
  </si>
  <si>
    <t>2699514</t>
  </si>
  <si>
    <t>chumjamras sarita</t>
  </si>
  <si>
    <t>351.05</t>
  </si>
  <si>
    <t>2022-09-19 22:47:05</t>
  </si>
  <si>
    <t>2697698</t>
  </si>
  <si>
    <t xml:space="preserve">邦陶乡村度假酒店 </t>
  </si>
  <si>
    <t>NOCE EDOARDO</t>
  </si>
  <si>
    <t>702.11</t>
  </si>
  <si>
    <t>788.00</t>
  </si>
  <si>
    <t>2022-09-18 17:52:40</t>
  </si>
  <si>
    <t>2699946</t>
  </si>
  <si>
    <t>吉隆坡柏威年酒店 · 悦榕庄管理</t>
  </si>
  <si>
    <t>ZHANG HONGBIN</t>
  </si>
  <si>
    <t>964.16</t>
  </si>
  <si>
    <t>1078.00</t>
  </si>
  <si>
    <t>2022-09-20 11:55:00</t>
  </si>
  <si>
    <t>2699945</t>
  </si>
  <si>
    <t>ATAN AMANDA</t>
  </si>
  <si>
    <t>886.35</t>
  </si>
  <si>
    <t>991.00</t>
  </si>
  <si>
    <t>2022-09-20 11:22:35</t>
  </si>
  <si>
    <t>2701073</t>
  </si>
  <si>
    <t>杜伦丽笙酒店</t>
  </si>
  <si>
    <t>HALL MARTIN</t>
  </si>
  <si>
    <t>1559.04</t>
  </si>
  <si>
    <t>1740.00</t>
  </si>
  <si>
    <t>2022-09-21 03:18:52</t>
  </si>
  <si>
    <t>2698236</t>
  </si>
  <si>
    <t>维耶松家庭旅馆</t>
  </si>
  <si>
    <t>Magdelaine Laetitia</t>
  </si>
  <si>
    <t>353.73</t>
  </si>
  <si>
    <t>397.00</t>
  </si>
  <si>
    <t>2022-09-19 02:20:06</t>
  </si>
  <si>
    <t>2699608</t>
  </si>
  <si>
    <t>巴黎戴高乐机场北 2 号宜必思快捷酒店</t>
  </si>
  <si>
    <t>Danklou Tete ezeckiel</t>
  </si>
  <si>
    <t>457.97</t>
  </si>
  <si>
    <t>514.00</t>
  </si>
  <si>
    <t>2022-09-20 01:00:50</t>
  </si>
  <si>
    <t>2696774</t>
  </si>
  <si>
    <t>伊勒克度假村</t>
  </si>
  <si>
    <t>Paritta Amonvan,Thansupan Tanich</t>
  </si>
  <si>
    <t>421.17</t>
  </si>
  <si>
    <t>472.00</t>
  </si>
  <si>
    <t>2022-09-17 23:55:00</t>
  </si>
  <si>
    <t>2695975</t>
  </si>
  <si>
    <t>罗宾巢穴酒店</t>
  </si>
  <si>
    <t>Langley Damian</t>
  </si>
  <si>
    <t>1678.42</t>
  </si>
  <si>
    <t>1881.00</t>
  </si>
  <si>
    <t>2022-09-17 15:02:59</t>
  </si>
  <si>
    <t>2699136</t>
  </si>
  <si>
    <t>夜速加快旋律公寓酒店</t>
  </si>
  <si>
    <t>SUJIPHINYO PAPHON</t>
  </si>
  <si>
    <t>108.70</t>
  </si>
  <si>
    <t>122.00</t>
  </si>
  <si>
    <t>2022-09-19 17:39:01</t>
  </si>
  <si>
    <t>2696970</t>
  </si>
  <si>
    <t>坦伯利 JW 万豪度假村及水疗中心</t>
  </si>
  <si>
    <t>Robinson Judith</t>
  </si>
  <si>
    <t>3471.34</t>
  </si>
  <si>
    <t>3896.00</t>
  </si>
  <si>
    <t>2022-09-18 07:15:42</t>
  </si>
  <si>
    <t>2700216</t>
  </si>
  <si>
    <t>选择城市酒店</t>
  </si>
  <si>
    <t>Akbar M Fadhilah</t>
  </si>
  <si>
    <t>119.85</t>
  </si>
  <si>
    <t>134.00</t>
  </si>
  <si>
    <t>2022-09-20 14:47:16</t>
  </si>
  <si>
    <t>2701076</t>
  </si>
  <si>
    <t>济州德沃别墅酒店</t>
  </si>
  <si>
    <t>CHOI MI JUNG</t>
  </si>
  <si>
    <t>654.08</t>
  </si>
  <si>
    <t>730.00</t>
  </si>
  <si>
    <t>2022-09-21 03:46:31</t>
  </si>
  <si>
    <t>2697149</t>
  </si>
  <si>
    <t>OYO 密苏里州圣路易斯市中心酒店</t>
  </si>
  <si>
    <t>Davenport David</t>
  </si>
  <si>
    <t>565.79</t>
  </si>
  <si>
    <t>635.00</t>
  </si>
  <si>
    <t>2022-09-18 11:12:29</t>
  </si>
  <si>
    <t>2697041</t>
  </si>
  <si>
    <t>孟菲斯机场/葛雷斯兰德温德姆旅客之家</t>
  </si>
  <si>
    <t>HAWKINS LAKHEEM LARAY</t>
  </si>
  <si>
    <t>1393.52</t>
  </si>
  <si>
    <t>1564.00</t>
  </si>
  <si>
    <t>2022-09-18 09:18:18</t>
  </si>
  <si>
    <t>2699334</t>
  </si>
  <si>
    <t>惠斯勒桑迪尔精品酒店</t>
  </si>
  <si>
    <t>sun william,wen yu</t>
  </si>
  <si>
    <t>5442.23</t>
  </si>
  <si>
    <t>6108.00</t>
  </si>
  <si>
    <t>2022-09-19 20:24:40</t>
  </si>
  <si>
    <t>加拿大</t>
  </si>
  <si>
    <t>2700677</t>
  </si>
  <si>
    <t>LI XIN</t>
  </si>
  <si>
    <t>303.20</t>
  </si>
  <si>
    <t>2022-09-20 20:14:22</t>
  </si>
  <si>
    <t>2697783</t>
  </si>
  <si>
    <t>604.10</t>
  </si>
  <si>
    <t>678.00</t>
  </si>
  <si>
    <t>2022-09-18 18:52:24</t>
  </si>
  <si>
    <t>2022-08-20</t>
  </si>
  <si>
    <t>2661002</t>
  </si>
  <si>
    <t>新加坡嘉佩乐酒店 (Staycation Approved)</t>
  </si>
  <si>
    <t>Tang Zhi yi</t>
  </si>
  <si>
    <t>42138.78</t>
  </si>
  <si>
    <t>48402.00</t>
  </si>
  <si>
    <t>2022-08-20 08:02:52</t>
  </si>
  <si>
    <t>2022-08-25</t>
  </si>
  <si>
    <t>2667558</t>
  </si>
  <si>
    <t>芭东阿马塔酒店</t>
  </si>
  <si>
    <t>Khan Mohsin,Khan Mohsin</t>
  </si>
  <si>
    <t>390.70</t>
  </si>
  <si>
    <t>446.00</t>
  </si>
  <si>
    <t>2022-08-26 10:00:22</t>
  </si>
  <si>
    <t>2022-07-01</t>
  </si>
  <si>
    <t>2607927</t>
  </si>
  <si>
    <t>西弗酒店</t>
  </si>
  <si>
    <t>walters gary</t>
  </si>
  <si>
    <t>4202.71</t>
  </si>
  <si>
    <t>4912.00</t>
  </si>
  <si>
    <t>2456.00</t>
  </si>
  <si>
    <t>-2455</t>
  </si>
  <si>
    <t>-2101</t>
  </si>
  <si>
    <t>2022-08-14 10:28:07</t>
  </si>
  <si>
    <t>挪威</t>
  </si>
  <si>
    <t>2022-09-16</t>
  </si>
  <si>
    <t>2693999</t>
  </si>
  <si>
    <t>卡利南喝普鲁斯尊贵酒店</t>
  </si>
  <si>
    <t>do Prado Borras Marcelo</t>
  </si>
  <si>
    <t>506.22</t>
  </si>
  <si>
    <t>567.00</t>
  </si>
  <si>
    <t>2022-09-16 11:05:14</t>
  </si>
  <si>
    <t>2695306</t>
  </si>
  <si>
    <t>蒙特利尔东凯艺套房酒店</t>
  </si>
  <si>
    <t>roy fabien</t>
  </si>
  <si>
    <t>2026.41</t>
  </si>
  <si>
    <t>2271.00</t>
  </si>
  <si>
    <t>2022-09-17 03:52:42</t>
  </si>
  <si>
    <t>2022-09-14</t>
  </si>
  <si>
    <t>2690773</t>
  </si>
  <si>
    <t>贝斯特韦斯特雷伊码头酒店</t>
  </si>
  <si>
    <t>Aguirre Vallejo Pavel</t>
  </si>
  <si>
    <t>566.61</t>
  </si>
  <si>
    <t>637.00</t>
  </si>
  <si>
    <t>2022-09-14 01:41:00</t>
  </si>
  <si>
    <t>智利</t>
  </si>
  <si>
    <t>2022-09-03</t>
  </si>
  <si>
    <t>2678089</t>
  </si>
  <si>
    <t>勒努维尔酒店</t>
  </si>
  <si>
    <t>TAMAN JEREMY</t>
  </si>
  <si>
    <t>843.12</t>
  </si>
  <si>
    <t>957.00</t>
  </si>
  <si>
    <t>2022-09-03 19:42:32</t>
  </si>
  <si>
    <t>2022-08-01</t>
  </si>
  <si>
    <t>2640298</t>
  </si>
  <si>
    <t>多伦多切尔西酒店</t>
  </si>
  <si>
    <t>ang Michael james gabaya,ang sherizza marie gabaya</t>
  </si>
  <si>
    <t>7289.24</t>
  </si>
  <si>
    <t>8467.00</t>
  </si>
  <si>
    <t>2022-08-01 16:10:58</t>
  </si>
  <si>
    <t>2022-09-15</t>
  </si>
  <si>
    <t>2693077</t>
  </si>
  <si>
    <t>赫尔辛基亚瑟酒店</t>
  </si>
  <si>
    <t>Heinonen Fanny Johanna</t>
  </si>
  <si>
    <t>1462.80</t>
  </si>
  <si>
    <t>1646.00</t>
  </si>
  <si>
    <t>2022-09-15 18:30:39</t>
  </si>
  <si>
    <t>芬兰</t>
  </si>
  <si>
    <t>2693504</t>
  </si>
  <si>
    <t>希尔顿纽卡尔斯国际机场逸林酒店</t>
  </si>
  <si>
    <t>MI YUCHEN</t>
  </si>
  <si>
    <t>601.65</t>
  </si>
  <si>
    <t>677.00</t>
  </si>
  <si>
    <t>2022-09-15 23:49:39</t>
  </si>
  <si>
    <t>2695169</t>
  </si>
  <si>
    <t>CHE JIAYUE</t>
  </si>
  <si>
    <t>604.43</t>
  </si>
  <si>
    <t>2022-09-17 00:32:50</t>
  </si>
  <si>
    <t>2691587</t>
  </si>
  <si>
    <t>Hastings Joanne</t>
  </si>
  <si>
    <t>737.40</t>
  </si>
  <si>
    <t>829.00</t>
  </si>
  <si>
    <t>2022-09-14 19:08:32</t>
  </si>
  <si>
    <t>2022-08-18</t>
  </si>
  <si>
    <t>2659667</t>
  </si>
  <si>
    <t>唯一勒吉安酒店</t>
  </si>
  <si>
    <t>Gupta Yathin,Gupta Yathin</t>
  </si>
  <si>
    <t>498.99</t>
  </si>
  <si>
    <t>576.00</t>
  </si>
  <si>
    <t>2022-08-18 22:54:12</t>
  </si>
  <si>
    <t>2692509</t>
  </si>
  <si>
    <t>大阿斯顿格罗夫套房酒店</t>
  </si>
  <si>
    <t>Bachmann Thomas Philipp</t>
  </si>
  <si>
    <t>682.52</t>
  </si>
  <si>
    <t>768.00</t>
  </si>
  <si>
    <t>2022-09-15 11:52:33</t>
  </si>
  <si>
    <t>2693079</t>
  </si>
  <si>
    <t>Chairur Rijal</t>
  </si>
  <si>
    <t>1539.23</t>
  </si>
  <si>
    <t>1732.00</t>
  </si>
  <si>
    <t>2022-09-15 18:31:15</t>
  </si>
  <si>
    <t>2022-08-03</t>
  </si>
  <si>
    <t>2643185</t>
  </si>
  <si>
    <t>乌布乡村酒店</t>
  </si>
  <si>
    <t>Lee Seeun</t>
  </si>
  <si>
    <t>436.07</t>
  </si>
  <si>
    <t>506.00</t>
  </si>
  <si>
    <t>2022-08-03 19:57:55</t>
  </si>
  <si>
    <t>2022-08-31</t>
  </si>
  <si>
    <t>2673928</t>
  </si>
  <si>
    <t>长滩岛潮汐酒店</t>
  </si>
  <si>
    <t>CUARESMA DOREEN,Estandarte Belinda</t>
  </si>
  <si>
    <t>778.28</t>
  </si>
  <si>
    <t>882.00</t>
  </si>
  <si>
    <t>2022-08-31 10:40:49</t>
  </si>
  <si>
    <t>2022-08-30</t>
  </si>
  <si>
    <t>2672717</t>
  </si>
  <si>
    <t>温德姆里约热内卢巴拉酒店</t>
  </si>
  <si>
    <t>Lopes Mariana</t>
  </si>
  <si>
    <t>1190.97</t>
  </si>
  <si>
    <t>1350.00</t>
  </si>
  <si>
    <t>2022-08-30 09:45:41</t>
  </si>
  <si>
    <t>2022-09-08</t>
  </si>
  <si>
    <t>2683800</t>
  </si>
  <si>
    <t>卡尔加里机场温德姆花园酒店</t>
  </si>
  <si>
    <t>munir mazhar</t>
  </si>
  <si>
    <t>746.93</t>
  </si>
  <si>
    <t>840.00</t>
  </si>
  <si>
    <t>2022-09-08 22:50:28</t>
  </si>
  <si>
    <t>2022-05-09</t>
  </si>
  <si>
    <t>2543416</t>
  </si>
  <si>
    <t>爱密蒂亚维塔斯酒店</t>
  </si>
  <si>
    <t>PEREIRA PINTO DANIEL CABRAL,ARAUJO NATALIA DA SILVA</t>
  </si>
  <si>
    <t>855.90</t>
  </si>
  <si>
    <t>1006.00</t>
  </si>
  <si>
    <t>2022-05-09 07:02:35</t>
  </si>
  <si>
    <t>2022-09-10</t>
  </si>
  <si>
    <t>2685551</t>
  </si>
  <si>
    <t>公园套房波尔多拉克酒店</t>
  </si>
  <si>
    <t>Egan Pauline</t>
  </si>
  <si>
    <t>1119.65</t>
  </si>
  <si>
    <t>1266.00</t>
  </si>
  <si>
    <t>2022-09-10 04:19:16</t>
  </si>
  <si>
    <t>2022-09-12</t>
  </si>
  <si>
    <t>2688958</t>
  </si>
  <si>
    <t>巴黎华威酒店</t>
  </si>
  <si>
    <t>Smith Edward</t>
  </si>
  <si>
    <t>2138.48</t>
  </si>
  <si>
    <t>2418.00</t>
  </si>
  <si>
    <t>2022-09-12 18:10:15</t>
  </si>
  <si>
    <t>2022-09-13</t>
  </si>
  <si>
    <t>2689368</t>
  </si>
  <si>
    <t>首尔里维埃拉酒店</t>
  </si>
  <si>
    <t>YANG SOOK YOUNG,CHOI WIJU</t>
  </si>
  <si>
    <t>584.59</t>
  </si>
  <si>
    <t>661.00</t>
  </si>
  <si>
    <t>2022-09-13 09:20:07</t>
  </si>
  <si>
    <t>2686048</t>
  </si>
  <si>
    <t>迪拜沙发公园智选假日酒店</t>
  </si>
  <si>
    <t>Luo Lanhua,Guo Jinsong,Song Tao</t>
  </si>
  <si>
    <t>4828.82</t>
  </si>
  <si>
    <t>5460.00</t>
  </si>
  <si>
    <t>2022-09-10 13:57:25</t>
  </si>
  <si>
    <t>2694840</t>
  </si>
  <si>
    <t>岘港法国村巴纳山美爵酒店</t>
  </si>
  <si>
    <t>LOHMANI REWADEE</t>
  </si>
  <si>
    <t>1003.51</t>
  </si>
  <si>
    <t>1124.00</t>
  </si>
  <si>
    <t>2022-09-16 20:20:56</t>
  </si>
  <si>
    <t>2688574</t>
  </si>
  <si>
    <t>迪克森海中天港口</t>
  </si>
  <si>
    <t>CHAY KHAY YOKE</t>
  </si>
  <si>
    <t>506.76</t>
  </si>
  <si>
    <t>573.00</t>
  </si>
  <si>
    <t>2022-09-12 12:36:36</t>
  </si>
  <si>
    <t>2022-09-11</t>
  </si>
  <si>
    <t>2687754</t>
  </si>
  <si>
    <t>埃斯波勒纳温泉度假村</t>
  </si>
  <si>
    <t>Foster Rod</t>
  </si>
  <si>
    <t>1891.73</t>
  </si>
  <si>
    <t>2139.00</t>
  </si>
  <si>
    <t>2022-09-11 18:44:35</t>
  </si>
  <si>
    <t>2022-07-31</t>
  </si>
  <si>
    <t>2639304</t>
  </si>
  <si>
    <t>中央皇宫酒店</t>
  </si>
  <si>
    <t>Lee Chau Yeng,Chan Jian Cong</t>
  </si>
  <si>
    <t>290.98</t>
  </si>
  <si>
    <t>338.00</t>
  </si>
  <si>
    <t>2022-07-31 17:11:25</t>
  </si>
  <si>
    <t>2691829</t>
  </si>
  <si>
    <t>吉隆坡希尔顿逸林酒店</t>
  </si>
  <si>
    <t>ADNAN ADIELA</t>
  </si>
  <si>
    <t>1076.30</t>
  </si>
  <si>
    <t>1210.00</t>
  </si>
  <si>
    <t>2022-09-14 22:30:36</t>
  </si>
  <si>
    <t>2694404</t>
  </si>
  <si>
    <t>墨尔本朗廷酒店</t>
  </si>
  <si>
    <t>Tang Zhe</t>
  </si>
  <si>
    <t>1657.04</t>
  </si>
  <si>
    <t>1856.00</t>
  </si>
  <si>
    <t>2022-09-16 15:19:24</t>
  </si>
  <si>
    <t>2691337</t>
  </si>
  <si>
    <t>新加坡阿里安娜酒店</t>
  </si>
  <si>
    <t>WANG JUQIANG</t>
  </si>
  <si>
    <t>3791.05</t>
  </si>
  <si>
    <t>4262.00</t>
  </si>
  <si>
    <t>2022-09-14 15:25:27</t>
  </si>
  <si>
    <t>2695381</t>
  </si>
  <si>
    <t>海特克品质酒店 - 塔科玛机场</t>
  </si>
  <si>
    <t>Konda Raghunath</t>
  </si>
  <si>
    <t>3155.17</t>
  </si>
  <si>
    <t>3536.00</t>
  </si>
  <si>
    <t>2022-09-17 06:51:34</t>
  </si>
  <si>
    <t>2022-06-13</t>
  </si>
  <si>
    <t>2589132</t>
  </si>
  <si>
    <t>洛杉矶比佛利山庄四季酒店</t>
  </si>
  <si>
    <t>Liu chunguang</t>
  </si>
  <si>
    <t>30659.67</t>
  </si>
  <si>
    <t>35809.00</t>
  </si>
  <si>
    <t>2022-06-13 16:44:49</t>
  </si>
  <si>
    <t>2022-09-05</t>
  </si>
  <si>
    <t>2679424</t>
  </si>
  <si>
    <t>波士顿舒适酒店</t>
  </si>
  <si>
    <t>Polanco Genny</t>
  </si>
  <si>
    <t>2650.05</t>
  </si>
  <si>
    <t>3008.00</t>
  </si>
  <si>
    <t>2022-09-05 07:42:07</t>
  </si>
  <si>
    <t>2022-09-09</t>
  </si>
  <si>
    <t>2685056</t>
  </si>
  <si>
    <t>曼谷阿瓦尼中庭酒店</t>
  </si>
  <si>
    <t>Rathnam Ramakrishna</t>
  </si>
  <si>
    <t>1376.87</t>
  </si>
  <si>
    <t>1550.00</t>
  </si>
  <si>
    <t>2022-09-09 20:14:33</t>
  </si>
  <si>
    <t>2695450</t>
  </si>
  <si>
    <t>新加坡怡阁大酒店，良木园酒店集团成员 (Staycation Approved)</t>
  </si>
  <si>
    <t>FU ZHIQIAN</t>
  </si>
  <si>
    <t>3164.10</t>
  </si>
  <si>
    <t>3546.00</t>
  </si>
  <si>
    <t>2022-09-17 08:29:01</t>
  </si>
  <si>
    <t>2683826</t>
  </si>
  <si>
    <t>奇迹大酒店</t>
  </si>
  <si>
    <t>Juntiput Punnarai</t>
  </si>
  <si>
    <t>270.32</t>
  </si>
  <si>
    <t>304.00</t>
  </si>
  <si>
    <t>2022-09-08 23:20:07</t>
  </si>
  <si>
    <t>2022-07-17</t>
  </si>
  <si>
    <t>2624290</t>
  </si>
  <si>
    <t>卡普鲁亚毛伊岛丽思卡尔顿酒店</t>
  </si>
  <si>
    <t>LEE SANG MI,LEE JAE HOON</t>
  </si>
  <si>
    <t>9097.65</t>
  </si>
  <si>
    <t>10548.00</t>
  </si>
  <si>
    <t>2022-07-17 19:58:28</t>
  </si>
  <si>
    <t>2679304</t>
  </si>
  <si>
    <t>钟楼埃克斯普罗旺斯南宝瓦勒酒店</t>
  </si>
  <si>
    <t>Grosso Antoine</t>
  </si>
  <si>
    <t>748.85</t>
  </si>
  <si>
    <t>850.00</t>
  </si>
  <si>
    <t>2022-09-05 01:35:32</t>
  </si>
  <si>
    <t>2693590</t>
  </si>
  <si>
    <t>MADMUJ ANAS ASAAD OMAR</t>
  </si>
  <si>
    <t>1611.50</t>
  </si>
  <si>
    <t>1805.00</t>
  </si>
  <si>
    <t>2022-09-16 01:33:01</t>
  </si>
  <si>
    <t>2692133</t>
  </si>
  <si>
    <t>智选假日剑桥酒店</t>
  </si>
  <si>
    <t>HUANG XINHUI</t>
  </si>
  <si>
    <t>2994.92</t>
  </si>
  <si>
    <t>3370.00</t>
  </si>
  <si>
    <t>2022-09-15 04:41:03</t>
  </si>
  <si>
    <t>2659422</t>
  </si>
  <si>
    <t>OYO拉斯维加斯娱乐场酒店</t>
  </si>
  <si>
    <t>Sati Rajendra,Sati Rajendra</t>
  </si>
  <si>
    <t>443.55</t>
  </si>
  <si>
    <t>512.00</t>
  </si>
  <si>
    <t>2022-08-18 18:11:30</t>
  </si>
  <si>
    <t>2690060</t>
  </si>
  <si>
    <t>布鲁克林市中心假日酒店</t>
  </si>
  <si>
    <t>JUNG HEESUK</t>
  </si>
  <si>
    <t>1673.79</t>
  </si>
  <si>
    <t>1893.00</t>
  </si>
  <si>
    <t>2022-09-13 15:01:45</t>
  </si>
  <si>
    <t>2673735</t>
  </si>
  <si>
    <t>卡萨玛雅酒店</t>
  </si>
  <si>
    <t>Puccio Jacqueline</t>
  </si>
  <si>
    <t>633.56</t>
  </si>
  <si>
    <t>718.00</t>
  </si>
  <si>
    <t>2022-08-31 03:28:37</t>
  </si>
  <si>
    <t>墨西哥</t>
  </si>
  <si>
    <t>2695373</t>
  </si>
  <si>
    <t>弗兰索瓦一世酒店</t>
  </si>
  <si>
    <t>zhu jun</t>
  </si>
  <si>
    <t>4113.50</t>
  </si>
  <si>
    <t>4610.00</t>
  </si>
  <si>
    <t>2022-09-17 06:20:05</t>
  </si>
  <si>
    <t>2688248</t>
  </si>
  <si>
    <t>梦幻市区酒店</t>
  </si>
  <si>
    <t>Alexee Lauren,Alexee Mark</t>
  </si>
  <si>
    <t>3606.58</t>
  </si>
  <si>
    <t>4078.00</t>
  </si>
  <si>
    <t>2022-09-12 06:06:19</t>
  </si>
  <si>
    <t>2693277</t>
  </si>
  <si>
    <t>馨乐庭连心悉尼机场酒店</t>
  </si>
  <si>
    <t>Fera Mario</t>
  </si>
  <si>
    <t>4085.35</t>
  </si>
  <si>
    <t>4597.00</t>
  </si>
  <si>
    <t>2022-09-15 20:42:56</t>
  </si>
  <si>
    <t>2022-07-25</t>
  </si>
  <si>
    <t>2631674</t>
  </si>
  <si>
    <t>巴厘岛乌迈别墅</t>
  </si>
  <si>
    <t>Marinovic Luka</t>
  </si>
  <si>
    <t>918.03</t>
  </si>
  <si>
    <t>1065.00</t>
  </si>
  <si>
    <t>2022-07-25 01:11:15</t>
  </si>
  <si>
    <t>2692596</t>
  </si>
  <si>
    <t>蒙特利湾酒店</t>
  </si>
  <si>
    <t>Gomez Angelica</t>
  </si>
  <si>
    <t>1947.14</t>
  </si>
  <si>
    <t>2191.00</t>
  </si>
  <si>
    <t>2022-09-15 12:45:55</t>
  </si>
  <si>
    <t>2022-08-23</t>
  </si>
  <si>
    <t>2664115</t>
  </si>
  <si>
    <t>曼谷阿文苏昆维特酒店</t>
  </si>
  <si>
    <t>TSOI MING FAN</t>
  </si>
  <si>
    <t>1164.83</t>
  </si>
  <si>
    <t>1332.00</t>
  </si>
  <si>
    <t>2022-08-23 16:10:26</t>
  </si>
  <si>
    <t>2695461</t>
  </si>
  <si>
    <t>达兹勒温德姆亚松森酒店</t>
  </si>
  <si>
    <t>WANG YUCHENG</t>
  </si>
  <si>
    <t>1452.00</t>
  </si>
  <si>
    <t>-1452</t>
  </si>
  <si>
    <t>-1295</t>
  </si>
  <si>
    <t>2022-09-17 08:41:31</t>
  </si>
  <si>
    <t>巴拉圭</t>
  </si>
  <si>
    <t>2692235</t>
  </si>
  <si>
    <t>挪利其假日酒店</t>
  </si>
  <si>
    <t>Cordero Jomari</t>
  </si>
  <si>
    <t>1834.28</t>
  </si>
  <si>
    <t>2064.00</t>
  </si>
  <si>
    <t>2022-09-15 08:15:30</t>
  </si>
  <si>
    <t>2686527</t>
  </si>
  <si>
    <t>Maouny Camille</t>
  </si>
  <si>
    <t>423.63</t>
  </si>
  <si>
    <t>479.00</t>
  </si>
  <si>
    <t>2022-09-10 19:23:57</t>
  </si>
  <si>
    <t>2687432</t>
  </si>
  <si>
    <t>里诺布里酒店</t>
  </si>
  <si>
    <t>Yotya Jamlong</t>
  </si>
  <si>
    <t>415.67</t>
  </si>
  <si>
    <t>470.00</t>
  </si>
  <si>
    <t>2022-09-11 14:11:09</t>
  </si>
  <si>
    <t>2693335</t>
  </si>
  <si>
    <t>杰纳迪大度假村</t>
  </si>
  <si>
    <t>Colovic Milos,Colovic Alexander</t>
  </si>
  <si>
    <t>8762.58</t>
  </si>
  <si>
    <t>9860.00</t>
  </si>
  <si>
    <t>2022-09-15 21:25:53</t>
  </si>
  <si>
    <t>希腊</t>
  </si>
  <si>
    <t>2685535</t>
  </si>
  <si>
    <t>伯明翰便捷酒店</t>
  </si>
  <si>
    <t>Roul Subrat,Roul Subrat</t>
  </si>
  <si>
    <t>1121.42</t>
  </si>
  <si>
    <t>1268.00</t>
  </si>
  <si>
    <t>2022-09-10 03:15:54</t>
  </si>
  <si>
    <t>2022-08-17</t>
  </si>
  <si>
    <t>2658033</t>
  </si>
  <si>
    <t>萨朗溪畔酒店</t>
  </si>
  <si>
    <t>Mohd Ali Ju Aini</t>
  </si>
  <si>
    <t>220.35</t>
  </si>
  <si>
    <t>254.00</t>
  </si>
  <si>
    <t>2022-08-17 12:42:35</t>
  </si>
  <si>
    <t>2022-08-02</t>
  </si>
  <si>
    <t>2641794</t>
  </si>
  <si>
    <t>苏黎世H+酒店</t>
  </si>
  <si>
    <t>Yugandhar Manubolu</t>
  </si>
  <si>
    <t>3698.36</t>
  </si>
  <si>
    <t>4281.00</t>
  </si>
  <si>
    <t>-4281</t>
  </si>
  <si>
    <t>-3698</t>
  </si>
  <si>
    <t>2022-08-28 15:57:23</t>
  </si>
  <si>
    <t>瑞士</t>
  </si>
  <si>
    <t>2691519</t>
  </si>
  <si>
    <t>巴恩酒店</t>
  </si>
  <si>
    <t>CHEN CHEN,CHEN FENGYING</t>
  </si>
  <si>
    <t>2243.32</t>
  </si>
  <si>
    <t>2522.00</t>
  </si>
  <si>
    <t>2022-09-14 18:00:47</t>
  </si>
  <si>
    <t>2695255</t>
  </si>
  <si>
    <t>华沙里贾纳马麦森酒店</t>
  </si>
  <si>
    <t>Schetkin Anna</t>
  </si>
  <si>
    <t>1130.54</t>
  </si>
  <si>
    <t>1267.00</t>
  </si>
  <si>
    <t>2022-09-17 02:13:04</t>
  </si>
  <si>
    <t>波兰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</si>
</sst>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44823</v>
      </c>
      <c r="G2" s="6">
        <v>44825</v>
      </c>
      <c r="H2" s="4">
        <v>1</v>
      </c>
      <c r="I2" s="4">
        <v>2</v>
      </c>
      <c r="J2" s="4">
        <v>2</v>
      </c>
      <c r="K2" s="4" t="s">
        <v>30</v>
      </c>
      <c r="L2" s="4">
        <v>1006</v>
      </c>
      <c r="M2" s="4">
        <v>1006</v>
      </c>
      <c r="N2" s="4" t="s">
        <v>31</v>
      </c>
      <c r="O2" s="4" t="s">
        <v>32</v>
      </c>
      <c r="P2" s="4" t="s">
        <v>33</v>
      </c>
      <c r="Q2" s="4">
        <v>0</v>
      </c>
      <c r="R2" s="7">
        <v>44690</v>
      </c>
      <c r="S2" s="6">
        <v>44828</v>
      </c>
      <c r="T2" s="4" t="s">
        <v>34</v>
      </c>
      <c r="U2" s="4">
        <v>1006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44819</v>
      </c>
      <c r="G3" s="6">
        <v>44825</v>
      </c>
      <c r="H3" s="4">
        <v>1</v>
      </c>
      <c r="I3" s="4">
        <v>6</v>
      </c>
      <c r="J3" s="4">
        <v>6</v>
      </c>
      <c r="K3" s="4" t="s">
        <v>30</v>
      </c>
      <c r="L3" s="4">
        <v>35809</v>
      </c>
      <c r="M3" s="4">
        <v>35809</v>
      </c>
      <c r="N3" s="4" t="s">
        <v>40</v>
      </c>
      <c r="O3" s="4" t="s">
        <v>32</v>
      </c>
      <c r="P3" s="4" t="s">
        <v>33</v>
      </c>
      <c r="Q3" s="4">
        <v>0</v>
      </c>
      <c r="R3" s="7">
        <v>44725</v>
      </c>
      <c r="S3" s="6">
        <v>44828</v>
      </c>
      <c r="T3" s="4" t="s">
        <v>34</v>
      </c>
      <c r="U3" s="4">
        <v>35809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44824</v>
      </c>
      <c r="G4" s="6">
        <v>44825</v>
      </c>
      <c r="H4" s="4">
        <v>1</v>
      </c>
      <c r="I4" s="4">
        <v>1</v>
      </c>
      <c r="J4" s="4">
        <v>1</v>
      </c>
      <c r="K4" s="4" t="s">
        <v>30</v>
      </c>
      <c r="L4" s="4">
        <v>506</v>
      </c>
      <c r="M4" s="4">
        <v>506</v>
      </c>
      <c r="N4" s="4" t="s">
        <v>46</v>
      </c>
      <c r="O4" s="4" t="s">
        <v>32</v>
      </c>
      <c r="P4" s="4" t="s">
        <v>33</v>
      </c>
      <c r="Q4" s="4">
        <v>0</v>
      </c>
      <c r="R4" s="7">
        <v>44776</v>
      </c>
      <c r="S4" s="6">
        <v>44828</v>
      </c>
      <c r="T4" s="4" t="s">
        <v>34</v>
      </c>
      <c r="U4" s="4">
        <v>506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44823</v>
      </c>
      <c r="G5" s="6">
        <v>44825</v>
      </c>
      <c r="H5" s="4">
        <v>1</v>
      </c>
      <c r="I5" s="4">
        <v>2</v>
      </c>
      <c r="J5" s="4">
        <v>2</v>
      </c>
      <c r="K5" s="4" t="s">
        <v>30</v>
      </c>
      <c r="L5" s="4">
        <v>446</v>
      </c>
      <c r="M5" s="4">
        <v>446</v>
      </c>
      <c r="N5" s="4" t="s">
        <v>50</v>
      </c>
      <c r="O5" s="4" t="s">
        <v>32</v>
      </c>
      <c r="P5" s="4" t="s">
        <v>33</v>
      </c>
      <c r="Q5" s="4">
        <v>0</v>
      </c>
      <c r="R5" s="7">
        <v>44798</v>
      </c>
      <c r="S5" s="6">
        <v>44828</v>
      </c>
      <c r="T5" s="4" t="s">
        <v>34</v>
      </c>
      <c r="U5" s="4">
        <v>446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44822</v>
      </c>
      <c r="G6" s="6">
        <v>44825</v>
      </c>
      <c r="H6" s="4">
        <v>1</v>
      </c>
      <c r="I6" s="4">
        <v>3</v>
      </c>
      <c r="J6" s="4">
        <v>3</v>
      </c>
      <c r="K6" s="4" t="s">
        <v>30</v>
      </c>
      <c r="L6" s="4">
        <v>1350</v>
      </c>
      <c r="M6" s="4">
        <v>1350</v>
      </c>
      <c r="N6" s="4" t="s">
        <v>55</v>
      </c>
      <c r="O6" s="4" t="s">
        <v>32</v>
      </c>
      <c r="P6" s="4" t="s">
        <v>33</v>
      </c>
      <c r="Q6" s="4">
        <v>0</v>
      </c>
      <c r="R6" s="7">
        <v>44803</v>
      </c>
      <c r="S6" s="6">
        <v>44828</v>
      </c>
      <c r="T6" s="4" t="s">
        <v>34</v>
      </c>
      <c r="U6" s="4">
        <v>1350</v>
      </c>
      <c r="V6" s="4">
        <v>0</v>
      </c>
      <c r="W6" s="4">
        <v>0</v>
      </c>
      <c r="X6" s="4" t="s">
        <v>36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44823</v>
      </c>
      <c r="G7" s="6">
        <v>44825</v>
      </c>
      <c r="H7" s="4">
        <v>1</v>
      </c>
      <c r="I7" s="4">
        <v>2</v>
      </c>
      <c r="J7" s="4">
        <v>2</v>
      </c>
      <c r="K7" s="4" t="s">
        <v>30</v>
      </c>
      <c r="L7" s="4">
        <v>882</v>
      </c>
      <c r="M7" s="4">
        <v>882</v>
      </c>
      <c r="N7" s="4" t="s">
        <v>60</v>
      </c>
      <c r="O7" s="4" t="s">
        <v>32</v>
      </c>
      <c r="P7" s="4" t="s">
        <v>33</v>
      </c>
      <c r="Q7" s="4">
        <v>0</v>
      </c>
      <c r="R7" s="7">
        <v>44804</v>
      </c>
      <c r="S7" s="6">
        <v>44828</v>
      </c>
      <c r="T7" s="4" t="s">
        <v>34</v>
      </c>
      <c r="U7" s="4">
        <v>882</v>
      </c>
      <c r="V7" s="4">
        <v>0</v>
      </c>
      <c r="W7" s="4">
        <v>0</v>
      </c>
      <c r="X7" s="4" t="s">
        <v>36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44823</v>
      </c>
      <c r="G8" s="6">
        <v>44825</v>
      </c>
      <c r="H8" s="4">
        <v>1</v>
      </c>
      <c r="I8" s="4">
        <v>2</v>
      </c>
      <c r="J8" s="4">
        <v>2</v>
      </c>
      <c r="K8" s="4" t="s">
        <v>30</v>
      </c>
      <c r="L8" s="4">
        <v>3008</v>
      </c>
      <c r="M8" s="4">
        <v>3008</v>
      </c>
      <c r="N8" s="4" t="s">
        <v>65</v>
      </c>
      <c r="O8" s="4" t="s">
        <v>32</v>
      </c>
      <c r="P8" s="4" t="s">
        <v>33</v>
      </c>
      <c r="Q8" s="4">
        <v>0</v>
      </c>
      <c r="R8" s="7">
        <v>44809</v>
      </c>
      <c r="S8" s="6">
        <v>44828</v>
      </c>
      <c r="T8" s="4" t="s">
        <v>34</v>
      </c>
      <c r="U8" s="4">
        <v>3008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44824</v>
      </c>
      <c r="G9" s="6">
        <v>44825</v>
      </c>
      <c r="H9" s="4">
        <v>1</v>
      </c>
      <c r="I9" s="4">
        <v>1</v>
      </c>
      <c r="J9" s="4">
        <v>1</v>
      </c>
      <c r="K9" s="4" t="s">
        <v>30</v>
      </c>
      <c r="L9" s="4">
        <v>304</v>
      </c>
      <c r="M9" s="4">
        <v>304</v>
      </c>
      <c r="N9" s="4" t="s">
        <v>69</v>
      </c>
      <c r="O9" s="4" t="s">
        <v>32</v>
      </c>
      <c r="P9" s="4" t="s">
        <v>33</v>
      </c>
      <c r="Q9" s="4">
        <v>0</v>
      </c>
      <c r="R9" s="7">
        <v>44812</v>
      </c>
      <c r="S9" s="6">
        <v>44828</v>
      </c>
      <c r="T9" s="4" t="s">
        <v>34</v>
      </c>
      <c r="U9" s="4">
        <v>304</v>
      </c>
      <c r="V9" s="4">
        <v>0</v>
      </c>
      <c r="W9" s="4">
        <v>0</v>
      </c>
      <c r="X9" s="4" t="s">
        <v>36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44820</v>
      </c>
      <c r="G10" s="6">
        <v>44825</v>
      </c>
      <c r="H10" s="4">
        <v>1</v>
      </c>
      <c r="I10" s="4">
        <v>5</v>
      </c>
      <c r="J10" s="4">
        <v>5</v>
      </c>
      <c r="K10" s="4" t="s">
        <v>30</v>
      </c>
      <c r="L10" s="4">
        <v>1550</v>
      </c>
      <c r="M10" s="4">
        <v>1550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44813</v>
      </c>
      <c r="S10" s="6">
        <v>44828</v>
      </c>
      <c r="T10" s="4" t="s">
        <v>34</v>
      </c>
      <c r="U10" s="4">
        <v>1550</v>
      </c>
      <c r="V10" s="4">
        <v>0</v>
      </c>
      <c r="W10" s="4">
        <v>0</v>
      </c>
      <c r="X10" s="4" t="s">
        <v>36</v>
      </c>
      <c r="Y10" s="4" t="s">
        <v>75</v>
      </c>
    </row>
    <row r="11" s="4" customFormat="1" spans="1:27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44820</v>
      </c>
      <c r="G11" s="6">
        <v>44825</v>
      </c>
      <c r="H11" s="4">
        <v>3</v>
      </c>
      <c r="I11" s="4">
        <v>5</v>
      </c>
      <c r="J11" s="4">
        <v>15</v>
      </c>
      <c r="K11" s="4" t="s">
        <v>30</v>
      </c>
      <c r="L11" s="4">
        <v>5460</v>
      </c>
      <c r="M11" s="4">
        <v>5460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44814</v>
      </c>
      <c r="S11" s="6">
        <v>44828</v>
      </c>
      <c r="T11" s="4" t="s">
        <v>34</v>
      </c>
      <c r="U11" s="4">
        <v>5460</v>
      </c>
      <c r="V11" s="4">
        <v>0</v>
      </c>
      <c r="W11" s="4">
        <v>0</v>
      </c>
      <c r="X11" s="4" t="s">
        <v>36</v>
      </c>
      <c r="Y11" s="4">
        <v>28432778</v>
      </c>
      <c r="Z11" s="4">
        <v>44499715</v>
      </c>
      <c r="AA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44824</v>
      </c>
      <c r="G12" s="6">
        <v>44825</v>
      </c>
      <c r="H12" s="4">
        <v>1</v>
      </c>
      <c r="I12" s="4">
        <v>1</v>
      </c>
      <c r="J12" s="4">
        <v>1</v>
      </c>
      <c r="K12" s="4" t="s">
        <v>30</v>
      </c>
      <c r="L12" s="4">
        <v>479</v>
      </c>
      <c r="M12" s="4">
        <v>479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44814</v>
      </c>
      <c r="S12" s="6">
        <v>44828</v>
      </c>
      <c r="T12" s="4" t="s">
        <v>34</v>
      </c>
      <c r="U12" s="4">
        <v>479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44823</v>
      </c>
      <c r="G13" s="6">
        <v>44825</v>
      </c>
      <c r="H13" s="4">
        <v>1</v>
      </c>
      <c r="I13" s="4">
        <v>2</v>
      </c>
      <c r="J13" s="4">
        <v>2</v>
      </c>
      <c r="K13" s="4" t="s">
        <v>30</v>
      </c>
      <c r="L13" s="4">
        <v>470</v>
      </c>
      <c r="M13" s="4">
        <v>470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44815</v>
      </c>
      <c r="S13" s="6">
        <v>44828</v>
      </c>
      <c r="T13" s="4" t="s">
        <v>34</v>
      </c>
      <c r="U13" s="4">
        <v>470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93</v>
      </c>
      <c r="D14" s="4" t="s">
        <v>94</v>
      </c>
      <c r="F14" s="6">
        <v>44820</v>
      </c>
      <c r="G14" s="6">
        <v>44825</v>
      </c>
      <c r="H14" s="4">
        <v>0</v>
      </c>
      <c r="I14" s="4">
        <v>5</v>
      </c>
      <c r="J14" s="4">
        <v>0</v>
      </c>
      <c r="K14" s="4" t="s">
        <v>30</v>
      </c>
      <c r="L14" s="4">
        <v>0</v>
      </c>
      <c r="M14" s="4">
        <v>0</v>
      </c>
      <c r="O14" s="4" t="s">
        <v>32</v>
      </c>
      <c r="P14" s="4" t="s">
        <v>33</v>
      </c>
      <c r="Q14" s="4">
        <v>0</v>
      </c>
      <c r="R14" s="7">
        <v>44818</v>
      </c>
      <c r="S14" s="6">
        <v>44828</v>
      </c>
      <c r="T14" s="4" t="s">
        <v>34</v>
      </c>
      <c r="U14" s="4">
        <v>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44821</v>
      </c>
      <c r="G15" s="6">
        <v>44825</v>
      </c>
      <c r="H15" s="4">
        <v>1</v>
      </c>
      <c r="I15" s="4">
        <v>4</v>
      </c>
      <c r="J15" s="4">
        <v>4</v>
      </c>
      <c r="K15" s="4" t="s">
        <v>30</v>
      </c>
      <c r="L15" s="4">
        <v>3370</v>
      </c>
      <c r="M15" s="4">
        <v>3370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44819</v>
      </c>
      <c r="S15" s="6">
        <v>44828</v>
      </c>
      <c r="T15" s="4" t="s">
        <v>34</v>
      </c>
      <c r="U15" s="4">
        <v>3370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44824</v>
      </c>
      <c r="G16" s="6">
        <v>44825</v>
      </c>
      <c r="H16" s="4">
        <v>1</v>
      </c>
      <c r="I16" s="4">
        <v>1</v>
      </c>
      <c r="J16" s="4">
        <v>1</v>
      </c>
      <c r="K16" s="4" t="s">
        <v>30</v>
      </c>
      <c r="L16" s="4">
        <v>567</v>
      </c>
      <c r="M16" s="4">
        <v>567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44820</v>
      </c>
      <c r="S16" s="6">
        <v>44828</v>
      </c>
      <c r="T16" s="4" t="s">
        <v>34</v>
      </c>
      <c r="U16" s="4">
        <v>567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44823</v>
      </c>
      <c r="G17" s="6">
        <v>44825</v>
      </c>
      <c r="H17" s="4">
        <v>1</v>
      </c>
      <c r="I17" s="4">
        <v>2</v>
      </c>
      <c r="J17" s="4">
        <v>2</v>
      </c>
      <c r="K17" s="4" t="s">
        <v>30</v>
      </c>
      <c r="L17" s="4">
        <v>1856</v>
      </c>
      <c r="M17" s="4">
        <v>1856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44820</v>
      </c>
      <c r="S17" s="6">
        <v>44828</v>
      </c>
      <c r="T17" s="4" t="s">
        <v>34</v>
      </c>
      <c r="U17" s="4">
        <v>1856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44824</v>
      </c>
      <c r="G18" s="6">
        <v>44825</v>
      </c>
      <c r="H18" s="4">
        <v>1</v>
      </c>
      <c r="I18" s="4">
        <v>1</v>
      </c>
      <c r="J18" s="4">
        <v>1</v>
      </c>
      <c r="K18" s="4" t="s">
        <v>30</v>
      </c>
      <c r="L18" s="4">
        <v>677</v>
      </c>
      <c r="M18" s="4">
        <v>677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44821</v>
      </c>
      <c r="S18" s="6">
        <v>44828</v>
      </c>
      <c r="T18" s="4" t="s">
        <v>34</v>
      </c>
      <c r="U18" s="4">
        <v>677</v>
      </c>
      <c r="V18" s="4">
        <v>0</v>
      </c>
      <c r="W18" s="4">
        <v>0</v>
      </c>
      <c r="X18" s="4" t="s">
        <v>36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44822</v>
      </c>
      <c r="G19" s="6">
        <v>44825</v>
      </c>
      <c r="H19" s="4">
        <v>1</v>
      </c>
      <c r="I19" s="4">
        <v>3</v>
      </c>
      <c r="J19" s="4">
        <v>3</v>
      </c>
      <c r="K19" s="4" t="s">
        <v>30</v>
      </c>
      <c r="L19" s="4">
        <v>3546</v>
      </c>
      <c r="M19" s="4">
        <v>3546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44821</v>
      </c>
      <c r="S19" s="6">
        <v>44828</v>
      </c>
      <c r="T19" s="4" t="s">
        <v>34</v>
      </c>
      <c r="U19" s="4">
        <v>3546</v>
      </c>
      <c r="V19" s="4">
        <v>0</v>
      </c>
      <c r="W19" s="4">
        <v>0</v>
      </c>
      <c r="X19" s="4" t="s">
        <v>36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44823</v>
      </c>
      <c r="G20" s="6">
        <v>44825</v>
      </c>
      <c r="H20" s="4">
        <v>1</v>
      </c>
      <c r="I20" s="4">
        <v>2</v>
      </c>
      <c r="J20" s="4">
        <v>2</v>
      </c>
      <c r="K20" s="4" t="s">
        <v>30</v>
      </c>
      <c r="L20" s="4">
        <v>426</v>
      </c>
      <c r="M20" s="4">
        <v>426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44821</v>
      </c>
      <c r="S20" s="6">
        <v>44828</v>
      </c>
      <c r="T20" s="4" t="s">
        <v>34</v>
      </c>
      <c r="U20" s="4">
        <v>426</v>
      </c>
      <c r="V20" s="4">
        <v>0</v>
      </c>
      <c r="W20" s="4">
        <v>0</v>
      </c>
      <c r="X20" s="4" t="s">
        <v>36</v>
      </c>
      <c r="Y20" s="4" t="s">
        <v>61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44824</v>
      </c>
      <c r="G21" s="6">
        <v>44825</v>
      </c>
      <c r="H21" s="4">
        <v>1</v>
      </c>
      <c r="I21" s="4">
        <v>1</v>
      </c>
      <c r="J21" s="4">
        <v>1</v>
      </c>
      <c r="K21" s="4" t="s">
        <v>30</v>
      </c>
      <c r="L21" s="4">
        <v>1908</v>
      </c>
      <c r="M21" s="4">
        <v>1908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44821</v>
      </c>
      <c r="S21" s="6">
        <v>44828</v>
      </c>
      <c r="T21" s="4" t="s">
        <v>34</v>
      </c>
      <c r="U21" s="4">
        <v>1908</v>
      </c>
      <c r="V21" s="4">
        <v>0</v>
      </c>
      <c r="W21" s="4">
        <v>0</v>
      </c>
      <c r="X21" s="4" t="s">
        <v>36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44824</v>
      </c>
      <c r="G22" s="6">
        <v>44825</v>
      </c>
      <c r="H22" s="4">
        <v>1</v>
      </c>
      <c r="I22" s="4">
        <v>1</v>
      </c>
      <c r="J22" s="4">
        <v>1</v>
      </c>
      <c r="K22" s="4" t="s">
        <v>30</v>
      </c>
      <c r="L22" s="4">
        <v>967</v>
      </c>
      <c r="M22" s="4">
        <v>967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44822</v>
      </c>
      <c r="S22" s="6">
        <v>44828</v>
      </c>
      <c r="T22" s="4" t="s">
        <v>34</v>
      </c>
      <c r="U22" s="4">
        <v>967</v>
      </c>
      <c r="V22" s="4">
        <v>0</v>
      </c>
      <c r="W22" s="4">
        <v>0</v>
      </c>
      <c r="X22" s="4" t="s">
        <v>36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44822</v>
      </c>
      <c r="G23" s="6">
        <v>44825</v>
      </c>
      <c r="H23" s="4">
        <v>1</v>
      </c>
      <c r="I23" s="4">
        <v>3</v>
      </c>
      <c r="J23" s="4">
        <v>3</v>
      </c>
      <c r="K23" s="4" t="s">
        <v>30</v>
      </c>
      <c r="L23" s="4">
        <v>5703</v>
      </c>
      <c r="M23" s="4">
        <v>5703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44822</v>
      </c>
      <c r="S23" s="6">
        <v>44828</v>
      </c>
      <c r="T23" s="4" t="s">
        <v>34</v>
      </c>
      <c r="U23" s="4">
        <v>5703</v>
      </c>
      <c r="V23" s="4">
        <v>0</v>
      </c>
      <c r="W23" s="4">
        <v>0</v>
      </c>
      <c r="X23" s="4" t="s">
        <v>36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44822</v>
      </c>
      <c r="G24" s="6">
        <v>44825</v>
      </c>
      <c r="H24" s="4">
        <v>1</v>
      </c>
      <c r="I24" s="4">
        <v>3</v>
      </c>
      <c r="J24" s="4">
        <v>3</v>
      </c>
      <c r="K24" s="4" t="s">
        <v>30</v>
      </c>
      <c r="L24" s="4">
        <v>540</v>
      </c>
      <c r="M24" s="4">
        <v>540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44822</v>
      </c>
      <c r="S24" s="6">
        <v>44828</v>
      </c>
      <c r="T24" s="4" t="s">
        <v>34</v>
      </c>
      <c r="U24" s="4">
        <v>540</v>
      </c>
      <c r="V24" s="4">
        <v>0</v>
      </c>
      <c r="W24" s="4">
        <v>0</v>
      </c>
      <c r="X24" s="4" t="s">
        <v>36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44824</v>
      </c>
      <c r="G25" s="6">
        <v>44825</v>
      </c>
      <c r="H25" s="4">
        <v>1</v>
      </c>
      <c r="I25" s="4">
        <v>1</v>
      </c>
      <c r="J25" s="4">
        <v>1</v>
      </c>
      <c r="K25" s="4" t="s">
        <v>30</v>
      </c>
      <c r="L25" s="4">
        <v>635</v>
      </c>
      <c r="M25" s="4">
        <v>635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44822</v>
      </c>
      <c r="S25" s="6">
        <v>44828</v>
      </c>
      <c r="T25" s="4" t="s">
        <v>34</v>
      </c>
      <c r="U25" s="4">
        <v>635</v>
      </c>
      <c r="V25" s="4">
        <v>0</v>
      </c>
      <c r="W25" s="4">
        <v>0</v>
      </c>
      <c r="X25" s="4" t="s">
        <v>36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44823</v>
      </c>
      <c r="G26" s="6">
        <v>44825</v>
      </c>
      <c r="H26" s="4">
        <v>1</v>
      </c>
      <c r="I26" s="4">
        <v>2</v>
      </c>
      <c r="J26" s="4">
        <v>2</v>
      </c>
      <c r="K26" s="4" t="s">
        <v>30</v>
      </c>
      <c r="L26" s="4">
        <v>1178</v>
      </c>
      <c r="M26" s="4">
        <v>1178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44822</v>
      </c>
      <c r="S26" s="6">
        <v>44828</v>
      </c>
      <c r="T26" s="4" t="s">
        <v>34</v>
      </c>
      <c r="U26" s="4">
        <v>1178</v>
      </c>
      <c r="V26" s="4">
        <v>0</v>
      </c>
      <c r="W26" s="4">
        <v>0</v>
      </c>
      <c r="X26" s="4" t="s">
        <v>36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44823</v>
      </c>
      <c r="G27" s="6">
        <v>44825</v>
      </c>
      <c r="H27" s="4">
        <v>1</v>
      </c>
      <c r="I27" s="4">
        <v>2</v>
      </c>
      <c r="J27" s="4">
        <v>2</v>
      </c>
      <c r="K27" s="4" t="s">
        <v>30</v>
      </c>
      <c r="L27" s="4">
        <v>678</v>
      </c>
      <c r="M27" s="4">
        <v>678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44822</v>
      </c>
      <c r="S27" s="6">
        <v>44828</v>
      </c>
      <c r="T27" s="4" t="s">
        <v>34</v>
      </c>
      <c r="U27" s="4">
        <v>678</v>
      </c>
      <c r="V27" s="4">
        <v>0</v>
      </c>
      <c r="W27" s="4">
        <v>0</v>
      </c>
      <c r="X27" s="4" t="s">
        <v>36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44823</v>
      </c>
      <c r="G28" s="6">
        <v>44825</v>
      </c>
      <c r="H28" s="4">
        <v>1</v>
      </c>
      <c r="I28" s="4">
        <v>2</v>
      </c>
      <c r="J28" s="4">
        <v>2</v>
      </c>
      <c r="K28" s="4" t="s">
        <v>30</v>
      </c>
      <c r="L28" s="4">
        <v>706</v>
      </c>
      <c r="M28" s="4">
        <v>706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44822</v>
      </c>
      <c r="S28" s="6">
        <v>44828</v>
      </c>
      <c r="T28" s="4" t="s">
        <v>34</v>
      </c>
      <c r="U28" s="4">
        <v>706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120</v>
      </c>
      <c r="F29" s="6">
        <v>44824</v>
      </c>
      <c r="G29" s="6">
        <v>44825</v>
      </c>
      <c r="H29" s="4">
        <v>1</v>
      </c>
      <c r="I29" s="4">
        <v>1</v>
      </c>
      <c r="J29" s="4">
        <v>1</v>
      </c>
      <c r="K29" s="4" t="s">
        <v>30</v>
      </c>
      <c r="L29" s="4">
        <v>487</v>
      </c>
      <c r="M29" s="4">
        <v>487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44822</v>
      </c>
      <c r="S29" s="6">
        <v>44828</v>
      </c>
      <c r="T29" s="4" t="s">
        <v>34</v>
      </c>
      <c r="U29" s="4">
        <v>487</v>
      </c>
      <c r="V29" s="4">
        <v>0</v>
      </c>
      <c r="W29" s="4">
        <v>0</v>
      </c>
      <c r="X29" s="4" t="s">
        <v>36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44824</v>
      </c>
      <c r="G30" s="6">
        <v>44825</v>
      </c>
      <c r="H30" s="4">
        <v>1</v>
      </c>
      <c r="I30" s="4">
        <v>1</v>
      </c>
      <c r="J30" s="4">
        <v>1</v>
      </c>
      <c r="K30" s="4" t="s">
        <v>30</v>
      </c>
      <c r="L30" s="4">
        <v>1861</v>
      </c>
      <c r="M30" s="4">
        <v>1861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44823</v>
      </c>
      <c r="S30" s="6">
        <v>44828</v>
      </c>
      <c r="T30" s="4" t="s">
        <v>34</v>
      </c>
      <c r="U30" s="4">
        <v>1861</v>
      </c>
      <c r="V30" s="4">
        <v>0</v>
      </c>
      <c r="W30" s="4">
        <v>0</v>
      </c>
      <c r="X30" s="4" t="s">
        <v>36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44824</v>
      </c>
      <c r="G31" s="6">
        <v>44825</v>
      </c>
      <c r="H31" s="4">
        <v>1</v>
      </c>
      <c r="I31" s="4">
        <v>1</v>
      </c>
      <c r="J31" s="4">
        <v>1</v>
      </c>
      <c r="K31" s="4" t="s">
        <v>30</v>
      </c>
      <c r="L31" s="4">
        <v>2214</v>
      </c>
      <c r="M31" s="4">
        <v>2214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44823</v>
      </c>
      <c r="S31" s="6">
        <v>44828</v>
      </c>
      <c r="T31" s="4" t="s">
        <v>34</v>
      </c>
      <c r="U31" s="4">
        <v>2214</v>
      </c>
      <c r="V31" s="4">
        <v>0</v>
      </c>
      <c r="W31" s="4">
        <v>0</v>
      </c>
      <c r="X31" s="4" t="s">
        <v>36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154</v>
      </c>
      <c r="F32" s="6">
        <v>44824</v>
      </c>
      <c r="G32" s="6">
        <v>44825</v>
      </c>
      <c r="H32" s="4">
        <v>1</v>
      </c>
      <c r="I32" s="4">
        <v>1</v>
      </c>
      <c r="J32" s="4">
        <v>1</v>
      </c>
      <c r="K32" s="4" t="s">
        <v>30</v>
      </c>
      <c r="L32" s="4">
        <v>1697</v>
      </c>
      <c r="M32" s="4">
        <v>1697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44823</v>
      </c>
      <c r="S32" s="6">
        <v>44828</v>
      </c>
      <c r="T32" s="4" t="s">
        <v>34</v>
      </c>
      <c r="U32" s="4">
        <v>1697</v>
      </c>
      <c r="V32" s="4">
        <v>0</v>
      </c>
      <c r="W32" s="4">
        <v>0</v>
      </c>
      <c r="X32" s="4" t="s">
        <v>36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44824</v>
      </c>
      <c r="G33" s="6">
        <v>44825</v>
      </c>
      <c r="H33" s="4">
        <v>1</v>
      </c>
      <c r="I33" s="4">
        <v>1</v>
      </c>
      <c r="J33" s="4">
        <v>1</v>
      </c>
      <c r="K33" s="4" t="s">
        <v>30</v>
      </c>
      <c r="L33" s="4">
        <v>688</v>
      </c>
      <c r="M33" s="4">
        <v>688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44823</v>
      </c>
      <c r="S33" s="6">
        <v>44828</v>
      </c>
      <c r="T33" s="4" t="s">
        <v>34</v>
      </c>
      <c r="U33" s="4">
        <v>688</v>
      </c>
      <c r="V33" s="4">
        <v>0</v>
      </c>
      <c r="W33" s="4">
        <v>0</v>
      </c>
      <c r="X33" s="4" t="s">
        <v>36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44823</v>
      </c>
      <c r="G34" s="6">
        <v>44825</v>
      </c>
      <c r="H34" s="4">
        <v>1</v>
      </c>
      <c r="I34" s="4">
        <v>2</v>
      </c>
      <c r="J34" s="4">
        <v>2</v>
      </c>
      <c r="K34" s="4" t="s">
        <v>30</v>
      </c>
      <c r="L34" s="4">
        <v>1100</v>
      </c>
      <c r="M34" s="4">
        <v>1100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44823</v>
      </c>
      <c r="S34" s="6">
        <v>44828</v>
      </c>
      <c r="T34" s="4" t="s">
        <v>34</v>
      </c>
      <c r="U34" s="4">
        <v>1100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144</v>
      </c>
      <c r="F35" s="6">
        <v>44824</v>
      </c>
      <c r="G35" s="6">
        <v>44825</v>
      </c>
      <c r="H35" s="4">
        <v>1</v>
      </c>
      <c r="I35" s="4">
        <v>1</v>
      </c>
      <c r="J35" s="4">
        <v>1</v>
      </c>
      <c r="K35" s="4" t="s">
        <v>30</v>
      </c>
      <c r="L35" s="4">
        <v>122</v>
      </c>
      <c r="M35" s="4">
        <v>122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44823</v>
      </c>
      <c r="S35" s="6">
        <v>44828</v>
      </c>
      <c r="T35" s="4" t="s">
        <v>34</v>
      </c>
      <c r="U35" s="4">
        <v>122</v>
      </c>
      <c r="V35" s="4">
        <v>0</v>
      </c>
      <c r="W35" s="4">
        <v>0</v>
      </c>
      <c r="X35" s="4" t="s">
        <v>200</v>
      </c>
      <c r="Y35" s="4" t="s">
        <v>36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144</v>
      </c>
      <c r="F36" s="6">
        <v>44824</v>
      </c>
      <c r="G36" s="6">
        <v>44825</v>
      </c>
      <c r="H36" s="4">
        <v>1</v>
      </c>
      <c r="I36" s="4">
        <v>1</v>
      </c>
      <c r="J36" s="4">
        <v>1</v>
      </c>
      <c r="K36" s="4" t="s">
        <v>30</v>
      </c>
      <c r="L36" s="4">
        <v>411</v>
      </c>
      <c r="M36" s="4">
        <v>411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44823</v>
      </c>
      <c r="S36" s="6">
        <v>44828</v>
      </c>
      <c r="T36" s="4" t="s">
        <v>34</v>
      </c>
      <c r="U36" s="4">
        <v>411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82</v>
      </c>
      <c r="E37" s="4" t="s">
        <v>205</v>
      </c>
      <c r="F37" s="6">
        <v>44824</v>
      </c>
      <c r="G37" s="6">
        <v>44825</v>
      </c>
      <c r="H37" s="4">
        <v>1</v>
      </c>
      <c r="I37" s="4">
        <v>1</v>
      </c>
      <c r="J37" s="4">
        <v>1</v>
      </c>
      <c r="K37" s="4" t="s">
        <v>30</v>
      </c>
      <c r="L37" s="4">
        <v>514</v>
      </c>
      <c r="M37" s="4">
        <v>514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44824</v>
      </c>
      <c r="S37" s="6">
        <v>44828</v>
      </c>
      <c r="T37" s="4" t="s">
        <v>34</v>
      </c>
      <c r="U37" s="4">
        <v>514</v>
      </c>
      <c r="V37" s="4">
        <v>0</v>
      </c>
      <c r="W37" s="4">
        <v>0</v>
      </c>
      <c r="X37" s="4" t="s">
        <v>36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44824</v>
      </c>
      <c r="G38" s="6">
        <v>44825</v>
      </c>
      <c r="H38" s="4">
        <v>1</v>
      </c>
      <c r="I38" s="4">
        <v>1</v>
      </c>
      <c r="J38" s="4">
        <v>1</v>
      </c>
      <c r="K38" s="4" t="s">
        <v>30</v>
      </c>
      <c r="L38" s="4">
        <v>4328</v>
      </c>
      <c r="M38" s="4">
        <v>4328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44824</v>
      </c>
      <c r="S38" s="6">
        <v>44828</v>
      </c>
      <c r="T38" s="4" t="s">
        <v>34</v>
      </c>
      <c r="U38" s="4">
        <v>4328</v>
      </c>
      <c r="V38" s="4">
        <v>0</v>
      </c>
      <c r="W38" s="4">
        <v>0</v>
      </c>
      <c r="X38" s="4" t="s">
        <v>36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44824</v>
      </c>
      <c r="G39" s="6">
        <v>44825</v>
      </c>
      <c r="H39" s="4">
        <v>1</v>
      </c>
      <c r="I39" s="4">
        <v>1</v>
      </c>
      <c r="J39" s="4">
        <v>1</v>
      </c>
      <c r="K39" s="4" t="s">
        <v>30</v>
      </c>
      <c r="L39" s="4">
        <v>491</v>
      </c>
      <c r="M39" s="4">
        <v>491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44824</v>
      </c>
      <c r="S39" s="6">
        <v>44828</v>
      </c>
      <c r="T39" s="4" t="s">
        <v>34</v>
      </c>
      <c r="U39" s="4">
        <v>491</v>
      </c>
      <c r="V39" s="4">
        <v>0</v>
      </c>
      <c r="W39" s="4">
        <v>0</v>
      </c>
      <c r="X39" s="4" t="s">
        <v>36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44824</v>
      </c>
      <c r="G40" s="6">
        <v>44825</v>
      </c>
      <c r="H40" s="4">
        <v>1</v>
      </c>
      <c r="I40" s="4">
        <v>1</v>
      </c>
      <c r="J40" s="4">
        <v>1</v>
      </c>
      <c r="K40" s="4" t="s">
        <v>30</v>
      </c>
      <c r="L40" s="4">
        <v>991</v>
      </c>
      <c r="M40" s="4">
        <v>991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44824</v>
      </c>
      <c r="S40" s="6">
        <v>44828</v>
      </c>
      <c r="T40" s="4" t="s">
        <v>34</v>
      </c>
      <c r="U40" s="4">
        <v>991</v>
      </c>
      <c r="V40" s="4">
        <v>0</v>
      </c>
      <c r="W40" s="4">
        <v>0</v>
      </c>
      <c r="X40" s="4" t="s">
        <v>36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44824</v>
      </c>
      <c r="G41" s="6">
        <v>44825</v>
      </c>
      <c r="H41" s="4">
        <v>1</v>
      </c>
      <c r="I41" s="4">
        <v>1</v>
      </c>
      <c r="J41" s="4">
        <v>1</v>
      </c>
      <c r="K41" s="4" t="s">
        <v>30</v>
      </c>
      <c r="L41" s="4">
        <v>1344</v>
      </c>
      <c r="M41" s="4">
        <v>1344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44824</v>
      </c>
      <c r="S41" s="6">
        <v>44828</v>
      </c>
      <c r="T41" s="4" t="s">
        <v>34</v>
      </c>
      <c r="U41" s="4">
        <v>1344</v>
      </c>
      <c r="V41" s="4">
        <v>0</v>
      </c>
      <c r="W41" s="4">
        <v>0</v>
      </c>
      <c r="X41" s="4" t="s">
        <v>36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219</v>
      </c>
      <c r="E42" s="4" t="s">
        <v>229</v>
      </c>
      <c r="F42" s="6">
        <v>44824</v>
      </c>
      <c r="G42" s="6">
        <v>44825</v>
      </c>
      <c r="H42" s="4">
        <v>1</v>
      </c>
      <c r="I42" s="4">
        <v>1</v>
      </c>
      <c r="J42" s="4">
        <v>1</v>
      </c>
      <c r="K42" s="4" t="s">
        <v>30</v>
      </c>
      <c r="L42" s="4">
        <v>1078</v>
      </c>
      <c r="M42" s="4">
        <v>1078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44824</v>
      </c>
      <c r="S42" s="6">
        <v>44828</v>
      </c>
      <c r="T42" s="4" t="s">
        <v>34</v>
      </c>
      <c r="U42" s="4">
        <v>1078</v>
      </c>
      <c r="V42" s="4">
        <v>0</v>
      </c>
      <c r="W42" s="4">
        <v>0</v>
      </c>
      <c r="X42" s="4" t="s">
        <v>36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44824</v>
      </c>
      <c r="G43" s="6">
        <v>44825</v>
      </c>
      <c r="H43" s="4">
        <v>1</v>
      </c>
      <c r="I43" s="4">
        <v>1</v>
      </c>
      <c r="J43" s="4">
        <v>1</v>
      </c>
      <c r="K43" s="4" t="s">
        <v>30</v>
      </c>
      <c r="L43" s="4">
        <v>815</v>
      </c>
      <c r="M43" s="4">
        <v>815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44824</v>
      </c>
      <c r="S43" s="6">
        <v>44828</v>
      </c>
      <c r="T43" s="4" t="s">
        <v>34</v>
      </c>
      <c r="U43" s="4">
        <v>815</v>
      </c>
      <c r="V43" s="4">
        <v>0</v>
      </c>
      <c r="W43" s="4">
        <v>0</v>
      </c>
      <c r="X43" s="4" t="s">
        <v>36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44824</v>
      </c>
      <c r="G44" s="6">
        <v>44825</v>
      </c>
      <c r="H44" s="4">
        <v>1</v>
      </c>
      <c r="I44" s="4">
        <v>1</v>
      </c>
      <c r="J44" s="4">
        <v>1</v>
      </c>
      <c r="K44" s="4" t="s">
        <v>30</v>
      </c>
      <c r="L44" s="4">
        <v>134</v>
      </c>
      <c r="M44" s="4">
        <v>134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44824</v>
      </c>
      <c r="S44" s="6">
        <v>44828</v>
      </c>
      <c r="T44" s="4" t="s">
        <v>34</v>
      </c>
      <c r="U44" s="4">
        <v>134</v>
      </c>
      <c r="V44" s="4">
        <v>0</v>
      </c>
      <c r="W44" s="4">
        <v>0</v>
      </c>
      <c r="X44" s="4" t="s">
        <v>241</v>
      </c>
      <c r="Y44" s="4" t="s">
        <v>36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109</v>
      </c>
      <c r="F45" s="6">
        <v>44824</v>
      </c>
      <c r="G45" s="6">
        <v>44825</v>
      </c>
      <c r="H45" s="4">
        <v>1</v>
      </c>
      <c r="I45" s="4">
        <v>1</v>
      </c>
      <c r="J45" s="4">
        <v>1</v>
      </c>
      <c r="K45" s="4" t="s">
        <v>30</v>
      </c>
      <c r="L45" s="4">
        <v>286</v>
      </c>
      <c r="M45" s="4">
        <v>286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44824</v>
      </c>
      <c r="S45" s="6">
        <v>44828</v>
      </c>
      <c r="T45" s="4" t="s">
        <v>34</v>
      </c>
      <c r="U45" s="4">
        <v>286</v>
      </c>
      <c r="V45" s="4">
        <v>0</v>
      </c>
      <c r="W45" s="4">
        <v>0</v>
      </c>
      <c r="X45" s="4" t="s">
        <v>245</v>
      </c>
      <c r="Y45" s="4" t="s">
        <v>36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205</v>
      </c>
      <c r="F46" s="6">
        <v>44824</v>
      </c>
      <c r="G46" s="6">
        <v>44825</v>
      </c>
      <c r="H46" s="4">
        <v>1</v>
      </c>
      <c r="I46" s="4">
        <v>1</v>
      </c>
      <c r="J46" s="4">
        <v>1</v>
      </c>
      <c r="K46" s="4" t="s">
        <v>30</v>
      </c>
      <c r="L46" s="4">
        <v>124</v>
      </c>
      <c r="M46" s="4">
        <v>124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44824</v>
      </c>
      <c r="S46" s="6">
        <v>44828</v>
      </c>
      <c r="T46" s="4" t="s">
        <v>34</v>
      </c>
      <c r="U46" s="4">
        <v>124</v>
      </c>
      <c r="V46" s="4">
        <v>0</v>
      </c>
      <c r="W46" s="4">
        <v>0</v>
      </c>
      <c r="X46" s="4" t="s">
        <v>249</v>
      </c>
      <c r="Y46" s="4" t="s">
        <v>61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252</v>
      </c>
      <c r="F47" s="6">
        <v>44824</v>
      </c>
      <c r="G47" s="6">
        <v>44825</v>
      </c>
      <c r="H47" s="4">
        <v>1</v>
      </c>
      <c r="I47" s="4">
        <v>1</v>
      </c>
      <c r="J47" s="4">
        <v>1</v>
      </c>
      <c r="K47" s="4" t="s">
        <v>30</v>
      </c>
      <c r="L47" s="4">
        <v>758</v>
      </c>
      <c r="M47" s="4">
        <v>758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44824</v>
      </c>
      <c r="S47" s="6">
        <v>44828</v>
      </c>
      <c r="T47" s="4" t="s">
        <v>34</v>
      </c>
      <c r="U47" s="4">
        <v>758</v>
      </c>
      <c r="V47" s="4">
        <v>0</v>
      </c>
      <c r="W47" s="4">
        <v>0</v>
      </c>
      <c r="X47" s="4" t="s">
        <v>36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44824</v>
      </c>
      <c r="G48" s="6">
        <v>44825</v>
      </c>
      <c r="H48" s="4">
        <v>1</v>
      </c>
      <c r="I48" s="4">
        <v>1</v>
      </c>
      <c r="J48" s="4">
        <v>1</v>
      </c>
      <c r="K48" s="4" t="s">
        <v>30</v>
      </c>
      <c r="L48" s="4">
        <v>223</v>
      </c>
      <c r="M48" s="4">
        <v>223</v>
      </c>
      <c r="N48" s="4" t="s">
        <v>258</v>
      </c>
      <c r="O48" s="4" t="s">
        <v>32</v>
      </c>
      <c r="P48" s="4" t="s">
        <v>33</v>
      </c>
      <c r="Q48" s="4">
        <v>0</v>
      </c>
      <c r="R48" s="7">
        <v>44824</v>
      </c>
      <c r="S48" s="6">
        <v>44828</v>
      </c>
      <c r="T48" s="4" t="s">
        <v>34</v>
      </c>
      <c r="U48" s="4">
        <v>223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259</v>
      </c>
      <c r="B49" s="4" t="s">
        <v>26</v>
      </c>
      <c r="C49" s="4" t="s">
        <v>260</v>
      </c>
      <c r="D49" s="4" t="s">
        <v>261</v>
      </c>
      <c r="E49" s="4" t="s">
        <v>262</v>
      </c>
      <c r="F49" s="6">
        <v>44794</v>
      </c>
      <c r="G49" s="6">
        <v>44795</v>
      </c>
      <c r="H49" s="4">
        <v>1</v>
      </c>
      <c r="I49" s="4">
        <v>1</v>
      </c>
      <c r="J49" s="4">
        <v>1</v>
      </c>
      <c r="K49" s="4" t="s">
        <v>30</v>
      </c>
      <c r="L49" s="4">
        <v>-413</v>
      </c>
      <c r="M49" s="4">
        <v>-413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44794</v>
      </c>
      <c r="S49" s="6">
        <v>44828</v>
      </c>
      <c r="T49" s="4" t="s">
        <v>34</v>
      </c>
      <c r="U49" s="4">
        <v>-413</v>
      </c>
      <c r="V49" s="4">
        <v>0</v>
      </c>
      <c r="W49" s="4">
        <v>0</v>
      </c>
      <c r="X49" s="4" t="s">
        <v>36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120</v>
      </c>
      <c r="F50" s="6">
        <v>44824</v>
      </c>
      <c r="G50" s="6">
        <v>44826</v>
      </c>
      <c r="H50" s="4">
        <v>1</v>
      </c>
      <c r="I50" s="4">
        <v>2</v>
      </c>
      <c r="J50" s="4">
        <v>2</v>
      </c>
      <c r="K50" s="4" t="s">
        <v>30</v>
      </c>
      <c r="L50" s="4">
        <v>4912</v>
      </c>
      <c r="M50" s="4">
        <v>4912</v>
      </c>
      <c r="N50" s="4" t="s">
        <v>267</v>
      </c>
      <c r="O50" s="4" t="s">
        <v>268</v>
      </c>
      <c r="P50" s="4" t="s">
        <v>33</v>
      </c>
      <c r="Q50" s="4">
        <v>0</v>
      </c>
      <c r="R50" s="7">
        <v>44743</v>
      </c>
      <c r="S50" s="6">
        <v>44829</v>
      </c>
      <c r="T50" s="4" t="s">
        <v>34</v>
      </c>
      <c r="U50" s="4">
        <v>4912</v>
      </c>
      <c r="V50" s="4">
        <v>0</v>
      </c>
      <c r="W50" s="4">
        <v>0</v>
      </c>
      <c r="X50" s="4" t="s">
        <v>36</v>
      </c>
      <c r="Y50" s="4" t="s">
        <v>269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44824</v>
      </c>
      <c r="G51" s="6">
        <v>44826</v>
      </c>
      <c r="H51" s="4">
        <v>1</v>
      </c>
      <c r="I51" s="4">
        <v>2</v>
      </c>
      <c r="J51" s="4">
        <v>2</v>
      </c>
      <c r="K51" s="4" t="s">
        <v>30</v>
      </c>
      <c r="L51" s="4">
        <v>10548</v>
      </c>
      <c r="M51" s="4">
        <v>10548</v>
      </c>
      <c r="N51" s="4" t="s">
        <v>273</v>
      </c>
      <c r="O51" s="4" t="s">
        <v>268</v>
      </c>
      <c r="P51" s="4" t="s">
        <v>33</v>
      </c>
      <c r="Q51" s="4">
        <v>0</v>
      </c>
      <c r="R51" s="7">
        <v>44759</v>
      </c>
      <c r="S51" s="6">
        <v>44829</v>
      </c>
      <c r="T51" s="4" t="s">
        <v>34</v>
      </c>
      <c r="U51" s="4">
        <v>10548</v>
      </c>
      <c r="V51" s="4">
        <v>0</v>
      </c>
      <c r="W51" s="4">
        <v>0</v>
      </c>
      <c r="X51" s="4" t="s">
        <v>274</v>
      </c>
      <c r="Y51" s="4" t="s">
        <v>275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44822</v>
      </c>
      <c r="G52" s="6">
        <v>44826</v>
      </c>
      <c r="H52" s="4">
        <v>1</v>
      </c>
      <c r="I52" s="4">
        <v>4</v>
      </c>
      <c r="J52" s="4">
        <v>4</v>
      </c>
      <c r="K52" s="4" t="s">
        <v>30</v>
      </c>
      <c r="L52" s="4">
        <v>8467</v>
      </c>
      <c r="M52" s="4">
        <v>8467</v>
      </c>
      <c r="N52" s="4" t="s">
        <v>279</v>
      </c>
      <c r="O52" s="4" t="s">
        <v>268</v>
      </c>
      <c r="P52" s="4" t="s">
        <v>33</v>
      </c>
      <c r="Q52" s="4">
        <v>0</v>
      </c>
      <c r="R52" s="7">
        <v>44774</v>
      </c>
      <c r="S52" s="6">
        <v>44829</v>
      </c>
      <c r="T52" s="4" t="s">
        <v>34</v>
      </c>
      <c r="U52" s="4">
        <v>8467</v>
      </c>
      <c r="V52" s="4">
        <v>0</v>
      </c>
      <c r="W52" s="4">
        <v>0</v>
      </c>
      <c r="X52" s="4" t="s">
        <v>36</v>
      </c>
      <c r="Y52" s="4" t="s">
        <v>280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44822</v>
      </c>
      <c r="G53" s="6">
        <v>44826</v>
      </c>
      <c r="H53" s="4">
        <v>1</v>
      </c>
      <c r="I53" s="4">
        <v>4</v>
      </c>
      <c r="J53" s="4">
        <v>4</v>
      </c>
      <c r="K53" s="4" t="s">
        <v>30</v>
      </c>
      <c r="L53" s="4">
        <v>4279</v>
      </c>
      <c r="M53" s="4">
        <v>4279</v>
      </c>
      <c r="N53" s="4" t="s">
        <v>284</v>
      </c>
      <c r="O53" s="4" t="s">
        <v>268</v>
      </c>
      <c r="P53" s="4" t="s">
        <v>33</v>
      </c>
      <c r="Q53" s="4">
        <v>0</v>
      </c>
      <c r="R53" s="7">
        <v>44775</v>
      </c>
      <c r="S53" s="6">
        <v>44829</v>
      </c>
      <c r="T53" s="4" t="s">
        <v>34</v>
      </c>
      <c r="U53" s="4">
        <v>4279</v>
      </c>
      <c r="V53" s="4">
        <v>0</v>
      </c>
      <c r="W53" s="4">
        <v>0</v>
      </c>
      <c r="X53" s="4" t="s">
        <v>36</v>
      </c>
      <c r="Y53" s="4" t="s">
        <v>285</v>
      </c>
    </row>
    <row r="54" s="4" customFormat="1" spans="1:25">
      <c r="A54" s="4" t="s">
        <v>265</v>
      </c>
      <c r="B54" s="4" t="s">
        <v>26</v>
      </c>
      <c r="C54" s="4" t="s">
        <v>286</v>
      </c>
      <c r="D54" s="4" t="s">
        <v>266</v>
      </c>
      <c r="E54" s="4" t="s">
        <v>120</v>
      </c>
      <c r="F54" s="6">
        <v>44824</v>
      </c>
      <c r="G54" s="6">
        <v>44826</v>
      </c>
      <c r="H54" s="4">
        <v>1</v>
      </c>
      <c r="I54" s="4">
        <v>2</v>
      </c>
      <c r="J54" s="4">
        <v>2</v>
      </c>
      <c r="K54" s="4" t="s">
        <v>30</v>
      </c>
      <c r="L54" s="4">
        <v>-4912</v>
      </c>
      <c r="M54" s="4">
        <v>-4912</v>
      </c>
      <c r="N54" s="4" t="s">
        <v>267</v>
      </c>
      <c r="O54" s="4" t="s">
        <v>268</v>
      </c>
      <c r="P54" s="4" t="s">
        <v>33</v>
      </c>
      <c r="Q54" s="4">
        <v>0</v>
      </c>
      <c r="R54" s="7">
        <v>44743</v>
      </c>
      <c r="S54" s="6">
        <v>44829</v>
      </c>
      <c r="T54" s="4" t="s">
        <v>34</v>
      </c>
      <c r="U54" s="4">
        <v>-4912</v>
      </c>
      <c r="V54" s="4">
        <v>0</v>
      </c>
      <c r="W54" s="4">
        <v>0</v>
      </c>
      <c r="X54" s="4" t="s">
        <v>36</v>
      </c>
      <c r="Y54" s="4" t="s">
        <v>269</v>
      </c>
    </row>
    <row r="55" s="4" customFormat="1" spans="1:25">
      <c r="A55" s="4" t="s">
        <v>265</v>
      </c>
      <c r="B55" s="4" t="s">
        <v>26</v>
      </c>
      <c r="C55" s="4" t="s">
        <v>287</v>
      </c>
      <c r="D55" s="4" t="s">
        <v>266</v>
      </c>
      <c r="E55" s="4" t="s">
        <v>120</v>
      </c>
      <c r="F55" s="6">
        <v>44824</v>
      </c>
      <c r="G55" s="6">
        <v>44826</v>
      </c>
      <c r="H55" s="4">
        <v>1</v>
      </c>
      <c r="I55" s="4">
        <v>2</v>
      </c>
      <c r="J55" s="4">
        <v>2</v>
      </c>
      <c r="K55" s="4" t="s">
        <v>30</v>
      </c>
      <c r="L55" s="4">
        <v>2456</v>
      </c>
      <c r="M55" s="4">
        <v>2456</v>
      </c>
      <c r="N55" s="4" t="s">
        <v>267</v>
      </c>
      <c r="O55" s="4" t="s">
        <v>268</v>
      </c>
      <c r="P55" s="4" t="s">
        <v>33</v>
      </c>
      <c r="Q55" s="4">
        <v>0</v>
      </c>
      <c r="R55" s="7">
        <v>44743</v>
      </c>
      <c r="S55" s="6">
        <v>44829</v>
      </c>
      <c r="T55" s="4" t="s">
        <v>34</v>
      </c>
      <c r="U55" s="4">
        <v>2456</v>
      </c>
      <c r="V55" s="4">
        <v>0</v>
      </c>
      <c r="W55" s="4">
        <v>0</v>
      </c>
      <c r="X55" s="4" t="s">
        <v>36</v>
      </c>
      <c r="Y55" s="4" t="s">
        <v>269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120</v>
      </c>
      <c r="F56" s="6">
        <v>44823</v>
      </c>
      <c r="G56" s="6">
        <v>44826</v>
      </c>
      <c r="H56" s="4">
        <v>1</v>
      </c>
      <c r="I56" s="4">
        <v>3</v>
      </c>
      <c r="J56" s="4">
        <v>3</v>
      </c>
      <c r="K56" s="4" t="s">
        <v>30</v>
      </c>
      <c r="L56" s="4">
        <v>576</v>
      </c>
      <c r="M56" s="4">
        <v>576</v>
      </c>
      <c r="N56" s="4" t="s">
        <v>290</v>
      </c>
      <c r="O56" s="4" t="s">
        <v>268</v>
      </c>
      <c r="P56" s="4" t="s">
        <v>33</v>
      </c>
      <c r="Q56" s="4">
        <v>0</v>
      </c>
      <c r="R56" s="7">
        <v>44791</v>
      </c>
      <c r="S56" s="6">
        <v>44829</v>
      </c>
      <c r="T56" s="4" t="s">
        <v>34</v>
      </c>
      <c r="U56" s="4">
        <v>576</v>
      </c>
      <c r="V56" s="4">
        <v>0</v>
      </c>
      <c r="W56" s="4">
        <v>0</v>
      </c>
      <c r="X56" s="4" t="s">
        <v>36</v>
      </c>
      <c r="Y56" s="4" t="s">
        <v>291</v>
      </c>
    </row>
    <row r="57" s="4" customFormat="1" spans="1:25">
      <c r="A57" s="4" t="s">
        <v>292</v>
      </c>
      <c r="B57" s="4" t="s">
        <v>26</v>
      </c>
      <c r="C57" s="4" t="s">
        <v>27</v>
      </c>
      <c r="D57" s="4" t="s">
        <v>293</v>
      </c>
      <c r="E57" s="4" t="s">
        <v>294</v>
      </c>
      <c r="F57" s="6">
        <v>44823</v>
      </c>
      <c r="G57" s="6">
        <v>44826</v>
      </c>
      <c r="H57" s="4">
        <v>1</v>
      </c>
      <c r="I57" s="4">
        <v>3</v>
      </c>
      <c r="J57" s="4">
        <v>3</v>
      </c>
      <c r="K57" s="4" t="s">
        <v>30</v>
      </c>
      <c r="L57" s="4">
        <v>48402</v>
      </c>
      <c r="M57" s="4">
        <v>48402</v>
      </c>
      <c r="N57" s="4" t="s">
        <v>295</v>
      </c>
      <c r="O57" s="4" t="s">
        <v>268</v>
      </c>
      <c r="P57" s="4" t="s">
        <v>33</v>
      </c>
      <c r="Q57" s="4">
        <v>0</v>
      </c>
      <c r="R57" s="7">
        <v>44793</v>
      </c>
      <c r="S57" s="6">
        <v>44829</v>
      </c>
      <c r="T57" s="4" t="s">
        <v>34</v>
      </c>
      <c r="U57" s="4">
        <v>48402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281</v>
      </c>
      <c r="B58" s="4" t="s">
        <v>26</v>
      </c>
      <c r="C58" s="4" t="s">
        <v>286</v>
      </c>
      <c r="D58" s="4" t="s">
        <v>282</v>
      </c>
      <c r="E58" s="4" t="s">
        <v>283</v>
      </c>
      <c r="F58" s="6">
        <v>44822</v>
      </c>
      <c r="G58" s="6">
        <v>44826</v>
      </c>
      <c r="H58" s="4">
        <v>1</v>
      </c>
      <c r="I58" s="4">
        <v>4</v>
      </c>
      <c r="J58" s="4">
        <v>4</v>
      </c>
      <c r="K58" s="4" t="s">
        <v>30</v>
      </c>
      <c r="L58" s="4">
        <v>-4279</v>
      </c>
      <c r="M58" s="4">
        <v>-4279</v>
      </c>
      <c r="N58" s="4" t="s">
        <v>284</v>
      </c>
      <c r="O58" s="4" t="s">
        <v>268</v>
      </c>
      <c r="P58" s="4" t="s">
        <v>33</v>
      </c>
      <c r="Q58" s="4">
        <v>0</v>
      </c>
      <c r="R58" s="7">
        <v>44775</v>
      </c>
      <c r="S58" s="6">
        <v>44829</v>
      </c>
      <c r="T58" s="4" t="s">
        <v>34</v>
      </c>
      <c r="U58" s="4">
        <v>-4279</v>
      </c>
      <c r="V58" s="4">
        <v>0</v>
      </c>
      <c r="W58" s="4">
        <v>0</v>
      </c>
      <c r="X58" s="4" t="s">
        <v>36</v>
      </c>
      <c r="Y58" s="4" t="s">
        <v>285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297</v>
      </c>
      <c r="E59" s="4" t="s">
        <v>59</v>
      </c>
      <c r="F59" s="6">
        <v>44825</v>
      </c>
      <c r="G59" s="6">
        <v>44826</v>
      </c>
      <c r="H59" s="4">
        <v>1</v>
      </c>
      <c r="I59" s="4">
        <v>1</v>
      </c>
      <c r="J59" s="4">
        <v>1</v>
      </c>
      <c r="K59" s="4" t="s">
        <v>30</v>
      </c>
      <c r="L59" s="4">
        <v>718</v>
      </c>
      <c r="M59" s="4">
        <v>718</v>
      </c>
      <c r="N59" s="4" t="s">
        <v>298</v>
      </c>
      <c r="O59" s="4" t="s">
        <v>268</v>
      </c>
      <c r="P59" s="4" t="s">
        <v>33</v>
      </c>
      <c r="Q59" s="4">
        <v>0</v>
      </c>
      <c r="R59" s="7">
        <v>44804</v>
      </c>
      <c r="S59" s="6">
        <v>44829</v>
      </c>
      <c r="T59" s="4" t="s">
        <v>34</v>
      </c>
      <c r="U59" s="4">
        <v>718</v>
      </c>
      <c r="V59" s="4">
        <v>0</v>
      </c>
      <c r="W59" s="4">
        <v>0</v>
      </c>
      <c r="X59" s="4" t="s">
        <v>299</v>
      </c>
      <c r="Y59" s="4" t="s">
        <v>300</v>
      </c>
    </row>
    <row r="60" s="4" customFormat="1" spans="1:25">
      <c r="A60" s="4" t="s">
        <v>301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44825</v>
      </c>
      <c r="G60" s="6">
        <v>44826</v>
      </c>
      <c r="H60" s="4">
        <v>1</v>
      </c>
      <c r="I60" s="4">
        <v>1</v>
      </c>
      <c r="J60" s="4">
        <v>1</v>
      </c>
      <c r="K60" s="4" t="s">
        <v>30</v>
      </c>
      <c r="L60" s="4">
        <v>840</v>
      </c>
      <c r="M60" s="4">
        <v>840</v>
      </c>
      <c r="N60" s="4" t="s">
        <v>304</v>
      </c>
      <c r="O60" s="4" t="s">
        <v>268</v>
      </c>
      <c r="P60" s="4" t="s">
        <v>33</v>
      </c>
      <c r="Q60" s="4">
        <v>0</v>
      </c>
      <c r="R60" s="7">
        <v>44812</v>
      </c>
      <c r="S60" s="6">
        <v>44829</v>
      </c>
      <c r="T60" s="4" t="s">
        <v>34</v>
      </c>
      <c r="U60" s="4">
        <v>840</v>
      </c>
      <c r="V60" s="4">
        <v>0</v>
      </c>
      <c r="W60" s="4">
        <v>0</v>
      </c>
      <c r="X60" s="4" t="s">
        <v>36</v>
      </c>
      <c r="Y60" s="4" t="s">
        <v>305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44824</v>
      </c>
      <c r="G61" s="6">
        <v>44826</v>
      </c>
      <c r="H61" s="4">
        <v>1</v>
      </c>
      <c r="I61" s="4">
        <v>2</v>
      </c>
      <c r="J61" s="4">
        <v>2</v>
      </c>
      <c r="K61" s="4" t="s">
        <v>30</v>
      </c>
      <c r="L61" s="4">
        <v>1268</v>
      </c>
      <c r="M61" s="4">
        <v>1268</v>
      </c>
      <c r="N61" s="4" t="s">
        <v>309</v>
      </c>
      <c r="O61" s="4" t="s">
        <v>268</v>
      </c>
      <c r="P61" s="4" t="s">
        <v>33</v>
      </c>
      <c r="Q61" s="4">
        <v>0</v>
      </c>
      <c r="R61" s="7">
        <v>44814</v>
      </c>
      <c r="S61" s="6">
        <v>44829</v>
      </c>
      <c r="T61" s="4" t="s">
        <v>34</v>
      </c>
      <c r="U61" s="4">
        <v>1268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311</v>
      </c>
      <c r="E62" s="4" t="s">
        <v>312</v>
      </c>
      <c r="F62" s="6">
        <v>44823</v>
      </c>
      <c r="G62" s="6">
        <v>44826</v>
      </c>
      <c r="H62" s="4">
        <v>1</v>
      </c>
      <c r="I62" s="4">
        <v>3</v>
      </c>
      <c r="J62" s="4">
        <v>3</v>
      </c>
      <c r="K62" s="4" t="s">
        <v>30</v>
      </c>
      <c r="L62" s="4">
        <v>1266</v>
      </c>
      <c r="M62" s="4">
        <v>1266</v>
      </c>
      <c r="N62" s="4" t="s">
        <v>313</v>
      </c>
      <c r="O62" s="4" t="s">
        <v>268</v>
      </c>
      <c r="P62" s="4" t="s">
        <v>33</v>
      </c>
      <c r="Q62" s="4">
        <v>0</v>
      </c>
      <c r="R62" s="7">
        <v>44814</v>
      </c>
      <c r="S62" s="6">
        <v>44829</v>
      </c>
      <c r="T62" s="4" t="s">
        <v>34</v>
      </c>
      <c r="U62" s="4">
        <v>1266</v>
      </c>
      <c r="V62" s="4">
        <v>0</v>
      </c>
      <c r="W62" s="4">
        <v>0</v>
      </c>
      <c r="X62" s="4" t="s">
        <v>36</v>
      </c>
      <c r="Y62" s="4" t="s">
        <v>314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44825</v>
      </c>
      <c r="G63" s="6">
        <v>44826</v>
      </c>
      <c r="H63" s="4">
        <v>1</v>
      </c>
      <c r="I63" s="4">
        <v>1</v>
      </c>
      <c r="J63" s="4">
        <v>1</v>
      </c>
      <c r="K63" s="4" t="s">
        <v>30</v>
      </c>
      <c r="L63" s="4">
        <v>2418</v>
      </c>
      <c r="M63" s="4">
        <v>2418</v>
      </c>
      <c r="N63" s="4" t="s">
        <v>318</v>
      </c>
      <c r="O63" s="4" t="s">
        <v>268</v>
      </c>
      <c r="P63" s="4" t="s">
        <v>33</v>
      </c>
      <c r="Q63" s="4">
        <v>0</v>
      </c>
      <c r="R63" s="7">
        <v>44816</v>
      </c>
      <c r="S63" s="6">
        <v>44829</v>
      </c>
      <c r="T63" s="4" t="s">
        <v>34</v>
      </c>
      <c r="U63" s="4">
        <v>2418</v>
      </c>
      <c r="V63" s="4">
        <v>0</v>
      </c>
      <c r="W63" s="4">
        <v>0</v>
      </c>
      <c r="X63" s="4" t="s">
        <v>36</v>
      </c>
      <c r="Y63" s="4" t="s">
        <v>319</v>
      </c>
    </row>
    <row r="64" s="4" customFormat="1" spans="1:25">
      <c r="A64" s="4" t="s">
        <v>320</v>
      </c>
      <c r="B64" s="4" t="s">
        <v>26</v>
      </c>
      <c r="C64" s="4" t="s">
        <v>27</v>
      </c>
      <c r="D64" s="4" t="s">
        <v>321</v>
      </c>
      <c r="E64" s="4" t="s">
        <v>252</v>
      </c>
      <c r="F64" s="6">
        <v>44819</v>
      </c>
      <c r="G64" s="6">
        <v>44826</v>
      </c>
      <c r="H64" s="4">
        <v>1</v>
      </c>
      <c r="I64" s="4">
        <v>7</v>
      </c>
      <c r="J64" s="4">
        <v>7</v>
      </c>
      <c r="K64" s="4" t="s">
        <v>30</v>
      </c>
      <c r="L64" s="4">
        <v>4262</v>
      </c>
      <c r="M64" s="4">
        <v>4262</v>
      </c>
      <c r="N64" s="4" t="s">
        <v>322</v>
      </c>
      <c r="O64" s="4" t="s">
        <v>268</v>
      </c>
      <c r="P64" s="4" t="s">
        <v>33</v>
      </c>
      <c r="Q64" s="4">
        <v>0</v>
      </c>
      <c r="R64" s="7">
        <v>44818</v>
      </c>
      <c r="S64" s="6">
        <v>44829</v>
      </c>
      <c r="T64" s="4" t="s">
        <v>34</v>
      </c>
      <c r="U64" s="4">
        <v>4262</v>
      </c>
      <c r="V64" s="4">
        <v>0</v>
      </c>
      <c r="W64" s="4">
        <v>0</v>
      </c>
      <c r="X64" s="4" t="s">
        <v>36</v>
      </c>
      <c r="Y64" s="4" t="s">
        <v>280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44823</v>
      </c>
      <c r="G65" s="6">
        <v>44826</v>
      </c>
      <c r="H65" s="4">
        <v>1</v>
      </c>
      <c r="I65" s="4">
        <v>3</v>
      </c>
      <c r="J65" s="4">
        <v>3</v>
      </c>
      <c r="K65" s="4" t="s">
        <v>30</v>
      </c>
      <c r="L65" s="4">
        <v>2064</v>
      </c>
      <c r="M65" s="4">
        <v>2064</v>
      </c>
      <c r="N65" s="4" t="s">
        <v>326</v>
      </c>
      <c r="O65" s="4" t="s">
        <v>268</v>
      </c>
      <c r="P65" s="4" t="s">
        <v>33</v>
      </c>
      <c r="Q65" s="4">
        <v>0</v>
      </c>
      <c r="R65" s="7">
        <v>44819</v>
      </c>
      <c r="S65" s="6">
        <v>44829</v>
      </c>
      <c r="T65" s="4" t="s">
        <v>34</v>
      </c>
      <c r="U65" s="4">
        <v>2064</v>
      </c>
      <c r="V65" s="4">
        <v>0</v>
      </c>
      <c r="W65" s="4">
        <v>0</v>
      </c>
      <c r="X65" s="4" t="s">
        <v>36</v>
      </c>
      <c r="Y65" s="4" t="s">
        <v>327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330</v>
      </c>
      <c r="F66" s="6">
        <v>44825</v>
      </c>
      <c r="G66" s="6">
        <v>44826</v>
      </c>
      <c r="H66" s="4">
        <v>1</v>
      </c>
      <c r="I66" s="4">
        <v>1</v>
      </c>
      <c r="J66" s="4">
        <v>1</v>
      </c>
      <c r="K66" s="4" t="s">
        <v>30</v>
      </c>
      <c r="L66" s="4">
        <v>2191</v>
      </c>
      <c r="M66" s="4">
        <v>2191</v>
      </c>
      <c r="N66" s="4" t="s">
        <v>331</v>
      </c>
      <c r="O66" s="4" t="s">
        <v>268</v>
      </c>
      <c r="P66" s="4" t="s">
        <v>33</v>
      </c>
      <c r="Q66" s="4">
        <v>0</v>
      </c>
      <c r="R66" s="7">
        <v>44819</v>
      </c>
      <c r="S66" s="6">
        <v>44829</v>
      </c>
      <c r="T66" s="4" t="s">
        <v>34</v>
      </c>
      <c r="U66" s="4">
        <v>2191</v>
      </c>
      <c r="V66" s="4">
        <v>0</v>
      </c>
      <c r="W66" s="4">
        <v>0</v>
      </c>
      <c r="X66" s="4" t="s">
        <v>36</v>
      </c>
      <c r="Y66" s="4" t="s">
        <v>332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334</v>
      </c>
      <c r="E67" s="4" t="s">
        <v>335</v>
      </c>
      <c r="F67" s="6">
        <v>44822</v>
      </c>
      <c r="G67" s="6">
        <v>44826</v>
      </c>
      <c r="H67" s="4">
        <v>1</v>
      </c>
      <c r="I67" s="4">
        <v>4</v>
      </c>
      <c r="J67" s="4">
        <v>4</v>
      </c>
      <c r="K67" s="4" t="s">
        <v>30</v>
      </c>
      <c r="L67" s="4">
        <v>1732</v>
      </c>
      <c r="M67" s="4">
        <v>1732</v>
      </c>
      <c r="N67" s="4" t="s">
        <v>336</v>
      </c>
      <c r="O67" s="4" t="s">
        <v>268</v>
      </c>
      <c r="P67" s="4" t="s">
        <v>33</v>
      </c>
      <c r="Q67" s="4">
        <v>0</v>
      </c>
      <c r="R67" s="7">
        <v>44819</v>
      </c>
      <c r="S67" s="6">
        <v>44829</v>
      </c>
      <c r="T67" s="4" t="s">
        <v>34</v>
      </c>
      <c r="U67" s="4">
        <v>1732</v>
      </c>
      <c r="V67" s="4">
        <v>0</v>
      </c>
      <c r="W67" s="4">
        <v>0</v>
      </c>
      <c r="X67" s="4" t="s">
        <v>36</v>
      </c>
      <c r="Y67" s="4" t="s">
        <v>337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44822</v>
      </c>
      <c r="G68" s="6">
        <v>44826</v>
      </c>
      <c r="H68" s="4">
        <v>1</v>
      </c>
      <c r="I68" s="4">
        <v>4</v>
      </c>
      <c r="J68" s="4">
        <v>4</v>
      </c>
      <c r="K68" s="4" t="s">
        <v>30</v>
      </c>
      <c r="L68" s="4">
        <v>4597</v>
      </c>
      <c r="M68" s="4">
        <v>4597</v>
      </c>
      <c r="N68" s="4" t="s">
        <v>341</v>
      </c>
      <c r="O68" s="4" t="s">
        <v>268</v>
      </c>
      <c r="P68" s="4" t="s">
        <v>33</v>
      </c>
      <c r="Q68" s="4">
        <v>0</v>
      </c>
      <c r="R68" s="7">
        <v>44819</v>
      </c>
      <c r="S68" s="6">
        <v>44829</v>
      </c>
      <c r="T68" s="4" t="s">
        <v>34</v>
      </c>
      <c r="U68" s="4">
        <v>4597</v>
      </c>
      <c r="V68" s="4">
        <v>0</v>
      </c>
      <c r="W68" s="4">
        <v>0</v>
      </c>
      <c r="X68" s="4" t="s">
        <v>36</v>
      </c>
      <c r="Y68" s="4" t="s">
        <v>342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114</v>
      </c>
      <c r="E69" s="4" t="s">
        <v>115</v>
      </c>
      <c r="F69" s="6">
        <v>44825</v>
      </c>
      <c r="G69" s="6">
        <v>44826</v>
      </c>
      <c r="H69" s="4">
        <v>1</v>
      </c>
      <c r="I69" s="4">
        <v>1</v>
      </c>
      <c r="J69" s="4">
        <v>1</v>
      </c>
      <c r="K69" s="4" t="s">
        <v>30</v>
      </c>
      <c r="L69" s="4">
        <v>677</v>
      </c>
      <c r="M69" s="4">
        <v>677</v>
      </c>
      <c r="N69" s="4" t="s">
        <v>344</v>
      </c>
      <c r="O69" s="4" t="s">
        <v>268</v>
      </c>
      <c r="P69" s="4" t="s">
        <v>33</v>
      </c>
      <c r="Q69" s="4">
        <v>0</v>
      </c>
      <c r="R69" s="7">
        <v>44819</v>
      </c>
      <c r="S69" s="6">
        <v>44829</v>
      </c>
      <c r="T69" s="4" t="s">
        <v>34</v>
      </c>
      <c r="U69" s="4">
        <v>677</v>
      </c>
      <c r="V69" s="4">
        <v>0</v>
      </c>
      <c r="W69" s="4">
        <v>0</v>
      </c>
      <c r="X69" s="4" t="s">
        <v>36</v>
      </c>
      <c r="Y69" s="4" t="s">
        <v>345</v>
      </c>
    </row>
    <row r="70" s="4" customFormat="1" spans="1:25">
      <c r="A70" s="4" t="s">
        <v>346</v>
      </c>
      <c r="B70" s="4" t="s">
        <v>26</v>
      </c>
      <c r="C70" s="4" t="s">
        <v>27</v>
      </c>
      <c r="D70" s="4" t="s">
        <v>347</v>
      </c>
      <c r="E70" s="4" t="s">
        <v>348</v>
      </c>
      <c r="F70" s="6">
        <v>44823</v>
      </c>
      <c r="G70" s="6">
        <v>44826</v>
      </c>
      <c r="H70" s="4">
        <v>1</v>
      </c>
      <c r="I70" s="4">
        <v>3</v>
      </c>
      <c r="J70" s="4">
        <v>3</v>
      </c>
      <c r="K70" s="4" t="s">
        <v>30</v>
      </c>
      <c r="L70" s="4">
        <v>2271</v>
      </c>
      <c r="M70" s="4">
        <v>2271</v>
      </c>
      <c r="N70" s="4" t="s">
        <v>349</v>
      </c>
      <c r="O70" s="4" t="s">
        <v>268</v>
      </c>
      <c r="P70" s="4" t="s">
        <v>33</v>
      </c>
      <c r="Q70" s="4">
        <v>0</v>
      </c>
      <c r="R70" s="7">
        <v>44821</v>
      </c>
      <c r="S70" s="6">
        <v>44829</v>
      </c>
      <c r="T70" s="4" t="s">
        <v>34</v>
      </c>
      <c r="U70" s="4">
        <v>2271</v>
      </c>
      <c r="V70" s="4">
        <v>0</v>
      </c>
      <c r="W70" s="4">
        <v>0</v>
      </c>
      <c r="X70" s="4" t="s">
        <v>350</v>
      </c>
      <c r="Y70" s="4" t="s">
        <v>351</v>
      </c>
    </row>
    <row r="71" s="4" customFormat="1" spans="1:25">
      <c r="A71" s="4" t="s">
        <v>352</v>
      </c>
      <c r="B71" s="4" t="s">
        <v>26</v>
      </c>
      <c r="C71" s="4" t="s">
        <v>27</v>
      </c>
      <c r="D71" s="4" t="s">
        <v>353</v>
      </c>
      <c r="E71" s="4" t="s">
        <v>354</v>
      </c>
      <c r="F71" s="6">
        <v>44824</v>
      </c>
      <c r="G71" s="6">
        <v>44826</v>
      </c>
      <c r="H71" s="4">
        <v>1</v>
      </c>
      <c r="I71" s="4">
        <v>2</v>
      </c>
      <c r="J71" s="4">
        <v>2</v>
      </c>
      <c r="K71" s="4" t="s">
        <v>30</v>
      </c>
      <c r="L71" s="4">
        <v>4610</v>
      </c>
      <c r="M71" s="4">
        <v>4610</v>
      </c>
      <c r="N71" s="4" t="s">
        <v>355</v>
      </c>
      <c r="O71" s="4" t="s">
        <v>268</v>
      </c>
      <c r="P71" s="4" t="s">
        <v>33</v>
      </c>
      <c r="Q71" s="4">
        <v>0</v>
      </c>
      <c r="R71" s="7">
        <v>44821</v>
      </c>
      <c r="S71" s="6">
        <v>44829</v>
      </c>
      <c r="T71" s="4" t="s">
        <v>34</v>
      </c>
      <c r="U71" s="4">
        <v>4610</v>
      </c>
      <c r="V71" s="4">
        <v>0</v>
      </c>
      <c r="W71" s="4">
        <v>0</v>
      </c>
      <c r="X71" s="4" t="s">
        <v>36</v>
      </c>
      <c r="Y71" s="4" t="s">
        <v>356</v>
      </c>
    </row>
    <row r="72" s="4" customFormat="1" spans="1:25">
      <c r="A72" s="4" t="s">
        <v>357</v>
      </c>
      <c r="B72" s="4" t="s">
        <v>26</v>
      </c>
      <c r="C72" s="4" t="s">
        <v>27</v>
      </c>
      <c r="D72" s="4" t="s">
        <v>358</v>
      </c>
      <c r="E72" s="4" t="s">
        <v>359</v>
      </c>
      <c r="F72" s="6">
        <v>44823</v>
      </c>
      <c r="G72" s="6">
        <v>44826</v>
      </c>
      <c r="H72" s="4">
        <v>1</v>
      </c>
      <c r="I72" s="4">
        <v>3</v>
      </c>
      <c r="J72" s="4">
        <v>3</v>
      </c>
      <c r="K72" s="4" t="s">
        <v>30</v>
      </c>
      <c r="L72" s="4">
        <v>3536</v>
      </c>
      <c r="M72" s="4">
        <v>3536</v>
      </c>
      <c r="N72" s="4" t="s">
        <v>360</v>
      </c>
      <c r="O72" s="4" t="s">
        <v>268</v>
      </c>
      <c r="P72" s="4" t="s">
        <v>33</v>
      </c>
      <c r="Q72" s="4">
        <v>0</v>
      </c>
      <c r="R72" s="7">
        <v>44821</v>
      </c>
      <c r="S72" s="6">
        <v>44829</v>
      </c>
      <c r="T72" s="4" t="s">
        <v>34</v>
      </c>
      <c r="U72" s="4">
        <v>3536</v>
      </c>
      <c r="V72" s="4">
        <v>0</v>
      </c>
      <c r="W72" s="4">
        <v>0</v>
      </c>
      <c r="X72" s="4" t="s">
        <v>36</v>
      </c>
      <c r="Y72" s="4" t="s">
        <v>361</v>
      </c>
    </row>
    <row r="73" s="4" customFormat="1" spans="1:25">
      <c r="A73" s="4" t="s">
        <v>362</v>
      </c>
      <c r="B73" s="4" t="s">
        <v>26</v>
      </c>
      <c r="C73" s="4" t="s">
        <v>27</v>
      </c>
      <c r="D73" s="4" t="s">
        <v>363</v>
      </c>
      <c r="E73" s="4" t="s">
        <v>364</v>
      </c>
      <c r="F73" s="6">
        <v>44823</v>
      </c>
      <c r="G73" s="6">
        <v>44826</v>
      </c>
      <c r="H73" s="4">
        <v>1</v>
      </c>
      <c r="I73" s="4">
        <v>3</v>
      </c>
      <c r="J73" s="4">
        <v>3</v>
      </c>
      <c r="K73" s="4" t="s">
        <v>30</v>
      </c>
      <c r="L73" s="4">
        <v>1452</v>
      </c>
      <c r="M73" s="4">
        <v>1452</v>
      </c>
      <c r="N73" s="4" t="s">
        <v>365</v>
      </c>
      <c r="O73" s="4" t="s">
        <v>268</v>
      </c>
      <c r="P73" s="4" t="s">
        <v>33</v>
      </c>
      <c r="Q73" s="4">
        <v>0</v>
      </c>
      <c r="R73" s="7">
        <v>44821</v>
      </c>
      <c r="S73" s="6">
        <v>44829</v>
      </c>
      <c r="T73" s="4" t="s">
        <v>34</v>
      </c>
      <c r="U73" s="4">
        <v>1452</v>
      </c>
      <c r="V73" s="4">
        <v>0</v>
      </c>
      <c r="W73" s="4">
        <v>0</v>
      </c>
      <c r="X73" s="4" t="s">
        <v>366</v>
      </c>
      <c r="Y73" s="4" t="s">
        <v>367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369</v>
      </c>
      <c r="E74" s="4" t="s">
        <v>370</v>
      </c>
      <c r="F74" s="6">
        <v>44823</v>
      </c>
      <c r="G74" s="6">
        <v>44826</v>
      </c>
      <c r="H74" s="4">
        <v>1</v>
      </c>
      <c r="I74" s="4">
        <v>3</v>
      </c>
      <c r="J74" s="4">
        <v>3</v>
      </c>
      <c r="K74" s="4" t="s">
        <v>30</v>
      </c>
      <c r="L74" s="4">
        <v>1881</v>
      </c>
      <c r="M74" s="4">
        <v>1881</v>
      </c>
      <c r="N74" s="4" t="s">
        <v>371</v>
      </c>
      <c r="O74" s="4" t="s">
        <v>268</v>
      </c>
      <c r="P74" s="4" t="s">
        <v>33</v>
      </c>
      <c r="Q74" s="4">
        <v>0</v>
      </c>
      <c r="R74" s="7">
        <v>44821</v>
      </c>
      <c r="S74" s="6">
        <v>44829</v>
      </c>
      <c r="T74" s="4" t="s">
        <v>34</v>
      </c>
      <c r="U74" s="4">
        <v>1881</v>
      </c>
      <c r="V74" s="4">
        <v>0</v>
      </c>
      <c r="W74" s="4">
        <v>0</v>
      </c>
      <c r="X74" s="4" t="s">
        <v>36</v>
      </c>
      <c r="Y74" s="4" t="s">
        <v>372</v>
      </c>
    </row>
    <row r="75" s="4" customFormat="1" spans="1:25">
      <c r="A75" s="4" t="s">
        <v>373</v>
      </c>
      <c r="B75" s="4" t="s">
        <v>26</v>
      </c>
      <c r="C75" s="4" t="s">
        <v>27</v>
      </c>
      <c r="D75" s="4" t="s">
        <v>374</v>
      </c>
      <c r="E75" s="4" t="s">
        <v>375</v>
      </c>
      <c r="F75" s="6">
        <v>44824</v>
      </c>
      <c r="G75" s="6">
        <v>44826</v>
      </c>
      <c r="H75" s="4">
        <v>2</v>
      </c>
      <c r="I75" s="4">
        <v>2</v>
      </c>
      <c r="J75" s="4">
        <v>4</v>
      </c>
      <c r="K75" s="4" t="s">
        <v>30</v>
      </c>
      <c r="L75" s="4">
        <v>472</v>
      </c>
      <c r="M75" s="4">
        <v>472</v>
      </c>
      <c r="N75" s="4" t="s">
        <v>376</v>
      </c>
      <c r="O75" s="4" t="s">
        <v>268</v>
      </c>
      <c r="P75" s="4" t="s">
        <v>33</v>
      </c>
      <c r="Q75" s="4">
        <v>0</v>
      </c>
      <c r="R75" s="7">
        <v>44821</v>
      </c>
      <c r="S75" s="6">
        <v>44829</v>
      </c>
      <c r="T75" s="4" t="s">
        <v>34</v>
      </c>
      <c r="U75" s="4">
        <v>472</v>
      </c>
      <c r="V75" s="4">
        <v>0</v>
      </c>
      <c r="W75" s="4">
        <v>0</v>
      </c>
      <c r="X75" s="4" t="s">
        <v>36</v>
      </c>
      <c r="Y75" s="4" t="s">
        <v>61</v>
      </c>
    </row>
    <row r="76" s="4" customFormat="1" spans="1:25">
      <c r="A76" s="4" t="s">
        <v>377</v>
      </c>
      <c r="B76" s="4" t="s">
        <v>26</v>
      </c>
      <c r="C76" s="4" t="s">
        <v>27</v>
      </c>
      <c r="D76" s="4" t="s">
        <v>378</v>
      </c>
      <c r="E76" s="4" t="s">
        <v>379</v>
      </c>
      <c r="F76" s="6">
        <v>44822</v>
      </c>
      <c r="G76" s="6">
        <v>44826</v>
      </c>
      <c r="H76" s="4">
        <v>1</v>
      </c>
      <c r="I76" s="4">
        <v>4</v>
      </c>
      <c r="J76" s="4">
        <v>4</v>
      </c>
      <c r="K76" s="4" t="s">
        <v>30</v>
      </c>
      <c r="L76" s="4">
        <v>1564</v>
      </c>
      <c r="M76" s="4">
        <v>1564</v>
      </c>
      <c r="N76" s="4" t="s">
        <v>380</v>
      </c>
      <c r="O76" s="4" t="s">
        <v>268</v>
      </c>
      <c r="P76" s="4" t="s">
        <v>33</v>
      </c>
      <c r="Q76" s="4">
        <v>0</v>
      </c>
      <c r="R76" s="7">
        <v>44822</v>
      </c>
      <c r="S76" s="6">
        <v>44829</v>
      </c>
      <c r="T76" s="4" t="s">
        <v>34</v>
      </c>
      <c r="U76" s="4">
        <v>1564</v>
      </c>
      <c r="V76" s="4">
        <v>0</v>
      </c>
      <c r="W76" s="4">
        <v>0</v>
      </c>
      <c r="X76" s="4" t="s">
        <v>36</v>
      </c>
      <c r="Y76" s="4" t="s">
        <v>36</v>
      </c>
    </row>
    <row r="77" s="4" customFormat="1" spans="1:25">
      <c r="A77" s="4" t="s">
        <v>381</v>
      </c>
      <c r="B77" s="4" t="s">
        <v>26</v>
      </c>
      <c r="C77" s="4" t="s">
        <v>27</v>
      </c>
      <c r="D77" s="4" t="s">
        <v>382</v>
      </c>
      <c r="E77" s="4" t="s">
        <v>383</v>
      </c>
      <c r="F77" s="6">
        <v>44824</v>
      </c>
      <c r="G77" s="6">
        <v>44826</v>
      </c>
      <c r="H77" s="4">
        <v>1</v>
      </c>
      <c r="I77" s="4">
        <v>2</v>
      </c>
      <c r="J77" s="4">
        <v>2</v>
      </c>
      <c r="K77" s="4" t="s">
        <v>30</v>
      </c>
      <c r="L77" s="4">
        <v>1064</v>
      </c>
      <c r="M77" s="4">
        <v>1064</v>
      </c>
      <c r="N77" s="4" t="s">
        <v>384</v>
      </c>
      <c r="O77" s="4" t="s">
        <v>268</v>
      </c>
      <c r="P77" s="4" t="s">
        <v>33</v>
      </c>
      <c r="Q77" s="4">
        <v>0</v>
      </c>
      <c r="R77" s="7">
        <v>44822</v>
      </c>
      <c r="S77" s="6">
        <v>44829</v>
      </c>
      <c r="T77" s="4" t="s">
        <v>34</v>
      </c>
      <c r="U77" s="4">
        <v>1064</v>
      </c>
      <c r="V77" s="4">
        <v>0</v>
      </c>
      <c r="W77" s="4">
        <v>0</v>
      </c>
      <c r="X77" s="4" t="s">
        <v>36</v>
      </c>
      <c r="Y77" s="4" t="s">
        <v>385</v>
      </c>
    </row>
    <row r="78" s="4" customFormat="1" spans="1:25">
      <c r="A78" s="4" t="s">
        <v>386</v>
      </c>
      <c r="B78" s="4" t="s">
        <v>26</v>
      </c>
      <c r="C78" s="4" t="s">
        <v>27</v>
      </c>
      <c r="D78" s="4" t="s">
        <v>387</v>
      </c>
      <c r="E78" s="4" t="s">
        <v>388</v>
      </c>
      <c r="F78" s="6">
        <v>44822</v>
      </c>
      <c r="G78" s="6">
        <v>44826</v>
      </c>
      <c r="H78" s="4">
        <v>1</v>
      </c>
      <c r="I78" s="4">
        <v>4</v>
      </c>
      <c r="J78" s="4">
        <v>4</v>
      </c>
      <c r="K78" s="4" t="s">
        <v>30</v>
      </c>
      <c r="L78" s="4">
        <v>5060</v>
      </c>
      <c r="M78" s="4">
        <v>5060</v>
      </c>
      <c r="N78" s="4" t="s">
        <v>389</v>
      </c>
      <c r="O78" s="4" t="s">
        <v>268</v>
      </c>
      <c r="P78" s="4" t="s">
        <v>33</v>
      </c>
      <c r="Q78" s="4">
        <v>0</v>
      </c>
      <c r="R78" s="7">
        <v>44822</v>
      </c>
      <c r="S78" s="6">
        <v>44829</v>
      </c>
      <c r="T78" s="4" t="s">
        <v>34</v>
      </c>
      <c r="U78" s="4">
        <v>5060</v>
      </c>
      <c r="V78" s="4">
        <v>0</v>
      </c>
      <c r="W78" s="4">
        <v>0</v>
      </c>
      <c r="X78" s="4" t="s">
        <v>36</v>
      </c>
      <c r="Y78" s="4" t="s">
        <v>390</v>
      </c>
    </row>
    <row r="79" s="4" customFormat="1" spans="1:25">
      <c r="A79" s="4" t="s">
        <v>391</v>
      </c>
      <c r="B79" s="4" t="s">
        <v>26</v>
      </c>
      <c r="C79" s="4" t="s">
        <v>27</v>
      </c>
      <c r="D79" s="4" t="s">
        <v>392</v>
      </c>
      <c r="E79" s="4" t="s">
        <v>393</v>
      </c>
      <c r="F79" s="6">
        <v>44822</v>
      </c>
      <c r="G79" s="6">
        <v>44826</v>
      </c>
      <c r="H79" s="4">
        <v>1</v>
      </c>
      <c r="I79" s="4">
        <v>4</v>
      </c>
      <c r="J79" s="4">
        <v>4</v>
      </c>
      <c r="K79" s="4" t="s">
        <v>30</v>
      </c>
      <c r="L79" s="4">
        <v>2468</v>
      </c>
      <c r="M79" s="4">
        <v>2468</v>
      </c>
      <c r="N79" s="4" t="s">
        <v>394</v>
      </c>
      <c r="O79" s="4" t="s">
        <v>268</v>
      </c>
      <c r="P79" s="4" t="s">
        <v>33</v>
      </c>
      <c r="Q79" s="4">
        <v>0</v>
      </c>
      <c r="R79" s="7">
        <v>44822</v>
      </c>
      <c r="S79" s="6">
        <v>44829</v>
      </c>
      <c r="T79" s="4" t="s">
        <v>34</v>
      </c>
      <c r="U79" s="4">
        <v>2468</v>
      </c>
      <c r="V79" s="4">
        <v>0</v>
      </c>
      <c r="W79" s="4">
        <v>0</v>
      </c>
      <c r="X79" s="4" t="s">
        <v>36</v>
      </c>
      <c r="Y79" s="4" t="s">
        <v>395</v>
      </c>
    </row>
    <row r="80" s="4" customFormat="1" spans="1:25">
      <c r="A80" s="4" t="s">
        <v>396</v>
      </c>
      <c r="B80" s="4" t="s">
        <v>26</v>
      </c>
      <c r="C80" s="4" t="s">
        <v>27</v>
      </c>
      <c r="D80" s="4" t="s">
        <v>397</v>
      </c>
      <c r="E80" s="4" t="s">
        <v>398</v>
      </c>
      <c r="F80" s="6">
        <v>44824</v>
      </c>
      <c r="G80" s="6">
        <v>44826</v>
      </c>
      <c r="H80" s="4">
        <v>1</v>
      </c>
      <c r="I80" s="4">
        <v>2</v>
      </c>
      <c r="J80" s="4">
        <v>2</v>
      </c>
      <c r="K80" s="4" t="s">
        <v>30</v>
      </c>
      <c r="L80" s="4">
        <v>394</v>
      </c>
      <c r="M80" s="4">
        <v>394</v>
      </c>
      <c r="N80" s="4" t="s">
        <v>399</v>
      </c>
      <c r="O80" s="4" t="s">
        <v>268</v>
      </c>
      <c r="P80" s="4" t="s">
        <v>33</v>
      </c>
      <c r="Q80" s="4">
        <v>0</v>
      </c>
      <c r="R80" s="7">
        <v>44823</v>
      </c>
      <c r="S80" s="6">
        <v>44829</v>
      </c>
      <c r="T80" s="4" t="s">
        <v>34</v>
      </c>
      <c r="U80" s="4">
        <v>394</v>
      </c>
      <c r="V80" s="4">
        <v>0</v>
      </c>
      <c r="W80" s="4">
        <v>0</v>
      </c>
      <c r="X80" s="4" t="s">
        <v>36</v>
      </c>
      <c r="Y80" s="4" t="s">
        <v>36</v>
      </c>
    </row>
    <row r="81" s="4" customFormat="1" spans="1:25">
      <c r="A81" s="4" t="s">
        <v>400</v>
      </c>
      <c r="B81" s="4" t="s">
        <v>26</v>
      </c>
      <c r="C81" s="4" t="s">
        <v>27</v>
      </c>
      <c r="D81" s="4" t="s">
        <v>401</v>
      </c>
      <c r="E81" s="4" t="s">
        <v>402</v>
      </c>
      <c r="F81" s="6">
        <v>44824</v>
      </c>
      <c r="G81" s="6">
        <v>44826</v>
      </c>
      <c r="H81" s="4">
        <v>1</v>
      </c>
      <c r="I81" s="4">
        <v>2</v>
      </c>
      <c r="J81" s="4">
        <v>2</v>
      </c>
      <c r="K81" s="4" t="s">
        <v>30</v>
      </c>
      <c r="L81" s="4">
        <v>2381</v>
      </c>
      <c r="M81" s="4">
        <v>2381</v>
      </c>
      <c r="N81" s="4" t="s">
        <v>403</v>
      </c>
      <c r="O81" s="4" t="s">
        <v>268</v>
      </c>
      <c r="P81" s="4" t="s">
        <v>33</v>
      </c>
      <c r="Q81" s="4">
        <v>0</v>
      </c>
      <c r="R81" s="7">
        <v>44824</v>
      </c>
      <c r="S81" s="6">
        <v>44829</v>
      </c>
      <c r="T81" s="4" t="s">
        <v>34</v>
      </c>
      <c r="U81" s="4">
        <v>2381</v>
      </c>
      <c r="V81" s="4">
        <v>0</v>
      </c>
      <c r="W81" s="4">
        <v>0</v>
      </c>
      <c r="X81" s="4" t="s">
        <v>36</v>
      </c>
      <c r="Y81" s="4" t="s">
        <v>404</v>
      </c>
    </row>
    <row r="82" s="4" customFormat="1" spans="1:25">
      <c r="A82" s="4" t="s">
        <v>405</v>
      </c>
      <c r="B82" s="4" t="s">
        <v>26</v>
      </c>
      <c r="C82" s="4" t="s">
        <v>27</v>
      </c>
      <c r="D82" s="4" t="s">
        <v>406</v>
      </c>
      <c r="E82" s="4" t="s">
        <v>407</v>
      </c>
      <c r="F82" s="6">
        <v>44824</v>
      </c>
      <c r="G82" s="6">
        <v>44826</v>
      </c>
      <c r="H82" s="4">
        <v>1</v>
      </c>
      <c r="I82" s="4">
        <v>2</v>
      </c>
      <c r="J82" s="4">
        <v>2</v>
      </c>
      <c r="K82" s="4" t="s">
        <v>30</v>
      </c>
      <c r="L82" s="4">
        <v>1312</v>
      </c>
      <c r="M82" s="4">
        <v>1312</v>
      </c>
      <c r="N82" s="4" t="s">
        <v>408</v>
      </c>
      <c r="O82" s="4" t="s">
        <v>268</v>
      </c>
      <c r="P82" s="4" t="s">
        <v>33</v>
      </c>
      <c r="Q82" s="4">
        <v>0</v>
      </c>
      <c r="R82" s="7">
        <v>44824</v>
      </c>
      <c r="S82" s="6">
        <v>44829</v>
      </c>
      <c r="T82" s="4" t="s">
        <v>34</v>
      </c>
      <c r="U82" s="4">
        <v>1312</v>
      </c>
      <c r="V82" s="4">
        <v>0</v>
      </c>
      <c r="W82" s="4">
        <v>0</v>
      </c>
      <c r="X82" s="4" t="s">
        <v>36</v>
      </c>
      <c r="Y82" s="4" t="s">
        <v>409</v>
      </c>
    </row>
    <row r="83" s="4" customFormat="1" spans="1:25">
      <c r="A83" s="4" t="s">
        <v>410</v>
      </c>
      <c r="B83" s="4" t="s">
        <v>26</v>
      </c>
      <c r="C83" s="4" t="s">
        <v>27</v>
      </c>
      <c r="D83" s="4" t="s">
        <v>214</v>
      </c>
      <c r="E83" s="4" t="s">
        <v>215</v>
      </c>
      <c r="F83" s="6">
        <v>44824</v>
      </c>
      <c r="G83" s="6">
        <v>44826</v>
      </c>
      <c r="H83" s="4">
        <v>1</v>
      </c>
      <c r="I83" s="4">
        <v>2</v>
      </c>
      <c r="J83" s="4">
        <v>2</v>
      </c>
      <c r="K83" s="4" t="s">
        <v>30</v>
      </c>
      <c r="L83" s="4">
        <v>1110</v>
      </c>
      <c r="M83" s="4">
        <v>1110</v>
      </c>
      <c r="N83" s="4" t="s">
        <v>411</v>
      </c>
      <c r="O83" s="4" t="s">
        <v>268</v>
      </c>
      <c r="P83" s="4" t="s">
        <v>33</v>
      </c>
      <c r="Q83" s="4">
        <v>0</v>
      </c>
      <c r="R83" s="7">
        <v>44824</v>
      </c>
      <c r="S83" s="6">
        <v>44829</v>
      </c>
      <c r="T83" s="4" t="s">
        <v>34</v>
      </c>
      <c r="U83" s="4">
        <v>1110</v>
      </c>
      <c r="V83" s="4">
        <v>0</v>
      </c>
      <c r="W83" s="4">
        <v>0</v>
      </c>
      <c r="X83" s="4" t="s">
        <v>412</v>
      </c>
      <c r="Y83" s="4" t="s">
        <v>413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415</v>
      </c>
      <c r="E84" s="4" t="s">
        <v>416</v>
      </c>
      <c r="F84" s="6">
        <v>44825</v>
      </c>
      <c r="G84" s="6">
        <v>44826</v>
      </c>
      <c r="H84" s="4">
        <v>1</v>
      </c>
      <c r="I84" s="4">
        <v>1</v>
      </c>
      <c r="J84" s="4">
        <v>1</v>
      </c>
      <c r="K84" s="4" t="s">
        <v>30</v>
      </c>
      <c r="L84" s="4">
        <v>372</v>
      </c>
      <c r="M84" s="4">
        <v>372</v>
      </c>
      <c r="N84" s="4" t="s">
        <v>417</v>
      </c>
      <c r="O84" s="4" t="s">
        <v>268</v>
      </c>
      <c r="P84" s="4" t="s">
        <v>33</v>
      </c>
      <c r="Q84" s="4">
        <v>0</v>
      </c>
      <c r="R84" s="7">
        <v>44824</v>
      </c>
      <c r="S84" s="6">
        <v>44829</v>
      </c>
      <c r="T84" s="4" t="s">
        <v>34</v>
      </c>
      <c r="U84" s="4">
        <v>372</v>
      </c>
      <c r="V84" s="4">
        <v>0</v>
      </c>
      <c r="W84" s="4">
        <v>0</v>
      </c>
      <c r="X84" s="4" t="s">
        <v>418</v>
      </c>
      <c r="Y84" s="4" t="s">
        <v>36</v>
      </c>
    </row>
    <row r="85" s="4" customFormat="1" spans="1:25">
      <c r="A85" s="4" t="s">
        <v>419</v>
      </c>
      <c r="B85" s="4" t="s">
        <v>26</v>
      </c>
      <c r="C85" s="4" t="s">
        <v>27</v>
      </c>
      <c r="D85" s="4" t="s">
        <v>420</v>
      </c>
      <c r="E85" s="4" t="s">
        <v>421</v>
      </c>
      <c r="F85" s="6">
        <v>44825</v>
      </c>
      <c r="G85" s="6">
        <v>44826</v>
      </c>
      <c r="H85" s="4">
        <v>1</v>
      </c>
      <c r="I85" s="4">
        <v>1</v>
      </c>
      <c r="J85" s="4">
        <v>1</v>
      </c>
      <c r="K85" s="4" t="s">
        <v>30</v>
      </c>
      <c r="L85" s="4">
        <v>191</v>
      </c>
      <c r="M85" s="4">
        <v>191</v>
      </c>
      <c r="N85" s="4" t="s">
        <v>422</v>
      </c>
      <c r="O85" s="4" t="s">
        <v>268</v>
      </c>
      <c r="P85" s="4" t="s">
        <v>33</v>
      </c>
      <c r="Q85" s="4">
        <v>0</v>
      </c>
      <c r="R85" s="7">
        <v>44824</v>
      </c>
      <c r="S85" s="6">
        <v>44829</v>
      </c>
      <c r="T85" s="4" t="s">
        <v>34</v>
      </c>
      <c r="U85" s="4">
        <v>191</v>
      </c>
      <c r="V85" s="4">
        <v>0</v>
      </c>
      <c r="W85" s="4">
        <v>0</v>
      </c>
      <c r="X85" s="4" t="s">
        <v>36</v>
      </c>
      <c r="Y85" s="4" t="s">
        <v>36</v>
      </c>
    </row>
    <row r="86" s="4" customFormat="1" spans="1:25">
      <c r="A86" s="4" t="s">
        <v>423</v>
      </c>
      <c r="B86" s="4" t="s">
        <v>26</v>
      </c>
      <c r="C86" s="4" t="s">
        <v>27</v>
      </c>
      <c r="D86" s="4" t="s">
        <v>307</v>
      </c>
      <c r="E86" s="4" t="s">
        <v>424</v>
      </c>
      <c r="F86" s="6">
        <v>44825</v>
      </c>
      <c r="G86" s="6">
        <v>44826</v>
      </c>
      <c r="H86" s="4">
        <v>1</v>
      </c>
      <c r="I86" s="4">
        <v>1</v>
      </c>
      <c r="J86" s="4">
        <v>1</v>
      </c>
      <c r="K86" s="4" t="s">
        <v>30</v>
      </c>
      <c r="L86" s="4">
        <v>893</v>
      </c>
      <c r="M86" s="4">
        <v>893</v>
      </c>
      <c r="N86" s="4" t="s">
        <v>425</v>
      </c>
      <c r="O86" s="4" t="s">
        <v>268</v>
      </c>
      <c r="P86" s="4" t="s">
        <v>33</v>
      </c>
      <c r="Q86" s="4">
        <v>0</v>
      </c>
      <c r="R86" s="7">
        <v>44824</v>
      </c>
      <c r="S86" s="6">
        <v>44829</v>
      </c>
      <c r="T86" s="4" t="s">
        <v>34</v>
      </c>
      <c r="U86" s="4">
        <v>893</v>
      </c>
      <c r="V86" s="4">
        <v>0</v>
      </c>
      <c r="W86" s="4">
        <v>0</v>
      </c>
      <c r="X86" s="4" t="s">
        <v>426</v>
      </c>
      <c r="Y86" s="4" t="s">
        <v>36</v>
      </c>
    </row>
    <row r="87" s="4" customFormat="1" spans="1:25">
      <c r="A87" s="4" t="s">
        <v>427</v>
      </c>
      <c r="B87" s="4" t="s">
        <v>26</v>
      </c>
      <c r="C87" s="4" t="s">
        <v>27</v>
      </c>
      <c r="D87" s="4" t="s">
        <v>428</v>
      </c>
      <c r="E87" s="4" t="s">
        <v>429</v>
      </c>
      <c r="F87" s="6">
        <v>44825</v>
      </c>
      <c r="G87" s="6">
        <v>44826</v>
      </c>
      <c r="H87" s="4">
        <v>1</v>
      </c>
      <c r="I87" s="4">
        <v>1</v>
      </c>
      <c r="J87" s="4">
        <v>1</v>
      </c>
      <c r="K87" s="4" t="s">
        <v>30</v>
      </c>
      <c r="L87" s="4">
        <v>365</v>
      </c>
      <c r="M87" s="4">
        <v>365</v>
      </c>
      <c r="N87" s="4" t="s">
        <v>430</v>
      </c>
      <c r="O87" s="4" t="s">
        <v>268</v>
      </c>
      <c r="P87" s="4" t="s">
        <v>33</v>
      </c>
      <c r="Q87" s="4">
        <v>0</v>
      </c>
      <c r="R87" s="7">
        <v>44825</v>
      </c>
      <c r="S87" s="6">
        <v>44829</v>
      </c>
      <c r="T87" s="4" t="s">
        <v>34</v>
      </c>
      <c r="U87" s="4">
        <v>365</v>
      </c>
      <c r="V87" s="4">
        <v>0</v>
      </c>
      <c r="W87" s="4">
        <v>0</v>
      </c>
      <c r="X87" s="4" t="s">
        <v>36</v>
      </c>
      <c r="Y87" s="4" t="s">
        <v>431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44825</v>
      </c>
      <c r="G88" s="6">
        <v>44826</v>
      </c>
      <c r="H88" s="4">
        <v>1</v>
      </c>
      <c r="I88" s="4">
        <v>1</v>
      </c>
      <c r="J88" s="4">
        <v>1</v>
      </c>
      <c r="K88" s="4" t="s">
        <v>30</v>
      </c>
      <c r="L88" s="4">
        <v>1188</v>
      </c>
      <c r="M88" s="4">
        <v>1188</v>
      </c>
      <c r="N88" s="4" t="s">
        <v>435</v>
      </c>
      <c r="O88" s="4" t="s">
        <v>268</v>
      </c>
      <c r="P88" s="4" t="s">
        <v>33</v>
      </c>
      <c r="Q88" s="4">
        <v>0</v>
      </c>
      <c r="R88" s="7">
        <v>44825</v>
      </c>
      <c r="S88" s="6">
        <v>44829</v>
      </c>
      <c r="T88" s="4" t="s">
        <v>34</v>
      </c>
      <c r="U88" s="4">
        <v>1188</v>
      </c>
      <c r="V88" s="4">
        <v>0</v>
      </c>
      <c r="W88" s="4">
        <v>0</v>
      </c>
      <c r="X88" s="4" t="s">
        <v>36</v>
      </c>
      <c r="Y88" s="4" t="s">
        <v>36</v>
      </c>
    </row>
    <row r="89" s="4" customFormat="1" spans="1:25">
      <c r="A89" s="4" t="s">
        <v>423</v>
      </c>
      <c r="B89" s="4" t="s">
        <v>26</v>
      </c>
      <c r="C89" s="4" t="s">
        <v>286</v>
      </c>
      <c r="D89" s="4" t="s">
        <v>307</v>
      </c>
      <c r="E89" s="4" t="s">
        <v>424</v>
      </c>
      <c r="F89" s="6">
        <v>44825</v>
      </c>
      <c r="G89" s="6">
        <v>44826</v>
      </c>
      <c r="H89" s="4">
        <v>1</v>
      </c>
      <c r="I89" s="4">
        <v>1</v>
      </c>
      <c r="J89" s="4">
        <v>1</v>
      </c>
      <c r="K89" s="4" t="s">
        <v>30</v>
      </c>
      <c r="L89" s="4">
        <v>-893</v>
      </c>
      <c r="M89" s="4">
        <v>-893</v>
      </c>
      <c r="N89" s="4" t="s">
        <v>425</v>
      </c>
      <c r="O89" s="4" t="s">
        <v>268</v>
      </c>
      <c r="P89" s="4" t="s">
        <v>33</v>
      </c>
      <c r="Q89" s="4">
        <v>0</v>
      </c>
      <c r="R89" s="7">
        <v>44824</v>
      </c>
      <c r="S89" s="6">
        <v>44829</v>
      </c>
      <c r="T89" s="4" t="s">
        <v>34</v>
      </c>
      <c r="U89" s="4">
        <v>-893</v>
      </c>
      <c r="V89" s="4">
        <v>0</v>
      </c>
      <c r="W89" s="4">
        <v>0</v>
      </c>
      <c r="X89" s="4" t="s">
        <v>426</v>
      </c>
      <c r="Y89" s="4" t="s">
        <v>36</v>
      </c>
    </row>
    <row r="90" s="4" customFormat="1" spans="1:25">
      <c r="A90" s="4" t="s">
        <v>432</v>
      </c>
      <c r="B90" s="4" t="s">
        <v>26</v>
      </c>
      <c r="C90" s="4" t="s">
        <v>286</v>
      </c>
      <c r="D90" s="4" t="s">
        <v>433</v>
      </c>
      <c r="E90" s="4" t="s">
        <v>434</v>
      </c>
      <c r="F90" s="6">
        <v>44825</v>
      </c>
      <c r="G90" s="6">
        <v>44826</v>
      </c>
      <c r="H90" s="4">
        <v>1</v>
      </c>
      <c r="I90" s="4">
        <v>1</v>
      </c>
      <c r="J90" s="4">
        <v>1</v>
      </c>
      <c r="K90" s="4" t="s">
        <v>30</v>
      </c>
      <c r="L90" s="4">
        <v>-1188</v>
      </c>
      <c r="M90" s="4">
        <v>-1188</v>
      </c>
      <c r="N90" s="4" t="s">
        <v>435</v>
      </c>
      <c r="O90" s="4" t="s">
        <v>268</v>
      </c>
      <c r="P90" s="4" t="s">
        <v>33</v>
      </c>
      <c r="Q90" s="4">
        <v>0</v>
      </c>
      <c r="R90" s="7">
        <v>44825</v>
      </c>
      <c r="S90" s="6">
        <v>44829</v>
      </c>
      <c r="T90" s="4" t="s">
        <v>34</v>
      </c>
      <c r="U90" s="4">
        <v>-1188</v>
      </c>
      <c r="V90" s="4">
        <v>0</v>
      </c>
      <c r="W90" s="4">
        <v>0</v>
      </c>
      <c r="X90" s="4" t="s">
        <v>36</v>
      </c>
      <c r="Y90" s="4" t="s">
        <v>36</v>
      </c>
    </row>
    <row r="91" s="4" customFormat="1" spans="1:25">
      <c r="A91" s="4" t="s">
        <v>436</v>
      </c>
      <c r="B91" s="4" t="s">
        <v>26</v>
      </c>
      <c r="C91" s="4" t="s">
        <v>27</v>
      </c>
      <c r="D91" s="4" t="s">
        <v>437</v>
      </c>
      <c r="E91" s="4" t="s">
        <v>438</v>
      </c>
      <c r="F91" s="6">
        <v>44825</v>
      </c>
      <c r="G91" s="6">
        <v>44826</v>
      </c>
      <c r="H91" s="4">
        <v>1</v>
      </c>
      <c r="I91" s="4">
        <v>1</v>
      </c>
      <c r="J91" s="4">
        <v>1</v>
      </c>
      <c r="K91" s="4" t="s">
        <v>30</v>
      </c>
      <c r="L91" s="4">
        <v>241</v>
      </c>
      <c r="M91" s="4">
        <v>241</v>
      </c>
      <c r="N91" s="4" t="s">
        <v>439</v>
      </c>
      <c r="O91" s="4" t="s">
        <v>268</v>
      </c>
      <c r="P91" s="4" t="s">
        <v>33</v>
      </c>
      <c r="Q91" s="4">
        <v>0</v>
      </c>
      <c r="R91" s="7">
        <v>44825</v>
      </c>
      <c r="S91" s="6">
        <v>44829</v>
      </c>
      <c r="T91" s="4" t="s">
        <v>34</v>
      </c>
      <c r="U91" s="4">
        <v>241</v>
      </c>
      <c r="V91" s="4">
        <v>0</v>
      </c>
      <c r="W91" s="4">
        <v>0</v>
      </c>
      <c r="X91" s="4" t="s">
        <v>440</v>
      </c>
      <c r="Y91" s="4" t="s">
        <v>441</v>
      </c>
    </row>
    <row r="92" s="4" customFormat="1" spans="1:25">
      <c r="A92" s="4" t="s">
        <v>442</v>
      </c>
      <c r="B92" s="4" t="s">
        <v>26</v>
      </c>
      <c r="C92" s="4" t="s">
        <v>27</v>
      </c>
      <c r="D92" s="4" t="s">
        <v>443</v>
      </c>
      <c r="E92" s="4" t="s">
        <v>444</v>
      </c>
      <c r="F92" s="6">
        <v>44825</v>
      </c>
      <c r="G92" s="6">
        <v>44826</v>
      </c>
      <c r="H92" s="4">
        <v>1</v>
      </c>
      <c r="I92" s="4">
        <v>1</v>
      </c>
      <c r="J92" s="4">
        <v>1</v>
      </c>
      <c r="K92" s="4" t="s">
        <v>30</v>
      </c>
      <c r="L92" s="4">
        <v>647</v>
      </c>
      <c r="M92" s="4">
        <v>647</v>
      </c>
      <c r="N92" s="4" t="s">
        <v>445</v>
      </c>
      <c r="O92" s="4" t="s">
        <v>268</v>
      </c>
      <c r="P92" s="4" t="s">
        <v>33</v>
      </c>
      <c r="Q92" s="4">
        <v>0</v>
      </c>
      <c r="R92" s="7">
        <v>44825</v>
      </c>
      <c r="S92" s="6">
        <v>44829</v>
      </c>
      <c r="T92" s="4" t="s">
        <v>34</v>
      </c>
      <c r="U92" s="4">
        <v>647</v>
      </c>
      <c r="V92" s="4">
        <v>0</v>
      </c>
      <c r="W92" s="4">
        <v>0</v>
      </c>
      <c r="X92" s="4" t="s">
        <v>36</v>
      </c>
      <c r="Y92" s="4" t="s">
        <v>36</v>
      </c>
    </row>
    <row r="93" s="4" customFormat="1" spans="1:25">
      <c r="A93" s="4" t="s">
        <v>446</v>
      </c>
      <c r="B93" s="4" t="s">
        <v>26</v>
      </c>
      <c r="C93" s="4" t="s">
        <v>27</v>
      </c>
      <c r="D93" s="4" t="s">
        <v>447</v>
      </c>
      <c r="E93" s="4" t="s">
        <v>120</v>
      </c>
      <c r="F93" s="6">
        <v>44825</v>
      </c>
      <c r="G93" s="6">
        <v>44826</v>
      </c>
      <c r="H93" s="4">
        <v>1</v>
      </c>
      <c r="I93" s="4">
        <v>1</v>
      </c>
      <c r="J93" s="4">
        <v>1</v>
      </c>
      <c r="K93" s="4" t="s">
        <v>30</v>
      </c>
      <c r="L93" s="4">
        <v>225</v>
      </c>
      <c r="M93" s="4">
        <v>225</v>
      </c>
      <c r="N93" s="4" t="s">
        <v>448</v>
      </c>
      <c r="O93" s="4" t="s">
        <v>268</v>
      </c>
      <c r="P93" s="4" t="s">
        <v>33</v>
      </c>
      <c r="Q93" s="4">
        <v>0</v>
      </c>
      <c r="R93" s="7">
        <v>44825</v>
      </c>
      <c r="S93" s="6">
        <v>44829</v>
      </c>
      <c r="T93" s="4" t="s">
        <v>34</v>
      </c>
      <c r="U93" s="4">
        <v>225</v>
      </c>
      <c r="V93" s="4">
        <v>0</v>
      </c>
      <c r="W93" s="4">
        <v>0</v>
      </c>
      <c r="X93" s="4" t="s">
        <v>449</v>
      </c>
      <c r="Y93" s="4" t="s">
        <v>36</v>
      </c>
    </row>
    <row r="94" s="4" customFormat="1" spans="1:25">
      <c r="A94" s="4" t="s">
        <v>450</v>
      </c>
      <c r="B94" s="4" t="s">
        <v>26</v>
      </c>
      <c r="C94" s="4" t="s">
        <v>27</v>
      </c>
      <c r="D94" s="4" t="s">
        <v>451</v>
      </c>
      <c r="E94" s="4" t="s">
        <v>452</v>
      </c>
      <c r="F94" s="6">
        <v>44825</v>
      </c>
      <c r="G94" s="6">
        <v>44826</v>
      </c>
      <c r="H94" s="4">
        <v>1</v>
      </c>
      <c r="I94" s="4">
        <v>1</v>
      </c>
      <c r="J94" s="4">
        <v>1</v>
      </c>
      <c r="K94" s="4" t="s">
        <v>30</v>
      </c>
      <c r="L94" s="4">
        <v>1446</v>
      </c>
      <c r="M94" s="4">
        <v>1446</v>
      </c>
      <c r="N94" s="4" t="s">
        <v>453</v>
      </c>
      <c r="O94" s="4" t="s">
        <v>268</v>
      </c>
      <c r="P94" s="4" t="s">
        <v>33</v>
      </c>
      <c r="Q94" s="4">
        <v>0</v>
      </c>
      <c r="R94" s="7">
        <v>44825</v>
      </c>
      <c r="S94" s="6">
        <v>44829</v>
      </c>
      <c r="T94" s="4" t="s">
        <v>34</v>
      </c>
      <c r="U94" s="4">
        <v>1446</v>
      </c>
      <c r="V94" s="4">
        <v>0</v>
      </c>
      <c r="W94" s="4">
        <v>0</v>
      </c>
      <c r="X94" s="4" t="s">
        <v>36</v>
      </c>
      <c r="Y94" s="4" t="s">
        <v>454</v>
      </c>
    </row>
    <row r="95" s="4" customFormat="1" spans="1:25">
      <c r="A95" s="4" t="s">
        <v>455</v>
      </c>
      <c r="B95" s="4" t="s">
        <v>26</v>
      </c>
      <c r="C95" s="4" t="s">
        <v>27</v>
      </c>
      <c r="D95" s="4" t="s">
        <v>456</v>
      </c>
      <c r="E95" s="4" t="s">
        <v>457</v>
      </c>
      <c r="F95" s="6">
        <v>44825</v>
      </c>
      <c r="G95" s="6">
        <v>44826</v>
      </c>
      <c r="H95" s="4">
        <v>1</v>
      </c>
      <c r="I95" s="4">
        <v>1</v>
      </c>
      <c r="J95" s="4">
        <v>1</v>
      </c>
      <c r="K95" s="4" t="s">
        <v>30</v>
      </c>
      <c r="L95" s="4">
        <v>117</v>
      </c>
      <c r="M95" s="4">
        <v>117</v>
      </c>
      <c r="N95" s="4" t="s">
        <v>458</v>
      </c>
      <c r="O95" s="4" t="s">
        <v>268</v>
      </c>
      <c r="P95" s="4" t="s">
        <v>33</v>
      </c>
      <c r="Q95" s="4">
        <v>0</v>
      </c>
      <c r="R95" s="7">
        <v>44825</v>
      </c>
      <c r="S95" s="6">
        <v>44829</v>
      </c>
      <c r="T95" s="4" t="s">
        <v>34</v>
      </c>
      <c r="U95" s="4">
        <v>117</v>
      </c>
      <c r="V95" s="4">
        <v>0</v>
      </c>
      <c r="W95" s="4">
        <v>0</v>
      </c>
      <c r="X95" s="4" t="s">
        <v>36</v>
      </c>
      <c r="Y95" s="4" t="s">
        <v>36</v>
      </c>
    </row>
    <row r="96" s="4" customFormat="1" spans="1:25">
      <c r="A96" s="4" t="s">
        <v>362</v>
      </c>
      <c r="B96" s="4" t="s">
        <v>26</v>
      </c>
      <c r="C96" s="4" t="s">
        <v>286</v>
      </c>
      <c r="D96" s="4" t="s">
        <v>363</v>
      </c>
      <c r="E96" s="4" t="s">
        <v>364</v>
      </c>
      <c r="F96" s="6">
        <v>44823</v>
      </c>
      <c r="G96" s="6">
        <v>44826</v>
      </c>
      <c r="H96" s="4">
        <v>1</v>
      </c>
      <c r="I96" s="4">
        <v>3</v>
      </c>
      <c r="J96" s="4">
        <v>3</v>
      </c>
      <c r="K96" s="4" t="s">
        <v>30</v>
      </c>
      <c r="L96" s="4">
        <v>-1452</v>
      </c>
      <c r="M96" s="4">
        <v>-1452</v>
      </c>
      <c r="N96" s="4" t="s">
        <v>365</v>
      </c>
      <c r="O96" s="4" t="s">
        <v>268</v>
      </c>
      <c r="P96" s="4" t="s">
        <v>33</v>
      </c>
      <c r="Q96" s="4">
        <v>0</v>
      </c>
      <c r="R96" s="7">
        <v>44821</v>
      </c>
      <c r="S96" s="6">
        <v>44829</v>
      </c>
      <c r="T96" s="4" t="s">
        <v>34</v>
      </c>
      <c r="U96" s="4">
        <v>-1452</v>
      </c>
      <c r="V96" s="4">
        <v>0</v>
      </c>
      <c r="W96" s="4">
        <v>0</v>
      </c>
      <c r="X96" s="4" t="s">
        <v>366</v>
      </c>
      <c r="Y96" s="4" t="s">
        <v>367</v>
      </c>
    </row>
    <row r="97" s="4" customFormat="1" spans="1:25">
      <c r="A97" s="4" t="s">
        <v>459</v>
      </c>
      <c r="B97" s="4" t="s">
        <v>26</v>
      </c>
      <c r="C97" s="4" t="s">
        <v>27</v>
      </c>
      <c r="D97" s="4" t="s">
        <v>460</v>
      </c>
      <c r="E97" s="4" t="s">
        <v>461</v>
      </c>
      <c r="F97" s="6">
        <v>44825</v>
      </c>
      <c r="G97" s="6">
        <v>44826</v>
      </c>
      <c r="H97" s="4">
        <v>1</v>
      </c>
      <c r="I97" s="4">
        <v>1</v>
      </c>
      <c r="J97" s="4">
        <v>1</v>
      </c>
      <c r="K97" s="4" t="s">
        <v>30</v>
      </c>
      <c r="L97" s="4">
        <v>422</v>
      </c>
      <c r="M97" s="4">
        <v>422</v>
      </c>
      <c r="N97" s="4" t="s">
        <v>462</v>
      </c>
      <c r="O97" s="4" t="s">
        <v>268</v>
      </c>
      <c r="P97" s="4" t="s">
        <v>33</v>
      </c>
      <c r="Q97" s="4">
        <v>0</v>
      </c>
      <c r="R97" s="7">
        <v>44825</v>
      </c>
      <c r="S97" s="6">
        <v>44829</v>
      </c>
      <c r="T97" s="4" t="s">
        <v>34</v>
      </c>
      <c r="U97" s="4">
        <v>422</v>
      </c>
      <c r="V97" s="4">
        <v>0</v>
      </c>
      <c r="W97" s="4">
        <v>0</v>
      </c>
      <c r="X97" s="4" t="s">
        <v>36</v>
      </c>
      <c r="Y97" s="4" t="s">
        <v>36</v>
      </c>
    </row>
    <row r="98" s="4" customFormat="1" spans="1:25">
      <c r="A98" s="4" t="s">
        <v>463</v>
      </c>
      <c r="B98" s="4" t="s">
        <v>26</v>
      </c>
      <c r="C98" s="4" t="s">
        <v>27</v>
      </c>
      <c r="D98" s="4" t="s">
        <v>464</v>
      </c>
      <c r="E98" s="4" t="s">
        <v>407</v>
      </c>
      <c r="F98" s="6">
        <v>44825</v>
      </c>
      <c r="G98" s="6">
        <v>44826</v>
      </c>
      <c r="H98" s="4">
        <v>1</v>
      </c>
      <c r="I98" s="4">
        <v>1</v>
      </c>
      <c r="J98" s="4">
        <v>1</v>
      </c>
      <c r="K98" s="4" t="s">
        <v>30</v>
      </c>
      <c r="L98" s="4">
        <v>100</v>
      </c>
      <c r="M98" s="4">
        <v>100</v>
      </c>
      <c r="N98" s="4" t="s">
        <v>465</v>
      </c>
      <c r="O98" s="4" t="s">
        <v>268</v>
      </c>
      <c r="P98" s="4" t="s">
        <v>33</v>
      </c>
      <c r="Q98" s="4">
        <v>0</v>
      </c>
      <c r="R98" s="7">
        <v>44825</v>
      </c>
      <c r="S98" s="6">
        <v>44829</v>
      </c>
      <c r="T98" s="4" t="s">
        <v>34</v>
      </c>
      <c r="U98" s="4">
        <v>100</v>
      </c>
      <c r="V98" s="4">
        <v>0</v>
      </c>
      <c r="W98" s="4">
        <v>0</v>
      </c>
      <c r="X98" s="4" t="s">
        <v>36</v>
      </c>
      <c r="Y98" s="4" t="s">
        <v>36</v>
      </c>
    </row>
    <row r="99" s="4" customFormat="1" spans="1:25">
      <c r="A99" s="4" t="s">
        <v>466</v>
      </c>
      <c r="B99" s="4" t="s">
        <v>26</v>
      </c>
      <c r="C99" s="4" t="s">
        <v>260</v>
      </c>
      <c r="D99" s="4" t="s">
        <v>467</v>
      </c>
      <c r="E99" s="4" t="s">
        <v>468</v>
      </c>
      <c r="F99" s="6">
        <v>44819</v>
      </c>
      <c r="G99" s="6">
        <v>44823</v>
      </c>
      <c r="H99" s="4">
        <v>1</v>
      </c>
      <c r="I99" s="4">
        <v>4</v>
      </c>
      <c r="J99" s="4">
        <v>4</v>
      </c>
      <c r="K99" s="4" t="s">
        <v>30</v>
      </c>
      <c r="L99" s="4">
        <v>-4704</v>
      </c>
      <c r="M99" s="4">
        <v>-4704</v>
      </c>
      <c r="N99" s="4" t="s">
        <v>469</v>
      </c>
      <c r="O99" s="4" t="s">
        <v>268</v>
      </c>
      <c r="P99" s="4" t="s">
        <v>33</v>
      </c>
      <c r="Q99" s="4">
        <v>0</v>
      </c>
      <c r="R99" s="7">
        <v>44785</v>
      </c>
      <c r="S99" s="6">
        <v>44829</v>
      </c>
      <c r="T99" s="4" t="s">
        <v>34</v>
      </c>
      <c r="U99" s="4">
        <v>-4704</v>
      </c>
      <c r="V99" s="4">
        <v>0</v>
      </c>
      <c r="W99" s="4">
        <v>0</v>
      </c>
      <c r="X99" s="4" t="s">
        <v>36</v>
      </c>
      <c r="Y99" s="4" t="s">
        <v>36</v>
      </c>
    </row>
    <row r="100" s="4" customFormat="1" spans="1:25">
      <c r="A100" s="4" t="s">
        <v>470</v>
      </c>
      <c r="B100" s="4" t="s">
        <v>26</v>
      </c>
      <c r="C100" s="4" t="s">
        <v>27</v>
      </c>
      <c r="D100" s="4" t="s">
        <v>471</v>
      </c>
      <c r="E100" s="4" t="s">
        <v>472</v>
      </c>
      <c r="F100" s="6">
        <v>44824</v>
      </c>
      <c r="G100" s="6">
        <v>44827</v>
      </c>
      <c r="H100" s="4">
        <v>1</v>
      </c>
      <c r="I100" s="4">
        <v>3</v>
      </c>
      <c r="J100" s="4">
        <v>3</v>
      </c>
      <c r="K100" s="4" t="s">
        <v>30</v>
      </c>
      <c r="L100" s="4">
        <v>1065</v>
      </c>
      <c r="M100" s="4">
        <v>1065</v>
      </c>
      <c r="N100" s="4" t="s">
        <v>473</v>
      </c>
      <c r="O100" s="4" t="s">
        <v>474</v>
      </c>
      <c r="P100" s="4" t="s">
        <v>33</v>
      </c>
      <c r="Q100" s="4">
        <v>0</v>
      </c>
      <c r="R100" s="7">
        <v>44767</v>
      </c>
      <c r="S100" s="6">
        <v>44830</v>
      </c>
      <c r="T100" s="4" t="s">
        <v>34</v>
      </c>
      <c r="U100" s="4">
        <v>1065</v>
      </c>
      <c r="V100" s="4">
        <v>0</v>
      </c>
      <c r="W100" s="4">
        <v>0</v>
      </c>
      <c r="X100" s="4" t="s">
        <v>36</v>
      </c>
      <c r="Y100" s="4" t="s">
        <v>36</v>
      </c>
    </row>
    <row r="101" s="4" customFormat="1" spans="1:25">
      <c r="A101" s="4" t="s">
        <v>475</v>
      </c>
      <c r="B101" s="4" t="s">
        <v>26</v>
      </c>
      <c r="C101" s="4" t="s">
        <v>27</v>
      </c>
      <c r="D101" s="4" t="s">
        <v>476</v>
      </c>
      <c r="E101" s="4" t="s">
        <v>383</v>
      </c>
      <c r="F101" s="6">
        <v>44826</v>
      </c>
      <c r="G101" s="6">
        <v>44827</v>
      </c>
      <c r="H101" s="4">
        <v>1</v>
      </c>
      <c r="I101" s="4">
        <v>1</v>
      </c>
      <c r="J101" s="4">
        <v>1</v>
      </c>
      <c r="K101" s="4" t="s">
        <v>30</v>
      </c>
      <c r="L101" s="4">
        <v>338</v>
      </c>
      <c r="M101" s="4">
        <v>338</v>
      </c>
      <c r="N101" s="4" t="s">
        <v>477</v>
      </c>
      <c r="O101" s="4" t="s">
        <v>474</v>
      </c>
      <c r="P101" s="4" t="s">
        <v>33</v>
      </c>
      <c r="Q101" s="4">
        <v>0</v>
      </c>
      <c r="R101" s="7">
        <v>44773</v>
      </c>
      <c r="S101" s="6">
        <v>44830</v>
      </c>
      <c r="T101" s="4" t="s">
        <v>34</v>
      </c>
      <c r="U101" s="4">
        <v>338</v>
      </c>
      <c r="V101" s="4">
        <v>0</v>
      </c>
      <c r="W101" s="4">
        <v>0</v>
      </c>
      <c r="X101" s="4" t="s">
        <v>36</v>
      </c>
      <c r="Y101" s="4" t="s">
        <v>36</v>
      </c>
    </row>
    <row r="102" s="4" customFormat="1" spans="1:25">
      <c r="A102" s="4" t="s">
        <v>478</v>
      </c>
      <c r="B102" s="4" t="s">
        <v>26</v>
      </c>
      <c r="C102" s="4" t="s">
        <v>27</v>
      </c>
      <c r="D102" s="4" t="s">
        <v>479</v>
      </c>
      <c r="E102" s="4" t="s">
        <v>480</v>
      </c>
      <c r="F102" s="6">
        <v>44826</v>
      </c>
      <c r="G102" s="6">
        <v>44827</v>
      </c>
      <c r="H102" s="4">
        <v>1</v>
      </c>
      <c r="I102" s="4">
        <v>1</v>
      </c>
      <c r="J102" s="4">
        <v>1</v>
      </c>
      <c r="K102" s="4" t="s">
        <v>30</v>
      </c>
      <c r="L102" s="4">
        <v>254</v>
      </c>
      <c r="M102" s="4">
        <v>254</v>
      </c>
      <c r="N102" s="4" t="s">
        <v>481</v>
      </c>
      <c r="O102" s="4" t="s">
        <v>474</v>
      </c>
      <c r="P102" s="4" t="s">
        <v>33</v>
      </c>
      <c r="Q102" s="4">
        <v>0</v>
      </c>
      <c r="R102" s="7">
        <v>44790</v>
      </c>
      <c r="S102" s="6">
        <v>44830</v>
      </c>
      <c r="T102" s="4" t="s">
        <v>34</v>
      </c>
      <c r="U102" s="4">
        <v>254</v>
      </c>
      <c r="V102" s="4">
        <v>0</v>
      </c>
      <c r="W102" s="4">
        <v>0</v>
      </c>
      <c r="X102" s="4" t="s">
        <v>36</v>
      </c>
      <c r="Y102" s="4" t="s">
        <v>36</v>
      </c>
    </row>
    <row r="103" s="4" customFormat="1" spans="1:25">
      <c r="A103" s="4" t="s">
        <v>482</v>
      </c>
      <c r="B103" s="4" t="s">
        <v>26</v>
      </c>
      <c r="C103" s="4" t="s">
        <v>27</v>
      </c>
      <c r="D103" s="4" t="s">
        <v>483</v>
      </c>
      <c r="E103" s="4" t="s">
        <v>484</v>
      </c>
      <c r="F103" s="6">
        <v>44825</v>
      </c>
      <c r="G103" s="6">
        <v>44827</v>
      </c>
      <c r="H103" s="4">
        <v>1</v>
      </c>
      <c r="I103" s="4">
        <v>2</v>
      </c>
      <c r="J103" s="4">
        <v>2</v>
      </c>
      <c r="K103" s="4" t="s">
        <v>30</v>
      </c>
      <c r="L103" s="4">
        <v>512</v>
      </c>
      <c r="M103" s="4">
        <v>512</v>
      </c>
      <c r="N103" s="4" t="s">
        <v>485</v>
      </c>
      <c r="O103" s="4" t="s">
        <v>474</v>
      </c>
      <c r="P103" s="4" t="s">
        <v>33</v>
      </c>
      <c r="Q103" s="4">
        <v>0</v>
      </c>
      <c r="R103" s="7">
        <v>44791</v>
      </c>
      <c r="S103" s="6">
        <v>44830</v>
      </c>
      <c r="T103" s="4" t="s">
        <v>34</v>
      </c>
      <c r="U103" s="4">
        <v>512</v>
      </c>
      <c r="V103" s="4">
        <v>0</v>
      </c>
      <c r="W103" s="4">
        <v>0</v>
      </c>
      <c r="X103" s="4" t="s">
        <v>36</v>
      </c>
      <c r="Y103" s="4" t="s">
        <v>36</v>
      </c>
    </row>
    <row r="104" s="4" customFormat="1" spans="1:25">
      <c r="A104" s="4" t="s">
        <v>486</v>
      </c>
      <c r="B104" s="4" t="s">
        <v>26</v>
      </c>
      <c r="C104" s="4" t="s">
        <v>27</v>
      </c>
      <c r="D104" s="4" t="s">
        <v>487</v>
      </c>
      <c r="E104" s="4" t="s">
        <v>488</v>
      </c>
      <c r="F104" s="6">
        <v>44823</v>
      </c>
      <c r="G104" s="6">
        <v>44827</v>
      </c>
      <c r="H104" s="4">
        <v>1</v>
      </c>
      <c r="I104" s="4">
        <v>4</v>
      </c>
      <c r="J104" s="4">
        <v>4</v>
      </c>
      <c r="K104" s="4" t="s">
        <v>30</v>
      </c>
      <c r="L104" s="4">
        <v>1332</v>
      </c>
      <c r="M104" s="4">
        <v>1332</v>
      </c>
      <c r="N104" s="4" t="s">
        <v>489</v>
      </c>
      <c r="O104" s="4" t="s">
        <v>474</v>
      </c>
      <c r="P104" s="4" t="s">
        <v>33</v>
      </c>
      <c r="Q104" s="4">
        <v>0</v>
      </c>
      <c r="R104" s="7">
        <v>44796</v>
      </c>
      <c r="S104" s="6">
        <v>44830</v>
      </c>
      <c r="T104" s="4" t="s">
        <v>34</v>
      </c>
      <c r="U104" s="4">
        <v>1332</v>
      </c>
      <c r="V104" s="4">
        <v>0</v>
      </c>
      <c r="W104" s="4">
        <v>0</v>
      </c>
      <c r="X104" s="4" t="s">
        <v>36</v>
      </c>
      <c r="Y104" s="4" t="s">
        <v>490</v>
      </c>
    </row>
    <row r="105" s="4" customFormat="1" spans="1:25">
      <c r="A105" s="4" t="s">
        <v>491</v>
      </c>
      <c r="B105" s="4" t="s">
        <v>26</v>
      </c>
      <c r="C105" s="4" t="s">
        <v>27</v>
      </c>
      <c r="D105" s="4" t="s">
        <v>492</v>
      </c>
      <c r="E105" s="4" t="s">
        <v>252</v>
      </c>
      <c r="F105" s="6">
        <v>44826</v>
      </c>
      <c r="G105" s="6">
        <v>44827</v>
      </c>
      <c r="H105" s="4">
        <v>1</v>
      </c>
      <c r="I105" s="4">
        <v>1</v>
      </c>
      <c r="J105" s="4">
        <v>1</v>
      </c>
      <c r="K105" s="4" t="s">
        <v>30</v>
      </c>
      <c r="L105" s="4">
        <v>957</v>
      </c>
      <c r="M105" s="4">
        <v>957</v>
      </c>
      <c r="N105" s="4" t="s">
        <v>493</v>
      </c>
      <c r="O105" s="4" t="s">
        <v>474</v>
      </c>
      <c r="P105" s="4" t="s">
        <v>33</v>
      </c>
      <c r="Q105" s="4">
        <v>0</v>
      </c>
      <c r="R105" s="7">
        <v>44807</v>
      </c>
      <c r="S105" s="6">
        <v>44830</v>
      </c>
      <c r="T105" s="4" t="s">
        <v>34</v>
      </c>
      <c r="U105" s="4">
        <v>957</v>
      </c>
      <c r="V105" s="4">
        <v>0</v>
      </c>
      <c r="W105" s="4">
        <v>0</v>
      </c>
      <c r="X105" s="4" t="s">
        <v>36</v>
      </c>
      <c r="Y105" s="4" t="s">
        <v>494</v>
      </c>
    </row>
    <row r="106" s="4" customFormat="1" spans="1:25">
      <c r="A106" s="4" t="s">
        <v>495</v>
      </c>
      <c r="B106" s="4" t="s">
        <v>26</v>
      </c>
      <c r="C106" s="4" t="s">
        <v>27</v>
      </c>
      <c r="D106" s="4" t="s">
        <v>496</v>
      </c>
      <c r="E106" s="4" t="s">
        <v>497</v>
      </c>
      <c r="F106" s="6">
        <v>44825</v>
      </c>
      <c r="G106" s="6">
        <v>44827</v>
      </c>
      <c r="H106" s="4">
        <v>1</v>
      </c>
      <c r="I106" s="4">
        <v>2</v>
      </c>
      <c r="J106" s="4">
        <v>2</v>
      </c>
      <c r="K106" s="4" t="s">
        <v>30</v>
      </c>
      <c r="L106" s="4">
        <v>850</v>
      </c>
      <c r="M106" s="4">
        <v>850</v>
      </c>
      <c r="N106" s="4" t="s">
        <v>498</v>
      </c>
      <c r="O106" s="4" t="s">
        <v>474</v>
      </c>
      <c r="P106" s="4" t="s">
        <v>33</v>
      </c>
      <c r="Q106" s="4">
        <v>0</v>
      </c>
      <c r="R106" s="7">
        <v>44809</v>
      </c>
      <c r="S106" s="6">
        <v>44830</v>
      </c>
      <c r="T106" s="4" t="s">
        <v>34</v>
      </c>
      <c r="U106" s="4">
        <v>850</v>
      </c>
      <c r="V106" s="4">
        <v>0</v>
      </c>
      <c r="W106" s="4">
        <v>0</v>
      </c>
      <c r="X106" s="4" t="s">
        <v>36</v>
      </c>
      <c r="Y106" s="4" t="s">
        <v>36</v>
      </c>
    </row>
    <row r="107" s="4" customFormat="1" spans="1:25">
      <c r="A107" s="4" t="s">
        <v>499</v>
      </c>
      <c r="B107" s="4" t="s">
        <v>26</v>
      </c>
      <c r="C107" s="4" t="s">
        <v>27</v>
      </c>
      <c r="D107" s="4" t="s">
        <v>500</v>
      </c>
      <c r="E107" s="4" t="s">
        <v>501</v>
      </c>
      <c r="F107" s="6">
        <v>44824</v>
      </c>
      <c r="G107" s="6">
        <v>44827</v>
      </c>
      <c r="H107" s="4">
        <v>1</v>
      </c>
      <c r="I107" s="4">
        <v>3</v>
      </c>
      <c r="J107" s="4">
        <v>3</v>
      </c>
      <c r="K107" s="4" t="s">
        <v>30</v>
      </c>
      <c r="L107" s="4">
        <v>2139</v>
      </c>
      <c r="M107" s="4">
        <v>2139</v>
      </c>
      <c r="N107" s="4" t="s">
        <v>502</v>
      </c>
      <c r="O107" s="4" t="s">
        <v>474</v>
      </c>
      <c r="P107" s="4" t="s">
        <v>33</v>
      </c>
      <c r="Q107" s="4">
        <v>0</v>
      </c>
      <c r="R107" s="7">
        <v>44815</v>
      </c>
      <c r="S107" s="6">
        <v>44830</v>
      </c>
      <c r="T107" s="4" t="s">
        <v>34</v>
      </c>
      <c r="U107" s="4">
        <v>2139</v>
      </c>
      <c r="V107" s="4">
        <v>0</v>
      </c>
      <c r="W107" s="4">
        <v>0</v>
      </c>
      <c r="X107" s="4" t="s">
        <v>36</v>
      </c>
      <c r="Y107" s="4" t="s">
        <v>503</v>
      </c>
    </row>
    <row r="108" s="4" customFormat="1" spans="1:25">
      <c r="A108" s="4" t="s">
        <v>504</v>
      </c>
      <c r="B108" s="4" t="s">
        <v>26</v>
      </c>
      <c r="C108" s="4" t="s">
        <v>27</v>
      </c>
      <c r="D108" s="4" t="s">
        <v>505</v>
      </c>
      <c r="E108" s="4" t="s">
        <v>506</v>
      </c>
      <c r="F108" s="6">
        <v>44826</v>
      </c>
      <c r="G108" s="6">
        <v>44827</v>
      </c>
      <c r="H108" s="4">
        <v>1</v>
      </c>
      <c r="I108" s="4">
        <v>1</v>
      </c>
      <c r="J108" s="4">
        <v>1</v>
      </c>
      <c r="K108" s="4" t="s">
        <v>30</v>
      </c>
      <c r="L108" s="4">
        <v>4078</v>
      </c>
      <c r="M108" s="4">
        <v>4078</v>
      </c>
      <c r="N108" s="4" t="s">
        <v>507</v>
      </c>
      <c r="O108" s="4" t="s">
        <v>474</v>
      </c>
      <c r="P108" s="4" t="s">
        <v>33</v>
      </c>
      <c r="Q108" s="4">
        <v>0</v>
      </c>
      <c r="R108" s="7">
        <v>44816</v>
      </c>
      <c r="S108" s="6">
        <v>44830</v>
      </c>
      <c r="T108" s="4" t="s">
        <v>34</v>
      </c>
      <c r="U108" s="4">
        <v>4078</v>
      </c>
      <c r="V108" s="4">
        <v>0</v>
      </c>
      <c r="W108" s="4">
        <v>0</v>
      </c>
      <c r="X108" s="4" t="s">
        <v>36</v>
      </c>
      <c r="Y108" s="4" t="s">
        <v>508</v>
      </c>
    </row>
    <row r="109" s="4" customFormat="1" spans="1:25">
      <c r="A109" s="4" t="s">
        <v>509</v>
      </c>
      <c r="B109" s="4" t="s">
        <v>26</v>
      </c>
      <c r="C109" s="4" t="s">
        <v>27</v>
      </c>
      <c r="D109" s="4" t="s">
        <v>510</v>
      </c>
      <c r="E109" s="4" t="s">
        <v>511</v>
      </c>
      <c r="F109" s="6">
        <v>44826</v>
      </c>
      <c r="G109" s="6">
        <v>44827</v>
      </c>
      <c r="H109" s="4">
        <v>1</v>
      </c>
      <c r="I109" s="4">
        <v>1</v>
      </c>
      <c r="J109" s="4">
        <v>1</v>
      </c>
      <c r="K109" s="4" t="s">
        <v>30</v>
      </c>
      <c r="L109" s="4">
        <v>573</v>
      </c>
      <c r="M109" s="4">
        <v>573</v>
      </c>
      <c r="N109" s="4" t="s">
        <v>512</v>
      </c>
      <c r="O109" s="4" t="s">
        <v>474</v>
      </c>
      <c r="P109" s="4" t="s">
        <v>33</v>
      </c>
      <c r="Q109" s="4">
        <v>0</v>
      </c>
      <c r="R109" s="7">
        <v>44816</v>
      </c>
      <c r="S109" s="6">
        <v>44830</v>
      </c>
      <c r="T109" s="4" t="s">
        <v>34</v>
      </c>
      <c r="U109" s="4">
        <v>573</v>
      </c>
      <c r="V109" s="4">
        <v>0</v>
      </c>
      <c r="W109" s="4">
        <v>0</v>
      </c>
      <c r="X109" s="4" t="s">
        <v>36</v>
      </c>
      <c r="Y109" s="4" t="s">
        <v>513</v>
      </c>
    </row>
    <row r="110" s="4" customFormat="1" spans="1:25">
      <c r="A110" s="4" t="s">
        <v>514</v>
      </c>
      <c r="B110" s="4" t="s">
        <v>26</v>
      </c>
      <c r="C110" s="4" t="s">
        <v>27</v>
      </c>
      <c r="D110" s="4" t="s">
        <v>515</v>
      </c>
      <c r="E110" s="4" t="s">
        <v>516</v>
      </c>
      <c r="F110" s="6">
        <v>44826</v>
      </c>
      <c r="G110" s="6">
        <v>44827</v>
      </c>
      <c r="H110" s="4">
        <v>1</v>
      </c>
      <c r="I110" s="4">
        <v>1</v>
      </c>
      <c r="J110" s="4">
        <v>1</v>
      </c>
      <c r="K110" s="4" t="s">
        <v>30</v>
      </c>
      <c r="L110" s="4">
        <v>661</v>
      </c>
      <c r="M110" s="4">
        <v>661</v>
      </c>
      <c r="N110" s="4" t="s">
        <v>517</v>
      </c>
      <c r="O110" s="4" t="s">
        <v>474</v>
      </c>
      <c r="P110" s="4" t="s">
        <v>33</v>
      </c>
      <c r="Q110" s="4">
        <v>0</v>
      </c>
      <c r="R110" s="7">
        <v>44817</v>
      </c>
      <c r="S110" s="6">
        <v>44830</v>
      </c>
      <c r="T110" s="4" t="s">
        <v>34</v>
      </c>
      <c r="U110" s="4">
        <v>661</v>
      </c>
      <c r="V110" s="4">
        <v>0</v>
      </c>
      <c r="W110" s="4">
        <v>0</v>
      </c>
      <c r="X110" s="4" t="s">
        <v>36</v>
      </c>
      <c r="Y110" s="4" t="s">
        <v>518</v>
      </c>
    </row>
    <row r="111" s="4" customFormat="1" spans="1:25">
      <c r="A111" s="4" t="s">
        <v>519</v>
      </c>
      <c r="B111" s="4" t="s">
        <v>26</v>
      </c>
      <c r="C111" s="4" t="s">
        <v>27</v>
      </c>
      <c r="D111" s="4" t="s">
        <v>520</v>
      </c>
      <c r="E111" s="4" t="s">
        <v>521</v>
      </c>
      <c r="F111" s="6">
        <v>44826</v>
      </c>
      <c r="G111" s="6">
        <v>44827</v>
      </c>
      <c r="H111" s="4">
        <v>1</v>
      </c>
      <c r="I111" s="4">
        <v>1</v>
      </c>
      <c r="J111" s="4">
        <v>1</v>
      </c>
      <c r="K111" s="4" t="s">
        <v>30</v>
      </c>
      <c r="L111" s="4">
        <v>1893</v>
      </c>
      <c r="M111" s="4">
        <v>1893</v>
      </c>
      <c r="N111" s="4" t="s">
        <v>522</v>
      </c>
      <c r="O111" s="4" t="s">
        <v>474</v>
      </c>
      <c r="P111" s="4" t="s">
        <v>33</v>
      </c>
      <c r="Q111" s="4">
        <v>0</v>
      </c>
      <c r="R111" s="7">
        <v>44817</v>
      </c>
      <c r="S111" s="6">
        <v>44830</v>
      </c>
      <c r="T111" s="4" t="s">
        <v>34</v>
      </c>
      <c r="U111" s="4">
        <v>1893</v>
      </c>
      <c r="V111" s="4">
        <v>0</v>
      </c>
      <c r="W111" s="4">
        <v>0</v>
      </c>
      <c r="X111" s="4" t="s">
        <v>523</v>
      </c>
      <c r="Y111" s="4" t="s">
        <v>36</v>
      </c>
    </row>
    <row r="112" s="4" customFormat="1" spans="1:25">
      <c r="A112" s="4" t="s">
        <v>524</v>
      </c>
      <c r="B112" s="4" t="s">
        <v>26</v>
      </c>
      <c r="C112" s="4" t="s">
        <v>27</v>
      </c>
      <c r="D112" s="4" t="s">
        <v>525</v>
      </c>
      <c r="E112" s="4" t="s">
        <v>364</v>
      </c>
      <c r="F112" s="6">
        <v>44826</v>
      </c>
      <c r="G112" s="6">
        <v>44827</v>
      </c>
      <c r="H112" s="4">
        <v>1</v>
      </c>
      <c r="I112" s="4">
        <v>1</v>
      </c>
      <c r="J112" s="4">
        <v>1</v>
      </c>
      <c r="K112" s="4" t="s">
        <v>30</v>
      </c>
      <c r="L112" s="4">
        <v>637</v>
      </c>
      <c r="M112" s="4">
        <v>637</v>
      </c>
      <c r="N112" s="4" t="s">
        <v>526</v>
      </c>
      <c r="O112" s="4" t="s">
        <v>474</v>
      </c>
      <c r="P112" s="4" t="s">
        <v>33</v>
      </c>
      <c r="Q112" s="4">
        <v>0</v>
      </c>
      <c r="R112" s="7">
        <v>44818</v>
      </c>
      <c r="S112" s="6">
        <v>44830</v>
      </c>
      <c r="T112" s="4" t="s">
        <v>34</v>
      </c>
      <c r="U112" s="4">
        <v>637</v>
      </c>
      <c r="V112" s="4">
        <v>0</v>
      </c>
      <c r="W112" s="4">
        <v>0</v>
      </c>
      <c r="X112" s="4" t="s">
        <v>527</v>
      </c>
      <c r="Y112" s="4" t="s">
        <v>528</v>
      </c>
    </row>
    <row r="113" s="4" customFormat="1" spans="1:25">
      <c r="A113" s="4" t="s">
        <v>529</v>
      </c>
      <c r="B113" s="4" t="s">
        <v>26</v>
      </c>
      <c r="C113" s="4" t="s">
        <v>27</v>
      </c>
      <c r="D113" s="4" t="s">
        <v>530</v>
      </c>
      <c r="E113" s="4" t="s">
        <v>531</v>
      </c>
      <c r="F113" s="6">
        <v>44826</v>
      </c>
      <c r="G113" s="6">
        <v>44827</v>
      </c>
      <c r="H113" s="4">
        <v>2</v>
      </c>
      <c r="I113" s="4">
        <v>1</v>
      </c>
      <c r="J113" s="4">
        <v>2</v>
      </c>
      <c r="K113" s="4" t="s">
        <v>30</v>
      </c>
      <c r="L113" s="4">
        <v>2522</v>
      </c>
      <c r="M113" s="4">
        <v>2522</v>
      </c>
      <c r="N113" s="4" t="s">
        <v>532</v>
      </c>
      <c r="O113" s="4" t="s">
        <v>474</v>
      </c>
      <c r="P113" s="4" t="s">
        <v>33</v>
      </c>
      <c r="Q113" s="4">
        <v>0</v>
      </c>
      <c r="R113" s="7">
        <v>44818</v>
      </c>
      <c r="S113" s="6">
        <v>44830</v>
      </c>
      <c r="T113" s="4" t="s">
        <v>34</v>
      </c>
      <c r="U113" s="4">
        <v>2522</v>
      </c>
      <c r="V113" s="4">
        <v>0</v>
      </c>
      <c r="W113" s="4">
        <v>0</v>
      </c>
      <c r="X113" s="4" t="s">
        <v>36</v>
      </c>
      <c r="Y113" s="4" t="s">
        <v>533</v>
      </c>
    </row>
    <row r="114" s="4" customFormat="1" spans="1:25">
      <c r="A114" s="4" t="s">
        <v>534</v>
      </c>
      <c r="B114" s="4" t="s">
        <v>26</v>
      </c>
      <c r="C114" s="4" t="s">
        <v>27</v>
      </c>
      <c r="D114" s="4" t="s">
        <v>114</v>
      </c>
      <c r="E114" s="4" t="s">
        <v>535</v>
      </c>
      <c r="F114" s="6">
        <v>44826</v>
      </c>
      <c r="G114" s="6">
        <v>44827</v>
      </c>
      <c r="H114" s="4">
        <v>1</v>
      </c>
      <c r="I114" s="4">
        <v>1</v>
      </c>
      <c r="J114" s="4">
        <v>1</v>
      </c>
      <c r="K114" s="4" t="s">
        <v>30</v>
      </c>
      <c r="L114" s="4">
        <v>829</v>
      </c>
      <c r="M114" s="4">
        <v>829</v>
      </c>
      <c r="N114" s="4" t="s">
        <v>536</v>
      </c>
      <c r="O114" s="4" t="s">
        <v>474</v>
      </c>
      <c r="P114" s="4" t="s">
        <v>33</v>
      </c>
      <c r="Q114" s="4">
        <v>0</v>
      </c>
      <c r="R114" s="7">
        <v>44818</v>
      </c>
      <c r="S114" s="6">
        <v>44830</v>
      </c>
      <c r="T114" s="4" t="s">
        <v>34</v>
      </c>
      <c r="U114" s="4">
        <v>829</v>
      </c>
      <c r="V114" s="4">
        <v>0</v>
      </c>
      <c r="W114" s="4">
        <v>0</v>
      </c>
      <c r="X114" s="4" t="s">
        <v>36</v>
      </c>
      <c r="Y114" s="4" t="s">
        <v>537</v>
      </c>
    </row>
    <row r="115" s="4" customFormat="1" spans="1:25">
      <c r="A115" s="4" t="s">
        <v>538</v>
      </c>
      <c r="B115" s="4" t="s">
        <v>26</v>
      </c>
      <c r="C115" s="4" t="s">
        <v>27</v>
      </c>
      <c r="D115" s="4" t="s">
        <v>539</v>
      </c>
      <c r="E115" s="4" t="s">
        <v>540</v>
      </c>
      <c r="F115" s="6">
        <v>44825</v>
      </c>
      <c r="G115" s="6">
        <v>44827</v>
      </c>
      <c r="H115" s="4">
        <v>1</v>
      </c>
      <c r="I115" s="4">
        <v>2</v>
      </c>
      <c r="J115" s="4">
        <v>2</v>
      </c>
      <c r="K115" s="4" t="s">
        <v>30</v>
      </c>
      <c r="L115" s="4">
        <v>1210</v>
      </c>
      <c r="M115" s="4">
        <v>1210</v>
      </c>
      <c r="N115" s="4" t="s">
        <v>541</v>
      </c>
      <c r="O115" s="4" t="s">
        <v>474</v>
      </c>
      <c r="P115" s="4" t="s">
        <v>33</v>
      </c>
      <c r="Q115" s="4">
        <v>0</v>
      </c>
      <c r="R115" s="7">
        <v>44818</v>
      </c>
      <c r="S115" s="6">
        <v>44830</v>
      </c>
      <c r="T115" s="4" t="s">
        <v>34</v>
      </c>
      <c r="U115" s="4">
        <v>1210</v>
      </c>
      <c r="V115" s="4">
        <v>0</v>
      </c>
      <c r="W115" s="4">
        <v>0</v>
      </c>
      <c r="X115" s="4" t="s">
        <v>542</v>
      </c>
      <c r="Y115" s="4" t="s">
        <v>543</v>
      </c>
    </row>
    <row r="116" s="4" customFormat="1" spans="1:25">
      <c r="A116" s="4" t="s">
        <v>544</v>
      </c>
      <c r="B116" s="4" t="s">
        <v>26</v>
      </c>
      <c r="C116" s="4" t="s">
        <v>27</v>
      </c>
      <c r="D116" s="4" t="s">
        <v>334</v>
      </c>
      <c r="E116" s="4" t="s">
        <v>545</v>
      </c>
      <c r="F116" s="6">
        <v>44825</v>
      </c>
      <c r="G116" s="6">
        <v>44827</v>
      </c>
      <c r="H116" s="4">
        <v>1</v>
      </c>
      <c r="I116" s="4">
        <v>2</v>
      </c>
      <c r="J116" s="4">
        <v>2</v>
      </c>
      <c r="K116" s="4" t="s">
        <v>30</v>
      </c>
      <c r="L116" s="4">
        <v>768</v>
      </c>
      <c r="M116" s="4">
        <v>768</v>
      </c>
      <c r="N116" s="4" t="s">
        <v>546</v>
      </c>
      <c r="O116" s="4" t="s">
        <v>474</v>
      </c>
      <c r="P116" s="4" t="s">
        <v>33</v>
      </c>
      <c r="Q116" s="4">
        <v>0</v>
      </c>
      <c r="R116" s="7">
        <v>44819</v>
      </c>
      <c r="S116" s="6">
        <v>44830</v>
      </c>
      <c r="T116" s="4" t="s">
        <v>34</v>
      </c>
      <c r="U116" s="4">
        <v>768</v>
      </c>
      <c r="V116" s="4">
        <v>0</v>
      </c>
      <c r="W116" s="4">
        <v>0</v>
      </c>
      <c r="X116" s="4" t="s">
        <v>36</v>
      </c>
      <c r="Y116" s="4" t="s">
        <v>36</v>
      </c>
    </row>
    <row r="117" s="4" customFormat="1" spans="1:25">
      <c r="A117" s="4" t="s">
        <v>547</v>
      </c>
      <c r="B117" s="4" t="s">
        <v>26</v>
      </c>
      <c r="C117" s="4" t="s">
        <v>27</v>
      </c>
      <c r="D117" s="4" t="s">
        <v>548</v>
      </c>
      <c r="E117" s="4" t="s">
        <v>144</v>
      </c>
      <c r="F117" s="6">
        <v>44825</v>
      </c>
      <c r="G117" s="6">
        <v>44827</v>
      </c>
      <c r="H117" s="4">
        <v>1</v>
      </c>
      <c r="I117" s="4">
        <v>2</v>
      </c>
      <c r="J117" s="4">
        <v>2</v>
      </c>
      <c r="K117" s="4" t="s">
        <v>30</v>
      </c>
      <c r="L117" s="4">
        <v>1646</v>
      </c>
      <c r="M117" s="4">
        <v>1646</v>
      </c>
      <c r="N117" s="4" t="s">
        <v>549</v>
      </c>
      <c r="O117" s="4" t="s">
        <v>474</v>
      </c>
      <c r="P117" s="4" t="s">
        <v>33</v>
      </c>
      <c r="Q117" s="4">
        <v>0</v>
      </c>
      <c r="R117" s="7">
        <v>44819</v>
      </c>
      <c r="S117" s="6">
        <v>44830</v>
      </c>
      <c r="T117" s="4" t="s">
        <v>34</v>
      </c>
      <c r="U117" s="4">
        <v>1646</v>
      </c>
      <c r="V117" s="4">
        <v>0</v>
      </c>
      <c r="W117" s="4">
        <v>0</v>
      </c>
      <c r="X117" s="4" t="s">
        <v>36</v>
      </c>
      <c r="Y117" s="4" t="s">
        <v>550</v>
      </c>
    </row>
    <row r="118" s="4" customFormat="1" spans="1:25">
      <c r="A118" s="4" t="s">
        <v>551</v>
      </c>
      <c r="B118" s="4" t="s">
        <v>26</v>
      </c>
      <c r="C118" s="4" t="s">
        <v>27</v>
      </c>
      <c r="D118" s="4" t="s">
        <v>552</v>
      </c>
      <c r="E118" s="4" t="s">
        <v>553</v>
      </c>
      <c r="F118" s="6">
        <v>44823</v>
      </c>
      <c r="G118" s="6">
        <v>44827</v>
      </c>
      <c r="H118" s="4">
        <v>1</v>
      </c>
      <c r="I118" s="4">
        <v>4</v>
      </c>
      <c r="J118" s="4">
        <v>4</v>
      </c>
      <c r="K118" s="4" t="s">
        <v>30</v>
      </c>
      <c r="L118" s="4">
        <v>9860</v>
      </c>
      <c r="M118" s="4">
        <v>9860</v>
      </c>
      <c r="N118" s="4" t="s">
        <v>554</v>
      </c>
      <c r="O118" s="4" t="s">
        <v>474</v>
      </c>
      <c r="P118" s="4" t="s">
        <v>33</v>
      </c>
      <c r="Q118" s="4">
        <v>0</v>
      </c>
      <c r="R118" s="7">
        <v>44819</v>
      </c>
      <c r="S118" s="6">
        <v>44830</v>
      </c>
      <c r="T118" s="4" t="s">
        <v>34</v>
      </c>
      <c r="U118" s="4">
        <v>9860</v>
      </c>
      <c r="V118" s="4">
        <v>0</v>
      </c>
      <c r="W118" s="4">
        <v>0</v>
      </c>
      <c r="X118" s="4" t="s">
        <v>36</v>
      </c>
      <c r="Y118" s="4" t="s">
        <v>555</v>
      </c>
    </row>
    <row r="119" s="4" customFormat="1" spans="1:25">
      <c r="A119" s="4" t="s">
        <v>556</v>
      </c>
      <c r="B119" s="4" t="s">
        <v>26</v>
      </c>
      <c r="C119" s="4" t="s">
        <v>27</v>
      </c>
      <c r="D119" s="4" t="s">
        <v>428</v>
      </c>
      <c r="E119" s="4" t="s">
        <v>429</v>
      </c>
      <c r="F119" s="6">
        <v>44822</v>
      </c>
      <c r="G119" s="6">
        <v>44827</v>
      </c>
      <c r="H119" s="4">
        <v>1</v>
      </c>
      <c r="I119" s="4">
        <v>5</v>
      </c>
      <c r="J119" s="4">
        <v>5</v>
      </c>
      <c r="K119" s="4" t="s">
        <v>30</v>
      </c>
      <c r="L119" s="4">
        <v>1805</v>
      </c>
      <c r="M119" s="4">
        <v>1805</v>
      </c>
      <c r="N119" s="4" t="s">
        <v>557</v>
      </c>
      <c r="O119" s="4" t="s">
        <v>474</v>
      </c>
      <c r="P119" s="4" t="s">
        <v>33</v>
      </c>
      <c r="Q119" s="4">
        <v>0</v>
      </c>
      <c r="R119" s="7">
        <v>44820</v>
      </c>
      <c r="S119" s="6">
        <v>44830</v>
      </c>
      <c r="T119" s="4" t="s">
        <v>34</v>
      </c>
      <c r="U119" s="4">
        <v>1805</v>
      </c>
      <c r="V119" s="4">
        <v>0</v>
      </c>
      <c r="W119" s="4">
        <v>0</v>
      </c>
      <c r="X119" s="4" t="s">
        <v>558</v>
      </c>
      <c r="Y119" s="4" t="s">
        <v>431</v>
      </c>
    </row>
    <row r="120" s="4" customFormat="1" spans="1:25">
      <c r="A120" s="4" t="s">
        <v>559</v>
      </c>
      <c r="B120" s="4" t="s">
        <v>26</v>
      </c>
      <c r="C120" s="4" t="s">
        <v>27</v>
      </c>
      <c r="D120" s="4" t="s">
        <v>560</v>
      </c>
      <c r="E120" s="4" t="s">
        <v>516</v>
      </c>
      <c r="F120" s="6">
        <v>44826</v>
      </c>
      <c r="G120" s="6">
        <v>44827</v>
      </c>
      <c r="H120" s="4">
        <v>1</v>
      </c>
      <c r="I120" s="4">
        <v>1</v>
      </c>
      <c r="J120" s="4">
        <v>1</v>
      </c>
      <c r="K120" s="4" t="s">
        <v>30</v>
      </c>
      <c r="L120" s="4">
        <v>1124</v>
      </c>
      <c r="M120" s="4">
        <v>1124</v>
      </c>
      <c r="N120" s="4" t="s">
        <v>561</v>
      </c>
      <c r="O120" s="4" t="s">
        <v>474</v>
      </c>
      <c r="P120" s="4" t="s">
        <v>33</v>
      </c>
      <c r="Q120" s="4">
        <v>0</v>
      </c>
      <c r="R120" s="7">
        <v>44820</v>
      </c>
      <c r="S120" s="6">
        <v>44830</v>
      </c>
      <c r="T120" s="4" t="s">
        <v>34</v>
      </c>
      <c r="U120" s="4">
        <v>1124</v>
      </c>
      <c r="V120" s="4">
        <v>0</v>
      </c>
      <c r="W120" s="4">
        <v>0</v>
      </c>
      <c r="X120" s="4" t="s">
        <v>36</v>
      </c>
      <c r="Y120" s="4" t="s">
        <v>562</v>
      </c>
    </row>
    <row r="121" s="4" customFormat="1" spans="1:25">
      <c r="A121" s="4" t="s">
        <v>563</v>
      </c>
      <c r="B121" s="4" t="s">
        <v>26</v>
      </c>
      <c r="C121" s="4" t="s">
        <v>27</v>
      </c>
      <c r="D121" s="4" t="s">
        <v>564</v>
      </c>
      <c r="E121" s="4" t="s">
        <v>354</v>
      </c>
      <c r="F121" s="6">
        <v>44826</v>
      </c>
      <c r="G121" s="6">
        <v>44827</v>
      </c>
      <c r="H121" s="4">
        <v>1</v>
      </c>
      <c r="I121" s="4">
        <v>1</v>
      </c>
      <c r="J121" s="4">
        <v>1</v>
      </c>
      <c r="K121" s="4" t="s">
        <v>30</v>
      </c>
      <c r="L121" s="4">
        <v>1267</v>
      </c>
      <c r="M121" s="4">
        <v>1267</v>
      </c>
      <c r="N121" s="4" t="s">
        <v>565</v>
      </c>
      <c r="O121" s="4" t="s">
        <v>474</v>
      </c>
      <c r="P121" s="4" t="s">
        <v>33</v>
      </c>
      <c r="Q121" s="4">
        <v>0</v>
      </c>
      <c r="R121" s="7">
        <v>44821</v>
      </c>
      <c r="S121" s="6">
        <v>44830</v>
      </c>
      <c r="T121" s="4" t="s">
        <v>34</v>
      </c>
      <c r="U121" s="4">
        <v>1267</v>
      </c>
      <c r="V121" s="4">
        <v>0</v>
      </c>
      <c r="W121" s="4">
        <v>0</v>
      </c>
      <c r="X121" s="4" t="s">
        <v>36</v>
      </c>
      <c r="Y121" s="4" t="s">
        <v>566</v>
      </c>
    </row>
    <row r="122" s="4" customFormat="1" spans="1:25">
      <c r="A122" s="4" t="s">
        <v>567</v>
      </c>
      <c r="B122" s="4" t="s">
        <v>26</v>
      </c>
      <c r="C122" s="4" t="s">
        <v>27</v>
      </c>
      <c r="D122" s="4" t="s">
        <v>568</v>
      </c>
      <c r="E122" s="4" t="s">
        <v>569</v>
      </c>
      <c r="F122" s="6">
        <v>44824</v>
      </c>
      <c r="G122" s="6">
        <v>44827</v>
      </c>
      <c r="H122" s="4">
        <v>1</v>
      </c>
      <c r="I122" s="4">
        <v>3</v>
      </c>
      <c r="J122" s="4">
        <v>3</v>
      </c>
      <c r="K122" s="4" t="s">
        <v>30</v>
      </c>
      <c r="L122" s="4">
        <v>2674</v>
      </c>
      <c r="M122" s="4">
        <v>2674</v>
      </c>
      <c r="N122" s="4" t="s">
        <v>570</v>
      </c>
      <c r="O122" s="4" t="s">
        <v>474</v>
      </c>
      <c r="P122" s="4" t="s">
        <v>33</v>
      </c>
      <c r="Q122" s="4">
        <v>0</v>
      </c>
      <c r="R122" s="7">
        <v>44821</v>
      </c>
      <c r="S122" s="6">
        <v>44830</v>
      </c>
      <c r="T122" s="4" t="s">
        <v>34</v>
      </c>
      <c r="U122" s="4">
        <v>2674</v>
      </c>
      <c r="V122" s="4">
        <v>0</v>
      </c>
      <c r="W122" s="4">
        <v>0</v>
      </c>
      <c r="X122" s="4" t="s">
        <v>571</v>
      </c>
      <c r="Y122" s="4" t="s">
        <v>572</v>
      </c>
    </row>
    <row r="123" s="4" customFormat="1" spans="1:25">
      <c r="A123" s="4" t="s">
        <v>573</v>
      </c>
      <c r="B123" s="4" t="s">
        <v>26</v>
      </c>
      <c r="C123" s="4" t="s">
        <v>27</v>
      </c>
      <c r="D123" s="4" t="s">
        <v>574</v>
      </c>
      <c r="E123" s="4" t="s">
        <v>144</v>
      </c>
      <c r="F123" s="6">
        <v>44825</v>
      </c>
      <c r="G123" s="6">
        <v>44827</v>
      </c>
      <c r="H123" s="4">
        <v>1</v>
      </c>
      <c r="I123" s="4">
        <v>2</v>
      </c>
      <c r="J123" s="4">
        <v>2</v>
      </c>
      <c r="K123" s="4" t="s">
        <v>30</v>
      </c>
      <c r="L123" s="4">
        <v>884</v>
      </c>
      <c r="M123" s="4">
        <v>884</v>
      </c>
      <c r="N123" s="4" t="s">
        <v>575</v>
      </c>
      <c r="O123" s="4" t="s">
        <v>474</v>
      </c>
      <c r="P123" s="4" t="s">
        <v>33</v>
      </c>
      <c r="Q123" s="4">
        <v>0</v>
      </c>
      <c r="R123" s="7">
        <v>44821</v>
      </c>
      <c r="S123" s="6">
        <v>44830</v>
      </c>
      <c r="T123" s="4" t="s">
        <v>34</v>
      </c>
      <c r="U123" s="4">
        <v>884</v>
      </c>
      <c r="V123" s="4">
        <v>0</v>
      </c>
      <c r="W123" s="4">
        <v>0</v>
      </c>
      <c r="X123" s="4" t="s">
        <v>36</v>
      </c>
      <c r="Y123" s="4" t="s">
        <v>576</v>
      </c>
    </row>
    <row r="124" s="4" customFormat="1" spans="1:25">
      <c r="A124" s="4" t="s">
        <v>577</v>
      </c>
      <c r="B124" s="4" t="s">
        <v>26</v>
      </c>
      <c r="C124" s="4" t="s">
        <v>27</v>
      </c>
      <c r="D124" s="4" t="s">
        <v>578</v>
      </c>
      <c r="E124" s="4" t="s">
        <v>579</v>
      </c>
      <c r="F124" s="6">
        <v>44825</v>
      </c>
      <c r="G124" s="6">
        <v>44827</v>
      </c>
      <c r="H124" s="4">
        <v>1</v>
      </c>
      <c r="I124" s="4">
        <v>2</v>
      </c>
      <c r="J124" s="4">
        <v>2</v>
      </c>
      <c r="K124" s="4" t="s">
        <v>30</v>
      </c>
      <c r="L124" s="4">
        <v>3896</v>
      </c>
      <c r="M124" s="4">
        <v>3896</v>
      </c>
      <c r="N124" s="4" t="s">
        <v>580</v>
      </c>
      <c r="O124" s="4" t="s">
        <v>474</v>
      </c>
      <c r="P124" s="4" t="s">
        <v>33</v>
      </c>
      <c r="Q124" s="4">
        <v>0</v>
      </c>
      <c r="R124" s="7">
        <v>44822</v>
      </c>
      <c r="S124" s="6">
        <v>44830</v>
      </c>
      <c r="T124" s="4" t="s">
        <v>34</v>
      </c>
      <c r="U124" s="4">
        <v>3896</v>
      </c>
      <c r="V124" s="4">
        <v>0</v>
      </c>
      <c r="W124" s="4">
        <v>0</v>
      </c>
      <c r="X124" s="4" t="s">
        <v>36</v>
      </c>
      <c r="Y124" s="4" t="s">
        <v>581</v>
      </c>
    </row>
    <row r="125" s="4" customFormat="1" spans="1:25">
      <c r="A125" s="4" t="s">
        <v>582</v>
      </c>
      <c r="B125" s="4" t="s">
        <v>26</v>
      </c>
      <c r="C125" s="4" t="s">
        <v>27</v>
      </c>
      <c r="D125" s="4" t="s">
        <v>583</v>
      </c>
      <c r="E125" s="4" t="s">
        <v>584</v>
      </c>
      <c r="F125" s="6">
        <v>44826</v>
      </c>
      <c r="G125" s="6">
        <v>44827</v>
      </c>
      <c r="H125" s="4">
        <v>1</v>
      </c>
      <c r="I125" s="4">
        <v>1</v>
      </c>
      <c r="J125" s="4">
        <v>1</v>
      </c>
      <c r="K125" s="4" t="s">
        <v>30</v>
      </c>
      <c r="L125" s="4">
        <v>293</v>
      </c>
      <c r="M125" s="4">
        <v>293</v>
      </c>
      <c r="N125" s="4" t="s">
        <v>585</v>
      </c>
      <c r="O125" s="4" t="s">
        <v>474</v>
      </c>
      <c r="P125" s="4" t="s">
        <v>33</v>
      </c>
      <c r="Q125" s="4">
        <v>0</v>
      </c>
      <c r="R125" s="7">
        <v>44822</v>
      </c>
      <c r="S125" s="6">
        <v>44830</v>
      </c>
      <c r="T125" s="4" t="s">
        <v>34</v>
      </c>
      <c r="U125" s="4">
        <v>293</v>
      </c>
      <c r="V125" s="4">
        <v>0</v>
      </c>
      <c r="W125" s="4">
        <v>0</v>
      </c>
      <c r="X125" s="4" t="s">
        <v>36</v>
      </c>
      <c r="Y125" s="4" t="s">
        <v>586</v>
      </c>
    </row>
    <row r="126" s="4" customFormat="1" spans="1:25">
      <c r="A126" s="4" t="s">
        <v>587</v>
      </c>
      <c r="B126" s="4" t="s">
        <v>26</v>
      </c>
      <c r="C126" s="4" t="s">
        <v>27</v>
      </c>
      <c r="D126" s="4" t="s">
        <v>588</v>
      </c>
      <c r="E126" s="4" t="s">
        <v>120</v>
      </c>
      <c r="F126" s="6">
        <v>44825</v>
      </c>
      <c r="G126" s="6">
        <v>44827</v>
      </c>
      <c r="H126" s="4">
        <v>1</v>
      </c>
      <c r="I126" s="4">
        <v>2</v>
      </c>
      <c r="J126" s="4">
        <v>2</v>
      </c>
      <c r="K126" s="4" t="s">
        <v>30</v>
      </c>
      <c r="L126" s="4">
        <v>452</v>
      </c>
      <c r="M126" s="4">
        <v>452</v>
      </c>
      <c r="N126" s="4" t="s">
        <v>589</v>
      </c>
      <c r="O126" s="4" t="s">
        <v>474</v>
      </c>
      <c r="P126" s="4" t="s">
        <v>33</v>
      </c>
      <c r="Q126" s="4">
        <v>0</v>
      </c>
      <c r="R126" s="7">
        <v>44822</v>
      </c>
      <c r="S126" s="6">
        <v>44830</v>
      </c>
      <c r="T126" s="4" t="s">
        <v>34</v>
      </c>
      <c r="U126" s="4">
        <v>452</v>
      </c>
      <c r="V126" s="4">
        <v>0</v>
      </c>
      <c r="W126" s="4">
        <v>0</v>
      </c>
      <c r="X126" s="4" t="s">
        <v>36</v>
      </c>
      <c r="Y126" s="4" t="s">
        <v>36</v>
      </c>
    </row>
    <row r="127" s="4" customFormat="1" spans="1:25">
      <c r="A127" s="4" t="s">
        <v>590</v>
      </c>
      <c r="B127" s="4" t="s">
        <v>26</v>
      </c>
      <c r="C127" s="4" t="s">
        <v>27</v>
      </c>
      <c r="D127" s="4" t="s">
        <v>591</v>
      </c>
      <c r="E127" s="4" t="s">
        <v>592</v>
      </c>
      <c r="F127" s="6">
        <v>44823</v>
      </c>
      <c r="G127" s="6">
        <v>44827</v>
      </c>
      <c r="H127" s="4">
        <v>1</v>
      </c>
      <c r="I127" s="4">
        <v>4</v>
      </c>
      <c r="J127" s="4">
        <v>4</v>
      </c>
      <c r="K127" s="4" t="s">
        <v>30</v>
      </c>
      <c r="L127" s="4">
        <v>788</v>
      </c>
      <c r="M127" s="4">
        <v>788</v>
      </c>
      <c r="N127" s="4" t="s">
        <v>593</v>
      </c>
      <c r="O127" s="4" t="s">
        <v>474</v>
      </c>
      <c r="P127" s="4" t="s">
        <v>33</v>
      </c>
      <c r="Q127" s="4">
        <v>0</v>
      </c>
      <c r="R127" s="7">
        <v>44822</v>
      </c>
      <c r="S127" s="6">
        <v>44830</v>
      </c>
      <c r="T127" s="4" t="s">
        <v>34</v>
      </c>
      <c r="U127" s="4">
        <v>788</v>
      </c>
      <c r="V127" s="4">
        <v>0</v>
      </c>
      <c r="W127" s="4">
        <v>0</v>
      </c>
      <c r="X127" s="4" t="s">
        <v>36</v>
      </c>
      <c r="Y127" s="4" t="s">
        <v>36</v>
      </c>
    </row>
    <row r="128" s="4" customFormat="1" spans="1:25">
      <c r="A128" s="4" t="s">
        <v>594</v>
      </c>
      <c r="B128" s="4" t="s">
        <v>26</v>
      </c>
      <c r="C128" s="4" t="s">
        <v>27</v>
      </c>
      <c r="D128" s="4" t="s">
        <v>595</v>
      </c>
      <c r="E128" s="4" t="s">
        <v>596</v>
      </c>
      <c r="F128" s="6">
        <v>44826</v>
      </c>
      <c r="G128" s="6">
        <v>44827</v>
      </c>
      <c r="H128" s="4">
        <v>1</v>
      </c>
      <c r="I128" s="4">
        <v>1</v>
      </c>
      <c r="J128" s="4">
        <v>1</v>
      </c>
      <c r="K128" s="4" t="s">
        <v>30</v>
      </c>
      <c r="L128" s="4">
        <v>397</v>
      </c>
      <c r="M128" s="4">
        <v>397</v>
      </c>
      <c r="N128" s="4" t="s">
        <v>597</v>
      </c>
      <c r="O128" s="4" t="s">
        <v>474</v>
      </c>
      <c r="P128" s="4" t="s">
        <v>33</v>
      </c>
      <c r="Q128" s="4">
        <v>0</v>
      </c>
      <c r="R128" s="7">
        <v>44823</v>
      </c>
      <c r="S128" s="6">
        <v>44830</v>
      </c>
      <c r="T128" s="4" t="s">
        <v>34</v>
      </c>
      <c r="U128" s="4">
        <v>397</v>
      </c>
      <c r="V128" s="4">
        <v>0</v>
      </c>
      <c r="W128" s="4">
        <v>0</v>
      </c>
      <c r="X128" s="4" t="s">
        <v>36</v>
      </c>
      <c r="Y128" s="4" t="s">
        <v>598</v>
      </c>
    </row>
    <row r="129" s="4" customFormat="1" spans="1:25">
      <c r="A129" s="4" t="s">
        <v>599</v>
      </c>
      <c r="B129" s="4" t="s">
        <v>26</v>
      </c>
      <c r="C129" s="4" t="s">
        <v>27</v>
      </c>
      <c r="D129" s="4" t="s">
        <v>600</v>
      </c>
      <c r="E129" s="4" t="s">
        <v>120</v>
      </c>
      <c r="F129" s="6">
        <v>44826</v>
      </c>
      <c r="G129" s="6">
        <v>44827</v>
      </c>
      <c r="H129" s="4">
        <v>1</v>
      </c>
      <c r="I129" s="4">
        <v>1</v>
      </c>
      <c r="J129" s="4">
        <v>1</v>
      </c>
      <c r="K129" s="4" t="s">
        <v>30</v>
      </c>
      <c r="L129" s="4">
        <v>138</v>
      </c>
      <c r="M129" s="4">
        <v>138</v>
      </c>
      <c r="N129" s="4" t="s">
        <v>601</v>
      </c>
      <c r="O129" s="4" t="s">
        <v>474</v>
      </c>
      <c r="P129" s="4" t="s">
        <v>33</v>
      </c>
      <c r="Q129" s="4">
        <v>0</v>
      </c>
      <c r="R129" s="7">
        <v>44823</v>
      </c>
      <c r="S129" s="6">
        <v>44830</v>
      </c>
      <c r="T129" s="4" t="s">
        <v>34</v>
      </c>
      <c r="U129" s="4">
        <v>138</v>
      </c>
      <c r="V129" s="4">
        <v>0</v>
      </c>
      <c r="W129" s="4">
        <v>0</v>
      </c>
      <c r="X129" s="4" t="s">
        <v>36</v>
      </c>
      <c r="Y129" s="4" t="s">
        <v>602</v>
      </c>
    </row>
    <row r="130" s="4" customFormat="1" spans="1:25">
      <c r="A130" s="4" t="s">
        <v>603</v>
      </c>
      <c r="B130" s="4" t="s">
        <v>26</v>
      </c>
      <c r="C130" s="4" t="s">
        <v>27</v>
      </c>
      <c r="D130" s="4" t="s">
        <v>428</v>
      </c>
      <c r="E130" s="4" t="s">
        <v>429</v>
      </c>
      <c r="F130" s="6">
        <v>44823</v>
      </c>
      <c r="G130" s="6">
        <v>44827</v>
      </c>
      <c r="H130" s="4">
        <v>1</v>
      </c>
      <c r="I130" s="4">
        <v>4</v>
      </c>
      <c r="J130" s="4">
        <v>4</v>
      </c>
      <c r="K130" s="4" t="s">
        <v>30</v>
      </c>
      <c r="L130" s="4">
        <v>1440</v>
      </c>
      <c r="M130" s="4">
        <v>1440</v>
      </c>
      <c r="N130" s="4" t="s">
        <v>604</v>
      </c>
      <c r="O130" s="4" t="s">
        <v>474</v>
      </c>
      <c r="P130" s="4" t="s">
        <v>33</v>
      </c>
      <c r="Q130" s="4">
        <v>0</v>
      </c>
      <c r="R130" s="7">
        <v>44823</v>
      </c>
      <c r="S130" s="6">
        <v>44830</v>
      </c>
      <c r="T130" s="4" t="s">
        <v>34</v>
      </c>
      <c r="U130" s="4">
        <v>1440</v>
      </c>
      <c r="V130" s="4">
        <v>0</v>
      </c>
      <c r="W130" s="4">
        <v>0</v>
      </c>
      <c r="X130" s="4" t="s">
        <v>36</v>
      </c>
      <c r="Y130" s="4" t="s">
        <v>431</v>
      </c>
    </row>
    <row r="131" s="4" customFormat="1" spans="1:25">
      <c r="A131" s="4" t="s">
        <v>605</v>
      </c>
      <c r="B131" s="4" t="s">
        <v>26</v>
      </c>
      <c r="C131" s="4" t="s">
        <v>27</v>
      </c>
      <c r="D131" s="4" t="s">
        <v>606</v>
      </c>
      <c r="E131" s="4" t="s">
        <v>607</v>
      </c>
      <c r="F131" s="6">
        <v>44824</v>
      </c>
      <c r="G131" s="6">
        <v>44827</v>
      </c>
      <c r="H131" s="4">
        <v>1</v>
      </c>
      <c r="I131" s="4">
        <v>3</v>
      </c>
      <c r="J131" s="4">
        <v>3</v>
      </c>
      <c r="K131" s="4" t="s">
        <v>30</v>
      </c>
      <c r="L131" s="4">
        <v>738</v>
      </c>
      <c r="M131" s="4">
        <v>738</v>
      </c>
      <c r="N131" s="4" t="s">
        <v>608</v>
      </c>
      <c r="O131" s="4" t="s">
        <v>474</v>
      </c>
      <c r="P131" s="4" t="s">
        <v>33</v>
      </c>
      <c r="Q131" s="4">
        <v>0</v>
      </c>
      <c r="R131" s="7">
        <v>44823</v>
      </c>
      <c r="S131" s="6">
        <v>44830</v>
      </c>
      <c r="T131" s="4" t="s">
        <v>34</v>
      </c>
      <c r="U131" s="4">
        <v>738</v>
      </c>
      <c r="V131" s="4">
        <v>0</v>
      </c>
      <c r="W131" s="4">
        <v>0</v>
      </c>
      <c r="X131" s="4" t="s">
        <v>609</v>
      </c>
      <c r="Y131" s="4" t="s">
        <v>36</v>
      </c>
    </row>
    <row r="132" s="4" customFormat="1" spans="1:25">
      <c r="A132" s="4" t="s">
        <v>610</v>
      </c>
      <c r="B132" s="4" t="s">
        <v>26</v>
      </c>
      <c r="C132" s="4" t="s">
        <v>27</v>
      </c>
      <c r="D132" s="4" t="s">
        <v>611</v>
      </c>
      <c r="E132" s="4" t="s">
        <v>612</v>
      </c>
      <c r="F132" s="6">
        <v>44825</v>
      </c>
      <c r="G132" s="6">
        <v>44827</v>
      </c>
      <c r="H132" s="4">
        <v>1</v>
      </c>
      <c r="I132" s="4">
        <v>2</v>
      </c>
      <c r="J132" s="4">
        <v>2</v>
      </c>
      <c r="K132" s="4" t="s">
        <v>30</v>
      </c>
      <c r="L132" s="4">
        <v>6108</v>
      </c>
      <c r="M132" s="4">
        <v>6108</v>
      </c>
      <c r="N132" s="4" t="s">
        <v>613</v>
      </c>
      <c r="O132" s="4" t="s">
        <v>474</v>
      </c>
      <c r="P132" s="4" t="s">
        <v>33</v>
      </c>
      <c r="Q132" s="4">
        <v>0</v>
      </c>
      <c r="R132" s="7">
        <v>44823</v>
      </c>
      <c r="S132" s="6">
        <v>44830</v>
      </c>
      <c r="T132" s="4" t="s">
        <v>34</v>
      </c>
      <c r="U132" s="4">
        <v>6108</v>
      </c>
      <c r="V132" s="4">
        <v>0</v>
      </c>
      <c r="W132" s="4">
        <v>0</v>
      </c>
      <c r="X132" s="4" t="s">
        <v>614</v>
      </c>
      <c r="Y132" s="4" t="s">
        <v>615</v>
      </c>
    </row>
    <row r="133" s="4" customFormat="1" spans="1:25">
      <c r="A133" s="4" t="s">
        <v>616</v>
      </c>
      <c r="B133" s="4" t="s">
        <v>26</v>
      </c>
      <c r="C133" s="4" t="s">
        <v>27</v>
      </c>
      <c r="D133" s="4" t="s">
        <v>617</v>
      </c>
      <c r="E133" s="4" t="s">
        <v>618</v>
      </c>
      <c r="F133" s="6">
        <v>44825</v>
      </c>
      <c r="G133" s="6">
        <v>44827</v>
      </c>
      <c r="H133" s="4">
        <v>1</v>
      </c>
      <c r="I133" s="4">
        <v>2</v>
      </c>
      <c r="J133" s="4">
        <v>2</v>
      </c>
      <c r="K133" s="4" t="s">
        <v>30</v>
      </c>
      <c r="L133" s="4">
        <v>240</v>
      </c>
      <c r="M133" s="4">
        <v>240</v>
      </c>
      <c r="N133" s="4" t="s">
        <v>619</v>
      </c>
      <c r="O133" s="4" t="s">
        <v>474</v>
      </c>
      <c r="P133" s="4" t="s">
        <v>33</v>
      </c>
      <c r="Q133" s="4">
        <v>0</v>
      </c>
      <c r="R133" s="7">
        <v>44823</v>
      </c>
      <c r="S133" s="6">
        <v>44830</v>
      </c>
      <c r="T133" s="4" t="s">
        <v>34</v>
      </c>
      <c r="U133" s="4">
        <v>240</v>
      </c>
      <c r="V133" s="4">
        <v>0</v>
      </c>
      <c r="W133" s="4">
        <v>0</v>
      </c>
      <c r="X133" s="4" t="s">
        <v>36</v>
      </c>
      <c r="Y133" s="4" t="s">
        <v>620</v>
      </c>
    </row>
    <row r="134" s="4" customFormat="1" spans="1:25">
      <c r="A134" s="4" t="s">
        <v>621</v>
      </c>
      <c r="B134" s="4" t="s">
        <v>26</v>
      </c>
      <c r="C134" s="4" t="s">
        <v>27</v>
      </c>
      <c r="D134" s="4" t="s">
        <v>622</v>
      </c>
      <c r="E134" s="4" t="s">
        <v>205</v>
      </c>
      <c r="F134" s="6">
        <v>44824</v>
      </c>
      <c r="G134" s="6">
        <v>44827</v>
      </c>
      <c r="H134" s="4">
        <v>1</v>
      </c>
      <c r="I134" s="4">
        <v>3</v>
      </c>
      <c r="J134" s="4">
        <v>3</v>
      </c>
      <c r="K134" s="4" t="s">
        <v>30</v>
      </c>
      <c r="L134" s="4">
        <v>1107</v>
      </c>
      <c r="M134" s="4">
        <v>1107</v>
      </c>
      <c r="N134" s="4" t="s">
        <v>623</v>
      </c>
      <c r="O134" s="4" t="s">
        <v>474</v>
      </c>
      <c r="P134" s="4" t="s">
        <v>33</v>
      </c>
      <c r="Q134" s="4">
        <v>0</v>
      </c>
      <c r="R134" s="7">
        <v>44824</v>
      </c>
      <c r="S134" s="6">
        <v>44830</v>
      </c>
      <c r="T134" s="4" t="s">
        <v>34</v>
      </c>
      <c r="U134" s="4">
        <v>1107</v>
      </c>
      <c r="V134" s="4">
        <v>0</v>
      </c>
      <c r="W134" s="4">
        <v>0</v>
      </c>
      <c r="X134" s="4" t="s">
        <v>36</v>
      </c>
      <c r="Y134" s="4" t="s">
        <v>624</v>
      </c>
    </row>
    <row r="135" s="4" customFormat="1" spans="1:25">
      <c r="A135" s="4" t="s">
        <v>625</v>
      </c>
      <c r="B135" s="4" t="s">
        <v>26</v>
      </c>
      <c r="C135" s="4" t="s">
        <v>27</v>
      </c>
      <c r="D135" s="4" t="s">
        <v>224</v>
      </c>
      <c r="E135" s="4" t="s">
        <v>225</v>
      </c>
      <c r="F135" s="6">
        <v>44824</v>
      </c>
      <c r="G135" s="6">
        <v>44827</v>
      </c>
      <c r="H135" s="4">
        <v>1</v>
      </c>
      <c r="I135" s="4">
        <v>3</v>
      </c>
      <c r="J135" s="4">
        <v>3</v>
      </c>
      <c r="K135" s="4" t="s">
        <v>30</v>
      </c>
      <c r="L135" s="4">
        <v>4075</v>
      </c>
      <c r="M135" s="4">
        <v>4075</v>
      </c>
      <c r="N135" s="4" t="s">
        <v>626</v>
      </c>
      <c r="O135" s="4" t="s">
        <v>474</v>
      </c>
      <c r="P135" s="4" t="s">
        <v>33</v>
      </c>
      <c r="Q135" s="4">
        <v>0</v>
      </c>
      <c r="R135" s="7">
        <v>44824</v>
      </c>
      <c r="S135" s="6">
        <v>44830</v>
      </c>
      <c r="T135" s="4" t="s">
        <v>34</v>
      </c>
      <c r="U135" s="4">
        <v>4075</v>
      </c>
      <c r="V135" s="4">
        <v>0</v>
      </c>
      <c r="W135" s="4">
        <v>0</v>
      </c>
      <c r="X135" s="4" t="s">
        <v>36</v>
      </c>
      <c r="Y135" s="4" t="s">
        <v>627</v>
      </c>
    </row>
    <row r="136" s="4" customFormat="1" spans="1:25">
      <c r="A136" s="4" t="s">
        <v>628</v>
      </c>
      <c r="B136" s="4" t="s">
        <v>26</v>
      </c>
      <c r="C136" s="4" t="s">
        <v>27</v>
      </c>
      <c r="D136" s="4" t="s">
        <v>224</v>
      </c>
      <c r="E136" s="4" t="s">
        <v>629</v>
      </c>
      <c r="F136" s="6">
        <v>44824</v>
      </c>
      <c r="G136" s="6">
        <v>44827</v>
      </c>
      <c r="H136" s="4">
        <v>1</v>
      </c>
      <c r="I136" s="4">
        <v>3</v>
      </c>
      <c r="J136" s="4">
        <v>3</v>
      </c>
      <c r="K136" s="4" t="s">
        <v>30</v>
      </c>
      <c r="L136" s="4">
        <v>4087</v>
      </c>
      <c r="M136" s="4">
        <v>4087</v>
      </c>
      <c r="N136" s="4" t="s">
        <v>630</v>
      </c>
      <c r="O136" s="4" t="s">
        <v>474</v>
      </c>
      <c r="P136" s="4" t="s">
        <v>33</v>
      </c>
      <c r="Q136" s="4">
        <v>0</v>
      </c>
      <c r="R136" s="7">
        <v>44824</v>
      </c>
      <c r="S136" s="6">
        <v>44830</v>
      </c>
      <c r="T136" s="4" t="s">
        <v>34</v>
      </c>
      <c r="U136" s="4">
        <v>4087</v>
      </c>
      <c r="V136" s="4">
        <v>0</v>
      </c>
      <c r="W136" s="4">
        <v>0</v>
      </c>
      <c r="X136" s="4" t="s">
        <v>36</v>
      </c>
      <c r="Y136" s="4" t="s">
        <v>631</v>
      </c>
    </row>
    <row r="137" s="4" customFormat="1" spans="1:25">
      <c r="A137" s="4" t="s">
        <v>632</v>
      </c>
      <c r="B137" s="4" t="s">
        <v>26</v>
      </c>
      <c r="C137" s="4" t="s">
        <v>27</v>
      </c>
      <c r="D137" s="4" t="s">
        <v>158</v>
      </c>
      <c r="E137" s="4" t="s">
        <v>159</v>
      </c>
      <c r="F137" s="6">
        <v>44826</v>
      </c>
      <c r="G137" s="6">
        <v>44827</v>
      </c>
      <c r="H137" s="4">
        <v>1</v>
      </c>
      <c r="I137" s="4">
        <v>1</v>
      </c>
      <c r="J137" s="4">
        <v>1</v>
      </c>
      <c r="K137" s="4" t="s">
        <v>30</v>
      </c>
      <c r="L137" s="4">
        <v>339</v>
      </c>
      <c r="M137" s="4">
        <v>339</v>
      </c>
      <c r="N137" s="4" t="s">
        <v>160</v>
      </c>
      <c r="O137" s="4" t="s">
        <v>474</v>
      </c>
      <c r="P137" s="4" t="s">
        <v>33</v>
      </c>
      <c r="Q137" s="4">
        <v>0</v>
      </c>
      <c r="R137" s="7">
        <v>44824</v>
      </c>
      <c r="S137" s="6">
        <v>44830</v>
      </c>
      <c r="T137" s="4" t="s">
        <v>34</v>
      </c>
      <c r="U137" s="4">
        <v>339</v>
      </c>
      <c r="V137" s="4">
        <v>0</v>
      </c>
      <c r="W137" s="4">
        <v>0</v>
      </c>
      <c r="X137" s="4" t="s">
        <v>36</v>
      </c>
      <c r="Y137" s="4" t="s">
        <v>633</v>
      </c>
    </row>
    <row r="138" s="4" customFormat="1" spans="1:25">
      <c r="A138" s="4" t="s">
        <v>634</v>
      </c>
      <c r="B138" s="4" t="s">
        <v>26</v>
      </c>
      <c r="C138" s="4" t="s">
        <v>27</v>
      </c>
      <c r="D138" s="4" t="s">
        <v>635</v>
      </c>
      <c r="E138" s="4" t="s">
        <v>636</v>
      </c>
      <c r="F138" s="6">
        <v>44825</v>
      </c>
      <c r="G138" s="6">
        <v>44827</v>
      </c>
      <c r="H138" s="4">
        <v>1</v>
      </c>
      <c r="I138" s="4">
        <v>2</v>
      </c>
      <c r="J138" s="4">
        <v>2</v>
      </c>
      <c r="K138" s="4" t="s">
        <v>30</v>
      </c>
      <c r="L138" s="4">
        <v>460</v>
      </c>
      <c r="M138" s="4">
        <v>460</v>
      </c>
      <c r="N138" s="4" t="s">
        <v>637</v>
      </c>
      <c r="O138" s="4" t="s">
        <v>474</v>
      </c>
      <c r="P138" s="4" t="s">
        <v>33</v>
      </c>
      <c r="Q138" s="4">
        <v>0</v>
      </c>
      <c r="R138" s="7">
        <v>44825</v>
      </c>
      <c r="S138" s="6">
        <v>44830</v>
      </c>
      <c r="T138" s="4" t="s">
        <v>34</v>
      </c>
      <c r="U138" s="4">
        <v>460</v>
      </c>
      <c r="V138" s="4">
        <v>0</v>
      </c>
      <c r="W138" s="4">
        <v>0</v>
      </c>
      <c r="X138" s="4" t="s">
        <v>36</v>
      </c>
      <c r="Y138" s="4" t="s">
        <v>431</v>
      </c>
    </row>
    <row r="139" s="4" customFormat="1" spans="1:25">
      <c r="A139" s="4" t="s">
        <v>638</v>
      </c>
      <c r="B139" s="4" t="s">
        <v>26</v>
      </c>
      <c r="C139" s="4" t="s">
        <v>27</v>
      </c>
      <c r="D139" s="4" t="s">
        <v>639</v>
      </c>
      <c r="E139" s="4" t="s">
        <v>640</v>
      </c>
      <c r="F139" s="6">
        <v>44826</v>
      </c>
      <c r="G139" s="6">
        <v>44827</v>
      </c>
      <c r="H139" s="4">
        <v>1</v>
      </c>
      <c r="I139" s="4">
        <v>1</v>
      </c>
      <c r="J139" s="4">
        <v>1</v>
      </c>
      <c r="K139" s="4" t="s">
        <v>30</v>
      </c>
      <c r="L139" s="4">
        <v>1740</v>
      </c>
      <c r="M139" s="4">
        <v>1740</v>
      </c>
      <c r="N139" s="4" t="s">
        <v>641</v>
      </c>
      <c r="O139" s="4" t="s">
        <v>474</v>
      </c>
      <c r="P139" s="4" t="s">
        <v>33</v>
      </c>
      <c r="Q139" s="4">
        <v>0</v>
      </c>
      <c r="R139" s="7">
        <v>44825</v>
      </c>
      <c r="S139" s="6">
        <v>44830</v>
      </c>
      <c r="T139" s="4" t="s">
        <v>34</v>
      </c>
      <c r="U139" s="4">
        <v>1740</v>
      </c>
      <c r="V139" s="4">
        <v>0</v>
      </c>
      <c r="W139" s="4">
        <v>0</v>
      </c>
      <c r="X139" s="4" t="s">
        <v>36</v>
      </c>
      <c r="Y139" s="4" t="s">
        <v>36</v>
      </c>
    </row>
    <row r="140" s="4" customFormat="1" spans="1:25">
      <c r="A140" s="4" t="s">
        <v>642</v>
      </c>
      <c r="B140" s="4" t="s">
        <v>26</v>
      </c>
      <c r="C140" s="4" t="s">
        <v>27</v>
      </c>
      <c r="D140" s="4" t="s">
        <v>643</v>
      </c>
      <c r="E140" s="4" t="s">
        <v>644</v>
      </c>
      <c r="F140" s="6">
        <v>44825</v>
      </c>
      <c r="G140" s="6">
        <v>44827</v>
      </c>
      <c r="H140" s="4">
        <v>1</v>
      </c>
      <c r="I140" s="4">
        <v>2</v>
      </c>
      <c r="J140" s="4">
        <v>2</v>
      </c>
      <c r="K140" s="4" t="s">
        <v>30</v>
      </c>
      <c r="L140" s="4">
        <v>959</v>
      </c>
      <c r="M140" s="4">
        <v>959</v>
      </c>
      <c r="N140" s="4" t="s">
        <v>645</v>
      </c>
      <c r="O140" s="4" t="s">
        <v>474</v>
      </c>
      <c r="P140" s="4" t="s">
        <v>33</v>
      </c>
      <c r="Q140" s="4">
        <v>0</v>
      </c>
      <c r="R140" s="7">
        <v>44825</v>
      </c>
      <c r="S140" s="6">
        <v>44830</v>
      </c>
      <c r="T140" s="4" t="s">
        <v>34</v>
      </c>
      <c r="U140" s="4">
        <v>959</v>
      </c>
      <c r="V140" s="4">
        <v>0</v>
      </c>
      <c r="W140" s="4">
        <v>0</v>
      </c>
      <c r="X140" s="4" t="s">
        <v>36</v>
      </c>
      <c r="Y140" s="4" t="s">
        <v>646</v>
      </c>
    </row>
    <row r="141" s="4" customFormat="1" spans="1:25">
      <c r="A141" s="4" t="s">
        <v>647</v>
      </c>
      <c r="B141" s="4" t="s">
        <v>26</v>
      </c>
      <c r="C141" s="4" t="s">
        <v>27</v>
      </c>
      <c r="D141" s="4" t="s">
        <v>648</v>
      </c>
      <c r="E141" s="4" t="s">
        <v>649</v>
      </c>
      <c r="F141" s="6">
        <v>44825</v>
      </c>
      <c r="G141" s="6">
        <v>44827</v>
      </c>
      <c r="H141" s="4">
        <v>1</v>
      </c>
      <c r="I141" s="4">
        <v>2</v>
      </c>
      <c r="J141" s="4">
        <v>2</v>
      </c>
      <c r="K141" s="4" t="s">
        <v>30</v>
      </c>
      <c r="L141" s="4">
        <v>730</v>
      </c>
      <c r="M141" s="4">
        <v>730</v>
      </c>
      <c r="N141" s="4" t="s">
        <v>650</v>
      </c>
      <c r="O141" s="4" t="s">
        <v>474</v>
      </c>
      <c r="P141" s="4" t="s">
        <v>33</v>
      </c>
      <c r="Q141" s="4">
        <v>0</v>
      </c>
      <c r="R141" s="7">
        <v>44825</v>
      </c>
      <c r="S141" s="6">
        <v>44830</v>
      </c>
      <c r="T141" s="4" t="s">
        <v>34</v>
      </c>
      <c r="U141" s="4">
        <v>730</v>
      </c>
      <c r="V141" s="4">
        <v>0</v>
      </c>
      <c r="W141" s="4">
        <v>0</v>
      </c>
      <c r="X141" s="4" t="s">
        <v>36</v>
      </c>
      <c r="Y141" s="4" t="s">
        <v>651</v>
      </c>
    </row>
    <row r="142" s="4" customFormat="1" spans="1:25">
      <c r="A142" s="4" t="s">
        <v>652</v>
      </c>
      <c r="B142" s="4" t="s">
        <v>26</v>
      </c>
      <c r="C142" s="4" t="s">
        <v>27</v>
      </c>
      <c r="D142" s="4" t="s">
        <v>653</v>
      </c>
      <c r="E142" s="4" t="s">
        <v>257</v>
      </c>
      <c r="F142" s="6">
        <v>44825</v>
      </c>
      <c r="G142" s="6">
        <v>44827</v>
      </c>
      <c r="H142" s="4">
        <v>1</v>
      </c>
      <c r="I142" s="4">
        <v>2</v>
      </c>
      <c r="J142" s="4">
        <v>2</v>
      </c>
      <c r="K142" s="4" t="s">
        <v>30</v>
      </c>
      <c r="L142" s="4">
        <v>350</v>
      </c>
      <c r="M142" s="4">
        <v>350</v>
      </c>
      <c r="N142" s="4" t="s">
        <v>654</v>
      </c>
      <c r="O142" s="4" t="s">
        <v>474</v>
      </c>
      <c r="P142" s="4" t="s">
        <v>33</v>
      </c>
      <c r="Q142" s="4">
        <v>0</v>
      </c>
      <c r="R142" s="7">
        <v>44825</v>
      </c>
      <c r="S142" s="6">
        <v>44830</v>
      </c>
      <c r="T142" s="4" t="s">
        <v>34</v>
      </c>
      <c r="U142" s="4">
        <v>350</v>
      </c>
      <c r="V142" s="4">
        <v>0</v>
      </c>
      <c r="W142" s="4">
        <v>0</v>
      </c>
      <c r="X142" s="4" t="s">
        <v>36</v>
      </c>
      <c r="Y142" s="4" t="s">
        <v>36</v>
      </c>
    </row>
    <row r="143" s="4" customFormat="1" spans="1:25">
      <c r="A143" s="4" t="s">
        <v>655</v>
      </c>
      <c r="B143" s="4" t="s">
        <v>26</v>
      </c>
      <c r="C143" s="4" t="s">
        <v>27</v>
      </c>
      <c r="D143" s="4" t="s">
        <v>643</v>
      </c>
      <c r="E143" s="4" t="s">
        <v>644</v>
      </c>
      <c r="F143" s="6">
        <v>44825</v>
      </c>
      <c r="G143" s="6">
        <v>44827</v>
      </c>
      <c r="H143" s="4">
        <v>2</v>
      </c>
      <c r="I143" s="4">
        <v>2</v>
      </c>
      <c r="J143" s="4">
        <v>4</v>
      </c>
      <c r="K143" s="4" t="s">
        <v>30</v>
      </c>
      <c r="L143" s="4">
        <v>1918</v>
      </c>
      <c r="M143" s="4">
        <v>1918</v>
      </c>
      <c r="N143" s="4" t="s">
        <v>656</v>
      </c>
      <c r="O143" s="4" t="s">
        <v>474</v>
      </c>
      <c r="P143" s="4" t="s">
        <v>33</v>
      </c>
      <c r="Q143" s="4">
        <v>0</v>
      </c>
      <c r="R143" s="7">
        <v>44825</v>
      </c>
      <c r="S143" s="6">
        <v>44830</v>
      </c>
      <c r="T143" s="4" t="s">
        <v>34</v>
      </c>
      <c r="U143" s="4">
        <v>1918</v>
      </c>
      <c r="V143" s="4">
        <v>0</v>
      </c>
      <c r="W143" s="4">
        <v>0</v>
      </c>
      <c r="X143" s="4" t="s">
        <v>36</v>
      </c>
      <c r="Y143" s="4" t="s">
        <v>657</v>
      </c>
    </row>
    <row r="144" s="4" customFormat="1" spans="1:25">
      <c r="A144" s="4" t="s">
        <v>658</v>
      </c>
      <c r="B144" s="4" t="s">
        <v>26</v>
      </c>
      <c r="C144" s="4" t="s">
        <v>27</v>
      </c>
      <c r="D144" s="4" t="s">
        <v>158</v>
      </c>
      <c r="E144" s="4" t="s">
        <v>159</v>
      </c>
      <c r="F144" s="6">
        <v>44826</v>
      </c>
      <c r="G144" s="6">
        <v>44827</v>
      </c>
      <c r="H144" s="4">
        <v>1</v>
      </c>
      <c r="I144" s="4">
        <v>1</v>
      </c>
      <c r="J144" s="4">
        <v>1</v>
      </c>
      <c r="K144" s="4" t="s">
        <v>30</v>
      </c>
      <c r="L144" s="4">
        <v>339</v>
      </c>
      <c r="M144" s="4">
        <v>339</v>
      </c>
      <c r="N144" s="4" t="s">
        <v>659</v>
      </c>
      <c r="O144" s="4" t="s">
        <v>474</v>
      </c>
      <c r="P144" s="4" t="s">
        <v>33</v>
      </c>
      <c r="Q144" s="4">
        <v>0</v>
      </c>
      <c r="R144" s="7">
        <v>44825</v>
      </c>
      <c r="S144" s="6">
        <v>44830</v>
      </c>
      <c r="T144" s="4" t="s">
        <v>34</v>
      </c>
      <c r="U144" s="4">
        <v>339</v>
      </c>
      <c r="V144" s="4">
        <v>0</v>
      </c>
      <c r="W144" s="4">
        <v>0</v>
      </c>
      <c r="X144" s="4" t="s">
        <v>36</v>
      </c>
      <c r="Y144" s="4" t="s">
        <v>660</v>
      </c>
    </row>
    <row r="145" s="4" customFormat="1" spans="1:25">
      <c r="A145" s="4" t="s">
        <v>661</v>
      </c>
      <c r="B145" s="4" t="s">
        <v>26</v>
      </c>
      <c r="C145" s="4" t="s">
        <v>27</v>
      </c>
      <c r="D145" s="4" t="s">
        <v>662</v>
      </c>
      <c r="E145" s="4" t="s">
        <v>252</v>
      </c>
      <c r="F145" s="6">
        <v>44826</v>
      </c>
      <c r="G145" s="6">
        <v>44827</v>
      </c>
      <c r="H145" s="4">
        <v>1</v>
      </c>
      <c r="I145" s="4">
        <v>1</v>
      </c>
      <c r="J145" s="4">
        <v>1</v>
      </c>
      <c r="K145" s="4" t="s">
        <v>30</v>
      </c>
      <c r="L145" s="4">
        <v>1071</v>
      </c>
      <c r="M145" s="4">
        <v>1071</v>
      </c>
      <c r="N145" s="4" t="s">
        <v>663</v>
      </c>
      <c r="O145" s="4" t="s">
        <v>474</v>
      </c>
      <c r="P145" s="4" t="s">
        <v>33</v>
      </c>
      <c r="Q145" s="4">
        <v>0</v>
      </c>
      <c r="R145" s="7">
        <v>44825</v>
      </c>
      <c r="S145" s="6">
        <v>44830</v>
      </c>
      <c r="T145" s="4" t="s">
        <v>34</v>
      </c>
      <c r="U145" s="4">
        <v>1071</v>
      </c>
      <c r="V145" s="4">
        <v>0</v>
      </c>
      <c r="W145" s="4">
        <v>0</v>
      </c>
      <c r="X145" s="4" t="s">
        <v>36</v>
      </c>
      <c r="Y145" s="4" t="s">
        <v>36</v>
      </c>
    </row>
    <row r="146" s="4" customFormat="1" spans="1:25">
      <c r="A146" s="4" t="s">
        <v>664</v>
      </c>
      <c r="B146" s="4" t="s">
        <v>26</v>
      </c>
      <c r="C146" s="4" t="s">
        <v>27</v>
      </c>
      <c r="D146" s="4" t="s">
        <v>665</v>
      </c>
      <c r="E146" s="4" t="s">
        <v>666</v>
      </c>
      <c r="F146" s="6">
        <v>44826</v>
      </c>
      <c r="G146" s="6">
        <v>44827</v>
      </c>
      <c r="H146" s="4">
        <v>3</v>
      </c>
      <c r="I146" s="4">
        <v>1</v>
      </c>
      <c r="J146" s="4">
        <v>3</v>
      </c>
      <c r="K146" s="4" t="s">
        <v>30</v>
      </c>
      <c r="L146" s="4">
        <v>5595</v>
      </c>
      <c r="M146" s="4">
        <v>5595</v>
      </c>
      <c r="N146" s="4" t="s">
        <v>667</v>
      </c>
      <c r="O146" s="4" t="s">
        <v>474</v>
      </c>
      <c r="P146" s="4" t="s">
        <v>33</v>
      </c>
      <c r="Q146" s="4">
        <v>0</v>
      </c>
      <c r="R146" s="7">
        <v>44825</v>
      </c>
      <c r="S146" s="6">
        <v>44830</v>
      </c>
      <c r="T146" s="4" t="s">
        <v>34</v>
      </c>
      <c r="U146" s="4">
        <v>5595</v>
      </c>
      <c r="V146" s="4">
        <v>0</v>
      </c>
      <c r="W146" s="4">
        <v>0</v>
      </c>
      <c r="X146" s="4" t="s">
        <v>668</v>
      </c>
      <c r="Y146" s="4" t="s">
        <v>669</v>
      </c>
    </row>
    <row r="147" s="4" customFormat="1" spans="1:25">
      <c r="A147" s="4" t="s">
        <v>670</v>
      </c>
      <c r="B147" s="4" t="s">
        <v>26</v>
      </c>
      <c r="C147" s="4" t="s">
        <v>27</v>
      </c>
      <c r="D147" s="4" t="s">
        <v>671</v>
      </c>
      <c r="E147" s="4" t="s">
        <v>672</v>
      </c>
      <c r="F147" s="6">
        <v>44826</v>
      </c>
      <c r="G147" s="6">
        <v>44827</v>
      </c>
      <c r="H147" s="4">
        <v>1</v>
      </c>
      <c r="I147" s="4">
        <v>1</v>
      </c>
      <c r="J147" s="4">
        <v>1</v>
      </c>
      <c r="K147" s="4" t="s">
        <v>30</v>
      </c>
      <c r="L147" s="4">
        <v>1112</v>
      </c>
      <c r="M147" s="4">
        <v>1112</v>
      </c>
      <c r="N147" s="4" t="s">
        <v>673</v>
      </c>
      <c r="O147" s="4" t="s">
        <v>474</v>
      </c>
      <c r="P147" s="4" t="s">
        <v>33</v>
      </c>
      <c r="Q147" s="4">
        <v>0</v>
      </c>
      <c r="R147" s="7">
        <v>44826</v>
      </c>
      <c r="S147" s="6">
        <v>44830</v>
      </c>
      <c r="T147" s="4" t="s">
        <v>34</v>
      </c>
      <c r="U147" s="4">
        <v>1112</v>
      </c>
      <c r="V147" s="4">
        <v>0</v>
      </c>
      <c r="W147" s="4">
        <v>0</v>
      </c>
      <c r="X147" s="4" t="s">
        <v>36</v>
      </c>
      <c r="Y147" s="4" t="s">
        <v>36</v>
      </c>
    </row>
    <row r="148" s="4" customFormat="1" spans="1:25">
      <c r="A148" s="4" t="s">
        <v>674</v>
      </c>
      <c r="B148" s="4" t="s">
        <v>26</v>
      </c>
      <c r="C148" s="4" t="s">
        <v>27</v>
      </c>
      <c r="D148" s="4" t="s">
        <v>675</v>
      </c>
      <c r="E148" s="4" t="s">
        <v>676</v>
      </c>
      <c r="F148" s="6">
        <v>44826</v>
      </c>
      <c r="G148" s="6">
        <v>44827</v>
      </c>
      <c r="H148" s="4">
        <v>1</v>
      </c>
      <c r="I148" s="4">
        <v>1</v>
      </c>
      <c r="J148" s="4">
        <v>1</v>
      </c>
      <c r="K148" s="4" t="s">
        <v>30</v>
      </c>
      <c r="L148" s="4">
        <v>400</v>
      </c>
      <c r="M148" s="4">
        <v>400</v>
      </c>
      <c r="N148" s="4" t="s">
        <v>677</v>
      </c>
      <c r="O148" s="4" t="s">
        <v>474</v>
      </c>
      <c r="P148" s="4" t="s">
        <v>33</v>
      </c>
      <c r="Q148" s="4">
        <v>0</v>
      </c>
      <c r="R148" s="7">
        <v>44826</v>
      </c>
      <c r="S148" s="6">
        <v>44830</v>
      </c>
      <c r="T148" s="4" t="s">
        <v>34</v>
      </c>
      <c r="U148" s="4">
        <v>400</v>
      </c>
      <c r="V148" s="4">
        <v>0</v>
      </c>
      <c r="W148" s="4">
        <v>0</v>
      </c>
      <c r="X148" s="4" t="s">
        <v>36</v>
      </c>
      <c r="Y148" s="4" t="s">
        <v>678</v>
      </c>
    </row>
    <row r="149" s="4" customFormat="1" spans="1:25">
      <c r="A149" s="4" t="s">
        <v>679</v>
      </c>
      <c r="B149" s="4" t="s">
        <v>26</v>
      </c>
      <c r="C149" s="4" t="s">
        <v>27</v>
      </c>
      <c r="D149" s="4" t="s">
        <v>680</v>
      </c>
      <c r="E149" s="4" t="s">
        <v>681</v>
      </c>
      <c r="F149" s="6">
        <v>44826</v>
      </c>
      <c r="G149" s="6">
        <v>44827</v>
      </c>
      <c r="H149" s="4">
        <v>1</v>
      </c>
      <c r="I149" s="4">
        <v>1</v>
      </c>
      <c r="J149" s="4">
        <v>1</v>
      </c>
      <c r="K149" s="4" t="s">
        <v>30</v>
      </c>
      <c r="L149" s="4">
        <v>1213</v>
      </c>
      <c r="M149" s="4">
        <v>1213</v>
      </c>
      <c r="N149" s="4" t="s">
        <v>682</v>
      </c>
      <c r="O149" s="4" t="s">
        <v>474</v>
      </c>
      <c r="P149" s="4" t="s">
        <v>33</v>
      </c>
      <c r="Q149" s="4">
        <v>0</v>
      </c>
      <c r="R149" s="7">
        <v>44826</v>
      </c>
      <c r="S149" s="6">
        <v>44830</v>
      </c>
      <c r="T149" s="4" t="s">
        <v>34</v>
      </c>
      <c r="U149" s="4">
        <v>1213</v>
      </c>
      <c r="V149" s="4">
        <v>0</v>
      </c>
      <c r="W149" s="4">
        <v>0</v>
      </c>
      <c r="X149" s="4" t="s">
        <v>36</v>
      </c>
      <c r="Y149" s="4" t="s">
        <v>36</v>
      </c>
    </row>
    <row r="150" s="4" customFormat="1" spans="1:25">
      <c r="A150" s="4" t="s">
        <v>683</v>
      </c>
      <c r="B150" s="4" t="s">
        <v>26</v>
      </c>
      <c r="C150" s="4" t="s">
        <v>27</v>
      </c>
      <c r="D150" s="4" t="s">
        <v>684</v>
      </c>
      <c r="E150" s="4" t="s">
        <v>120</v>
      </c>
      <c r="F150" s="6">
        <v>44826</v>
      </c>
      <c r="G150" s="6">
        <v>44827</v>
      </c>
      <c r="H150" s="4">
        <v>2</v>
      </c>
      <c r="I150" s="4">
        <v>1</v>
      </c>
      <c r="J150" s="4">
        <v>2</v>
      </c>
      <c r="K150" s="4" t="s">
        <v>30</v>
      </c>
      <c r="L150" s="4">
        <v>488</v>
      </c>
      <c r="M150" s="4">
        <v>488</v>
      </c>
      <c r="N150" s="4" t="s">
        <v>685</v>
      </c>
      <c r="O150" s="4" t="s">
        <v>474</v>
      </c>
      <c r="P150" s="4" t="s">
        <v>33</v>
      </c>
      <c r="Q150" s="4">
        <v>0</v>
      </c>
      <c r="R150" s="7">
        <v>44826</v>
      </c>
      <c r="S150" s="6">
        <v>44830</v>
      </c>
      <c r="T150" s="4" t="s">
        <v>34</v>
      </c>
      <c r="U150" s="4">
        <v>488</v>
      </c>
      <c r="V150" s="4">
        <v>0</v>
      </c>
      <c r="W150" s="4">
        <v>0</v>
      </c>
      <c r="X150" s="4" t="s">
        <v>36</v>
      </c>
      <c r="Y150" s="4" t="s">
        <v>36</v>
      </c>
    </row>
    <row r="151" s="4" customFormat="1" spans="1:25">
      <c r="A151" s="4" t="s">
        <v>686</v>
      </c>
      <c r="B151" s="4" t="s">
        <v>26</v>
      </c>
      <c r="C151" s="4" t="s">
        <v>27</v>
      </c>
      <c r="D151" s="4" t="s">
        <v>420</v>
      </c>
      <c r="E151" s="4" t="s">
        <v>687</v>
      </c>
      <c r="F151" s="6">
        <v>44826</v>
      </c>
      <c r="G151" s="6">
        <v>44827</v>
      </c>
      <c r="H151" s="4">
        <v>1</v>
      </c>
      <c r="I151" s="4">
        <v>1</v>
      </c>
      <c r="J151" s="4">
        <v>1</v>
      </c>
      <c r="K151" s="4" t="s">
        <v>30</v>
      </c>
      <c r="L151" s="4">
        <v>166</v>
      </c>
      <c r="M151" s="4">
        <v>166</v>
      </c>
      <c r="N151" s="4" t="s">
        <v>422</v>
      </c>
      <c r="O151" s="4" t="s">
        <v>474</v>
      </c>
      <c r="P151" s="4" t="s">
        <v>33</v>
      </c>
      <c r="Q151" s="4">
        <v>0</v>
      </c>
      <c r="R151" s="7">
        <v>44826</v>
      </c>
      <c r="S151" s="6">
        <v>44830</v>
      </c>
      <c r="T151" s="4" t="s">
        <v>34</v>
      </c>
      <c r="U151" s="4">
        <v>166</v>
      </c>
      <c r="V151" s="4">
        <v>0</v>
      </c>
      <c r="W151" s="4">
        <v>0</v>
      </c>
      <c r="X151" s="4" t="s">
        <v>36</v>
      </c>
      <c r="Y151" s="4" t="s">
        <v>36</v>
      </c>
    </row>
    <row r="152" s="4" customFormat="1" spans="1:25">
      <c r="A152" s="4" t="s">
        <v>688</v>
      </c>
      <c r="B152" s="4" t="s">
        <v>26</v>
      </c>
      <c r="C152" s="4" t="s">
        <v>27</v>
      </c>
      <c r="D152" s="4" t="s">
        <v>689</v>
      </c>
      <c r="E152" s="4" t="s">
        <v>690</v>
      </c>
      <c r="F152" s="6">
        <v>44826</v>
      </c>
      <c r="G152" s="6">
        <v>44827</v>
      </c>
      <c r="H152" s="4">
        <v>1</v>
      </c>
      <c r="I152" s="4">
        <v>1</v>
      </c>
      <c r="J152" s="4">
        <v>1</v>
      </c>
      <c r="K152" s="4" t="s">
        <v>30</v>
      </c>
      <c r="L152" s="4">
        <v>96</v>
      </c>
      <c r="M152" s="4">
        <v>96</v>
      </c>
      <c r="N152" s="4" t="s">
        <v>691</v>
      </c>
      <c r="O152" s="4" t="s">
        <v>474</v>
      </c>
      <c r="P152" s="4" t="s">
        <v>33</v>
      </c>
      <c r="Q152" s="4">
        <v>0</v>
      </c>
      <c r="R152" s="7">
        <v>44826</v>
      </c>
      <c r="S152" s="6">
        <v>44830</v>
      </c>
      <c r="T152" s="4" t="s">
        <v>34</v>
      </c>
      <c r="U152" s="4">
        <v>96</v>
      </c>
      <c r="V152" s="4">
        <v>0</v>
      </c>
      <c r="W152" s="4">
        <v>0</v>
      </c>
      <c r="X152" s="4" t="s">
        <v>36</v>
      </c>
      <c r="Y152" s="4" t="s">
        <v>36</v>
      </c>
    </row>
    <row r="153" s="4" customFormat="1" spans="1:25">
      <c r="A153" s="4" t="s">
        <v>692</v>
      </c>
      <c r="B153" s="4" t="s">
        <v>26</v>
      </c>
      <c r="C153" s="4" t="s">
        <v>27</v>
      </c>
      <c r="D153" s="4" t="s">
        <v>693</v>
      </c>
      <c r="E153" s="4" t="s">
        <v>694</v>
      </c>
      <c r="F153" s="6">
        <v>44826</v>
      </c>
      <c r="G153" s="6">
        <v>44827</v>
      </c>
      <c r="H153" s="4">
        <v>1</v>
      </c>
      <c r="I153" s="4">
        <v>1</v>
      </c>
      <c r="J153" s="4">
        <v>1</v>
      </c>
      <c r="K153" s="4" t="s">
        <v>30</v>
      </c>
      <c r="L153" s="4">
        <v>178</v>
      </c>
      <c r="M153" s="4">
        <v>178</v>
      </c>
      <c r="N153" s="4" t="s">
        <v>695</v>
      </c>
      <c r="O153" s="4" t="s">
        <v>474</v>
      </c>
      <c r="P153" s="4" t="s">
        <v>33</v>
      </c>
      <c r="Q153" s="4">
        <v>0</v>
      </c>
      <c r="R153" s="7">
        <v>44826</v>
      </c>
      <c r="S153" s="6">
        <v>44830</v>
      </c>
      <c r="T153" s="4" t="s">
        <v>34</v>
      </c>
      <c r="U153" s="4">
        <v>178</v>
      </c>
      <c r="V153" s="4">
        <v>0</v>
      </c>
      <c r="W153" s="4">
        <v>0</v>
      </c>
      <c r="X153" s="4" t="s">
        <v>36</v>
      </c>
      <c r="Y153" s="4" t="s">
        <v>36</v>
      </c>
    </row>
    <row r="154" s="4" customFormat="1" spans="1:25">
      <c r="A154" s="4" t="s">
        <v>696</v>
      </c>
      <c r="B154" s="4" t="s">
        <v>26</v>
      </c>
      <c r="C154" s="4" t="s">
        <v>27</v>
      </c>
      <c r="D154" s="4" t="s">
        <v>697</v>
      </c>
      <c r="E154" s="4" t="s">
        <v>698</v>
      </c>
      <c r="F154" s="6">
        <v>44826</v>
      </c>
      <c r="G154" s="6">
        <v>44827</v>
      </c>
      <c r="H154" s="4">
        <v>1</v>
      </c>
      <c r="I154" s="4">
        <v>1</v>
      </c>
      <c r="J154" s="4">
        <v>1</v>
      </c>
      <c r="K154" s="4" t="s">
        <v>30</v>
      </c>
      <c r="L154" s="4">
        <v>243</v>
      </c>
      <c r="M154" s="4">
        <v>243</v>
      </c>
      <c r="N154" s="4" t="s">
        <v>699</v>
      </c>
      <c r="O154" s="4" t="s">
        <v>474</v>
      </c>
      <c r="P154" s="4" t="s">
        <v>33</v>
      </c>
      <c r="Q154" s="4">
        <v>0</v>
      </c>
      <c r="R154" s="7">
        <v>44826</v>
      </c>
      <c r="S154" s="6">
        <v>44830</v>
      </c>
      <c r="T154" s="4" t="s">
        <v>34</v>
      </c>
      <c r="U154" s="4">
        <v>243</v>
      </c>
      <c r="V154" s="4">
        <v>0</v>
      </c>
      <c r="W154" s="4">
        <v>0</v>
      </c>
      <c r="X154" s="4" t="s">
        <v>700</v>
      </c>
      <c r="Y154" s="4" t="s">
        <v>280</v>
      </c>
    </row>
    <row r="155" s="4" customFormat="1" spans="1:25">
      <c r="A155" s="4" t="s">
        <v>701</v>
      </c>
      <c r="B155" s="4" t="s">
        <v>26</v>
      </c>
      <c r="C155" s="4" t="s">
        <v>27</v>
      </c>
      <c r="D155" s="4" t="s">
        <v>702</v>
      </c>
      <c r="E155" s="4" t="s">
        <v>703</v>
      </c>
      <c r="F155" s="6">
        <v>44826</v>
      </c>
      <c r="G155" s="6">
        <v>44827</v>
      </c>
      <c r="H155" s="4">
        <v>1</v>
      </c>
      <c r="I155" s="4">
        <v>1</v>
      </c>
      <c r="J155" s="4">
        <v>1</v>
      </c>
      <c r="K155" s="4" t="s">
        <v>30</v>
      </c>
      <c r="L155" s="4">
        <v>2049</v>
      </c>
      <c r="M155" s="4">
        <v>2049</v>
      </c>
      <c r="N155" s="4" t="s">
        <v>704</v>
      </c>
      <c r="O155" s="4" t="s">
        <v>474</v>
      </c>
      <c r="P155" s="4" t="s">
        <v>33</v>
      </c>
      <c r="Q155" s="4">
        <v>0</v>
      </c>
      <c r="R155" s="7">
        <v>44826</v>
      </c>
      <c r="S155" s="6">
        <v>44830</v>
      </c>
      <c r="T155" s="4" t="s">
        <v>34</v>
      </c>
      <c r="U155" s="4">
        <v>2049</v>
      </c>
      <c r="V155" s="4">
        <v>0</v>
      </c>
      <c r="W155" s="4">
        <v>0</v>
      </c>
      <c r="X155" s="4" t="s">
        <v>36</v>
      </c>
      <c r="Y155" s="4" t="s">
        <v>36</v>
      </c>
    </row>
    <row r="156" s="4" customFormat="1" spans="1:25">
      <c r="A156" s="4" t="s">
        <v>705</v>
      </c>
      <c r="B156" s="4" t="s">
        <v>26</v>
      </c>
      <c r="C156" s="4" t="s">
        <v>27</v>
      </c>
      <c r="D156" s="4" t="s">
        <v>428</v>
      </c>
      <c r="E156" s="4" t="s">
        <v>429</v>
      </c>
      <c r="F156" s="6">
        <v>44826</v>
      </c>
      <c r="G156" s="6">
        <v>44827</v>
      </c>
      <c r="H156" s="4">
        <v>1</v>
      </c>
      <c r="I156" s="4">
        <v>1</v>
      </c>
      <c r="J156" s="4">
        <v>1</v>
      </c>
      <c r="K156" s="4" t="s">
        <v>30</v>
      </c>
      <c r="L156" s="4">
        <v>365</v>
      </c>
      <c r="M156" s="4">
        <v>365</v>
      </c>
      <c r="N156" s="4" t="s">
        <v>706</v>
      </c>
      <c r="O156" s="4" t="s">
        <v>474</v>
      </c>
      <c r="P156" s="4" t="s">
        <v>33</v>
      </c>
      <c r="Q156" s="4">
        <v>0</v>
      </c>
      <c r="R156" s="7">
        <v>44826</v>
      </c>
      <c r="S156" s="6">
        <v>44830</v>
      </c>
      <c r="T156" s="4" t="s">
        <v>34</v>
      </c>
      <c r="U156" s="4">
        <v>365</v>
      </c>
      <c r="V156" s="4">
        <v>0</v>
      </c>
      <c r="W156" s="4">
        <v>0</v>
      </c>
      <c r="X156" s="4" t="s">
        <v>707</v>
      </c>
      <c r="Y156" s="4" t="s">
        <v>431</v>
      </c>
    </row>
    <row r="157" s="4" customFormat="1" spans="1:25">
      <c r="A157" s="4" t="s">
        <v>708</v>
      </c>
      <c r="B157" s="4" t="s">
        <v>26</v>
      </c>
      <c r="C157" s="4" t="s">
        <v>27</v>
      </c>
      <c r="D157" s="4" t="s">
        <v>158</v>
      </c>
      <c r="E157" s="4" t="s">
        <v>709</v>
      </c>
      <c r="F157" s="6">
        <v>44826</v>
      </c>
      <c r="G157" s="6">
        <v>44827</v>
      </c>
      <c r="H157" s="4">
        <v>1</v>
      </c>
      <c r="I157" s="4">
        <v>1</v>
      </c>
      <c r="J157" s="4">
        <v>1</v>
      </c>
      <c r="K157" s="4" t="s">
        <v>30</v>
      </c>
      <c r="L157" s="4">
        <v>339</v>
      </c>
      <c r="M157" s="4">
        <v>339</v>
      </c>
      <c r="N157" s="4" t="s">
        <v>710</v>
      </c>
      <c r="O157" s="4" t="s">
        <v>474</v>
      </c>
      <c r="P157" s="4" t="s">
        <v>33</v>
      </c>
      <c r="Q157" s="4">
        <v>0</v>
      </c>
      <c r="R157" s="7">
        <v>44826</v>
      </c>
      <c r="S157" s="6">
        <v>44830</v>
      </c>
      <c r="T157" s="4" t="s">
        <v>34</v>
      </c>
      <c r="U157" s="4">
        <v>339</v>
      </c>
      <c r="V157" s="4">
        <v>0</v>
      </c>
      <c r="W157" s="4">
        <v>0</v>
      </c>
      <c r="X157" s="4" t="s">
        <v>36</v>
      </c>
      <c r="Y157" s="4" t="s">
        <v>711</v>
      </c>
    </row>
    <row r="158" s="4" customFormat="1" spans="1:25">
      <c r="A158" s="4" t="s">
        <v>712</v>
      </c>
      <c r="B158" s="4" t="s">
        <v>26</v>
      </c>
      <c r="C158" s="4" t="s">
        <v>27</v>
      </c>
      <c r="D158" s="4" t="s">
        <v>713</v>
      </c>
      <c r="E158" s="4" t="s">
        <v>144</v>
      </c>
      <c r="F158" s="6">
        <v>44826</v>
      </c>
      <c r="G158" s="6">
        <v>44827</v>
      </c>
      <c r="H158" s="4">
        <v>1</v>
      </c>
      <c r="I158" s="4">
        <v>1</v>
      </c>
      <c r="J158" s="4">
        <v>1</v>
      </c>
      <c r="K158" s="4" t="s">
        <v>30</v>
      </c>
      <c r="L158" s="4">
        <v>700</v>
      </c>
      <c r="M158" s="4">
        <v>700</v>
      </c>
      <c r="N158" s="4" t="s">
        <v>714</v>
      </c>
      <c r="O158" s="4" t="s">
        <v>474</v>
      </c>
      <c r="P158" s="4" t="s">
        <v>33</v>
      </c>
      <c r="Q158" s="4">
        <v>0</v>
      </c>
      <c r="R158" s="7">
        <v>44826</v>
      </c>
      <c r="S158" s="6">
        <v>44830</v>
      </c>
      <c r="T158" s="4" t="s">
        <v>34</v>
      </c>
      <c r="U158" s="4">
        <v>700</v>
      </c>
      <c r="V158" s="4">
        <v>0</v>
      </c>
      <c r="W158" s="4">
        <v>0</v>
      </c>
      <c r="X158" s="4" t="s">
        <v>36</v>
      </c>
      <c r="Y158" s="4" t="s">
        <v>36</v>
      </c>
    </row>
    <row r="159" s="4" customFormat="1" spans="1:25">
      <c r="A159" s="4" t="s">
        <v>715</v>
      </c>
      <c r="B159" s="4" t="s">
        <v>26</v>
      </c>
      <c r="C159" s="4" t="s">
        <v>27</v>
      </c>
      <c r="D159" s="4" t="s">
        <v>716</v>
      </c>
      <c r="E159" s="4" t="s">
        <v>636</v>
      </c>
      <c r="F159" s="6">
        <v>44826</v>
      </c>
      <c r="G159" s="6">
        <v>44827</v>
      </c>
      <c r="H159" s="4">
        <v>1</v>
      </c>
      <c r="I159" s="4">
        <v>1</v>
      </c>
      <c r="J159" s="4">
        <v>1</v>
      </c>
      <c r="K159" s="4" t="s">
        <v>30</v>
      </c>
      <c r="L159" s="4">
        <v>541</v>
      </c>
      <c r="M159" s="4">
        <v>541</v>
      </c>
      <c r="N159" s="4" t="s">
        <v>717</v>
      </c>
      <c r="O159" s="4" t="s">
        <v>474</v>
      </c>
      <c r="P159" s="4" t="s">
        <v>33</v>
      </c>
      <c r="Q159" s="4">
        <v>0</v>
      </c>
      <c r="R159" s="7">
        <v>44826</v>
      </c>
      <c r="S159" s="6">
        <v>44830</v>
      </c>
      <c r="T159" s="4" t="s">
        <v>34</v>
      </c>
      <c r="U159" s="4">
        <v>541</v>
      </c>
      <c r="V159" s="4">
        <v>0</v>
      </c>
      <c r="W159" s="4">
        <v>0</v>
      </c>
      <c r="X159" s="4" t="s">
        <v>36</v>
      </c>
      <c r="Y159" s="4" t="s">
        <v>718</v>
      </c>
    </row>
    <row r="160" s="4" customFormat="1" spans="1:25">
      <c r="A160" s="4" t="s">
        <v>719</v>
      </c>
      <c r="B160" s="4" t="s">
        <v>26</v>
      </c>
      <c r="C160" s="4" t="s">
        <v>27</v>
      </c>
      <c r="D160" s="4" t="s">
        <v>397</v>
      </c>
      <c r="E160" s="4" t="s">
        <v>720</v>
      </c>
      <c r="F160" s="6">
        <v>44826</v>
      </c>
      <c r="G160" s="6">
        <v>44827</v>
      </c>
      <c r="H160" s="4">
        <v>1</v>
      </c>
      <c r="I160" s="4">
        <v>1</v>
      </c>
      <c r="J160" s="4">
        <v>1</v>
      </c>
      <c r="K160" s="4" t="s">
        <v>30</v>
      </c>
      <c r="L160" s="4">
        <v>194</v>
      </c>
      <c r="M160" s="4">
        <v>194</v>
      </c>
      <c r="N160" s="4" t="s">
        <v>721</v>
      </c>
      <c r="O160" s="4" t="s">
        <v>474</v>
      </c>
      <c r="P160" s="4" t="s">
        <v>33</v>
      </c>
      <c r="Q160" s="4">
        <v>0</v>
      </c>
      <c r="R160" s="7">
        <v>44826</v>
      </c>
      <c r="S160" s="6">
        <v>44830</v>
      </c>
      <c r="T160" s="4" t="s">
        <v>34</v>
      </c>
      <c r="U160" s="4">
        <v>194</v>
      </c>
      <c r="V160" s="4">
        <v>0</v>
      </c>
      <c r="W160" s="4">
        <v>0</v>
      </c>
      <c r="X160" s="4" t="s">
        <v>36</v>
      </c>
      <c r="Y160" s="4" t="s">
        <v>36</v>
      </c>
    </row>
    <row r="161" s="4" customFormat="1" spans="1:25">
      <c r="A161" s="4" t="s">
        <v>722</v>
      </c>
      <c r="B161" s="4" t="s">
        <v>26</v>
      </c>
      <c r="C161" s="4" t="s">
        <v>27</v>
      </c>
      <c r="D161" s="4" t="s">
        <v>723</v>
      </c>
      <c r="E161" s="4" t="s">
        <v>724</v>
      </c>
      <c r="F161" s="6">
        <v>44826</v>
      </c>
      <c r="G161" s="6">
        <v>44827</v>
      </c>
      <c r="H161" s="4">
        <v>1</v>
      </c>
      <c r="I161" s="4">
        <v>1</v>
      </c>
      <c r="J161" s="4">
        <v>1</v>
      </c>
      <c r="K161" s="4" t="s">
        <v>30</v>
      </c>
      <c r="L161" s="4">
        <v>1032</v>
      </c>
      <c r="M161" s="4">
        <v>1032</v>
      </c>
      <c r="N161" s="4" t="s">
        <v>725</v>
      </c>
      <c r="O161" s="4" t="s">
        <v>474</v>
      </c>
      <c r="P161" s="4" t="s">
        <v>33</v>
      </c>
      <c r="Q161" s="4">
        <v>0</v>
      </c>
      <c r="R161" s="7">
        <v>44826</v>
      </c>
      <c r="S161" s="6">
        <v>44830</v>
      </c>
      <c r="T161" s="4" t="s">
        <v>34</v>
      </c>
      <c r="U161" s="4">
        <v>1032</v>
      </c>
      <c r="V161" s="4">
        <v>0</v>
      </c>
      <c r="W161" s="4">
        <v>0</v>
      </c>
      <c r="X161" s="4" t="s">
        <v>36</v>
      </c>
      <c r="Y161" s="4" t="s">
        <v>36</v>
      </c>
    </row>
    <row r="162" s="4" customFormat="1" spans="1:25">
      <c r="A162" s="4" t="s">
        <v>726</v>
      </c>
      <c r="B162" s="4" t="s">
        <v>26</v>
      </c>
      <c r="C162" s="4" t="s">
        <v>27</v>
      </c>
      <c r="D162" s="4" t="s">
        <v>727</v>
      </c>
      <c r="E162" s="4" t="s">
        <v>728</v>
      </c>
      <c r="F162" s="6">
        <v>44826</v>
      </c>
      <c r="G162" s="6">
        <v>44827</v>
      </c>
      <c r="H162" s="4">
        <v>1</v>
      </c>
      <c r="I162" s="4">
        <v>1</v>
      </c>
      <c r="J162" s="4">
        <v>1</v>
      </c>
      <c r="K162" s="4" t="s">
        <v>30</v>
      </c>
      <c r="L162" s="4">
        <v>346</v>
      </c>
      <c r="M162" s="4">
        <v>346</v>
      </c>
      <c r="N162" s="4" t="s">
        <v>729</v>
      </c>
      <c r="O162" s="4" t="s">
        <v>474</v>
      </c>
      <c r="P162" s="4" t="s">
        <v>33</v>
      </c>
      <c r="Q162" s="4">
        <v>0</v>
      </c>
      <c r="R162" s="7">
        <v>44826</v>
      </c>
      <c r="S162" s="6">
        <v>44830</v>
      </c>
      <c r="T162" s="4" t="s">
        <v>34</v>
      </c>
      <c r="U162" s="4">
        <v>346</v>
      </c>
      <c r="V162" s="4">
        <v>0</v>
      </c>
      <c r="W162" s="4">
        <v>0</v>
      </c>
      <c r="X162" s="4" t="s">
        <v>36</v>
      </c>
      <c r="Y162" s="4" t="s">
        <v>730</v>
      </c>
    </row>
    <row r="163" s="4" customFormat="1" spans="1:25">
      <c r="A163" s="4" t="s">
        <v>731</v>
      </c>
      <c r="B163" s="4" t="s">
        <v>26</v>
      </c>
      <c r="C163" s="4" t="s">
        <v>27</v>
      </c>
      <c r="D163" s="4" t="s">
        <v>732</v>
      </c>
      <c r="E163" s="4" t="s">
        <v>733</v>
      </c>
      <c r="F163" s="6">
        <v>44826</v>
      </c>
      <c r="G163" s="6">
        <v>44827</v>
      </c>
      <c r="H163" s="4">
        <v>1</v>
      </c>
      <c r="I163" s="4">
        <v>1</v>
      </c>
      <c r="J163" s="4">
        <v>1</v>
      </c>
      <c r="K163" s="4" t="s">
        <v>30</v>
      </c>
      <c r="L163" s="4">
        <v>369</v>
      </c>
      <c r="M163" s="4">
        <v>369</v>
      </c>
      <c r="N163" s="4" t="s">
        <v>734</v>
      </c>
      <c r="O163" s="4" t="s">
        <v>474</v>
      </c>
      <c r="P163" s="4" t="s">
        <v>33</v>
      </c>
      <c r="Q163" s="4">
        <v>0</v>
      </c>
      <c r="R163" s="7">
        <v>44826</v>
      </c>
      <c r="S163" s="6">
        <v>44830</v>
      </c>
      <c r="T163" s="4" t="s">
        <v>34</v>
      </c>
      <c r="U163" s="4">
        <v>369</v>
      </c>
      <c r="V163" s="4">
        <v>0</v>
      </c>
      <c r="W163" s="4">
        <v>0</v>
      </c>
      <c r="X163" s="4" t="s">
        <v>735</v>
      </c>
      <c r="Y163" s="4" t="s">
        <v>36</v>
      </c>
    </row>
    <row r="164" s="4" customFormat="1" spans="1:25">
      <c r="A164" s="4" t="s">
        <v>736</v>
      </c>
      <c r="B164" s="4" t="s">
        <v>26</v>
      </c>
      <c r="C164" s="4" t="s">
        <v>27</v>
      </c>
      <c r="D164" s="4" t="s">
        <v>737</v>
      </c>
      <c r="E164" s="4" t="s">
        <v>120</v>
      </c>
      <c r="F164" s="6">
        <v>44826</v>
      </c>
      <c r="G164" s="6">
        <v>44827</v>
      </c>
      <c r="H164" s="4">
        <v>1</v>
      </c>
      <c r="I164" s="4">
        <v>1</v>
      </c>
      <c r="J164" s="4">
        <v>1</v>
      </c>
      <c r="K164" s="4" t="s">
        <v>30</v>
      </c>
      <c r="L164" s="4">
        <v>1000</v>
      </c>
      <c r="M164" s="4">
        <v>1000</v>
      </c>
      <c r="N164" s="4" t="s">
        <v>738</v>
      </c>
      <c r="O164" s="4" t="s">
        <v>474</v>
      </c>
      <c r="P164" s="4" t="s">
        <v>33</v>
      </c>
      <c r="Q164" s="4">
        <v>0</v>
      </c>
      <c r="R164" s="7">
        <v>44826</v>
      </c>
      <c r="S164" s="6">
        <v>44830</v>
      </c>
      <c r="T164" s="4" t="s">
        <v>34</v>
      </c>
      <c r="U164" s="4">
        <v>1000</v>
      </c>
      <c r="V164" s="4">
        <v>0</v>
      </c>
      <c r="W164" s="4">
        <v>0</v>
      </c>
      <c r="X164" s="4" t="s">
        <v>739</v>
      </c>
      <c r="Y164" s="4" t="s">
        <v>61</v>
      </c>
    </row>
    <row r="165" s="4" customFormat="1" spans="1:25">
      <c r="A165" s="4" t="s">
        <v>740</v>
      </c>
      <c r="B165" s="4" t="s">
        <v>26</v>
      </c>
      <c r="C165" s="4" t="s">
        <v>27</v>
      </c>
      <c r="D165" s="4" t="s">
        <v>741</v>
      </c>
      <c r="E165" s="4" t="s">
        <v>115</v>
      </c>
      <c r="F165" s="6">
        <v>44826</v>
      </c>
      <c r="G165" s="6">
        <v>44827</v>
      </c>
      <c r="H165" s="4">
        <v>1</v>
      </c>
      <c r="I165" s="4">
        <v>1</v>
      </c>
      <c r="J165" s="4">
        <v>1</v>
      </c>
      <c r="K165" s="4" t="s">
        <v>30</v>
      </c>
      <c r="L165" s="4">
        <v>394</v>
      </c>
      <c r="M165" s="4">
        <v>394</v>
      </c>
      <c r="N165" s="4" t="s">
        <v>742</v>
      </c>
      <c r="O165" s="4" t="s">
        <v>474</v>
      </c>
      <c r="P165" s="4" t="s">
        <v>33</v>
      </c>
      <c r="Q165" s="4">
        <v>0</v>
      </c>
      <c r="R165" s="7">
        <v>44826</v>
      </c>
      <c r="S165" s="6">
        <v>44830</v>
      </c>
      <c r="T165" s="4" t="s">
        <v>34</v>
      </c>
      <c r="U165" s="4">
        <v>394</v>
      </c>
      <c r="V165" s="4">
        <v>0</v>
      </c>
      <c r="W165" s="4">
        <v>0</v>
      </c>
      <c r="X165" s="4" t="s">
        <v>36</v>
      </c>
      <c r="Y165" s="4" t="s">
        <v>743</v>
      </c>
    </row>
    <row r="166" s="4" customFormat="1" spans="1:25">
      <c r="A166" s="4" t="s">
        <v>722</v>
      </c>
      <c r="B166" s="4" t="s">
        <v>26</v>
      </c>
      <c r="C166" s="4" t="s">
        <v>286</v>
      </c>
      <c r="D166" s="4" t="s">
        <v>723</v>
      </c>
      <c r="E166" s="4" t="s">
        <v>724</v>
      </c>
      <c r="F166" s="6">
        <v>44826</v>
      </c>
      <c r="G166" s="6">
        <v>44827</v>
      </c>
      <c r="H166" s="4">
        <v>1</v>
      </c>
      <c r="I166" s="4">
        <v>1</v>
      </c>
      <c r="J166" s="4">
        <v>1</v>
      </c>
      <c r="K166" s="4" t="s">
        <v>30</v>
      </c>
      <c r="L166" s="4">
        <v>-1032</v>
      </c>
      <c r="M166" s="4">
        <v>-1032</v>
      </c>
      <c r="N166" s="4" t="s">
        <v>725</v>
      </c>
      <c r="O166" s="4" t="s">
        <v>474</v>
      </c>
      <c r="P166" s="4" t="s">
        <v>33</v>
      </c>
      <c r="Q166" s="4">
        <v>0</v>
      </c>
      <c r="R166" s="7">
        <v>44826</v>
      </c>
      <c r="S166" s="6">
        <v>44830</v>
      </c>
      <c r="T166" s="4" t="s">
        <v>34</v>
      </c>
      <c r="U166" s="4">
        <v>-1032</v>
      </c>
      <c r="V166" s="4">
        <v>0</v>
      </c>
      <c r="W166" s="4">
        <v>0</v>
      </c>
      <c r="X166" s="4" t="s">
        <v>36</v>
      </c>
      <c r="Y16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workbookViewId="0">
      <selection activeCell="E170" sqref="E17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744</v>
      </c>
    </row>
    <row r="2" s="4" customFormat="1" hidden="1" spans="1:9">
      <c r="A2" s="5">
        <v>17908240706</v>
      </c>
      <c r="B2" s="6">
        <v>44823</v>
      </c>
      <c r="C2" s="6">
        <v>44825</v>
      </c>
      <c r="D2" s="4">
        <v>1006</v>
      </c>
      <c r="E2" s="4" t="str">
        <f>VLOOKUP(A2,HOP!A:L,12,0)</f>
        <v>1006.00</v>
      </c>
      <c r="F2" s="4" t="str">
        <f>VLOOKUP(A2,HOP!A:C,3,0)</f>
        <v>2543416</v>
      </c>
      <c r="G2" s="4">
        <f>D2-E2</f>
        <v>0</v>
      </c>
      <c r="H2" s="4" t="str">
        <f>$H$1&amp;F2</f>
        <v>，2543416</v>
      </c>
      <c r="I2" s="4" t="str">
        <f>VLOOKUP(A2,HOP!A:U,21,0)</f>
        <v>直连</v>
      </c>
    </row>
    <row r="3" s="4" customFormat="1" hidden="1" spans="1:9">
      <c r="A3" s="5">
        <v>18109613780</v>
      </c>
      <c r="B3" s="6">
        <v>44819</v>
      </c>
      <c r="C3" s="6">
        <v>44825</v>
      </c>
      <c r="D3" s="4">
        <v>35809</v>
      </c>
      <c r="E3" s="4" t="str">
        <f>VLOOKUP(A3,HOP!A:L,12,0)</f>
        <v>35809.00</v>
      </c>
      <c r="F3" s="4" t="str">
        <f>VLOOKUP(A3,HOP!A:C,3,0)</f>
        <v>2589132</v>
      </c>
      <c r="G3" s="4">
        <f t="shared" ref="G3:G34" si="0">D3-E3</f>
        <v>0</v>
      </c>
      <c r="H3" s="4" t="str">
        <f t="shared" ref="H3:H34" si="1">$H$1&amp;F3</f>
        <v>，2589132</v>
      </c>
      <c r="I3" s="4" t="str">
        <f>VLOOKUP(A3,HOP!A:U,21,0)</f>
        <v>直连</v>
      </c>
    </row>
    <row r="4" s="4" customFormat="1" hidden="1" spans="1:9">
      <c r="A4" s="5">
        <v>18616037895</v>
      </c>
      <c r="B4" s="6">
        <v>44824</v>
      </c>
      <c r="C4" s="6">
        <v>44825</v>
      </c>
      <c r="D4" s="4">
        <v>506</v>
      </c>
      <c r="E4" s="4" t="str">
        <f>VLOOKUP(A4,HOP!A:L,12,0)</f>
        <v>506.00</v>
      </c>
      <c r="F4" s="4" t="str">
        <f>VLOOKUP(A4,HOP!A:C,3,0)</f>
        <v>2643185</v>
      </c>
      <c r="G4" s="4">
        <f t="shared" si="0"/>
        <v>0</v>
      </c>
      <c r="H4" s="4" t="str">
        <f t="shared" si="1"/>
        <v>，2643185</v>
      </c>
      <c r="I4" s="4" t="str">
        <f>VLOOKUP(A4,HOP!A:U,21,0)</f>
        <v>直连</v>
      </c>
    </row>
    <row r="5" s="4" customFormat="1" hidden="1" spans="1:9">
      <c r="A5" s="5">
        <v>18870890191</v>
      </c>
      <c r="B5" s="6">
        <v>44823</v>
      </c>
      <c r="C5" s="6">
        <v>44825</v>
      </c>
      <c r="D5" s="4">
        <v>446</v>
      </c>
      <c r="E5" s="4" t="str">
        <f>VLOOKUP(A5,HOP!A:L,12,0)</f>
        <v>446.00</v>
      </c>
      <c r="F5" s="4" t="str">
        <f>VLOOKUP(A5,HOP!A:C,3,0)</f>
        <v>2667558</v>
      </c>
      <c r="G5" s="4">
        <f t="shared" si="0"/>
        <v>0</v>
      </c>
      <c r="H5" s="4" t="str">
        <f t="shared" si="1"/>
        <v>，2667558</v>
      </c>
      <c r="I5" s="4" t="str">
        <f>VLOOKUP(A5,HOP!A:U,21,0)</f>
        <v>直采</v>
      </c>
    </row>
    <row r="6" s="4" customFormat="1" hidden="1" spans="1:9">
      <c r="A6" s="5">
        <v>18908003494</v>
      </c>
      <c r="B6" s="6">
        <v>44822</v>
      </c>
      <c r="C6" s="6">
        <v>44825</v>
      </c>
      <c r="D6" s="4">
        <v>1350</v>
      </c>
      <c r="E6" s="4" t="str">
        <f>VLOOKUP(A6,HOP!A:L,12,0)</f>
        <v>1350.00</v>
      </c>
      <c r="F6" s="4" t="str">
        <f>VLOOKUP(A6,HOP!A:C,3,0)</f>
        <v>2672717</v>
      </c>
      <c r="G6" s="4">
        <f t="shared" si="0"/>
        <v>0</v>
      </c>
      <c r="H6" s="4" t="str">
        <f t="shared" si="1"/>
        <v>，2672717</v>
      </c>
      <c r="I6" s="4" t="str">
        <f>VLOOKUP(A6,HOP!A:U,21,0)</f>
        <v>直连</v>
      </c>
    </row>
    <row r="7" s="4" customFormat="1" hidden="1" spans="1:9">
      <c r="A7" s="5">
        <v>18911180163</v>
      </c>
      <c r="B7" s="6">
        <v>44823</v>
      </c>
      <c r="C7" s="6">
        <v>44825</v>
      </c>
      <c r="D7" s="4">
        <v>882</v>
      </c>
      <c r="E7" s="4" t="str">
        <f>VLOOKUP(A7,HOP!A:L,12,0)</f>
        <v>882.00</v>
      </c>
      <c r="F7" s="4" t="str">
        <f>VLOOKUP(A7,HOP!A:C,3,0)</f>
        <v>2673928</v>
      </c>
      <c r="G7" s="4">
        <f t="shared" si="0"/>
        <v>0</v>
      </c>
      <c r="H7" s="4" t="str">
        <f t="shared" si="1"/>
        <v>，2673928</v>
      </c>
      <c r="I7" s="4" t="str">
        <f>VLOOKUP(A7,HOP!A:U,21,0)</f>
        <v>直采</v>
      </c>
    </row>
    <row r="8" s="4" customFormat="1" hidden="1" spans="1:9">
      <c r="A8" s="5">
        <v>18919570803</v>
      </c>
      <c r="B8" s="6">
        <v>44823</v>
      </c>
      <c r="C8" s="6">
        <v>44825</v>
      </c>
      <c r="D8" s="4">
        <v>3008</v>
      </c>
      <c r="E8" s="4" t="str">
        <f>VLOOKUP(A8,HOP!A:L,12,0)</f>
        <v>3008.00</v>
      </c>
      <c r="F8" s="4" t="str">
        <f>VLOOKUP(A8,HOP!A:C,3,0)</f>
        <v>2679424</v>
      </c>
      <c r="G8" s="4">
        <f t="shared" si="0"/>
        <v>0</v>
      </c>
      <c r="H8" s="4" t="str">
        <f t="shared" si="1"/>
        <v>，2679424</v>
      </c>
      <c r="I8" s="4" t="str">
        <f>VLOOKUP(A8,HOP!A:U,21,0)</f>
        <v>直连</v>
      </c>
    </row>
    <row r="9" s="4" customFormat="1" hidden="1" spans="1:9">
      <c r="A9" s="5">
        <v>18943563090</v>
      </c>
      <c r="B9" s="6">
        <v>44824</v>
      </c>
      <c r="C9" s="6">
        <v>44825</v>
      </c>
      <c r="D9" s="4">
        <v>304</v>
      </c>
      <c r="E9" s="4" t="str">
        <f>VLOOKUP(A9,HOP!A:L,12,0)</f>
        <v>304.00</v>
      </c>
      <c r="F9" s="4" t="str">
        <f>VLOOKUP(A9,HOP!A:C,3,0)</f>
        <v>2683826</v>
      </c>
      <c r="G9" s="4">
        <f t="shared" si="0"/>
        <v>0</v>
      </c>
      <c r="H9" s="4" t="str">
        <f t="shared" si="1"/>
        <v>，2683826</v>
      </c>
      <c r="I9" s="4" t="str">
        <f>VLOOKUP(A9,HOP!A:U,21,0)</f>
        <v>直采</v>
      </c>
    </row>
    <row r="10" s="4" customFormat="1" hidden="1" spans="1:9">
      <c r="A10" s="5">
        <v>18945789847</v>
      </c>
      <c r="B10" s="6">
        <v>44820</v>
      </c>
      <c r="C10" s="6">
        <v>44825</v>
      </c>
      <c r="D10" s="4">
        <v>1550</v>
      </c>
      <c r="E10" s="4" t="str">
        <f>VLOOKUP(A10,HOP!A:L,12,0)</f>
        <v>1550.00</v>
      </c>
      <c r="F10" s="4" t="str">
        <f>VLOOKUP(A10,HOP!A:C,3,0)</f>
        <v>2685056</v>
      </c>
      <c r="G10" s="4">
        <f t="shared" si="0"/>
        <v>0</v>
      </c>
      <c r="H10" s="4" t="str">
        <f t="shared" si="1"/>
        <v>，2685056</v>
      </c>
      <c r="I10" s="4" t="str">
        <f>VLOOKUP(A10,HOP!A:U,21,0)</f>
        <v>直采</v>
      </c>
    </row>
    <row r="11" s="4" customFormat="1" hidden="1" spans="1:9">
      <c r="A11" s="5">
        <v>18947730670</v>
      </c>
      <c r="B11" s="6">
        <v>44820</v>
      </c>
      <c r="C11" s="6">
        <v>44825</v>
      </c>
      <c r="D11" s="4">
        <v>5460</v>
      </c>
      <c r="E11" s="4" t="str">
        <f>VLOOKUP(A11,HOP!A:L,12,0)</f>
        <v>5460.00</v>
      </c>
      <c r="F11" s="4" t="str">
        <f>VLOOKUP(A11,HOP!A:C,3,0)</f>
        <v>2686048</v>
      </c>
      <c r="G11" s="4">
        <f t="shared" si="0"/>
        <v>0</v>
      </c>
      <c r="H11" s="4" t="str">
        <f t="shared" si="1"/>
        <v>，2686048</v>
      </c>
      <c r="I11" s="4" t="str">
        <f>VLOOKUP(A11,HOP!A:U,21,0)</f>
        <v>直连</v>
      </c>
    </row>
    <row r="12" s="4" customFormat="1" hidden="1" spans="1:9">
      <c r="A12" s="5">
        <v>18948569453</v>
      </c>
      <c r="B12" s="6">
        <v>44824</v>
      </c>
      <c r="C12" s="6">
        <v>44825</v>
      </c>
      <c r="D12" s="4">
        <v>479</v>
      </c>
      <c r="E12" s="4" t="str">
        <f>VLOOKUP(A12,HOP!A:L,12,0)</f>
        <v>479.00</v>
      </c>
      <c r="F12" s="4" t="str">
        <f>VLOOKUP(A12,HOP!A:C,3,0)</f>
        <v>2686527</v>
      </c>
      <c r="G12" s="4">
        <f t="shared" si="0"/>
        <v>0</v>
      </c>
      <c r="H12" s="4" t="str">
        <f t="shared" si="1"/>
        <v>，2686527</v>
      </c>
      <c r="I12" s="4" t="str">
        <f>VLOOKUP(A12,HOP!A:U,21,0)</f>
        <v>直连</v>
      </c>
    </row>
    <row r="13" s="4" customFormat="1" hidden="1" spans="1:9">
      <c r="A13" s="5">
        <v>18950449890</v>
      </c>
      <c r="B13" s="6">
        <v>44823</v>
      </c>
      <c r="C13" s="6">
        <v>44825</v>
      </c>
      <c r="D13" s="4">
        <v>470</v>
      </c>
      <c r="E13" s="4" t="str">
        <f>VLOOKUP(A13,HOP!A:L,12,0)</f>
        <v>470.00</v>
      </c>
      <c r="F13" s="4" t="str">
        <f>VLOOKUP(A13,HOP!A:C,3,0)</f>
        <v>2687432</v>
      </c>
      <c r="G13" s="4">
        <f t="shared" si="0"/>
        <v>0</v>
      </c>
      <c r="H13" s="4" t="str">
        <f t="shared" si="1"/>
        <v>，2687432</v>
      </c>
      <c r="I13" s="4" t="str">
        <f>VLOOKUP(A13,HOP!A:U,21,0)</f>
        <v>直连</v>
      </c>
    </row>
    <row r="14" s="4" customFormat="1" hidden="1" spans="1:9">
      <c r="A14" s="5">
        <v>18958481617</v>
      </c>
      <c r="B14" s="6">
        <v>44820</v>
      </c>
      <c r="C14" s="6">
        <v>44825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21011320591</v>
      </c>
      <c r="B15" s="6">
        <v>44821</v>
      </c>
      <c r="C15" s="6">
        <v>44825</v>
      </c>
      <c r="D15" s="4">
        <v>3370</v>
      </c>
      <c r="E15" s="4" t="str">
        <f>VLOOKUP(A15,HOP!A:L,12,0)</f>
        <v>3370.00</v>
      </c>
      <c r="F15" s="4" t="str">
        <f>VLOOKUP(A15,HOP!A:C,3,0)</f>
        <v>2692133</v>
      </c>
      <c r="G15" s="4">
        <f t="shared" si="0"/>
        <v>0</v>
      </c>
      <c r="H15" s="4" t="str">
        <f t="shared" si="1"/>
        <v>，2692133</v>
      </c>
      <c r="I15" s="4" t="str">
        <f>VLOOKUP(A15,HOP!A:U,21,0)</f>
        <v>直连</v>
      </c>
    </row>
    <row r="16" s="4" customFormat="1" hidden="1" spans="1:9">
      <c r="A16" s="5">
        <v>21025540308</v>
      </c>
      <c r="B16" s="6">
        <v>44824</v>
      </c>
      <c r="C16" s="6">
        <v>44825</v>
      </c>
      <c r="D16" s="4">
        <v>567</v>
      </c>
      <c r="E16" s="4" t="str">
        <f>VLOOKUP(A16,HOP!A:L,12,0)</f>
        <v>567.00</v>
      </c>
      <c r="F16" s="4" t="str">
        <f>VLOOKUP(A16,HOP!A:C,3,0)</f>
        <v>2693999</v>
      </c>
      <c r="G16" s="4">
        <f t="shared" si="0"/>
        <v>0</v>
      </c>
      <c r="H16" s="4" t="str">
        <f t="shared" si="1"/>
        <v>，2693999</v>
      </c>
      <c r="I16" s="4" t="str">
        <f>VLOOKUP(A16,HOP!A:U,21,0)</f>
        <v>直连</v>
      </c>
    </row>
    <row r="17" s="4" customFormat="1" hidden="1" spans="1:9">
      <c r="A17" s="5">
        <v>21027640690</v>
      </c>
      <c r="B17" s="6">
        <v>44823</v>
      </c>
      <c r="C17" s="6">
        <v>44825</v>
      </c>
      <c r="D17" s="4">
        <v>1856</v>
      </c>
      <c r="E17" s="4" t="str">
        <f>VLOOKUP(A17,HOP!A:L,12,0)</f>
        <v>1856.00</v>
      </c>
      <c r="F17" s="4" t="str">
        <f>VLOOKUP(A17,HOP!A:C,3,0)</f>
        <v>2694404</v>
      </c>
      <c r="G17" s="4">
        <f t="shared" si="0"/>
        <v>0</v>
      </c>
      <c r="H17" s="4" t="str">
        <f t="shared" si="1"/>
        <v>，2694404</v>
      </c>
      <c r="I17" s="4" t="str">
        <f>VLOOKUP(A17,HOP!A:U,21,0)</f>
        <v>直连</v>
      </c>
    </row>
    <row r="18" s="4" customFormat="1" hidden="1" spans="1:9">
      <c r="A18" s="5">
        <v>21032697879</v>
      </c>
      <c r="B18" s="6">
        <v>44824</v>
      </c>
      <c r="C18" s="6">
        <v>44825</v>
      </c>
      <c r="D18" s="4">
        <v>677</v>
      </c>
      <c r="E18" s="4" t="str">
        <f>VLOOKUP(A18,HOP!A:L,12,0)</f>
        <v>677.00</v>
      </c>
      <c r="F18" s="4" t="str">
        <f>VLOOKUP(A18,HOP!A:C,3,0)</f>
        <v>2695169</v>
      </c>
      <c r="G18" s="4">
        <f t="shared" si="0"/>
        <v>0</v>
      </c>
      <c r="H18" s="4" t="str">
        <f t="shared" si="1"/>
        <v>，2695169</v>
      </c>
      <c r="I18" s="4" t="str">
        <f>VLOOKUP(A18,HOP!A:U,21,0)</f>
        <v>直连</v>
      </c>
    </row>
    <row r="19" s="4" customFormat="1" hidden="1" spans="1:9">
      <c r="A19" s="5">
        <v>21033777611</v>
      </c>
      <c r="B19" s="6">
        <v>44822</v>
      </c>
      <c r="C19" s="6">
        <v>44825</v>
      </c>
      <c r="D19" s="4">
        <v>3546</v>
      </c>
      <c r="E19" s="4" t="str">
        <f>VLOOKUP(A19,HOP!A:L,12,0)</f>
        <v>3546.00</v>
      </c>
      <c r="F19" s="4" t="str">
        <f>VLOOKUP(A19,HOP!A:C,3,0)</f>
        <v>2695450</v>
      </c>
      <c r="G19" s="4">
        <f t="shared" si="0"/>
        <v>0</v>
      </c>
      <c r="H19" s="4" t="str">
        <f t="shared" si="1"/>
        <v>，2695450</v>
      </c>
      <c r="I19" s="4" t="str">
        <f>VLOOKUP(A19,HOP!A:U,21,0)</f>
        <v>直连</v>
      </c>
    </row>
    <row r="20" s="4" customFormat="1" hidden="1" spans="1:9">
      <c r="A20" s="5">
        <v>21034872383</v>
      </c>
      <c r="B20" s="6">
        <v>44823</v>
      </c>
      <c r="C20" s="6">
        <v>44825</v>
      </c>
      <c r="D20" s="4">
        <v>426</v>
      </c>
      <c r="E20" s="4" t="str">
        <f>VLOOKUP(A20,HOP!A:L,12,0)</f>
        <v>426.00</v>
      </c>
      <c r="F20" s="4" t="str">
        <f>VLOOKUP(A20,HOP!A:C,3,0)</f>
        <v>2695617</v>
      </c>
      <c r="G20" s="4">
        <f t="shared" si="0"/>
        <v>0</v>
      </c>
      <c r="H20" s="4" t="str">
        <f t="shared" si="1"/>
        <v>，2695617</v>
      </c>
      <c r="I20" s="4" t="str">
        <f>VLOOKUP(A20,HOP!A:U,21,0)</f>
        <v>直连</v>
      </c>
    </row>
    <row r="21" s="4" customFormat="1" hidden="1" spans="1:9">
      <c r="A21" s="5">
        <v>21037568683</v>
      </c>
      <c r="B21" s="6">
        <v>44824</v>
      </c>
      <c r="C21" s="6">
        <v>44825</v>
      </c>
      <c r="D21" s="4">
        <v>1908</v>
      </c>
      <c r="E21" s="4" t="str">
        <f>VLOOKUP(A21,HOP!A:L,12,0)</f>
        <v>1908.00</v>
      </c>
      <c r="F21" s="4" t="str">
        <f>VLOOKUP(A21,HOP!A:C,3,0)</f>
        <v>2696122</v>
      </c>
      <c r="G21" s="4">
        <f t="shared" si="0"/>
        <v>0</v>
      </c>
      <c r="H21" s="4" t="str">
        <f t="shared" si="1"/>
        <v>，2696122</v>
      </c>
      <c r="I21" s="4" t="str">
        <f>VLOOKUP(A21,HOP!A:U,21,0)</f>
        <v>直连</v>
      </c>
    </row>
    <row r="22" s="4" customFormat="1" hidden="1" spans="1:9">
      <c r="A22" s="5">
        <v>21041379308</v>
      </c>
      <c r="B22" s="6">
        <v>44824</v>
      </c>
      <c r="C22" s="6">
        <v>44825</v>
      </c>
      <c r="D22" s="4">
        <v>967</v>
      </c>
      <c r="E22" s="4" t="str">
        <f>VLOOKUP(A22,HOP!A:L,12,0)</f>
        <v>967.00</v>
      </c>
      <c r="F22" s="4" t="str">
        <f>VLOOKUP(A22,HOP!A:C,3,0)</f>
        <v>2696917</v>
      </c>
      <c r="G22" s="4">
        <f t="shared" si="0"/>
        <v>0</v>
      </c>
      <c r="H22" s="4" t="str">
        <f t="shared" si="1"/>
        <v>，2696917</v>
      </c>
      <c r="I22" s="4" t="str">
        <f>VLOOKUP(A22,HOP!A:U,21,0)</f>
        <v>直连</v>
      </c>
    </row>
    <row r="23" s="4" customFormat="1" hidden="1" spans="1:9">
      <c r="A23" s="5">
        <v>21041455734</v>
      </c>
      <c r="B23" s="6">
        <v>44822</v>
      </c>
      <c r="C23" s="6">
        <v>44825</v>
      </c>
      <c r="D23" s="4">
        <v>5703</v>
      </c>
      <c r="E23" s="4" t="str">
        <f>VLOOKUP(A23,HOP!A:L,12,0)</f>
        <v>5703.00</v>
      </c>
      <c r="F23" s="4" t="str">
        <f>VLOOKUP(A23,HOP!A:C,3,0)</f>
        <v>2696961</v>
      </c>
      <c r="G23" s="4">
        <f t="shared" si="0"/>
        <v>0</v>
      </c>
      <c r="H23" s="4" t="str">
        <f t="shared" si="1"/>
        <v>，2696961</v>
      </c>
      <c r="I23" s="4" t="str">
        <f>VLOOKUP(A23,HOP!A:U,21,0)</f>
        <v>直连</v>
      </c>
    </row>
    <row r="24" s="4" customFormat="1" hidden="1" spans="1:9">
      <c r="A24" s="5">
        <v>21042375813</v>
      </c>
      <c r="B24" s="6">
        <v>44822</v>
      </c>
      <c r="C24" s="6">
        <v>44825</v>
      </c>
      <c r="D24" s="4">
        <v>540</v>
      </c>
      <c r="E24" s="4" t="str">
        <f>VLOOKUP(A24,HOP!A:L,12,0)</f>
        <v>540.00</v>
      </c>
      <c r="F24" s="4" t="str">
        <f>VLOOKUP(A24,HOP!A:C,3,0)</f>
        <v>2697132</v>
      </c>
      <c r="G24" s="4">
        <f t="shared" si="0"/>
        <v>0</v>
      </c>
      <c r="H24" s="4" t="str">
        <f t="shared" si="1"/>
        <v>，2697132</v>
      </c>
      <c r="I24" s="4" t="str">
        <f>VLOOKUP(A24,HOP!A:U,21,0)</f>
        <v>直连</v>
      </c>
    </row>
    <row r="25" s="4" customFormat="1" hidden="1" spans="1:9">
      <c r="A25" s="5">
        <v>21042421194</v>
      </c>
      <c r="B25" s="6">
        <v>44824</v>
      </c>
      <c r="C25" s="6">
        <v>44825</v>
      </c>
      <c r="D25" s="4">
        <v>635</v>
      </c>
      <c r="E25" s="4" t="str">
        <f>VLOOKUP(A25,HOP!A:L,12,0)</f>
        <v>635.00</v>
      </c>
      <c r="F25" s="4" t="str">
        <f>VLOOKUP(A25,HOP!A:C,3,0)</f>
        <v>2697149</v>
      </c>
      <c r="G25" s="4">
        <f t="shared" si="0"/>
        <v>0</v>
      </c>
      <c r="H25" s="4" t="str">
        <f t="shared" si="1"/>
        <v>，2697149</v>
      </c>
      <c r="I25" s="4" t="str">
        <f>VLOOKUP(A25,HOP!A:U,21,0)</f>
        <v>直连</v>
      </c>
    </row>
    <row r="26" s="4" customFormat="1" hidden="1" spans="1:9">
      <c r="A26" s="5">
        <v>21044875837</v>
      </c>
      <c r="B26" s="6">
        <v>44823</v>
      </c>
      <c r="C26" s="6">
        <v>44825</v>
      </c>
      <c r="D26" s="4">
        <v>1178</v>
      </c>
      <c r="E26" s="4" t="str">
        <f>VLOOKUP(A26,HOP!A:L,12,0)</f>
        <v>1178.00</v>
      </c>
      <c r="F26" s="4" t="str">
        <f>VLOOKUP(A26,HOP!A:C,3,0)</f>
        <v>2697656</v>
      </c>
      <c r="G26" s="4">
        <f t="shared" si="0"/>
        <v>0</v>
      </c>
      <c r="H26" s="4" t="str">
        <f t="shared" si="1"/>
        <v>，2697656</v>
      </c>
      <c r="I26" s="4" t="str">
        <f>VLOOKUP(A26,HOP!A:U,21,0)</f>
        <v>直采</v>
      </c>
    </row>
    <row r="27" s="4" customFormat="1" hidden="1" spans="1:9">
      <c r="A27" s="5">
        <v>21045568152</v>
      </c>
      <c r="B27" s="6">
        <v>44823</v>
      </c>
      <c r="C27" s="6">
        <v>44825</v>
      </c>
      <c r="D27" s="4">
        <v>678</v>
      </c>
      <c r="E27" s="4" t="str">
        <f>VLOOKUP(A27,HOP!A:L,12,0)</f>
        <v>678.00</v>
      </c>
      <c r="F27" s="4" t="str">
        <f>VLOOKUP(A27,HOP!A:C,3,0)</f>
        <v>2697783</v>
      </c>
      <c r="G27" s="4">
        <f t="shared" si="0"/>
        <v>0</v>
      </c>
      <c r="H27" s="4" t="str">
        <f t="shared" si="1"/>
        <v>，2697783</v>
      </c>
      <c r="I27" s="4" t="str">
        <f>VLOOKUP(A27,HOP!A:U,21,0)</f>
        <v>直连</v>
      </c>
    </row>
    <row r="28" s="4" customFormat="1" hidden="1" spans="1:9">
      <c r="A28" s="5">
        <v>21061226550</v>
      </c>
      <c r="B28" s="6">
        <v>44823</v>
      </c>
      <c r="C28" s="6">
        <v>44825</v>
      </c>
      <c r="D28" s="4">
        <v>706</v>
      </c>
      <c r="E28" s="4" t="str">
        <f>VLOOKUP(A28,HOP!A:L,12,0)</f>
        <v>706.00</v>
      </c>
      <c r="F28" s="4" t="str">
        <f>VLOOKUP(A28,HOP!A:C,3,0)</f>
        <v>2698021</v>
      </c>
      <c r="G28" s="4">
        <f t="shared" si="0"/>
        <v>0</v>
      </c>
      <c r="H28" s="4" t="str">
        <f t="shared" si="1"/>
        <v>，2698021</v>
      </c>
      <c r="I28" s="4" t="str">
        <f>VLOOKUP(A28,HOP!A:U,21,0)</f>
        <v>直连</v>
      </c>
    </row>
    <row r="29" s="4" customFormat="1" hidden="1" spans="1:9">
      <c r="A29" s="5">
        <v>21061848411</v>
      </c>
      <c r="B29" s="6">
        <v>44824</v>
      </c>
      <c r="C29" s="6">
        <v>44825</v>
      </c>
      <c r="D29" s="4">
        <v>487</v>
      </c>
      <c r="E29" s="4" t="str">
        <f>VLOOKUP(A29,HOP!A:L,12,0)</f>
        <v>487.00</v>
      </c>
      <c r="F29" s="4" t="str">
        <f>VLOOKUP(A29,HOP!A:C,3,0)</f>
        <v>2698137</v>
      </c>
      <c r="G29" s="4">
        <f t="shared" si="0"/>
        <v>0</v>
      </c>
      <c r="H29" s="4" t="str">
        <f t="shared" si="1"/>
        <v>，2698137</v>
      </c>
      <c r="I29" s="4" t="str">
        <f>VLOOKUP(A29,HOP!A:U,21,0)</f>
        <v>直连</v>
      </c>
    </row>
    <row r="30" s="4" customFormat="1" hidden="1" spans="1:9">
      <c r="A30" s="5">
        <v>21071301580</v>
      </c>
      <c r="B30" s="6">
        <v>44824</v>
      </c>
      <c r="C30" s="6">
        <v>44825</v>
      </c>
      <c r="D30" s="4">
        <v>1861</v>
      </c>
      <c r="E30" s="4" t="str">
        <f>VLOOKUP(A30,HOP!A:L,12,0)</f>
        <v>1861.00</v>
      </c>
      <c r="F30" s="4" t="str">
        <f>VLOOKUP(A30,HOP!A:C,3,0)</f>
        <v>2698511</v>
      </c>
      <c r="G30" s="4">
        <f t="shared" si="0"/>
        <v>0</v>
      </c>
      <c r="H30" s="4" t="str">
        <f t="shared" si="1"/>
        <v>，2698511</v>
      </c>
      <c r="I30" s="4" t="str">
        <f>VLOOKUP(A30,HOP!A:U,21,0)</f>
        <v>直连</v>
      </c>
    </row>
    <row r="31" s="4" customFormat="1" hidden="1" spans="1:9">
      <c r="A31" s="5">
        <v>21071692054</v>
      </c>
      <c r="B31" s="6">
        <v>44824</v>
      </c>
      <c r="C31" s="6">
        <v>44825</v>
      </c>
      <c r="D31" s="4">
        <v>2214</v>
      </c>
      <c r="E31" s="4" t="str">
        <f>VLOOKUP(A31,HOP!A:L,12,0)</f>
        <v>2214.00</v>
      </c>
      <c r="F31" s="4" t="str">
        <f>VLOOKUP(A31,HOP!A:C,3,0)</f>
        <v>2698542</v>
      </c>
      <c r="G31" s="4">
        <f t="shared" si="0"/>
        <v>0</v>
      </c>
      <c r="H31" s="4" t="str">
        <f t="shared" si="1"/>
        <v>，2698542</v>
      </c>
      <c r="I31" s="4" t="str">
        <f>VLOOKUP(A31,HOP!A:U,21,0)</f>
        <v>直连</v>
      </c>
    </row>
    <row r="32" s="4" customFormat="1" hidden="1" spans="1:9">
      <c r="A32" s="5">
        <v>21075359151</v>
      </c>
      <c r="B32" s="6">
        <v>44824</v>
      </c>
      <c r="C32" s="6">
        <v>44825</v>
      </c>
      <c r="D32" s="4">
        <v>1697</v>
      </c>
      <c r="E32" s="4" t="str">
        <f>VLOOKUP(A32,HOP!A:L,12,0)</f>
        <v>1697.00</v>
      </c>
      <c r="F32" s="4" t="str">
        <f>VLOOKUP(A32,HOP!A:C,3,0)</f>
        <v>2698761</v>
      </c>
      <c r="G32" s="4">
        <f t="shared" si="0"/>
        <v>0</v>
      </c>
      <c r="H32" s="4" t="str">
        <f t="shared" si="1"/>
        <v>，2698761</v>
      </c>
      <c r="I32" s="4" t="str">
        <f>VLOOKUP(A32,HOP!A:U,21,0)</f>
        <v>直连</v>
      </c>
    </row>
    <row r="33" s="4" customFormat="1" hidden="1" spans="1:9">
      <c r="A33" s="5">
        <v>21077961380</v>
      </c>
      <c r="B33" s="6">
        <v>44824</v>
      </c>
      <c r="C33" s="6">
        <v>44825</v>
      </c>
      <c r="D33" s="4">
        <v>688</v>
      </c>
      <c r="E33" s="4" t="str">
        <f>VLOOKUP(A33,HOP!A:L,12,0)</f>
        <v>688.00</v>
      </c>
      <c r="F33" s="4" t="str">
        <f>VLOOKUP(A33,HOP!A:C,3,0)</f>
        <v>2698904</v>
      </c>
      <c r="G33" s="4">
        <f t="shared" si="0"/>
        <v>0</v>
      </c>
      <c r="H33" s="4" t="str">
        <f t="shared" si="1"/>
        <v>，2698904</v>
      </c>
      <c r="I33" s="4" t="str">
        <f>VLOOKUP(A33,HOP!A:U,21,0)</f>
        <v>直连</v>
      </c>
    </row>
    <row r="34" s="4" customFormat="1" hidden="1" spans="1:9">
      <c r="A34" s="5">
        <v>21081121428</v>
      </c>
      <c r="B34" s="6">
        <v>44823</v>
      </c>
      <c r="C34" s="6">
        <v>44825</v>
      </c>
      <c r="D34" s="4">
        <v>1100</v>
      </c>
      <c r="E34" s="4" t="str">
        <f>VLOOKUP(A34,HOP!A:L,12,0)</f>
        <v>1100.00</v>
      </c>
      <c r="F34" s="4" t="str">
        <f>VLOOKUP(A34,HOP!A:C,3,0)</f>
        <v>2699080</v>
      </c>
      <c r="G34" s="4">
        <f t="shared" si="0"/>
        <v>0</v>
      </c>
      <c r="H34" s="4" t="str">
        <f t="shared" si="1"/>
        <v>，2699080</v>
      </c>
      <c r="I34" s="4" t="str">
        <f>VLOOKUP(A34,HOP!A:U,21,0)</f>
        <v>直连</v>
      </c>
    </row>
    <row r="35" s="4" customFormat="1" hidden="1" spans="1:9">
      <c r="A35" s="5">
        <v>21081873393</v>
      </c>
      <c r="B35" s="6">
        <v>44824</v>
      </c>
      <c r="C35" s="6">
        <v>44825</v>
      </c>
      <c r="D35" s="4">
        <v>122</v>
      </c>
      <c r="E35" s="4" t="str">
        <f>VLOOKUP(A35,HOP!A:L,12,0)</f>
        <v>122.00</v>
      </c>
      <c r="F35" s="4" t="str">
        <f>VLOOKUP(A35,HOP!A:C,3,0)</f>
        <v>2699136</v>
      </c>
      <c r="G35" s="4">
        <f t="shared" ref="G35:G66" si="2">D35-E35</f>
        <v>0</v>
      </c>
      <c r="H35" s="4" t="str">
        <f t="shared" ref="H35:H66" si="3">$H$1&amp;F35</f>
        <v>，2699136</v>
      </c>
      <c r="I35" s="4" t="str">
        <f>VLOOKUP(A35,HOP!A:U,21,0)</f>
        <v>直连</v>
      </c>
    </row>
    <row r="36" s="4" customFormat="1" hidden="1" spans="1:9">
      <c r="A36" s="5">
        <v>21087035800</v>
      </c>
      <c r="B36" s="6">
        <v>44824</v>
      </c>
      <c r="C36" s="6">
        <v>44825</v>
      </c>
      <c r="D36" s="4">
        <v>411</v>
      </c>
      <c r="E36" s="4" t="str">
        <f>VLOOKUP(A36,HOP!A:L,12,0)</f>
        <v>411.00</v>
      </c>
      <c r="F36" s="4" t="str">
        <f>VLOOKUP(A36,HOP!A:C,3,0)</f>
        <v>2699511</v>
      </c>
      <c r="G36" s="4">
        <f t="shared" si="2"/>
        <v>0</v>
      </c>
      <c r="H36" s="4" t="str">
        <f t="shared" si="3"/>
        <v>，2699511</v>
      </c>
      <c r="I36" s="4" t="str">
        <f>VLOOKUP(A36,HOP!A:U,21,0)</f>
        <v>直连</v>
      </c>
    </row>
    <row r="37" s="4" customFormat="1" hidden="1" spans="1:9">
      <c r="A37" s="5">
        <v>21088180135</v>
      </c>
      <c r="B37" s="6">
        <v>44824</v>
      </c>
      <c r="C37" s="6">
        <v>44825</v>
      </c>
      <c r="D37" s="4">
        <v>514</v>
      </c>
      <c r="E37" s="4" t="str">
        <f>VLOOKUP(A37,HOP!A:L,12,0)</f>
        <v>514.00</v>
      </c>
      <c r="F37" s="4" t="str">
        <f>VLOOKUP(A37,HOP!A:C,3,0)</f>
        <v>2699608</v>
      </c>
      <c r="G37" s="4">
        <f t="shared" si="2"/>
        <v>0</v>
      </c>
      <c r="H37" s="4" t="str">
        <f t="shared" si="3"/>
        <v>，2699608</v>
      </c>
      <c r="I37" s="4" t="str">
        <f>VLOOKUP(A37,HOP!A:U,21,0)</f>
        <v>直连</v>
      </c>
    </row>
    <row r="38" s="4" customFormat="1" hidden="1" spans="1:9">
      <c r="A38" s="5">
        <v>21089210565</v>
      </c>
      <c r="B38" s="6">
        <v>44824</v>
      </c>
      <c r="C38" s="6">
        <v>44825</v>
      </c>
      <c r="D38" s="4">
        <v>4328</v>
      </c>
      <c r="E38" s="4" t="str">
        <f>VLOOKUP(A38,HOP!A:L,12,0)</f>
        <v>4328.00</v>
      </c>
      <c r="F38" s="4" t="str">
        <f>VLOOKUP(A38,HOP!A:C,3,0)</f>
        <v>2699732</v>
      </c>
      <c r="G38" s="4">
        <f t="shared" si="2"/>
        <v>0</v>
      </c>
      <c r="H38" s="4" t="str">
        <f t="shared" si="3"/>
        <v>，2699732</v>
      </c>
      <c r="I38" s="4" t="str">
        <f>VLOOKUP(A38,HOP!A:U,21,0)</f>
        <v>直连</v>
      </c>
    </row>
    <row r="39" s="4" customFormat="1" hidden="1" spans="1:9">
      <c r="A39" s="5">
        <v>21090743699</v>
      </c>
      <c r="B39" s="6">
        <v>44824</v>
      </c>
      <c r="C39" s="6">
        <v>44825</v>
      </c>
      <c r="D39" s="4">
        <v>491</v>
      </c>
      <c r="E39" s="4" t="str">
        <f>VLOOKUP(A39,HOP!A:L,12,0)</f>
        <v>491.00</v>
      </c>
      <c r="F39" s="4" t="str">
        <f>VLOOKUP(A39,HOP!A:C,3,0)</f>
        <v>2699884</v>
      </c>
      <c r="G39" s="4">
        <f t="shared" si="2"/>
        <v>0</v>
      </c>
      <c r="H39" s="4" t="str">
        <f t="shared" si="3"/>
        <v>，2699884</v>
      </c>
      <c r="I39" s="4" t="str">
        <f>VLOOKUP(A39,HOP!A:U,21,0)</f>
        <v>直采</v>
      </c>
    </row>
    <row r="40" s="4" customFormat="1" hidden="1" spans="1:9">
      <c r="A40" s="5">
        <v>21091758682</v>
      </c>
      <c r="B40" s="6">
        <v>44824</v>
      </c>
      <c r="C40" s="6">
        <v>44825</v>
      </c>
      <c r="D40" s="4">
        <v>991</v>
      </c>
      <c r="E40" s="4" t="str">
        <f>VLOOKUP(A40,HOP!A:L,12,0)</f>
        <v>991.00</v>
      </c>
      <c r="F40" s="4" t="str">
        <f>VLOOKUP(A40,HOP!A:C,3,0)</f>
        <v>2699945</v>
      </c>
      <c r="G40" s="4">
        <f t="shared" si="2"/>
        <v>0</v>
      </c>
      <c r="H40" s="4" t="str">
        <f t="shared" si="3"/>
        <v>，2699945</v>
      </c>
      <c r="I40" s="4" t="str">
        <f>VLOOKUP(A40,HOP!A:U,21,0)</f>
        <v>直采</v>
      </c>
    </row>
    <row r="41" s="4" customFormat="1" hidden="1" spans="1:9">
      <c r="A41" s="5">
        <v>21092444801</v>
      </c>
      <c r="B41" s="6">
        <v>44824</v>
      </c>
      <c r="C41" s="6">
        <v>44825</v>
      </c>
      <c r="D41" s="4">
        <v>1344</v>
      </c>
      <c r="E41" s="4" t="str">
        <f>VLOOKUP(A41,HOP!A:L,12,0)</f>
        <v>1344.00</v>
      </c>
      <c r="F41" s="4" t="str">
        <f>VLOOKUP(A41,HOP!A:C,3,0)</f>
        <v>2699997</v>
      </c>
      <c r="G41" s="4">
        <f t="shared" si="2"/>
        <v>0</v>
      </c>
      <c r="H41" s="4" t="str">
        <f t="shared" si="3"/>
        <v>，2699997</v>
      </c>
      <c r="I41" s="4" t="str">
        <f>VLOOKUP(A41,HOP!A:U,21,0)</f>
        <v>直采</v>
      </c>
    </row>
    <row r="42" s="4" customFormat="1" hidden="1" spans="1:9">
      <c r="A42" s="5">
        <v>21091773578</v>
      </c>
      <c r="B42" s="6">
        <v>44824</v>
      </c>
      <c r="C42" s="6">
        <v>44825</v>
      </c>
      <c r="D42" s="4">
        <v>1078</v>
      </c>
      <c r="E42" s="4" t="str">
        <f>VLOOKUP(A42,HOP!A:L,12,0)</f>
        <v>1078.00</v>
      </c>
      <c r="F42" s="4" t="str">
        <f>VLOOKUP(A42,HOP!A:C,3,0)</f>
        <v>2699946</v>
      </c>
      <c r="G42" s="4">
        <f t="shared" si="2"/>
        <v>0</v>
      </c>
      <c r="H42" s="4" t="str">
        <f t="shared" si="3"/>
        <v>，2699946</v>
      </c>
      <c r="I42" s="4" t="str">
        <f>VLOOKUP(A42,HOP!A:U,21,0)</f>
        <v>直采</v>
      </c>
    </row>
    <row r="43" s="4" customFormat="1" hidden="1" spans="1:9">
      <c r="A43" s="5">
        <v>21094223787</v>
      </c>
      <c r="B43" s="6">
        <v>44824</v>
      </c>
      <c r="C43" s="6">
        <v>44825</v>
      </c>
      <c r="D43" s="4">
        <v>815</v>
      </c>
      <c r="E43" s="4" t="str">
        <f>VLOOKUP(A43,HOP!A:L,12,0)</f>
        <v>815.00</v>
      </c>
      <c r="F43" s="4" t="str">
        <f>VLOOKUP(A43,HOP!A:C,3,0)</f>
        <v>2700158</v>
      </c>
      <c r="G43" s="4">
        <f t="shared" si="2"/>
        <v>0</v>
      </c>
      <c r="H43" s="4" t="str">
        <f t="shared" si="3"/>
        <v>，2700158</v>
      </c>
      <c r="I43" s="4" t="str">
        <f>VLOOKUP(A43,HOP!A:U,21,0)</f>
        <v>直连</v>
      </c>
    </row>
    <row r="44" s="4" customFormat="1" hidden="1" spans="1:9">
      <c r="A44" s="5">
        <v>21095142467</v>
      </c>
      <c r="B44" s="6">
        <v>44824</v>
      </c>
      <c r="C44" s="6">
        <v>44825</v>
      </c>
      <c r="D44" s="4">
        <v>134</v>
      </c>
      <c r="E44" s="4" t="str">
        <f>VLOOKUP(A44,HOP!A:L,12,0)</f>
        <v>134.00</v>
      </c>
      <c r="F44" s="4" t="str">
        <f>VLOOKUP(A44,HOP!A:C,3,0)</f>
        <v>2700216</v>
      </c>
      <c r="G44" s="4">
        <f t="shared" si="2"/>
        <v>0</v>
      </c>
      <c r="H44" s="4" t="str">
        <f t="shared" si="3"/>
        <v>，2700216</v>
      </c>
      <c r="I44" s="4" t="str">
        <f>VLOOKUP(A44,HOP!A:U,21,0)</f>
        <v>直连</v>
      </c>
    </row>
    <row r="45" s="4" customFormat="1" hidden="1" spans="1:9">
      <c r="A45" s="5">
        <v>21096796969</v>
      </c>
      <c r="B45" s="6">
        <v>44824</v>
      </c>
      <c r="C45" s="6">
        <v>44825</v>
      </c>
      <c r="D45" s="4">
        <v>286</v>
      </c>
      <c r="E45" s="4" t="str">
        <f>VLOOKUP(A45,HOP!A:L,12,0)</f>
        <v>286.00</v>
      </c>
      <c r="F45" s="4" t="str">
        <f>VLOOKUP(A45,HOP!A:C,3,0)</f>
        <v>2700345</v>
      </c>
      <c r="G45" s="4">
        <f t="shared" si="2"/>
        <v>0</v>
      </c>
      <c r="H45" s="4" t="str">
        <f t="shared" si="3"/>
        <v>，2700345</v>
      </c>
      <c r="I45" s="4" t="str">
        <f>VLOOKUP(A45,HOP!A:U,21,0)</f>
        <v>直连</v>
      </c>
    </row>
    <row r="46" s="4" customFormat="1" hidden="1" spans="1:9">
      <c r="A46" s="5">
        <v>21096318030</v>
      </c>
      <c r="B46" s="6">
        <v>44824</v>
      </c>
      <c r="C46" s="6">
        <v>44825</v>
      </c>
      <c r="D46" s="4">
        <v>124</v>
      </c>
      <c r="E46" s="4" t="str">
        <f>VLOOKUP(A46,HOP!A:L,12,0)</f>
        <v>124.00</v>
      </c>
      <c r="F46" s="4" t="str">
        <f>VLOOKUP(A46,HOP!A:C,3,0)</f>
        <v>2700307</v>
      </c>
      <c r="G46" s="4">
        <f t="shared" si="2"/>
        <v>0</v>
      </c>
      <c r="H46" s="4" t="str">
        <f t="shared" si="3"/>
        <v>，2700307</v>
      </c>
      <c r="I46" s="4" t="str">
        <f>VLOOKUP(A46,HOP!A:U,21,0)</f>
        <v>直连</v>
      </c>
    </row>
    <row r="47" s="4" customFormat="1" hidden="1" spans="1:9">
      <c r="A47" s="5">
        <v>21102585769</v>
      </c>
      <c r="B47" s="6">
        <v>44824</v>
      </c>
      <c r="C47" s="6">
        <v>44825</v>
      </c>
      <c r="D47" s="4">
        <v>758</v>
      </c>
      <c r="E47" s="4" t="str">
        <f>VLOOKUP(A47,HOP!A:L,12,0)</f>
        <v>758.00</v>
      </c>
      <c r="F47" s="4" t="str">
        <f>VLOOKUP(A47,HOP!A:C,3,0)</f>
        <v>2700797</v>
      </c>
      <c r="G47" s="4">
        <f t="shared" si="2"/>
        <v>0</v>
      </c>
      <c r="H47" s="4" t="str">
        <f t="shared" si="3"/>
        <v>，2700797</v>
      </c>
      <c r="I47" s="4" t="str">
        <f>VLOOKUP(A47,HOP!A:U,21,0)</f>
        <v>直连</v>
      </c>
    </row>
    <row r="48" s="4" customFormat="1" hidden="1" spans="1:9">
      <c r="A48" s="5">
        <v>21102921905</v>
      </c>
      <c r="B48" s="6">
        <v>44824</v>
      </c>
      <c r="C48" s="6">
        <v>44825</v>
      </c>
      <c r="D48" s="4">
        <v>223</v>
      </c>
      <c r="E48" s="4" t="str">
        <f>VLOOKUP(A48,HOP!A:L,12,0)</f>
        <v>223.00</v>
      </c>
      <c r="F48" s="4" t="str">
        <f>VLOOKUP(A48,HOP!A:C,3,0)</f>
        <v>2700822</v>
      </c>
      <c r="G48" s="4">
        <f t="shared" si="2"/>
        <v>0</v>
      </c>
      <c r="H48" s="4" t="str">
        <f t="shared" si="3"/>
        <v>，2700822</v>
      </c>
      <c r="I48" s="4" t="str">
        <f>VLOOKUP(A48,HOP!A:U,21,0)</f>
        <v>直连</v>
      </c>
    </row>
    <row r="49" s="4" customFormat="1" spans="1:10">
      <c r="A49" s="5">
        <v>18824048236</v>
      </c>
      <c r="B49" s="6">
        <v>44794</v>
      </c>
      <c r="C49" s="6">
        <v>44795</v>
      </c>
      <c r="D49" s="4">
        <v>-413</v>
      </c>
      <c r="E49" s="4" t="e">
        <f>VLOOKUP(A49,HOP!A:L,12,0)</f>
        <v>#N/A</v>
      </c>
      <c r="F49" s="4">
        <v>2662060</v>
      </c>
      <c r="G49" s="4" t="e">
        <f t="shared" si="2"/>
        <v>#N/A</v>
      </c>
      <c r="H49" s="4" t="str">
        <f t="shared" si="3"/>
        <v>，2662060</v>
      </c>
      <c r="I49" s="4" t="e">
        <f>VLOOKUP(A49,HOP!A:U,21,0)</f>
        <v>#N/A</v>
      </c>
      <c r="J49" s="4" t="s">
        <v>745</v>
      </c>
    </row>
    <row r="50" s="4" customFormat="1" hidden="1" spans="1:9">
      <c r="A50" s="5">
        <v>18427462490</v>
      </c>
      <c r="B50" s="6">
        <v>44824</v>
      </c>
      <c r="C50" s="6">
        <v>44826</v>
      </c>
      <c r="D50" s="4">
        <v>10548</v>
      </c>
      <c r="E50" s="4" t="str">
        <f>VLOOKUP(A50,HOP!A:L,12,0)</f>
        <v>10548.00</v>
      </c>
      <c r="F50" s="4" t="str">
        <f>VLOOKUP(A50,HOP!A:C,3,0)</f>
        <v>2624290</v>
      </c>
      <c r="G50" s="4">
        <f t="shared" si="2"/>
        <v>0</v>
      </c>
      <c r="H50" s="4" t="str">
        <f t="shared" si="3"/>
        <v>，2624290</v>
      </c>
      <c r="I50" s="4" t="str">
        <f>VLOOKUP(A50,HOP!A:U,21,0)</f>
        <v>直连</v>
      </c>
    </row>
    <row r="51" s="4" customFormat="1" hidden="1" spans="1:9">
      <c r="A51" s="5">
        <v>18587477621</v>
      </c>
      <c r="B51" s="6">
        <v>44822</v>
      </c>
      <c r="C51" s="6">
        <v>44826</v>
      </c>
      <c r="D51" s="4">
        <v>8467</v>
      </c>
      <c r="E51" s="4" t="str">
        <f>VLOOKUP(A51,HOP!A:L,12,0)</f>
        <v>8467.00</v>
      </c>
      <c r="F51" s="4" t="str">
        <f>VLOOKUP(A51,HOP!A:C,3,0)</f>
        <v>2640298</v>
      </c>
      <c r="G51" s="4">
        <f t="shared" si="2"/>
        <v>0</v>
      </c>
      <c r="H51" s="4" t="str">
        <f t="shared" si="3"/>
        <v>，2640298</v>
      </c>
      <c r="I51" s="4" t="str">
        <f>VLOOKUP(A51,HOP!A:U,21,0)</f>
        <v>直连</v>
      </c>
    </row>
    <row r="52" s="4" customFormat="1" hidden="1" spans="1:9">
      <c r="A52" s="5">
        <v>18604713487</v>
      </c>
      <c r="B52" s="6">
        <v>44822</v>
      </c>
      <c r="C52" s="6">
        <v>44826</v>
      </c>
      <c r="D52" s="4">
        <v>0</v>
      </c>
      <c r="E52" s="4" t="str">
        <f>VLOOKUP(A52,HOP!A:L,12,0)</f>
        <v>0.00</v>
      </c>
      <c r="F52" s="4" t="str">
        <f>VLOOKUP(A52,HOP!A:C,3,0)</f>
        <v>2641794</v>
      </c>
      <c r="G52" s="4">
        <f t="shared" si="2"/>
        <v>0</v>
      </c>
      <c r="H52" s="4" t="str">
        <f t="shared" si="3"/>
        <v>，2641794</v>
      </c>
      <c r="I52" s="4" t="str">
        <f>VLOOKUP(A52,HOP!A:U,21,0)</f>
        <v>直连</v>
      </c>
    </row>
    <row r="53" s="4" customFormat="1" hidden="1" spans="1:9">
      <c r="A53" s="5">
        <v>18249663379</v>
      </c>
      <c r="B53" s="6">
        <v>44824</v>
      </c>
      <c r="C53" s="6">
        <v>44826</v>
      </c>
      <c r="D53" s="4">
        <v>2456</v>
      </c>
      <c r="E53" s="4" t="str">
        <f>VLOOKUP(A53,HOP!A:L,12,0)</f>
        <v>2456.00</v>
      </c>
      <c r="F53" s="4" t="str">
        <f>VLOOKUP(A53,HOP!A:C,3,0)</f>
        <v>2607927</v>
      </c>
      <c r="G53" s="4">
        <f t="shared" si="2"/>
        <v>0</v>
      </c>
      <c r="H53" s="4" t="str">
        <f t="shared" si="3"/>
        <v>，2607927</v>
      </c>
      <c r="I53" s="4" t="str">
        <f>VLOOKUP(A53,HOP!A:U,21,0)</f>
        <v>直连</v>
      </c>
    </row>
    <row r="54" s="4" customFormat="1" hidden="1" spans="1:9">
      <c r="A54" s="5">
        <v>18798824047</v>
      </c>
      <c r="B54" s="6">
        <v>44823</v>
      </c>
      <c r="C54" s="6">
        <v>44826</v>
      </c>
      <c r="D54" s="4">
        <v>576</v>
      </c>
      <c r="E54" s="4" t="str">
        <f>VLOOKUP(A54,HOP!A:L,12,0)</f>
        <v>576.00</v>
      </c>
      <c r="F54" s="4" t="str">
        <f>VLOOKUP(A54,HOP!A:C,3,0)</f>
        <v>2659667</v>
      </c>
      <c r="G54" s="4">
        <f t="shared" si="2"/>
        <v>0</v>
      </c>
      <c r="H54" s="4" t="str">
        <f t="shared" si="3"/>
        <v>，2659667</v>
      </c>
      <c r="I54" s="4" t="str">
        <f>VLOOKUP(A54,HOP!A:U,21,0)</f>
        <v>直连</v>
      </c>
    </row>
    <row r="55" s="4" customFormat="1" hidden="1" spans="1:9">
      <c r="A55" s="5">
        <v>18813133541</v>
      </c>
      <c r="B55" s="6">
        <v>44823</v>
      </c>
      <c r="C55" s="6">
        <v>44826</v>
      </c>
      <c r="D55" s="4">
        <v>48402</v>
      </c>
      <c r="E55" s="4" t="str">
        <f>VLOOKUP(A55,HOP!A:L,12,0)</f>
        <v>48402.00</v>
      </c>
      <c r="F55" s="4" t="str">
        <f>VLOOKUP(A55,HOP!A:C,3,0)</f>
        <v>2661002</v>
      </c>
      <c r="G55" s="4">
        <f t="shared" si="2"/>
        <v>0</v>
      </c>
      <c r="H55" s="4" t="str">
        <f t="shared" si="3"/>
        <v>，2661002</v>
      </c>
      <c r="I55" s="4" t="str">
        <f>VLOOKUP(A55,HOP!A:U,21,0)</f>
        <v>直连</v>
      </c>
    </row>
    <row r="56" s="4" customFormat="1" hidden="1" spans="1:9">
      <c r="A56" s="5">
        <v>18910845894</v>
      </c>
      <c r="B56" s="6">
        <v>44825</v>
      </c>
      <c r="C56" s="6">
        <v>44826</v>
      </c>
      <c r="D56" s="4">
        <v>718</v>
      </c>
      <c r="E56" s="4" t="str">
        <f>VLOOKUP(A56,HOP!A:L,12,0)</f>
        <v>718.00</v>
      </c>
      <c r="F56" s="4" t="str">
        <f>VLOOKUP(A56,HOP!A:C,3,0)</f>
        <v>2673735</v>
      </c>
      <c r="G56" s="4">
        <f t="shared" si="2"/>
        <v>0</v>
      </c>
      <c r="H56" s="4" t="str">
        <f t="shared" si="3"/>
        <v>，2673735</v>
      </c>
      <c r="I56" s="4" t="str">
        <f>VLOOKUP(A56,HOP!A:U,21,0)</f>
        <v>直连</v>
      </c>
    </row>
    <row r="57" s="4" customFormat="1" hidden="1" spans="1:9">
      <c r="A57" s="5">
        <v>18943495087</v>
      </c>
      <c r="B57" s="6">
        <v>44825</v>
      </c>
      <c r="C57" s="6">
        <v>44826</v>
      </c>
      <c r="D57" s="4">
        <v>840</v>
      </c>
      <c r="E57" s="4" t="str">
        <f>VLOOKUP(A57,HOP!A:L,12,0)</f>
        <v>840.00</v>
      </c>
      <c r="F57" s="4" t="str">
        <f>VLOOKUP(A57,HOP!A:C,3,0)</f>
        <v>2683800</v>
      </c>
      <c r="G57" s="4">
        <f t="shared" si="2"/>
        <v>0</v>
      </c>
      <c r="H57" s="4" t="str">
        <f t="shared" si="3"/>
        <v>，2683800</v>
      </c>
      <c r="I57" s="4" t="str">
        <f>VLOOKUP(A57,HOP!A:U,21,0)</f>
        <v>直连</v>
      </c>
    </row>
    <row r="58" s="4" customFormat="1" hidden="1" spans="1:9">
      <c r="A58" s="5">
        <v>18946842027</v>
      </c>
      <c r="B58" s="6">
        <v>44824</v>
      </c>
      <c r="C58" s="6">
        <v>44826</v>
      </c>
      <c r="D58" s="4">
        <v>1268</v>
      </c>
      <c r="E58" s="4" t="str">
        <f>VLOOKUP(A58,HOP!A:L,12,0)</f>
        <v>1268.00</v>
      </c>
      <c r="F58" s="4" t="str">
        <f>VLOOKUP(A58,HOP!A:C,3,0)</f>
        <v>2685535</v>
      </c>
      <c r="G58" s="4">
        <f t="shared" si="2"/>
        <v>0</v>
      </c>
      <c r="H58" s="4" t="str">
        <f t="shared" si="3"/>
        <v>，2685535</v>
      </c>
      <c r="I58" s="4" t="str">
        <f>VLOOKUP(A58,HOP!A:U,21,0)</f>
        <v>直连</v>
      </c>
    </row>
    <row r="59" s="4" customFormat="1" hidden="1" spans="1:9">
      <c r="A59" s="5">
        <v>18946865117</v>
      </c>
      <c r="B59" s="6">
        <v>44823</v>
      </c>
      <c r="C59" s="6">
        <v>44826</v>
      </c>
      <c r="D59" s="4">
        <v>1266</v>
      </c>
      <c r="E59" s="4" t="str">
        <f>VLOOKUP(A59,HOP!A:L,12,0)</f>
        <v>1266.00</v>
      </c>
      <c r="F59" s="4" t="str">
        <f>VLOOKUP(A59,HOP!A:C,3,0)</f>
        <v>2685551</v>
      </c>
      <c r="G59" s="4">
        <f t="shared" si="2"/>
        <v>0</v>
      </c>
      <c r="H59" s="4" t="str">
        <f t="shared" si="3"/>
        <v>，2685551</v>
      </c>
      <c r="I59" s="4" t="str">
        <f>VLOOKUP(A59,HOP!A:U,21,0)</f>
        <v>直连</v>
      </c>
    </row>
    <row r="60" s="4" customFormat="1" hidden="1" spans="1:9">
      <c r="A60" s="5">
        <v>18953637482</v>
      </c>
      <c r="B60" s="6">
        <v>44825</v>
      </c>
      <c r="C60" s="6">
        <v>44826</v>
      </c>
      <c r="D60" s="4">
        <v>2418</v>
      </c>
      <c r="E60" s="4" t="str">
        <f>VLOOKUP(A60,HOP!A:L,12,0)</f>
        <v>2418.00</v>
      </c>
      <c r="F60" s="4" t="str">
        <f>VLOOKUP(A60,HOP!A:C,3,0)</f>
        <v>2688958</v>
      </c>
      <c r="G60" s="4">
        <f t="shared" si="2"/>
        <v>0</v>
      </c>
      <c r="H60" s="4" t="str">
        <f t="shared" si="3"/>
        <v>，2688958</v>
      </c>
      <c r="I60" s="4" t="str">
        <f>VLOOKUP(A60,HOP!A:U,21,0)</f>
        <v>直连</v>
      </c>
    </row>
    <row r="61" s="4" customFormat="1" hidden="1" spans="1:9">
      <c r="A61" s="5">
        <v>18959084197</v>
      </c>
      <c r="B61" s="6">
        <v>44819</v>
      </c>
      <c r="C61" s="6">
        <v>44826</v>
      </c>
      <c r="D61" s="4">
        <v>4262</v>
      </c>
      <c r="E61" s="4" t="str">
        <f>VLOOKUP(A61,HOP!A:L,12,0)</f>
        <v>4262.00</v>
      </c>
      <c r="F61" s="4" t="str">
        <f>VLOOKUP(A61,HOP!A:C,3,0)</f>
        <v>2691337</v>
      </c>
      <c r="G61" s="4">
        <f t="shared" si="2"/>
        <v>0</v>
      </c>
      <c r="H61" s="4" t="str">
        <f t="shared" si="3"/>
        <v>，2691337</v>
      </c>
      <c r="I61" s="4" t="str">
        <f>VLOOKUP(A61,HOP!A:U,21,0)</f>
        <v>直连</v>
      </c>
    </row>
    <row r="62" s="4" customFormat="1" hidden="1" spans="1:9">
      <c r="A62" s="5">
        <v>21011638572</v>
      </c>
      <c r="B62" s="6">
        <v>44823</v>
      </c>
      <c r="C62" s="6">
        <v>44826</v>
      </c>
      <c r="D62" s="4">
        <v>2064</v>
      </c>
      <c r="E62" s="4" t="str">
        <f>VLOOKUP(A62,HOP!A:L,12,0)</f>
        <v>2064.00</v>
      </c>
      <c r="F62" s="4" t="str">
        <f>VLOOKUP(A62,HOP!A:C,3,0)</f>
        <v>2692235</v>
      </c>
      <c r="G62" s="4">
        <f t="shared" si="2"/>
        <v>0</v>
      </c>
      <c r="H62" s="4" t="str">
        <f t="shared" si="3"/>
        <v>，2692235</v>
      </c>
      <c r="I62" s="4" t="str">
        <f>VLOOKUP(A62,HOP!A:U,21,0)</f>
        <v>直连</v>
      </c>
    </row>
    <row r="63" s="4" customFormat="1" hidden="1" spans="1:9">
      <c r="A63" s="5">
        <v>21014967257</v>
      </c>
      <c r="B63" s="6">
        <v>44825</v>
      </c>
      <c r="C63" s="6">
        <v>44826</v>
      </c>
      <c r="D63" s="4">
        <v>2191</v>
      </c>
      <c r="E63" s="4" t="str">
        <f>VLOOKUP(A63,HOP!A:L,12,0)</f>
        <v>2191.00</v>
      </c>
      <c r="F63" s="4" t="str">
        <f>VLOOKUP(A63,HOP!A:C,3,0)</f>
        <v>2692596</v>
      </c>
      <c r="G63" s="4">
        <f t="shared" si="2"/>
        <v>0</v>
      </c>
      <c r="H63" s="4" t="str">
        <f t="shared" si="3"/>
        <v>，2692596</v>
      </c>
      <c r="I63" s="4" t="str">
        <f>VLOOKUP(A63,HOP!A:U,21,0)</f>
        <v>直连</v>
      </c>
    </row>
    <row r="64" s="4" customFormat="1" hidden="1" spans="1:9">
      <c r="A64" s="5">
        <v>21019866590</v>
      </c>
      <c r="B64" s="6">
        <v>44822</v>
      </c>
      <c r="C64" s="6">
        <v>44826</v>
      </c>
      <c r="D64" s="4">
        <v>1732</v>
      </c>
      <c r="E64" s="4" t="str">
        <f>VLOOKUP(A64,HOP!A:L,12,0)</f>
        <v>1732.00</v>
      </c>
      <c r="F64" s="4" t="str">
        <f>VLOOKUP(A64,HOP!A:C,3,0)</f>
        <v>2693079</v>
      </c>
      <c r="G64" s="4">
        <f t="shared" si="2"/>
        <v>0</v>
      </c>
      <c r="H64" s="4" t="str">
        <f t="shared" si="3"/>
        <v>，2693079</v>
      </c>
      <c r="I64" s="4" t="str">
        <f>VLOOKUP(A64,HOP!A:U,21,0)</f>
        <v>直连</v>
      </c>
    </row>
    <row r="65" s="4" customFormat="1" hidden="1" spans="1:9">
      <c r="A65" s="5">
        <v>21021556436</v>
      </c>
      <c r="B65" s="6">
        <v>44822</v>
      </c>
      <c r="C65" s="6">
        <v>44826</v>
      </c>
      <c r="D65" s="4">
        <v>4597</v>
      </c>
      <c r="E65" s="4" t="str">
        <f>VLOOKUP(A65,HOP!A:L,12,0)</f>
        <v>4597.00</v>
      </c>
      <c r="F65" s="4" t="str">
        <f>VLOOKUP(A65,HOP!A:C,3,0)</f>
        <v>2693277</v>
      </c>
      <c r="G65" s="4">
        <f t="shared" si="2"/>
        <v>0</v>
      </c>
      <c r="H65" s="4" t="str">
        <f t="shared" si="3"/>
        <v>，2693277</v>
      </c>
      <c r="I65" s="4" t="str">
        <f>VLOOKUP(A65,HOP!A:U,21,0)</f>
        <v>直连</v>
      </c>
    </row>
    <row r="66" s="4" customFormat="1" hidden="1" spans="1:9">
      <c r="A66" s="5">
        <v>21023246309</v>
      </c>
      <c r="B66" s="6">
        <v>44825</v>
      </c>
      <c r="C66" s="6">
        <v>44826</v>
      </c>
      <c r="D66" s="4">
        <v>677</v>
      </c>
      <c r="E66" s="4" t="str">
        <f>VLOOKUP(A66,HOP!A:L,12,0)</f>
        <v>677.00</v>
      </c>
      <c r="F66" s="4" t="str">
        <f>VLOOKUP(A66,HOP!A:C,3,0)</f>
        <v>2693504</v>
      </c>
      <c r="G66" s="4">
        <f t="shared" si="2"/>
        <v>0</v>
      </c>
      <c r="H66" s="4" t="str">
        <f t="shared" si="3"/>
        <v>，2693504</v>
      </c>
      <c r="I66" s="4" t="str">
        <f>VLOOKUP(A66,HOP!A:U,21,0)</f>
        <v>直连</v>
      </c>
    </row>
    <row r="67" s="4" customFormat="1" hidden="1" spans="1:9">
      <c r="A67" s="5">
        <v>21033401634</v>
      </c>
      <c r="B67" s="6">
        <v>44823</v>
      </c>
      <c r="C67" s="6">
        <v>44826</v>
      </c>
      <c r="D67" s="4">
        <v>2271</v>
      </c>
      <c r="E67" s="4" t="str">
        <f>VLOOKUP(A67,HOP!A:L,12,0)</f>
        <v>2271.00</v>
      </c>
      <c r="F67" s="4" t="str">
        <f>VLOOKUP(A67,HOP!A:C,3,0)</f>
        <v>2695306</v>
      </c>
      <c r="G67" s="4">
        <f t="shared" ref="G67:G98" si="4">D67-E67</f>
        <v>0</v>
      </c>
      <c r="H67" s="4" t="str">
        <f t="shared" ref="H67:H98" si="5">$H$1&amp;F67</f>
        <v>，2695306</v>
      </c>
      <c r="I67" s="4" t="str">
        <f>VLOOKUP(A67,HOP!A:U,21,0)</f>
        <v>直连</v>
      </c>
    </row>
    <row r="68" s="4" customFormat="1" hidden="1" spans="1:9">
      <c r="A68" s="5">
        <v>21033502302</v>
      </c>
      <c r="B68" s="6">
        <v>44824</v>
      </c>
      <c r="C68" s="6">
        <v>44826</v>
      </c>
      <c r="D68" s="4">
        <v>4610</v>
      </c>
      <c r="E68" s="4" t="str">
        <f>VLOOKUP(A68,HOP!A:L,12,0)</f>
        <v>4610.00</v>
      </c>
      <c r="F68" s="4" t="str">
        <f>VLOOKUP(A68,HOP!A:C,3,0)</f>
        <v>2695373</v>
      </c>
      <c r="G68" s="4">
        <f t="shared" si="4"/>
        <v>0</v>
      </c>
      <c r="H68" s="4" t="str">
        <f t="shared" si="5"/>
        <v>，2695373</v>
      </c>
      <c r="I68" s="4" t="str">
        <f>VLOOKUP(A68,HOP!A:U,21,0)</f>
        <v>直连</v>
      </c>
    </row>
    <row r="69" s="4" customFormat="1" hidden="1" spans="1:9">
      <c r="A69" s="5">
        <v>21033516647</v>
      </c>
      <c r="B69" s="6">
        <v>44823</v>
      </c>
      <c r="C69" s="6">
        <v>44826</v>
      </c>
      <c r="D69" s="4">
        <v>3536</v>
      </c>
      <c r="E69" s="4" t="str">
        <f>VLOOKUP(A69,HOP!A:L,12,0)</f>
        <v>3536.00</v>
      </c>
      <c r="F69" s="4" t="str">
        <f>VLOOKUP(A69,HOP!A:C,3,0)</f>
        <v>2695381</v>
      </c>
      <c r="G69" s="4">
        <f t="shared" si="4"/>
        <v>0</v>
      </c>
      <c r="H69" s="4" t="str">
        <f t="shared" si="5"/>
        <v>，2695381</v>
      </c>
      <c r="I69" s="4" t="str">
        <f>VLOOKUP(A69,HOP!A:U,21,0)</f>
        <v>直连</v>
      </c>
    </row>
    <row r="70" s="4" customFormat="1" hidden="1" spans="1:9">
      <c r="A70" s="5">
        <v>21033822502</v>
      </c>
      <c r="B70" s="6">
        <v>44823</v>
      </c>
      <c r="C70" s="6">
        <v>44826</v>
      </c>
      <c r="D70" s="4">
        <v>0</v>
      </c>
      <c r="E70" s="4" t="str">
        <f>VLOOKUP(A70,HOP!A:L,12,0)</f>
        <v>0.00</v>
      </c>
      <c r="F70" s="4" t="str">
        <f>VLOOKUP(A70,HOP!A:C,3,0)</f>
        <v>2695461</v>
      </c>
      <c r="G70" s="4">
        <f t="shared" si="4"/>
        <v>0</v>
      </c>
      <c r="H70" s="4" t="str">
        <f t="shared" si="5"/>
        <v>，2695461</v>
      </c>
      <c r="I70" s="4" t="str">
        <f>VLOOKUP(A70,HOP!A:U,21,0)</f>
        <v>直连</v>
      </c>
    </row>
    <row r="71" s="4" customFormat="1" hidden="1" spans="1:9">
      <c r="A71" s="5">
        <v>21036878762</v>
      </c>
      <c r="B71" s="6">
        <v>44823</v>
      </c>
      <c r="C71" s="6">
        <v>44826</v>
      </c>
      <c r="D71" s="4">
        <v>1881</v>
      </c>
      <c r="E71" s="4" t="str">
        <f>VLOOKUP(A71,HOP!A:L,12,0)</f>
        <v>1881.00</v>
      </c>
      <c r="F71" s="4" t="str">
        <f>VLOOKUP(A71,HOP!A:C,3,0)</f>
        <v>2695975</v>
      </c>
      <c r="G71" s="4">
        <f t="shared" si="4"/>
        <v>0</v>
      </c>
      <c r="H71" s="4" t="str">
        <f t="shared" si="5"/>
        <v>，2695975</v>
      </c>
      <c r="I71" s="4" t="str">
        <f>VLOOKUP(A71,HOP!A:U,21,0)</f>
        <v>直连</v>
      </c>
    </row>
    <row r="72" s="4" customFormat="1" hidden="1" spans="1:9">
      <c r="A72" s="5">
        <v>21040607749</v>
      </c>
      <c r="B72" s="6">
        <v>44824</v>
      </c>
      <c r="C72" s="6">
        <v>44826</v>
      </c>
      <c r="D72" s="4">
        <v>472</v>
      </c>
      <c r="E72" s="4" t="str">
        <f>VLOOKUP(A72,HOP!A:L,12,0)</f>
        <v>472.00</v>
      </c>
      <c r="F72" s="4" t="str">
        <f>VLOOKUP(A72,HOP!A:C,3,0)</f>
        <v>2696774</v>
      </c>
      <c r="G72" s="4">
        <f t="shared" si="4"/>
        <v>0</v>
      </c>
      <c r="H72" s="4" t="str">
        <f t="shared" si="5"/>
        <v>，2696774</v>
      </c>
      <c r="I72" s="4" t="str">
        <f>VLOOKUP(A72,HOP!A:U,21,0)</f>
        <v>直连</v>
      </c>
    </row>
    <row r="73" s="4" customFormat="1" hidden="1" spans="1:9">
      <c r="A73" s="5">
        <v>21041790434</v>
      </c>
      <c r="B73" s="6">
        <v>44822</v>
      </c>
      <c r="C73" s="6">
        <v>44826</v>
      </c>
      <c r="D73" s="4">
        <v>1564</v>
      </c>
      <c r="E73" s="4" t="str">
        <f>VLOOKUP(A73,HOP!A:L,12,0)</f>
        <v>1564.00</v>
      </c>
      <c r="F73" s="4" t="str">
        <f>VLOOKUP(A73,HOP!A:C,3,0)</f>
        <v>2697041</v>
      </c>
      <c r="G73" s="4">
        <f t="shared" si="4"/>
        <v>0</v>
      </c>
      <c r="H73" s="4" t="str">
        <f t="shared" si="5"/>
        <v>，2697041</v>
      </c>
      <c r="I73" s="4" t="str">
        <f>VLOOKUP(A73,HOP!A:U,21,0)</f>
        <v>直连</v>
      </c>
    </row>
    <row r="74" s="4" customFormat="1" hidden="1" spans="1:9">
      <c r="A74" s="5">
        <v>21043900518</v>
      </c>
      <c r="B74" s="6">
        <v>44824</v>
      </c>
      <c r="C74" s="6">
        <v>44826</v>
      </c>
      <c r="D74" s="4">
        <v>1064</v>
      </c>
      <c r="E74" s="4" t="str">
        <f>VLOOKUP(A74,HOP!A:L,12,0)</f>
        <v>1064.00</v>
      </c>
      <c r="F74" s="4" t="str">
        <f>VLOOKUP(A74,HOP!A:C,3,0)</f>
        <v>2697440</v>
      </c>
      <c r="G74" s="4">
        <f t="shared" si="4"/>
        <v>0</v>
      </c>
      <c r="H74" s="4" t="str">
        <f t="shared" si="5"/>
        <v>，2697440</v>
      </c>
      <c r="I74" s="4" t="str">
        <f>VLOOKUP(A74,HOP!A:U,21,0)</f>
        <v>直连</v>
      </c>
    </row>
    <row r="75" s="4" customFormat="1" hidden="1" spans="1:9">
      <c r="A75" s="5">
        <v>21044254551</v>
      </c>
      <c r="B75" s="6">
        <v>44822</v>
      </c>
      <c r="C75" s="6">
        <v>44826</v>
      </c>
      <c r="D75" s="4">
        <v>5060</v>
      </c>
      <c r="E75" s="4" t="str">
        <f>VLOOKUP(A75,HOP!A:L,12,0)</f>
        <v>5060.00</v>
      </c>
      <c r="F75" s="4" t="str">
        <f>VLOOKUP(A75,HOP!A:C,3,0)</f>
        <v>2697501</v>
      </c>
      <c r="G75" s="4">
        <f t="shared" si="4"/>
        <v>0</v>
      </c>
      <c r="H75" s="4" t="str">
        <f t="shared" si="5"/>
        <v>，2697501</v>
      </c>
      <c r="I75" s="4" t="str">
        <f>VLOOKUP(A75,HOP!A:U,21,0)</f>
        <v>直连</v>
      </c>
    </row>
    <row r="76" s="4" customFormat="1" hidden="1" spans="1:9">
      <c r="A76" s="5">
        <v>21044481387</v>
      </c>
      <c r="B76" s="6">
        <v>44822</v>
      </c>
      <c r="C76" s="6">
        <v>44826</v>
      </c>
      <c r="D76" s="4">
        <v>2468</v>
      </c>
      <c r="E76" s="4" t="str">
        <f>VLOOKUP(A76,HOP!A:L,12,0)</f>
        <v>2468.00</v>
      </c>
      <c r="F76" s="4" t="str">
        <f>VLOOKUP(A76,HOP!A:C,3,0)</f>
        <v>2697540</v>
      </c>
      <c r="G76" s="4">
        <f t="shared" si="4"/>
        <v>0</v>
      </c>
      <c r="H76" s="4" t="str">
        <f t="shared" si="5"/>
        <v>，2697540</v>
      </c>
      <c r="I76" s="4" t="str">
        <f>VLOOKUP(A76,HOP!A:U,21,0)</f>
        <v>直连</v>
      </c>
    </row>
    <row r="77" s="4" customFormat="1" hidden="1" spans="1:9">
      <c r="A77" s="5">
        <v>21086967284</v>
      </c>
      <c r="B77" s="6">
        <v>44824</v>
      </c>
      <c r="C77" s="6">
        <v>44826</v>
      </c>
      <c r="D77" s="4">
        <v>394</v>
      </c>
      <c r="E77" s="4" t="str">
        <f>VLOOKUP(A77,HOP!A:L,12,0)</f>
        <v>394.00</v>
      </c>
      <c r="F77" s="4" t="str">
        <f>VLOOKUP(A77,HOP!A:C,3,0)</f>
        <v>2699514</v>
      </c>
      <c r="G77" s="4">
        <f t="shared" si="4"/>
        <v>0</v>
      </c>
      <c r="H77" s="4" t="str">
        <f t="shared" si="5"/>
        <v>，2699514</v>
      </c>
      <c r="I77" s="4" t="str">
        <f>VLOOKUP(A77,HOP!A:U,21,0)</f>
        <v>直连</v>
      </c>
    </row>
    <row r="78" s="4" customFormat="1" hidden="1" spans="1:9">
      <c r="A78" s="5">
        <v>21088734139</v>
      </c>
      <c r="B78" s="6">
        <v>44824</v>
      </c>
      <c r="C78" s="6">
        <v>44826</v>
      </c>
      <c r="D78" s="4">
        <v>2381</v>
      </c>
      <c r="E78" s="4" t="str">
        <f>VLOOKUP(A78,HOP!A:L,12,0)</f>
        <v>2381.00</v>
      </c>
      <c r="F78" s="4" t="str">
        <f>VLOOKUP(A78,HOP!A:C,3,0)</f>
        <v>2699682</v>
      </c>
      <c r="G78" s="4">
        <f t="shared" si="4"/>
        <v>0</v>
      </c>
      <c r="H78" s="4" t="str">
        <f t="shared" si="5"/>
        <v>，2699682</v>
      </c>
      <c r="I78" s="4" t="str">
        <f>VLOOKUP(A78,HOP!A:U,21,0)</f>
        <v>直连</v>
      </c>
    </row>
    <row r="79" s="4" customFormat="1" hidden="1" spans="1:9">
      <c r="A79" s="5">
        <v>21089216063</v>
      </c>
      <c r="B79" s="6">
        <v>44824</v>
      </c>
      <c r="C79" s="6">
        <v>44826</v>
      </c>
      <c r="D79" s="4">
        <v>1312</v>
      </c>
      <c r="E79" s="4" t="str">
        <f>VLOOKUP(A79,HOP!A:L,12,0)</f>
        <v>1312.00</v>
      </c>
      <c r="F79" s="4" t="str">
        <f>VLOOKUP(A79,HOP!A:C,3,0)</f>
        <v>2699734</v>
      </c>
      <c r="G79" s="4">
        <f t="shared" si="4"/>
        <v>0</v>
      </c>
      <c r="H79" s="4" t="str">
        <f t="shared" si="5"/>
        <v>，2699734</v>
      </c>
      <c r="I79" s="4" t="str">
        <f>VLOOKUP(A79,HOP!A:U,21,0)</f>
        <v>直连</v>
      </c>
    </row>
    <row r="80" s="4" customFormat="1" hidden="1" spans="1:9">
      <c r="A80" s="5">
        <v>21092504387</v>
      </c>
      <c r="B80" s="6">
        <v>44824</v>
      </c>
      <c r="C80" s="6">
        <v>44826</v>
      </c>
      <c r="D80" s="4">
        <v>1110</v>
      </c>
      <c r="E80" s="4" t="str">
        <f>VLOOKUP(A80,HOP!A:L,12,0)</f>
        <v>1110.00</v>
      </c>
      <c r="F80" s="4" t="str">
        <f>VLOOKUP(A80,HOP!A:C,3,0)</f>
        <v>2700004</v>
      </c>
      <c r="G80" s="4">
        <f t="shared" si="4"/>
        <v>0</v>
      </c>
      <c r="H80" s="4" t="str">
        <f t="shared" si="5"/>
        <v>，2700004</v>
      </c>
      <c r="I80" s="4" t="str">
        <f>VLOOKUP(A80,HOP!A:U,21,0)</f>
        <v>直采</v>
      </c>
    </row>
    <row r="81" s="4" customFormat="1" hidden="1" spans="1:9">
      <c r="A81" s="5">
        <v>21096899751</v>
      </c>
      <c r="B81" s="6">
        <v>44825</v>
      </c>
      <c r="C81" s="6">
        <v>44826</v>
      </c>
      <c r="D81" s="4">
        <v>372</v>
      </c>
      <c r="E81" s="4" t="str">
        <f>VLOOKUP(A81,HOP!A:L,12,0)</f>
        <v>372.00</v>
      </c>
      <c r="F81" s="4" t="str">
        <f>VLOOKUP(A81,HOP!A:C,3,0)</f>
        <v>2700359</v>
      </c>
      <c r="G81" s="4">
        <f t="shared" si="4"/>
        <v>0</v>
      </c>
      <c r="H81" s="4" t="str">
        <f t="shared" si="5"/>
        <v>，2700359</v>
      </c>
      <c r="I81" s="4" t="str">
        <f>VLOOKUP(A81,HOP!A:U,21,0)</f>
        <v>直连</v>
      </c>
    </row>
    <row r="82" s="4" customFormat="1" hidden="1" spans="1:9">
      <c r="A82" s="5">
        <v>21103156760</v>
      </c>
      <c r="B82" s="6">
        <v>44825</v>
      </c>
      <c r="C82" s="6">
        <v>44826</v>
      </c>
      <c r="D82" s="4">
        <v>191</v>
      </c>
      <c r="E82" s="4" t="str">
        <f>VLOOKUP(A82,HOP!A:L,12,0)</f>
        <v>191.00</v>
      </c>
      <c r="F82" s="4" t="str">
        <f>VLOOKUP(A82,HOP!A:C,3,0)</f>
        <v>2700850</v>
      </c>
      <c r="G82" s="4">
        <f t="shared" si="4"/>
        <v>0</v>
      </c>
      <c r="H82" s="4" t="str">
        <f t="shared" si="5"/>
        <v>，2700850</v>
      </c>
      <c r="I82" s="4" t="str">
        <f>VLOOKUP(A82,HOP!A:U,21,0)</f>
        <v>直连</v>
      </c>
    </row>
    <row r="83" s="4" customFormat="1" hidden="1" spans="1:9">
      <c r="A83" s="5">
        <v>21103767763</v>
      </c>
      <c r="B83" s="6">
        <v>44825</v>
      </c>
      <c r="C83" s="6">
        <v>44826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21104585922</v>
      </c>
      <c r="B84" s="6">
        <v>44825</v>
      </c>
      <c r="C84" s="6">
        <v>44826</v>
      </c>
      <c r="D84" s="4">
        <v>365</v>
      </c>
      <c r="E84" s="4" t="str">
        <f>VLOOKUP(A84,HOP!A:L,12,0)</f>
        <v>365.00</v>
      </c>
      <c r="F84" s="4" t="str">
        <f>VLOOKUP(A84,HOP!A:C,3,0)</f>
        <v>2701007</v>
      </c>
      <c r="G84" s="4">
        <f t="shared" si="4"/>
        <v>0</v>
      </c>
      <c r="H84" s="4" t="str">
        <f t="shared" si="5"/>
        <v>，2701007</v>
      </c>
      <c r="I84" s="4" t="str">
        <f>VLOOKUP(A84,HOP!A:U,21,0)</f>
        <v>直连</v>
      </c>
    </row>
    <row r="85" s="4" customFormat="1" hidden="1" spans="1:9">
      <c r="A85" s="5">
        <v>21104734398</v>
      </c>
      <c r="B85" s="6">
        <v>44825</v>
      </c>
      <c r="C85" s="6">
        <v>44826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21106853134</v>
      </c>
      <c r="B86" s="6">
        <v>44825</v>
      </c>
      <c r="C86" s="6">
        <v>44826</v>
      </c>
      <c r="D86" s="4">
        <v>241</v>
      </c>
      <c r="E86" s="4" t="str">
        <f>VLOOKUP(A86,HOP!A:L,12,0)</f>
        <v>241.00</v>
      </c>
      <c r="F86" s="4" t="str">
        <f>VLOOKUP(A86,HOP!A:C,3,0)</f>
        <v>2701408</v>
      </c>
      <c r="G86" s="4">
        <f t="shared" si="4"/>
        <v>0</v>
      </c>
      <c r="H86" s="4" t="str">
        <f t="shared" si="5"/>
        <v>，2701408</v>
      </c>
      <c r="I86" s="4" t="str">
        <f>VLOOKUP(A86,HOP!A:U,21,0)</f>
        <v>直连</v>
      </c>
    </row>
    <row r="87" s="4" customFormat="1" hidden="1" spans="1:9">
      <c r="A87" s="5">
        <v>21107894964</v>
      </c>
      <c r="B87" s="6">
        <v>44825</v>
      </c>
      <c r="C87" s="6">
        <v>44826</v>
      </c>
      <c r="D87" s="4">
        <v>647</v>
      </c>
      <c r="E87" s="4" t="str">
        <f>VLOOKUP(A87,HOP!A:L,12,0)</f>
        <v>647.00</v>
      </c>
      <c r="F87" s="4" t="str">
        <f>VLOOKUP(A87,HOP!A:C,3,0)</f>
        <v>2701578</v>
      </c>
      <c r="G87" s="4">
        <f t="shared" si="4"/>
        <v>0</v>
      </c>
      <c r="H87" s="4" t="str">
        <f t="shared" si="5"/>
        <v>，2701578</v>
      </c>
      <c r="I87" s="4" t="str">
        <f>VLOOKUP(A87,HOP!A:U,21,0)</f>
        <v>直连</v>
      </c>
    </row>
    <row r="88" s="4" customFormat="1" hidden="1" spans="1:9">
      <c r="A88" s="5">
        <v>21109563666</v>
      </c>
      <c r="B88" s="6">
        <v>44825</v>
      </c>
      <c r="C88" s="6">
        <v>44826</v>
      </c>
      <c r="D88" s="4">
        <v>225</v>
      </c>
      <c r="E88" s="4" t="str">
        <f>VLOOKUP(A88,HOP!A:L,12,0)</f>
        <v>225.00</v>
      </c>
      <c r="F88" s="4" t="str">
        <f>VLOOKUP(A88,HOP!A:C,3,0)</f>
        <v>2701792</v>
      </c>
      <c r="G88" s="4">
        <f t="shared" si="4"/>
        <v>0</v>
      </c>
      <c r="H88" s="4" t="str">
        <f t="shared" si="5"/>
        <v>，2701792</v>
      </c>
      <c r="I88" s="4" t="str">
        <f>VLOOKUP(A88,HOP!A:U,21,0)</f>
        <v>直连</v>
      </c>
    </row>
    <row r="89" s="4" customFormat="1" hidden="1" spans="1:9">
      <c r="A89" s="5">
        <v>21110804976</v>
      </c>
      <c r="B89" s="6">
        <v>44825</v>
      </c>
      <c r="C89" s="6">
        <v>44826</v>
      </c>
      <c r="D89" s="4">
        <v>1446</v>
      </c>
      <c r="E89" s="4" t="str">
        <f>VLOOKUP(A89,HOP!A:L,12,0)</f>
        <v>1446.00</v>
      </c>
      <c r="F89" s="4" t="str">
        <f>VLOOKUP(A89,HOP!A:C,3,0)</f>
        <v>2701947</v>
      </c>
      <c r="G89" s="4">
        <f t="shared" si="4"/>
        <v>0</v>
      </c>
      <c r="H89" s="4" t="str">
        <f t="shared" si="5"/>
        <v>，2701947</v>
      </c>
      <c r="I89" s="4" t="str">
        <f>VLOOKUP(A89,HOP!A:U,21,0)</f>
        <v>直连</v>
      </c>
    </row>
    <row r="90" s="4" customFormat="1" hidden="1" spans="1:9">
      <c r="A90" s="5">
        <v>21111895808</v>
      </c>
      <c r="B90" s="6">
        <v>44825</v>
      </c>
      <c r="C90" s="6">
        <v>44826</v>
      </c>
      <c r="D90" s="4">
        <v>117</v>
      </c>
      <c r="E90" s="4" t="str">
        <f>VLOOKUP(A90,HOP!A:L,12,0)</f>
        <v>117.00</v>
      </c>
      <c r="F90" s="4" t="str">
        <f>VLOOKUP(A90,HOP!A:C,3,0)</f>
        <v>2702103</v>
      </c>
      <c r="G90" s="4">
        <f t="shared" si="4"/>
        <v>0</v>
      </c>
      <c r="H90" s="4" t="str">
        <f t="shared" si="5"/>
        <v>，2702103</v>
      </c>
      <c r="I90" s="4" t="str">
        <f>VLOOKUP(A90,HOP!A:U,21,0)</f>
        <v>直连</v>
      </c>
    </row>
    <row r="91" s="4" customFormat="1" hidden="1" spans="1:9">
      <c r="A91" s="5">
        <v>21113155558</v>
      </c>
      <c r="B91" s="6">
        <v>44825</v>
      </c>
      <c r="C91" s="6">
        <v>44826</v>
      </c>
      <c r="D91" s="4">
        <v>422</v>
      </c>
      <c r="E91" s="4" t="str">
        <f>VLOOKUP(A91,HOP!A:L,12,0)</f>
        <v>422.00</v>
      </c>
      <c r="F91" s="4" t="str">
        <f>VLOOKUP(A91,HOP!A:C,3,0)</f>
        <v>2702290</v>
      </c>
      <c r="G91" s="4">
        <f t="shared" si="4"/>
        <v>0</v>
      </c>
      <c r="H91" s="4" t="str">
        <f t="shared" si="5"/>
        <v>，2702290</v>
      </c>
      <c r="I91" s="4" t="str">
        <f>VLOOKUP(A91,HOP!A:U,21,0)</f>
        <v>直连</v>
      </c>
    </row>
    <row r="92" s="4" customFormat="1" hidden="1" spans="1:9">
      <c r="A92" s="5">
        <v>21113382218</v>
      </c>
      <c r="B92" s="6">
        <v>44825</v>
      </c>
      <c r="C92" s="6">
        <v>44826</v>
      </c>
      <c r="D92" s="4">
        <v>100</v>
      </c>
      <c r="E92" s="4" t="str">
        <f>VLOOKUP(A92,HOP!A:L,12,0)</f>
        <v>100.00</v>
      </c>
      <c r="F92" s="4" t="str">
        <f>VLOOKUP(A92,HOP!A:C,3,0)</f>
        <v>2702330</v>
      </c>
      <c r="G92" s="4">
        <f t="shared" si="4"/>
        <v>0</v>
      </c>
      <c r="H92" s="4" t="str">
        <f t="shared" si="5"/>
        <v>，2702330</v>
      </c>
      <c r="I92" s="4" t="str">
        <f>VLOOKUP(A92,HOP!A:U,21,0)</f>
        <v>直连</v>
      </c>
    </row>
    <row r="93" s="4" customFormat="1" spans="1:10">
      <c r="A93" s="5">
        <v>18727912934</v>
      </c>
      <c r="B93" s="6">
        <v>44819</v>
      </c>
      <c r="C93" s="6">
        <v>44823</v>
      </c>
      <c r="D93" s="4">
        <v>-4704</v>
      </c>
      <c r="E93" s="4" t="e">
        <f>VLOOKUP(A93,HOP!A:L,12,0)</f>
        <v>#N/A</v>
      </c>
      <c r="F93" s="4">
        <v>2653082</v>
      </c>
      <c r="G93" s="4" t="e">
        <f t="shared" si="4"/>
        <v>#N/A</v>
      </c>
      <c r="H93" s="4" t="str">
        <f t="shared" si="5"/>
        <v>，2653082</v>
      </c>
      <c r="I93" s="4" t="e">
        <f>VLOOKUP(A93,HOP!A:U,21,0)</f>
        <v>#N/A</v>
      </c>
      <c r="J93" s="4" t="s">
        <v>746</v>
      </c>
    </row>
    <row r="94" s="4" customFormat="1" hidden="1" spans="1:9">
      <c r="A94" s="5">
        <v>18502490058</v>
      </c>
      <c r="B94" s="6">
        <v>44824</v>
      </c>
      <c r="C94" s="6">
        <v>44827</v>
      </c>
      <c r="D94" s="4">
        <v>1065</v>
      </c>
      <c r="E94" s="4" t="str">
        <f>VLOOKUP(A94,HOP!A:L,12,0)</f>
        <v>1065.00</v>
      </c>
      <c r="F94" s="4" t="str">
        <f>VLOOKUP(A94,HOP!A:C,3,0)</f>
        <v>2631674</v>
      </c>
      <c r="G94" s="4">
        <f t="shared" si="4"/>
        <v>0</v>
      </c>
      <c r="H94" s="4" t="str">
        <f t="shared" si="5"/>
        <v>，2631674</v>
      </c>
      <c r="I94" s="4" t="str">
        <f>VLOOKUP(A94,HOP!A:U,21,0)</f>
        <v>直连</v>
      </c>
    </row>
    <row r="95" s="4" customFormat="1" hidden="1" spans="1:9">
      <c r="A95" s="5">
        <v>18577342019</v>
      </c>
      <c r="B95" s="6">
        <v>44826</v>
      </c>
      <c r="C95" s="6">
        <v>44827</v>
      </c>
      <c r="D95" s="4">
        <v>338</v>
      </c>
      <c r="E95" s="4" t="str">
        <f>VLOOKUP(A95,HOP!A:L,12,0)</f>
        <v>338.00</v>
      </c>
      <c r="F95" s="4" t="str">
        <f>VLOOKUP(A95,HOP!A:C,3,0)</f>
        <v>2639304</v>
      </c>
      <c r="G95" s="4">
        <f t="shared" si="4"/>
        <v>0</v>
      </c>
      <c r="H95" s="4" t="str">
        <f t="shared" si="5"/>
        <v>，2639304</v>
      </c>
      <c r="I95" s="4" t="str">
        <f>VLOOKUP(A95,HOP!A:U,21,0)</f>
        <v>直连</v>
      </c>
    </row>
    <row r="96" s="4" customFormat="1" hidden="1" spans="1:9">
      <c r="A96" s="5">
        <v>18777845326</v>
      </c>
      <c r="B96" s="6">
        <v>44826</v>
      </c>
      <c r="C96" s="6">
        <v>44827</v>
      </c>
      <c r="D96" s="4">
        <v>254</v>
      </c>
      <c r="E96" s="4" t="str">
        <f>VLOOKUP(A96,HOP!A:L,12,0)</f>
        <v>254.00</v>
      </c>
      <c r="F96" s="4" t="str">
        <f>VLOOKUP(A96,HOP!A:C,3,0)</f>
        <v>2658033</v>
      </c>
      <c r="G96" s="4">
        <f t="shared" si="4"/>
        <v>0</v>
      </c>
      <c r="H96" s="4" t="str">
        <f t="shared" si="5"/>
        <v>，2658033</v>
      </c>
      <c r="I96" s="4" t="str">
        <f>VLOOKUP(A96,HOP!A:U,21,0)</f>
        <v>直连</v>
      </c>
    </row>
    <row r="97" s="4" customFormat="1" hidden="1" spans="1:9">
      <c r="A97" s="5">
        <v>18796415504</v>
      </c>
      <c r="B97" s="6">
        <v>44825</v>
      </c>
      <c r="C97" s="6">
        <v>44827</v>
      </c>
      <c r="D97" s="4">
        <v>512</v>
      </c>
      <c r="E97" s="4" t="str">
        <f>VLOOKUP(A97,HOP!A:L,12,0)</f>
        <v>512.00</v>
      </c>
      <c r="F97" s="4" t="str">
        <f>VLOOKUP(A97,HOP!A:C,3,0)</f>
        <v>2659422</v>
      </c>
      <c r="G97" s="4">
        <f t="shared" si="4"/>
        <v>0</v>
      </c>
      <c r="H97" s="4" t="str">
        <f t="shared" si="5"/>
        <v>，2659422</v>
      </c>
      <c r="I97" s="4" t="str">
        <f>VLOOKUP(A97,HOP!A:U,21,0)</f>
        <v>直连</v>
      </c>
    </row>
    <row r="98" s="4" customFormat="1" hidden="1" spans="1:9">
      <c r="A98" s="5">
        <v>18841397963</v>
      </c>
      <c r="B98" s="6">
        <v>44823</v>
      </c>
      <c r="C98" s="6">
        <v>44827</v>
      </c>
      <c r="D98" s="4">
        <v>1332</v>
      </c>
      <c r="E98" s="4" t="str">
        <f>VLOOKUP(A98,HOP!A:L,12,0)</f>
        <v>1332.00</v>
      </c>
      <c r="F98" s="4" t="str">
        <f>VLOOKUP(A98,HOP!A:C,3,0)</f>
        <v>2664115</v>
      </c>
      <c r="G98" s="4">
        <f t="shared" si="4"/>
        <v>0</v>
      </c>
      <c r="H98" s="4" t="str">
        <f t="shared" si="5"/>
        <v>，2664115</v>
      </c>
      <c r="I98" s="4" t="str">
        <f>VLOOKUP(A98,HOP!A:U,21,0)</f>
        <v>直采</v>
      </c>
    </row>
    <row r="99" s="4" customFormat="1" hidden="1" spans="1:9">
      <c r="A99" s="5">
        <v>18917859966</v>
      </c>
      <c r="B99" s="6">
        <v>44826</v>
      </c>
      <c r="C99" s="6">
        <v>44827</v>
      </c>
      <c r="D99" s="4">
        <v>957</v>
      </c>
      <c r="E99" s="4" t="str">
        <f>VLOOKUP(A99,HOP!A:L,12,0)</f>
        <v>957.00</v>
      </c>
      <c r="F99" s="4" t="str">
        <f>VLOOKUP(A99,HOP!A:C,3,0)</f>
        <v>2678089</v>
      </c>
      <c r="G99" s="4">
        <f t="shared" ref="G99:G130" si="6">D99-E99</f>
        <v>0</v>
      </c>
      <c r="H99" s="4" t="str">
        <f t="shared" ref="H99:H130" si="7">$H$1&amp;F99</f>
        <v>，2678089</v>
      </c>
      <c r="I99" s="4" t="str">
        <f>VLOOKUP(A99,HOP!A:U,21,0)</f>
        <v>直连</v>
      </c>
    </row>
    <row r="100" s="4" customFormat="1" hidden="1" spans="1:9">
      <c r="A100" s="5">
        <v>18919510051</v>
      </c>
      <c r="B100" s="6">
        <v>44825</v>
      </c>
      <c r="C100" s="6">
        <v>44827</v>
      </c>
      <c r="D100" s="4">
        <v>850</v>
      </c>
      <c r="E100" s="4" t="str">
        <f>VLOOKUP(A100,HOP!A:L,12,0)</f>
        <v>850.00</v>
      </c>
      <c r="F100" s="4" t="str">
        <f>VLOOKUP(A100,HOP!A:C,3,0)</f>
        <v>2679304</v>
      </c>
      <c r="G100" s="4">
        <f t="shared" si="6"/>
        <v>0</v>
      </c>
      <c r="H100" s="4" t="str">
        <f t="shared" si="7"/>
        <v>，2679304</v>
      </c>
      <c r="I100" s="4" t="str">
        <f>VLOOKUP(A100,HOP!A:U,21,0)</f>
        <v>直连</v>
      </c>
    </row>
    <row r="101" s="4" customFormat="1" hidden="1" spans="1:9">
      <c r="A101" s="5">
        <v>18951168960</v>
      </c>
      <c r="B101" s="6">
        <v>44824</v>
      </c>
      <c r="C101" s="6">
        <v>44827</v>
      </c>
      <c r="D101" s="4">
        <v>2139</v>
      </c>
      <c r="E101" s="4" t="str">
        <f>VLOOKUP(A101,HOP!A:L,12,0)</f>
        <v>2139.00</v>
      </c>
      <c r="F101" s="4" t="str">
        <f>VLOOKUP(A101,HOP!A:C,3,0)</f>
        <v>2687754</v>
      </c>
      <c r="G101" s="4">
        <f t="shared" si="6"/>
        <v>0</v>
      </c>
      <c r="H101" s="4" t="str">
        <f t="shared" si="7"/>
        <v>，2687754</v>
      </c>
      <c r="I101" s="4" t="str">
        <f>VLOOKUP(A101,HOP!A:U,21,0)</f>
        <v>直连</v>
      </c>
    </row>
    <row r="102" s="4" customFormat="1" hidden="1" spans="1:9">
      <c r="A102" s="5">
        <v>18952194365</v>
      </c>
      <c r="B102" s="6">
        <v>44826</v>
      </c>
      <c r="C102" s="6">
        <v>44827</v>
      </c>
      <c r="D102" s="4">
        <v>4078</v>
      </c>
      <c r="E102" s="4" t="str">
        <f>VLOOKUP(A102,HOP!A:L,12,0)</f>
        <v>4078.00</v>
      </c>
      <c r="F102" s="4" t="str">
        <f>VLOOKUP(A102,HOP!A:C,3,0)</f>
        <v>2688248</v>
      </c>
      <c r="G102" s="4">
        <f t="shared" si="6"/>
        <v>0</v>
      </c>
      <c r="H102" s="4" t="str">
        <f t="shared" si="7"/>
        <v>，2688248</v>
      </c>
      <c r="I102" s="4" t="str">
        <f>VLOOKUP(A102,HOP!A:U,21,0)</f>
        <v>直连</v>
      </c>
    </row>
    <row r="103" s="4" customFormat="1" hidden="1" spans="1:9">
      <c r="A103" s="5">
        <v>18952824546</v>
      </c>
      <c r="B103" s="6">
        <v>44826</v>
      </c>
      <c r="C103" s="6">
        <v>44827</v>
      </c>
      <c r="D103" s="4">
        <v>573</v>
      </c>
      <c r="E103" s="4" t="str">
        <f>VLOOKUP(A103,HOP!A:L,12,0)</f>
        <v>573.00</v>
      </c>
      <c r="F103" s="4" t="str">
        <f>VLOOKUP(A103,HOP!A:C,3,0)</f>
        <v>2688574</v>
      </c>
      <c r="G103" s="4">
        <f t="shared" si="6"/>
        <v>0</v>
      </c>
      <c r="H103" s="4" t="str">
        <f t="shared" si="7"/>
        <v>，2688574</v>
      </c>
      <c r="I103" s="4" t="str">
        <f>VLOOKUP(A103,HOP!A:U,21,0)</f>
        <v>直连</v>
      </c>
    </row>
    <row r="104" s="4" customFormat="1" hidden="1" spans="1:9">
      <c r="A104" s="5">
        <v>18954563002</v>
      </c>
      <c r="B104" s="6">
        <v>44826</v>
      </c>
      <c r="C104" s="6">
        <v>44827</v>
      </c>
      <c r="D104" s="4">
        <v>661</v>
      </c>
      <c r="E104" s="4" t="str">
        <f>VLOOKUP(A104,HOP!A:L,12,0)</f>
        <v>661.00</v>
      </c>
      <c r="F104" s="4" t="str">
        <f>VLOOKUP(A104,HOP!A:C,3,0)</f>
        <v>2689368</v>
      </c>
      <c r="G104" s="4">
        <f t="shared" si="6"/>
        <v>0</v>
      </c>
      <c r="H104" s="4" t="str">
        <f t="shared" si="7"/>
        <v>，2689368</v>
      </c>
      <c r="I104" s="4" t="str">
        <f>VLOOKUP(A104,HOP!A:U,21,0)</f>
        <v>直采</v>
      </c>
    </row>
    <row r="105" s="4" customFormat="1" hidden="1" spans="1:9">
      <c r="A105" s="5">
        <v>18955926281</v>
      </c>
      <c r="B105" s="6">
        <v>44826</v>
      </c>
      <c r="C105" s="6">
        <v>44827</v>
      </c>
      <c r="D105" s="4">
        <v>1893</v>
      </c>
      <c r="E105" s="4" t="str">
        <f>VLOOKUP(A105,HOP!A:L,12,0)</f>
        <v>1893.00</v>
      </c>
      <c r="F105" s="4" t="str">
        <f>VLOOKUP(A105,HOP!A:C,3,0)</f>
        <v>2690060</v>
      </c>
      <c r="G105" s="4">
        <f t="shared" si="6"/>
        <v>0</v>
      </c>
      <c r="H105" s="4" t="str">
        <f t="shared" si="7"/>
        <v>，2690060</v>
      </c>
      <c r="I105" s="4" t="str">
        <f>VLOOKUP(A105,HOP!A:U,21,0)</f>
        <v>直连</v>
      </c>
    </row>
    <row r="106" s="4" customFormat="1" hidden="1" spans="1:9">
      <c r="A106" s="5">
        <v>18957661663</v>
      </c>
      <c r="B106" s="6">
        <v>44826</v>
      </c>
      <c r="C106" s="6">
        <v>44827</v>
      </c>
      <c r="D106" s="4">
        <v>637</v>
      </c>
      <c r="E106" s="4" t="str">
        <f>VLOOKUP(A106,HOP!A:L,12,0)</f>
        <v>637.00</v>
      </c>
      <c r="F106" s="4" t="str">
        <f>VLOOKUP(A106,HOP!A:C,3,0)</f>
        <v>2690773</v>
      </c>
      <c r="G106" s="4">
        <f t="shared" si="6"/>
        <v>0</v>
      </c>
      <c r="H106" s="4" t="str">
        <f t="shared" si="7"/>
        <v>，2690773</v>
      </c>
      <c r="I106" s="4" t="str">
        <f>VLOOKUP(A106,HOP!A:U,21,0)</f>
        <v>直连</v>
      </c>
    </row>
    <row r="107" s="4" customFormat="1" hidden="1" spans="1:9">
      <c r="A107" s="5">
        <v>21000209177</v>
      </c>
      <c r="B107" s="6">
        <v>44826</v>
      </c>
      <c r="C107" s="6">
        <v>44827</v>
      </c>
      <c r="D107" s="4">
        <v>2522</v>
      </c>
      <c r="E107" s="4" t="str">
        <f>VLOOKUP(A107,HOP!A:L,12,0)</f>
        <v>2522.00</v>
      </c>
      <c r="F107" s="4" t="str">
        <f>VLOOKUP(A107,HOP!A:C,3,0)</f>
        <v>2691519</v>
      </c>
      <c r="G107" s="4">
        <f t="shared" si="6"/>
        <v>0</v>
      </c>
      <c r="H107" s="4" t="str">
        <f t="shared" si="7"/>
        <v>，2691519</v>
      </c>
      <c r="I107" s="4" t="str">
        <f>VLOOKUP(A107,HOP!A:U,21,0)</f>
        <v>直连</v>
      </c>
    </row>
    <row r="108" s="4" customFormat="1" hidden="1" spans="1:9">
      <c r="A108" s="5">
        <v>21004017862</v>
      </c>
      <c r="B108" s="6">
        <v>44826</v>
      </c>
      <c r="C108" s="6">
        <v>44827</v>
      </c>
      <c r="D108" s="4">
        <v>829</v>
      </c>
      <c r="E108" s="4" t="str">
        <f>VLOOKUP(A108,HOP!A:L,12,0)</f>
        <v>829.00</v>
      </c>
      <c r="F108" s="4" t="str">
        <f>VLOOKUP(A108,HOP!A:C,3,0)</f>
        <v>2691587</v>
      </c>
      <c r="G108" s="4">
        <f t="shared" si="6"/>
        <v>0</v>
      </c>
      <c r="H108" s="4" t="str">
        <f t="shared" si="7"/>
        <v>，2691587</v>
      </c>
      <c r="I108" s="4" t="str">
        <f>VLOOKUP(A108,HOP!A:U,21,0)</f>
        <v>直连</v>
      </c>
    </row>
    <row r="109" s="4" customFormat="1" hidden="1" spans="1:9">
      <c r="A109" s="5">
        <v>21009125189</v>
      </c>
      <c r="B109" s="6">
        <v>44825</v>
      </c>
      <c r="C109" s="6">
        <v>44827</v>
      </c>
      <c r="D109" s="4">
        <v>1210</v>
      </c>
      <c r="E109" s="4" t="str">
        <f>VLOOKUP(A109,HOP!A:L,12,0)</f>
        <v>1210.00</v>
      </c>
      <c r="F109" s="4" t="str">
        <f>VLOOKUP(A109,HOP!A:C,3,0)</f>
        <v>2691829</v>
      </c>
      <c r="G109" s="4">
        <f t="shared" si="6"/>
        <v>0</v>
      </c>
      <c r="H109" s="4" t="str">
        <f t="shared" si="7"/>
        <v>，2691829</v>
      </c>
      <c r="I109" s="4" t="str">
        <f>VLOOKUP(A109,HOP!A:U,21,0)</f>
        <v>直连</v>
      </c>
    </row>
    <row r="110" s="4" customFormat="1" hidden="1" spans="1:9">
      <c r="A110" s="5">
        <v>21014235820</v>
      </c>
      <c r="B110" s="6">
        <v>44825</v>
      </c>
      <c r="C110" s="6">
        <v>44827</v>
      </c>
      <c r="D110" s="4">
        <v>768</v>
      </c>
      <c r="E110" s="4" t="str">
        <f>VLOOKUP(A110,HOP!A:L,12,0)</f>
        <v>768.00</v>
      </c>
      <c r="F110" s="4" t="str">
        <f>VLOOKUP(A110,HOP!A:C,3,0)</f>
        <v>2692509</v>
      </c>
      <c r="G110" s="4">
        <f t="shared" si="6"/>
        <v>0</v>
      </c>
      <c r="H110" s="4" t="str">
        <f t="shared" si="7"/>
        <v>，2692509</v>
      </c>
      <c r="I110" s="4" t="str">
        <f>VLOOKUP(A110,HOP!A:U,21,0)</f>
        <v>直连</v>
      </c>
    </row>
    <row r="111" s="4" customFormat="1" hidden="1" spans="1:9">
      <c r="A111" s="5">
        <v>21019845097</v>
      </c>
      <c r="B111" s="6">
        <v>44825</v>
      </c>
      <c r="C111" s="6">
        <v>44827</v>
      </c>
      <c r="D111" s="4">
        <v>1646</v>
      </c>
      <c r="E111" s="4" t="str">
        <f>VLOOKUP(A111,HOP!A:L,12,0)</f>
        <v>1646.00</v>
      </c>
      <c r="F111" s="4" t="str">
        <f>VLOOKUP(A111,HOP!A:C,3,0)</f>
        <v>2693077</v>
      </c>
      <c r="G111" s="4">
        <f t="shared" si="6"/>
        <v>0</v>
      </c>
      <c r="H111" s="4" t="str">
        <f t="shared" si="7"/>
        <v>，2693077</v>
      </c>
      <c r="I111" s="4" t="str">
        <f>VLOOKUP(A111,HOP!A:U,21,0)</f>
        <v>直连</v>
      </c>
    </row>
    <row r="112" s="4" customFormat="1" hidden="1" spans="1:9">
      <c r="A112" s="5">
        <v>21022066875</v>
      </c>
      <c r="B112" s="6">
        <v>44823</v>
      </c>
      <c r="C112" s="6">
        <v>44827</v>
      </c>
      <c r="D112" s="4">
        <v>9860</v>
      </c>
      <c r="E112" s="4" t="str">
        <f>VLOOKUP(A112,HOP!A:L,12,0)</f>
        <v>9860.00</v>
      </c>
      <c r="F112" s="4" t="str">
        <f>VLOOKUP(A112,HOP!A:C,3,0)</f>
        <v>2693335</v>
      </c>
      <c r="G112" s="4">
        <f t="shared" si="6"/>
        <v>0</v>
      </c>
      <c r="H112" s="4" t="str">
        <f t="shared" si="7"/>
        <v>，2693335</v>
      </c>
      <c r="I112" s="4" t="str">
        <f>VLOOKUP(A112,HOP!A:U,21,0)</f>
        <v>直连</v>
      </c>
    </row>
    <row r="113" s="4" customFormat="1" hidden="1" spans="1:9">
      <c r="A113" s="5">
        <v>21023623376</v>
      </c>
      <c r="B113" s="6">
        <v>44822</v>
      </c>
      <c r="C113" s="6">
        <v>44827</v>
      </c>
      <c r="D113" s="4">
        <v>1805</v>
      </c>
      <c r="E113" s="4" t="str">
        <f>VLOOKUP(A113,HOP!A:L,12,0)</f>
        <v>1805.00</v>
      </c>
      <c r="F113" s="4" t="str">
        <f>VLOOKUP(A113,HOP!A:C,3,0)</f>
        <v>2693590</v>
      </c>
      <c r="G113" s="4">
        <f t="shared" si="6"/>
        <v>0</v>
      </c>
      <c r="H113" s="4" t="str">
        <f t="shared" si="7"/>
        <v>，2693590</v>
      </c>
      <c r="I113" s="4" t="str">
        <f>VLOOKUP(A113,HOP!A:U,21,0)</f>
        <v>直连</v>
      </c>
    </row>
    <row r="114" s="4" customFormat="1" hidden="1" spans="1:9">
      <c r="A114" s="5">
        <v>21030469825</v>
      </c>
      <c r="B114" s="6">
        <v>44826</v>
      </c>
      <c r="C114" s="6">
        <v>44827</v>
      </c>
      <c r="D114" s="4">
        <v>1124</v>
      </c>
      <c r="E114" s="4" t="str">
        <f>VLOOKUP(A114,HOP!A:L,12,0)</f>
        <v>1124.00</v>
      </c>
      <c r="F114" s="4" t="str">
        <f>VLOOKUP(A114,HOP!A:C,3,0)</f>
        <v>2694840</v>
      </c>
      <c r="G114" s="4">
        <f t="shared" si="6"/>
        <v>0</v>
      </c>
      <c r="H114" s="4" t="str">
        <f t="shared" si="7"/>
        <v>，2694840</v>
      </c>
      <c r="I114" s="4" t="str">
        <f>VLOOKUP(A114,HOP!A:U,21,0)</f>
        <v>直连</v>
      </c>
    </row>
    <row r="115" s="4" customFormat="1" hidden="1" spans="1:9">
      <c r="A115" s="5">
        <v>21033016313</v>
      </c>
      <c r="B115" s="6">
        <v>44826</v>
      </c>
      <c r="C115" s="6">
        <v>44827</v>
      </c>
      <c r="D115" s="4">
        <v>1267</v>
      </c>
      <c r="E115" s="4" t="str">
        <f>VLOOKUP(A115,HOP!A:L,12,0)</f>
        <v>1267.00</v>
      </c>
      <c r="F115" s="4" t="str">
        <f>VLOOKUP(A115,HOP!A:C,3,0)</f>
        <v>2695255</v>
      </c>
      <c r="G115" s="4">
        <f t="shared" si="6"/>
        <v>0</v>
      </c>
      <c r="H115" s="4" t="str">
        <f t="shared" si="7"/>
        <v>，2695255</v>
      </c>
      <c r="I115" s="4" t="str">
        <f>VLOOKUP(A115,HOP!A:U,21,0)</f>
        <v>直连</v>
      </c>
    </row>
    <row r="116" s="4" customFormat="1" hidden="1" spans="1:9">
      <c r="A116" s="5">
        <v>21039853980</v>
      </c>
      <c r="B116" s="6">
        <v>44824</v>
      </c>
      <c r="C116" s="6">
        <v>44827</v>
      </c>
      <c r="D116" s="4">
        <v>2674</v>
      </c>
      <c r="E116" s="4" t="str">
        <f>VLOOKUP(A116,HOP!A:L,12,0)</f>
        <v>2674.00</v>
      </c>
      <c r="F116" s="4" t="str">
        <f>VLOOKUP(A116,HOP!A:C,3,0)</f>
        <v>2696610</v>
      </c>
      <c r="G116" s="4">
        <f t="shared" si="6"/>
        <v>0</v>
      </c>
      <c r="H116" s="4" t="str">
        <f t="shared" si="7"/>
        <v>，2696610</v>
      </c>
      <c r="I116" s="4" t="str">
        <f>VLOOKUP(A116,HOP!A:U,21,0)</f>
        <v>直连</v>
      </c>
    </row>
    <row r="117" s="4" customFormat="1" hidden="1" spans="1:9">
      <c r="A117" s="5">
        <v>21040473189</v>
      </c>
      <c r="B117" s="6">
        <v>44825</v>
      </c>
      <c r="C117" s="6">
        <v>44827</v>
      </c>
      <c r="D117" s="4">
        <v>884</v>
      </c>
      <c r="E117" s="4" t="str">
        <f>VLOOKUP(A117,HOP!A:L,12,0)</f>
        <v>884.00</v>
      </c>
      <c r="F117" s="4" t="str">
        <f>VLOOKUP(A117,HOP!A:C,3,0)</f>
        <v>2696747</v>
      </c>
      <c r="G117" s="4">
        <f t="shared" si="6"/>
        <v>0</v>
      </c>
      <c r="H117" s="4" t="str">
        <f t="shared" si="7"/>
        <v>，2696747</v>
      </c>
      <c r="I117" s="4" t="str">
        <f>VLOOKUP(A117,HOP!A:U,21,0)</f>
        <v>直连</v>
      </c>
    </row>
    <row r="118" s="4" customFormat="1" hidden="1" spans="1:9">
      <c r="A118" s="5">
        <v>21041480253</v>
      </c>
      <c r="B118" s="6">
        <v>44825</v>
      </c>
      <c r="C118" s="6">
        <v>44827</v>
      </c>
      <c r="D118" s="4">
        <v>3896</v>
      </c>
      <c r="E118" s="4" t="str">
        <f>VLOOKUP(A118,HOP!A:L,12,0)</f>
        <v>3896.00</v>
      </c>
      <c r="F118" s="4" t="str">
        <f>VLOOKUP(A118,HOP!A:C,3,0)</f>
        <v>2696970</v>
      </c>
      <c r="G118" s="4">
        <f t="shared" si="6"/>
        <v>0</v>
      </c>
      <c r="H118" s="4" t="str">
        <f t="shared" si="7"/>
        <v>，2696970</v>
      </c>
      <c r="I118" s="4" t="str">
        <f>VLOOKUP(A118,HOP!A:U,21,0)</f>
        <v>直连</v>
      </c>
    </row>
    <row r="119" s="4" customFormat="1" hidden="1" spans="1:9">
      <c r="A119" s="5">
        <v>21044306737</v>
      </c>
      <c r="B119" s="6">
        <v>44826</v>
      </c>
      <c r="C119" s="6">
        <v>44827</v>
      </c>
      <c r="D119" s="4">
        <v>293</v>
      </c>
      <c r="E119" s="4" t="str">
        <f>VLOOKUP(A119,HOP!A:L,12,0)</f>
        <v>293.00</v>
      </c>
      <c r="F119" s="4" t="str">
        <f>VLOOKUP(A119,HOP!A:C,3,0)</f>
        <v>2697515</v>
      </c>
      <c r="G119" s="4">
        <f t="shared" si="6"/>
        <v>0</v>
      </c>
      <c r="H119" s="4" t="str">
        <f t="shared" si="7"/>
        <v>，2697515</v>
      </c>
      <c r="I119" s="4" t="str">
        <f>VLOOKUP(A119,HOP!A:U,21,0)</f>
        <v>直连</v>
      </c>
    </row>
    <row r="120" s="4" customFormat="1" hidden="1" spans="1:9">
      <c r="A120" s="5">
        <v>21045090550</v>
      </c>
      <c r="B120" s="6">
        <v>44825</v>
      </c>
      <c r="C120" s="6">
        <v>44827</v>
      </c>
      <c r="D120" s="4">
        <v>452</v>
      </c>
      <c r="E120" s="4" t="str">
        <f>VLOOKUP(A120,HOP!A:L,12,0)</f>
        <v>452.00</v>
      </c>
      <c r="F120" s="4" t="str">
        <f>VLOOKUP(A120,HOP!A:C,3,0)</f>
        <v>2697690</v>
      </c>
      <c r="G120" s="4">
        <f t="shared" si="6"/>
        <v>0</v>
      </c>
      <c r="H120" s="4" t="str">
        <f t="shared" si="7"/>
        <v>，2697690</v>
      </c>
      <c r="I120" s="4" t="str">
        <f>VLOOKUP(A120,HOP!A:U,21,0)</f>
        <v>直连</v>
      </c>
    </row>
    <row r="121" s="4" customFormat="1" hidden="1" spans="1:9">
      <c r="A121" s="5">
        <v>21045154982</v>
      </c>
      <c r="B121" s="6">
        <v>44823</v>
      </c>
      <c r="C121" s="6">
        <v>44827</v>
      </c>
      <c r="D121" s="4">
        <v>788</v>
      </c>
      <c r="E121" s="4" t="str">
        <f>VLOOKUP(A121,HOP!A:L,12,0)</f>
        <v>788.00</v>
      </c>
      <c r="F121" s="4" t="str">
        <f>VLOOKUP(A121,HOP!A:C,3,0)</f>
        <v>2697698</v>
      </c>
      <c r="G121" s="4">
        <f t="shared" si="6"/>
        <v>0</v>
      </c>
      <c r="H121" s="4" t="str">
        <f t="shared" si="7"/>
        <v>，2697698</v>
      </c>
      <c r="I121" s="4" t="str">
        <f>VLOOKUP(A121,HOP!A:U,21,0)</f>
        <v>直连</v>
      </c>
    </row>
    <row r="122" s="4" customFormat="1" hidden="1" spans="1:9">
      <c r="A122" s="5">
        <v>21065002528</v>
      </c>
      <c r="B122" s="6">
        <v>44826</v>
      </c>
      <c r="C122" s="6">
        <v>44827</v>
      </c>
      <c r="D122" s="4">
        <v>397</v>
      </c>
      <c r="E122" s="4" t="str">
        <f>VLOOKUP(A122,HOP!A:L,12,0)</f>
        <v>397.00</v>
      </c>
      <c r="F122" s="4" t="str">
        <f>VLOOKUP(A122,HOP!A:C,3,0)</f>
        <v>2698236</v>
      </c>
      <c r="G122" s="4">
        <f t="shared" si="6"/>
        <v>0</v>
      </c>
      <c r="H122" s="4" t="str">
        <f t="shared" si="7"/>
        <v>，2698236</v>
      </c>
      <c r="I122" s="4" t="str">
        <f>VLOOKUP(A122,HOP!A:U,21,0)</f>
        <v>直连</v>
      </c>
    </row>
    <row r="123" s="4" customFormat="1" hidden="1" spans="1:9">
      <c r="A123" s="5">
        <v>21066973746</v>
      </c>
      <c r="B123" s="6">
        <v>44826</v>
      </c>
      <c r="C123" s="6">
        <v>44827</v>
      </c>
      <c r="D123" s="4">
        <v>138</v>
      </c>
      <c r="E123" s="4" t="str">
        <f>VLOOKUP(A123,HOP!A:L,12,0)</f>
        <v>138.00</v>
      </c>
      <c r="F123" s="4" t="str">
        <f>VLOOKUP(A123,HOP!A:C,3,0)</f>
        <v>2698281</v>
      </c>
      <c r="G123" s="4">
        <f t="shared" si="6"/>
        <v>0</v>
      </c>
      <c r="H123" s="4" t="str">
        <f t="shared" si="7"/>
        <v>，2698281</v>
      </c>
      <c r="I123" s="4" t="str">
        <f>VLOOKUP(A123,HOP!A:U,21,0)</f>
        <v>直连</v>
      </c>
    </row>
    <row r="124" s="4" customFormat="1" hidden="1" spans="1:9">
      <c r="A124" s="5">
        <v>21067086750</v>
      </c>
      <c r="B124" s="6">
        <v>44823</v>
      </c>
      <c r="C124" s="6">
        <v>44827</v>
      </c>
      <c r="D124" s="4">
        <v>1440</v>
      </c>
      <c r="E124" s="4" t="str">
        <f>VLOOKUP(A124,HOP!A:L,12,0)</f>
        <v>1440.00</v>
      </c>
      <c r="F124" s="4" t="str">
        <f>VLOOKUP(A124,HOP!A:C,3,0)</f>
        <v>2698305</v>
      </c>
      <c r="G124" s="4">
        <f t="shared" si="6"/>
        <v>0</v>
      </c>
      <c r="H124" s="4" t="str">
        <f t="shared" si="7"/>
        <v>，2698305</v>
      </c>
      <c r="I124" s="4" t="str">
        <f>VLOOKUP(A124,HOP!A:U,21,0)</f>
        <v>直连</v>
      </c>
    </row>
    <row r="125" s="4" customFormat="1" hidden="1" spans="1:9">
      <c r="A125" s="5">
        <v>21082322627</v>
      </c>
      <c r="B125" s="6">
        <v>44824</v>
      </c>
      <c r="C125" s="6">
        <v>44827</v>
      </c>
      <c r="D125" s="4">
        <v>738</v>
      </c>
      <c r="E125" s="4" t="str">
        <f>VLOOKUP(A125,HOP!A:L,12,0)</f>
        <v>738.00</v>
      </c>
      <c r="F125" s="4" t="str">
        <f>VLOOKUP(A125,HOP!A:C,3,0)</f>
        <v>2699163</v>
      </c>
      <c r="G125" s="4">
        <f t="shared" si="6"/>
        <v>0</v>
      </c>
      <c r="H125" s="4" t="str">
        <f t="shared" si="7"/>
        <v>，2699163</v>
      </c>
      <c r="I125" s="4" t="str">
        <f>VLOOKUP(A125,HOP!A:U,21,0)</f>
        <v>直连</v>
      </c>
    </row>
    <row r="126" s="4" customFormat="1" hidden="1" spans="1:9">
      <c r="A126" s="5">
        <v>21084611001</v>
      </c>
      <c r="B126" s="6">
        <v>44825</v>
      </c>
      <c r="C126" s="6">
        <v>44827</v>
      </c>
      <c r="D126" s="4">
        <v>6108</v>
      </c>
      <c r="E126" s="4" t="str">
        <f>VLOOKUP(A126,HOP!A:L,12,0)</f>
        <v>6108.00</v>
      </c>
      <c r="F126" s="4" t="str">
        <f>VLOOKUP(A126,HOP!A:C,3,0)</f>
        <v>2699334</v>
      </c>
      <c r="G126" s="4">
        <f t="shared" si="6"/>
        <v>0</v>
      </c>
      <c r="H126" s="4" t="str">
        <f t="shared" si="7"/>
        <v>，2699334</v>
      </c>
      <c r="I126" s="4" t="str">
        <f>VLOOKUP(A126,HOP!A:U,21,0)</f>
        <v>直连</v>
      </c>
    </row>
    <row r="127" s="4" customFormat="1" hidden="1" spans="1:9">
      <c r="A127" s="5">
        <v>21087208023</v>
      </c>
      <c r="B127" s="6">
        <v>44825</v>
      </c>
      <c r="C127" s="6">
        <v>44827</v>
      </c>
      <c r="D127" s="4">
        <v>240</v>
      </c>
      <c r="E127" s="4" t="str">
        <f>VLOOKUP(A127,HOP!A:L,12,0)</f>
        <v>240.00</v>
      </c>
      <c r="F127" s="4" t="str">
        <f>VLOOKUP(A127,HOP!A:C,3,0)</f>
        <v>2699525</v>
      </c>
      <c r="G127" s="4">
        <f t="shared" si="6"/>
        <v>0</v>
      </c>
      <c r="H127" s="4" t="str">
        <f t="shared" si="7"/>
        <v>，2699525</v>
      </c>
      <c r="I127" s="4" t="str">
        <f>VLOOKUP(A127,HOP!A:U,21,0)</f>
        <v>直连</v>
      </c>
    </row>
    <row r="128" s="4" customFormat="1" hidden="1" spans="1:9">
      <c r="A128" s="5">
        <v>21089310816</v>
      </c>
      <c r="B128" s="6">
        <v>44824</v>
      </c>
      <c r="C128" s="6">
        <v>44827</v>
      </c>
      <c r="D128" s="4">
        <v>1107</v>
      </c>
      <c r="E128" s="4" t="str">
        <f>VLOOKUP(A128,HOP!A:L,12,0)</f>
        <v>1107.00</v>
      </c>
      <c r="F128" s="4" t="str">
        <f>VLOOKUP(A128,HOP!A:C,3,0)</f>
        <v>2699763</v>
      </c>
      <c r="G128" s="4">
        <f t="shared" si="6"/>
        <v>0</v>
      </c>
      <c r="H128" s="4" t="str">
        <f t="shared" si="7"/>
        <v>，2699763</v>
      </c>
      <c r="I128" s="4" t="str">
        <f>VLOOKUP(A128,HOP!A:U,21,0)</f>
        <v>直连</v>
      </c>
    </row>
    <row r="129" s="4" customFormat="1" hidden="1" spans="1:9">
      <c r="A129" s="5">
        <v>21093241574</v>
      </c>
      <c r="B129" s="6">
        <v>44824</v>
      </c>
      <c r="C129" s="6">
        <v>44827</v>
      </c>
      <c r="D129" s="4">
        <v>4075</v>
      </c>
      <c r="E129" s="4" t="str">
        <f>VLOOKUP(A129,HOP!A:L,12,0)</f>
        <v>4075.00</v>
      </c>
      <c r="F129" s="4" t="str">
        <f>VLOOKUP(A129,HOP!A:C,3,0)</f>
        <v>2700071</v>
      </c>
      <c r="G129" s="4">
        <f t="shared" si="6"/>
        <v>0</v>
      </c>
      <c r="H129" s="4" t="str">
        <f t="shared" si="7"/>
        <v>，2700071</v>
      </c>
      <c r="I129" s="4" t="str">
        <f>VLOOKUP(A129,HOP!A:U,21,0)</f>
        <v>直采</v>
      </c>
    </row>
    <row r="130" s="4" customFormat="1" hidden="1" spans="1:9">
      <c r="A130" s="5">
        <v>21093627917</v>
      </c>
      <c r="B130" s="6">
        <v>44824</v>
      </c>
      <c r="C130" s="6">
        <v>44827</v>
      </c>
      <c r="D130" s="4">
        <v>4087</v>
      </c>
      <c r="E130" s="4" t="str">
        <f>VLOOKUP(A130,HOP!A:L,12,0)</f>
        <v>4087.00</v>
      </c>
      <c r="F130" s="4" t="str">
        <f>VLOOKUP(A130,HOP!A:C,3,0)</f>
        <v>2700093</v>
      </c>
      <c r="G130" s="4">
        <f t="shared" si="6"/>
        <v>0</v>
      </c>
      <c r="H130" s="4" t="str">
        <f t="shared" si="7"/>
        <v>，2700093</v>
      </c>
      <c r="I130" s="4" t="str">
        <f>VLOOKUP(A130,HOP!A:U,21,0)</f>
        <v>直采</v>
      </c>
    </row>
    <row r="131" s="4" customFormat="1" hidden="1" spans="1:9">
      <c r="A131" s="5">
        <v>21100619205</v>
      </c>
      <c r="B131" s="6">
        <v>44826</v>
      </c>
      <c r="C131" s="6">
        <v>44827</v>
      </c>
      <c r="D131" s="4">
        <v>339</v>
      </c>
      <c r="E131" s="4" t="str">
        <f>VLOOKUP(A131,HOP!A:L,12,0)</f>
        <v>339.00</v>
      </c>
      <c r="F131" s="4" t="str">
        <f>VLOOKUP(A131,HOP!A:C,3,0)</f>
        <v>2700677</v>
      </c>
      <c r="G131" s="4">
        <f t="shared" ref="G131:G159" si="8">D131-E131</f>
        <v>0</v>
      </c>
      <c r="H131" s="4" t="str">
        <f t="shared" ref="H131:H159" si="9">$H$1&amp;F131</f>
        <v>，2700677</v>
      </c>
      <c r="I131" s="4" t="str">
        <f>VLOOKUP(A131,HOP!A:U,21,0)</f>
        <v>直连</v>
      </c>
    </row>
    <row r="132" s="4" customFormat="1" hidden="1" spans="1:9">
      <c r="A132" s="5">
        <v>21104692390</v>
      </c>
      <c r="B132" s="6">
        <v>44825</v>
      </c>
      <c r="C132" s="6">
        <v>44827</v>
      </c>
      <c r="D132" s="4">
        <v>460</v>
      </c>
      <c r="E132" s="4" t="str">
        <f>VLOOKUP(A132,HOP!A:L,12,0)</f>
        <v>460.00</v>
      </c>
      <c r="F132" s="4" t="str">
        <f>VLOOKUP(A132,HOP!A:C,3,0)</f>
        <v>2701043</v>
      </c>
      <c r="G132" s="4">
        <f t="shared" si="8"/>
        <v>0</v>
      </c>
      <c r="H132" s="4" t="str">
        <f t="shared" si="9"/>
        <v>，2701043</v>
      </c>
      <c r="I132" s="4" t="str">
        <f>VLOOKUP(A132,HOP!A:U,21,0)</f>
        <v>直连</v>
      </c>
    </row>
    <row r="133" s="4" customFormat="1" hidden="1" spans="1:9">
      <c r="A133" s="5">
        <v>21104860971</v>
      </c>
      <c r="B133" s="6">
        <v>44826</v>
      </c>
      <c r="C133" s="6">
        <v>44827</v>
      </c>
      <c r="D133" s="4">
        <v>1740</v>
      </c>
      <c r="E133" s="4" t="str">
        <f>VLOOKUP(A133,HOP!A:L,12,0)</f>
        <v>1740.00</v>
      </c>
      <c r="F133" s="4" t="str">
        <f>VLOOKUP(A133,HOP!A:C,3,0)</f>
        <v>2701073</v>
      </c>
      <c r="G133" s="4">
        <f t="shared" si="8"/>
        <v>0</v>
      </c>
      <c r="H133" s="4" t="str">
        <f t="shared" si="9"/>
        <v>，2701073</v>
      </c>
      <c r="I133" s="4" t="str">
        <f>VLOOKUP(A133,HOP!A:U,21,0)</f>
        <v>直连</v>
      </c>
    </row>
    <row r="134" s="4" customFormat="1" hidden="1" spans="1:9">
      <c r="A134" s="5">
        <v>21104915462</v>
      </c>
      <c r="B134" s="6">
        <v>44825</v>
      </c>
      <c r="C134" s="6">
        <v>44827</v>
      </c>
      <c r="D134" s="4">
        <v>959</v>
      </c>
      <c r="E134" s="4" t="str">
        <f>VLOOKUP(A134,HOP!A:L,12,0)</f>
        <v>959.00</v>
      </c>
      <c r="F134" s="4" t="str">
        <f>VLOOKUP(A134,HOP!A:C,3,0)</f>
        <v>2701075</v>
      </c>
      <c r="G134" s="4">
        <f t="shared" si="8"/>
        <v>0</v>
      </c>
      <c r="H134" s="4" t="str">
        <f t="shared" si="9"/>
        <v>，2701075</v>
      </c>
      <c r="I134" s="4" t="str">
        <f>VLOOKUP(A134,HOP!A:U,21,0)</f>
        <v>直采</v>
      </c>
    </row>
    <row r="135" s="4" customFormat="1" hidden="1" spans="1:9">
      <c r="A135" s="5">
        <v>21104916087</v>
      </c>
      <c r="B135" s="6">
        <v>44825</v>
      </c>
      <c r="C135" s="6">
        <v>44827</v>
      </c>
      <c r="D135" s="4">
        <v>730</v>
      </c>
      <c r="E135" s="4" t="str">
        <f>VLOOKUP(A135,HOP!A:L,12,0)</f>
        <v>730.00</v>
      </c>
      <c r="F135" s="4" t="str">
        <f>VLOOKUP(A135,HOP!A:C,3,0)</f>
        <v>2701076</v>
      </c>
      <c r="G135" s="4">
        <f t="shared" si="8"/>
        <v>0</v>
      </c>
      <c r="H135" s="4" t="str">
        <f t="shared" si="9"/>
        <v>，2701076</v>
      </c>
      <c r="I135" s="4" t="str">
        <f>VLOOKUP(A135,HOP!A:U,21,0)</f>
        <v>直连</v>
      </c>
    </row>
    <row r="136" s="4" customFormat="1" hidden="1" spans="1:9">
      <c r="A136" s="5">
        <v>21106328363</v>
      </c>
      <c r="B136" s="6">
        <v>44825</v>
      </c>
      <c r="C136" s="6">
        <v>44827</v>
      </c>
      <c r="D136" s="4">
        <v>350</v>
      </c>
      <c r="E136" s="4" t="str">
        <f>VLOOKUP(A136,HOP!A:L,12,0)</f>
        <v>350.00</v>
      </c>
      <c r="F136" s="4" t="str">
        <f>VLOOKUP(A136,HOP!A:C,3,0)</f>
        <v>2701322</v>
      </c>
      <c r="G136" s="4">
        <f t="shared" si="8"/>
        <v>0</v>
      </c>
      <c r="H136" s="4" t="str">
        <f t="shared" si="9"/>
        <v>，2701322</v>
      </c>
      <c r="I136" s="4" t="str">
        <f>VLOOKUP(A136,HOP!A:U,21,0)</f>
        <v>直连</v>
      </c>
    </row>
    <row r="137" s="4" customFormat="1" hidden="1" spans="1:9">
      <c r="A137" s="5">
        <v>21106404060</v>
      </c>
      <c r="B137" s="6">
        <v>44825</v>
      </c>
      <c r="C137" s="6">
        <v>44827</v>
      </c>
      <c r="D137" s="4">
        <v>1918</v>
      </c>
      <c r="E137" s="4" t="str">
        <f>VLOOKUP(A137,HOP!A:L,12,0)</f>
        <v>1918.00</v>
      </c>
      <c r="F137" s="4" t="str">
        <f>VLOOKUP(A137,HOP!A:C,3,0)</f>
        <v>2701334</v>
      </c>
      <c r="G137" s="4">
        <f t="shared" si="8"/>
        <v>0</v>
      </c>
      <c r="H137" s="4" t="str">
        <f t="shared" si="9"/>
        <v>，2701334</v>
      </c>
      <c r="I137" s="4" t="str">
        <f>VLOOKUP(A137,HOP!A:U,21,0)</f>
        <v>直采</v>
      </c>
    </row>
    <row r="138" s="4" customFormat="1" hidden="1" spans="1:9">
      <c r="A138" s="5">
        <v>21108254388</v>
      </c>
      <c r="B138" s="6">
        <v>44826</v>
      </c>
      <c r="C138" s="6">
        <v>44827</v>
      </c>
      <c r="D138" s="4">
        <v>339</v>
      </c>
      <c r="E138" s="4" t="str">
        <f>VLOOKUP(A138,HOP!A:L,12,0)</f>
        <v>339.00</v>
      </c>
      <c r="F138" s="4" t="str">
        <f>VLOOKUP(A138,HOP!A:C,3,0)</f>
        <v>2701628</v>
      </c>
      <c r="G138" s="4">
        <f t="shared" si="8"/>
        <v>0</v>
      </c>
      <c r="H138" s="4" t="str">
        <f t="shared" si="9"/>
        <v>，2701628</v>
      </c>
      <c r="I138" s="4" t="str">
        <f>VLOOKUP(A138,HOP!A:U,21,0)</f>
        <v>直连</v>
      </c>
    </row>
    <row r="139" s="4" customFormat="1" hidden="1" spans="1:9">
      <c r="A139" s="5">
        <v>21112220183</v>
      </c>
      <c r="B139" s="6">
        <v>44826</v>
      </c>
      <c r="C139" s="6">
        <v>44827</v>
      </c>
      <c r="D139" s="4">
        <v>1071</v>
      </c>
      <c r="E139" s="4" t="str">
        <f>VLOOKUP(A139,HOP!A:L,12,0)</f>
        <v>1071.00</v>
      </c>
      <c r="F139" s="4" t="str">
        <f>VLOOKUP(A139,HOP!A:C,3,0)</f>
        <v>2702160</v>
      </c>
      <c r="G139" s="4">
        <f t="shared" si="8"/>
        <v>0</v>
      </c>
      <c r="H139" s="4" t="str">
        <f t="shared" si="9"/>
        <v>，2702160</v>
      </c>
      <c r="I139" s="4" t="str">
        <f>VLOOKUP(A139,HOP!A:U,21,0)</f>
        <v>直连</v>
      </c>
    </row>
    <row r="140" s="4" customFormat="1" hidden="1" spans="1:9">
      <c r="A140" s="5">
        <v>21113367685</v>
      </c>
      <c r="B140" s="6">
        <v>44826</v>
      </c>
      <c r="C140" s="6">
        <v>44827</v>
      </c>
      <c r="D140" s="4">
        <v>5595</v>
      </c>
      <c r="E140" s="4" t="str">
        <f>VLOOKUP(A140,HOP!A:L,12,0)</f>
        <v>5595.00</v>
      </c>
      <c r="F140" s="4" t="str">
        <f>VLOOKUP(A140,HOP!A:C,3,0)</f>
        <v>2702327</v>
      </c>
      <c r="G140" s="4">
        <f t="shared" si="8"/>
        <v>0</v>
      </c>
      <c r="H140" s="4" t="str">
        <f t="shared" si="9"/>
        <v>，2702327</v>
      </c>
      <c r="I140" s="4" t="str">
        <f>VLOOKUP(A140,HOP!A:U,21,0)</f>
        <v>直连</v>
      </c>
    </row>
    <row r="141" s="4" customFormat="1" hidden="1" spans="1:9">
      <c r="A141" s="5">
        <v>21115474645</v>
      </c>
      <c r="B141" s="6">
        <v>44826</v>
      </c>
      <c r="C141" s="6">
        <v>44827</v>
      </c>
      <c r="D141" s="4">
        <v>1112</v>
      </c>
      <c r="E141" s="4" t="str">
        <f>VLOOKUP(A141,HOP!A:L,12,0)</f>
        <v>1112.00</v>
      </c>
      <c r="F141" s="4" t="str">
        <f>VLOOKUP(A141,HOP!A:C,3,0)</f>
        <v>2702664</v>
      </c>
      <c r="G141" s="4">
        <f t="shared" si="8"/>
        <v>0</v>
      </c>
      <c r="H141" s="4" t="str">
        <f t="shared" si="9"/>
        <v>，2702664</v>
      </c>
      <c r="I141" s="4" t="str">
        <f>VLOOKUP(A141,HOP!A:U,21,0)</f>
        <v>直连</v>
      </c>
    </row>
    <row r="142" s="4" customFormat="1" hidden="1" spans="1:9">
      <c r="A142" s="5">
        <v>21115524282</v>
      </c>
      <c r="B142" s="6">
        <v>44826</v>
      </c>
      <c r="C142" s="6">
        <v>44827</v>
      </c>
      <c r="D142" s="4">
        <v>400</v>
      </c>
      <c r="E142" s="4" t="str">
        <f>VLOOKUP(A142,HOP!A:L,12,0)</f>
        <v>400.00</v>
      </c>
      <c r="F142" s="4" t="str">
        <f>VLOOKUP(A142,HOP!A:C,3,0)</f>
        <v>2702698</v>
      </c>
      <c r="G142" s="4">
        <f t="shared" si="8"/>
        <v>0</v>
      </c>
      <c r="H142" s="4" t="str">
        <f t="shared" si="9"/>
        <v>，2702698</v>
      </c>
      <c r="I142" s="4" t="str">
        <f>VLOOKUP(A142,HOP!A:U,21,0)</f>
        <v>直连</v>
      </c>
    </row>
    <row r="143" s="4" customFormat="1" hidden="1" spans="1:9">
      <c r="A143" s="5">
        <v>21115809159</v>
      </c>
      <c r="B143" s="6">
        <v>44826</v>
      </c>
      <c r="C143" s="6">
        <v>44827</v>
      </c>
      <c r="D143" s="4">
        <v>1213</v>
      </c>
      <c r="E143" s="4" t="str">
        <f>VLOOKUP(A143,HOP!A:L,12,0)</f>
        <v>1213.00</v>
      </c>
      <c r="F143" s="4" t="str">
        <f>VLOOKUP(A143,HOP!A:C,3,0)</f>
        <v>2702777</v>
      </c>
      <c r="G143" s="4">
        <f t="shared" si="8"/>
        <v>0</v>
      </c>
      <c r="H143" s="4" t="str">
        <f t="shared" si="9"/>
        <v>，2702777</v>
      </c>
      <c r="I143" s="4" t="str">
        <f>VLOOKUP(A143,HOP!A:U,21,0)</f>
        <v>直连</v>
      </c>
    </row>
    <row r="144" s="4" customFormat="1" hidden="1" spans="1:9">
      <c r="A144" s="5">
        <v>21116140262</v>
      </c>
      <c r="B144" s="6">
        <v>44826</v>
      </c>
      <c r="C144" s="6">
        <v>44827</v>
      </c>
      <c r="D144" s="4">
        <v>488</v>
      </c>
      <c r="E144" s="4" t="str">
        <f>VLOOKUP(A144,HOP!A:L,12,0)</f>
        <v>488.00</v>
      </c>
      <c r="F144" s="4" t="str">
        <f>VLOOKUP(A144,HOP!A:C,3,0)</f>
        <v>2702808</v>
      </c>
      <c r="G144" s="4">
        <f t="shared" si="8"/>
        <v>0</v>
      </c>
      <c r="H144" s="4" t="str">
        <f t="shared" si="9"/>
        <v>，2702808</v>
      </c>
      <c r="I144" s="4" t="str">
        <f>VLOOKUP(A144,HOP!A:U,21,0)</f>
        <v>直连</v>
      </c>
    </row>
    <row r="145" s="4" customFormat="1" hidden="1" spans="1:9">
      <c r="A145" s="5">
        <v>21116419104</v>
      </c>
      <c r="B145" s="6">
        <v>44826</v>
      </c>
      <c r="C145" s="6">
        <v>44827</v>
      </c>
      <c r="D145" s="4">
        <v>166</v>
      </c>
      <c r="E145" s="4" t="str">
        <f>VLOOKUP(A145,HOP!A:L,12,0)</f>
        <v>166.00</v>
      </c>
      <c r="F145" s="4" t="str">
        <f>VLOOKUP(A145,HOP!A:C,3,0)</f>
        <v>2702856</v>
      </c>
      <c r="G145" s="4">
        <f t="shared" si="8"/>
        <v>0</v>
      </c>
      <c r="H145" s="4" t="str">
        <f t="shared" si="9"/>
        <v>，2702856</v>
      </c>
      <c r="I145" s="4" t="str">
        <f>VLOOKUP(A145,HOP!A:U,21,0)</f>
        <v>直连</v>
      </c>
    </row>
    <row r="146" s="4" customFormat="1" hidden="1" spans="1:9">
      <c r="A146" s="5">
        <v>21116480999</v>
      </c>
      <c r="B146" s="6">
        <v>44826</v>
      </c>
      <c r="C146" s="6">
        <v>44827</v>
      </c>
      <c r="D146" s="4">
        <v>96</v>
      </c>
      <c r="E146" s="4" t="str">
        <f>VLOOKUP(A146,HOP!A:L,12,0)</f>
        <v>96.00</v>
      </c>
      <c r="F146" s="4" t="str">
        <f>VLOOKUP(A146,HOP!A:C,3,0)</f>
        <v>2702871</v>
      </c>
      <c r="G146" s="4">
        <f t="shared" si="8"/>
        <v>0</v>
      </c>
      <c r="H146" s="4" t="str">
        <f t="shared" si="9"/>
        <v>，2702871</v>
      </c>
      <c r="I146" s="4" t="str">
        <f>VLOOKUP(A146,HOP!A:U,21,0)</f>
        <v>直连</v>
      </c>
    </row>
    <row r="147" s="4" customFormat="1" hidden="1" spans="1:9">
      <c r="A147" s="5">
        <v>21116986087</v>
      </c>
      <c r="B147" s="6">
        <v>44826</v>
      </c>
      <c r="C147" s="6">
        <v>44827</v>
      </c>
      <c r="D147" s="4">
        <v>178</v>
      </c>
      <c r="E147" s="4" t="str">
        <f>VLOOKUP(A147,HOP!A:L,12,0)</f>
        <v>178.00</v>
      </c>
      <c r="F147" s="4" t="str">
        <f>VLOOKUP(A147,HOP!A:C,3,0)</f>
        <v>2702967</v>
      </c>
      <c r="G147" s="4">
        <f t="shared" si="8"/>
        <v>0</v>
      </c>
      <c r="H147" s="4" t="str">
        <f t="shared" si="9"/>
        <v>，2702967</v>
      </c>
      <c r="I147" s="4" t="str">
        <f>VLOOKUP(A147,HOP!A:U,21,0)</f>
        <v>直连</v>
      </c>
    </row>
    <row r="148" s="4" customFormat="1" hidden="1" spans="1:9">
      <c r="A148" s="5">
        <v>21117798434</v>
      </c>
      <c r="B148" s="6">
        <v>44826</v>
      </c>
      <c r="C148" s="6">
        <v>44827</v>
      </c>
      <c r="D148" s="4">
        <v>243</v>
      </c>
      <c r="E148" s="4" t="str">
        <f>VLOOKUP(A148,HOP!A:L,12,0)</f>
        <v>243.00</v>
      </c>
      <c r="F148" s="4" t="str">
        <f>VLOOKUP(A148,HOP!A:C,3,0)</f>
        <v>2703123</v>
      </c>
      <c r="G148" s="4">
        <f t="shared" si="8"/>
        <v>0</v>
      </c>
      <c r="H148" s="4" t="str">
        <f t="shared" si="9"/>
        <v>，2703123</v>
      </c>
      <c r="I148" s="4" t="str">
        <f>VLOOKUP(A148,HOP!A:U,21,0)</f>
        <v>直连</v>
      </c>
    </row>
    <row r="149" s="4" customFormat="1" hidden="1" spans="1:9">
      <c r="A149" s="5">
        <v>21118576180</v>
      </c>
      <c r="B149" s="6">
        <v>44826</v>
      </c>
      <c r="C149" s="6">
        <v>44827</v>
      </c>
      <c r="D149" s="4">
        <v>2049</v>
      </c>
      <c r="E149" s="4" t="str">
        <f>VLOOKUP(A149,HOP!A:L,12,0)</f>
        <v>2049.00</v>
      </c>
      <c r="F149" s="4" t="str">
        <f>VLOOKUP(A149,HOP!A:C,3,0)</f>
        <v>2703205</v>
      </c>
      <c r="G149" s="4">
        <f t="shared" si="8"/>
        <v>0</v>
      </c>
      <c r="H149" s="4" t="str">
        <f t="shared" si="9"/>
        <v>，2703205</v>
      </c>
      <c r="I149" s="4" t="str">
        <f>VLOOKUP(A149,HOP!A:U,21,0)</f>
        <v>直连</v>
      </c>
    </row>
    <row r="150" s="4" customFormat="1" hidden="1" spans="1:9">
      <c r="A150" s="5">
        <v>21119295532</v>
      </c>
      <c r="B150" s="6">
        <v>44826</v>
      </c>
      <c r="C150" s="6">
        <v>44827</v>
      </c>
      <c r="D150" s="4">
        <v>365</v>
      </c>
      <c r="E150" s="4" t="str">
        <f>VLOOKUP(A150,HOP!A:L,12,0)</f>
        <v>365.00</v>
      </c>
      <c r="F150" s="4" t="str">
        <f>VLOOKUP(A150,HOP!A:C,3,0)</f>
        <v>2703302</v>
      </c>
      <c r="G150" s="4">
        <f t="shared" si="8"/>
        <v>0</v>
      </c>
      <c r="H150" s="4" t="str">
        <f t="shared" si="9"/>
        <v>，2703302</v>
      </c>
      <c r="I150" s="4" t="str">
        <f>VLOOKUP(A150,HOP!A:U,21,0)</f>
        <v>直连</v>
      </c>
    </row>
    <row r="151" s="4" customFormat="1" hidden="1" spans="1:9">
      <c r="A151" s="5">
        <v>21119303570</v>
      </c>
      <c r="B151" s="6">
        <v>44826</v>
      </c>
      <c r="C151" s="6">
        <v>44827</v>
      </c>
      <c r="D151" s="4">
        <v>339</v>
      </c>
      <c r="E151" s="4" t="str">
        <f>VLOOKUP(A151,HOP!A:L,12,0)</f>
        <v>339.00</v>
      </c>
      <c r="F151" s="4" t="str">
        <f>VLOOKUP(A151,HOP!A:C,3,0)</f>
        <v>2703309</v>
      </c>
      <c r="G151" s="4">
        <f t="shared" si="8"/>
        <v>0</v>
      </c>
      <c r="H151" s="4" t="str">
        <f t="shared" si="9"/>
        <v>，2703309</v>
      </c>
      <c r="I151" s="4" t="str">
        <f>VLOOKUP(A151,HOP!A:U,21,0)</f>
        <v>直连</v>
      </c>
    </row>
    <row r="152" s="4" customFormat="1" hidden="1" spans="1:9">
      <c r="A152" s="5">
        <v>21119695325</v>
      </c>
      <c r="B152" s="6">
        <v>44826</v>
      </c>
      <c r="C152" s="6">
        <v>44827</v>
      </c>
      <c r="D152" s="4">
        <v>700</v>
      </c>
      <c r="E152" s="4" t="str">
        <f>VLOOKUP(A152,HOP!A:L,12,0)</f>
        <v>700.00</v>
      </c>
      <c r="F152" s="4" t="str">
        <f>VLOOKUP(A152,HOP!A:C,3,0)</f>
        <v>2703357</v>
      </c>
      <c r="G152" s="4">
        <f t="shared" si="8"/>
        <v>0</v>
      </c>
      <c r="H152" s="4" t="str">
        <f t="shared" si="9"/>
        <v>，2703357</v>
      </c>
      <c r="I152" s="4" t="str">
        <f>VLOOKUP(A152,HOP!A:U,21,0)</f>
        <v>直连</v>
      </c>
    </row>
    <row r="153" s="4" customFormat="1" hidden="1" spans="1:9">
      <c r="A153" s="5">
        <v>21121028116</v>
      </c>
      <c r="B153" s="6">
        <v>44826</v>
      </c>
      <c r="C153" s="6">
        <v>44827</v>
      </c>
      <c r="D153" s="4">
        <v>541</v>
      </c>
      <c r="E153" s="4" t="str">
        <f>VLOOKUP(A153,HOP!A:L,12,0)</f>
        <v>541.00</v>
      </c>
      <c r="F153" s="4" t="str">
        <f>VLOOKUP(A153,HOP!A:C,3,0)</f>
        <v>2703547</v>
      </c>
      <c r="G153" s="4">
        <f t="shared" si="8"/>
        <v>0</v>
      </c>
      <c r="H153" s="4" t="str">
        <f t="shared" si="9"/>
        <v>，2703547</v>
      </c>
      <c r="I153" s="4" t="str">
        <f>VLOOKUP(A153,HOP!A:U,21,0)</f>
        <v>直连</v>
      </c>
    </row>
    <row r="154" s="4" customFormat="1" hidden="1" spans="1:9">
      <c r="A154" s="5">
        <v>21121916758</v>
      </c>
      <c r="B154" s="6">
        <v>44826</v>
      </c>
      <c r="C154" s="6">
        <v>44827</v>
      </c>
      <c r="D154" s="4">
        <v>194</v>
      </c>
      <c r="E154" s="4" t="str">
        <f>VLOOKUP(A154,HOP!A:L,12,0)</f>
        <v>194.00</v>
      </c>
      <c r="F154" s="4" t="str">
        <f>VLOOKUP(A154,HOP!A:C,3,0)</f>
        <v>2703690</v>
      </c>
      <c r="G154" s="4">
        <f t="shared" si="8"/>
        <v>0</v>
      </c>
      <c r="H154" s="4" t="str">
        <f t="shared" si="9"/>
        <v>，2703690</v>
      </c>
      <c r="I154" s="4" t="str">
        <f>VLOOKUP(A154,HOP!A:U,21,0)</f>
        <v>直连</v>
      </c>
    </row>
    <row r="155" s="4" customFormat="1" hidden="1" spans="1:9">
      <c r="A155" s="5">
        <v>21122099672</v>
      </c>
      <c r="B155" s="6">
        <v>44826</v>
      </c>
      <c r="C155" s="6">
        <v>44827</v>
      </c>
      <c r="D155" s="4">
        <v>0</v>
      </c>
      <c r="E155" s="4" t="str">
        <f>VLOOKUP(A155,HOP!A:L,12,0)</f>
        <v>0.00</v>
      </c>
      <c r="F155" s="4" t="str">
        <f>VLOOKUP(A155,HOP!A:C,3,0)</f>
        <v>2703703</v>
      </c>
      <c r="G155" s="4">
        <f t="shared" si="8"/>
        <v>0</v>
      </c>
      <c r="H155" s="4" t="str">
        <f t="shared" si="9"/>
        <v>，2703703</v>
      </c>
      <c r="I155" s="4" t="str">
        <f>VLOOKUP(A155,HOP!A:U,21,0)</f>
        <v>直连</v>
      </c>
    </row>
    <row r="156" s="4" customFormat="1" hidden="1" spans="1:9">
      <c r="A156" s="5">
        <v>21122297735</v>
      </c>
      <c r="B156" s="6">
        <v>44826</v>
      </c>
      <c r="C156" s="6">
        <v>44827</v>
      </c>
      <c r="D156" s="4">
        <v>346</v>
      </c>
      <c r="E156" s="4" t="str">
        <f>VLOOKUP(A156,HOP!A:L,12,0)</f>
        <v>346.00</v>
      </c>
      <c r="F156" s="4" t="str">
        <f>VLOOKUP(A156,HOP!A:C,3,0)</f>
        <v>2703728</v>
      </c>
      <c r="G156" s="4">
        <f t="shared" si="8"/>
        <v>0</v>
      </c>
      <c r="H156" s="4" t="str">
        <f t="shared" si="9"/>
        <v>，2703728</v>
      </c>
      <c r="I156" s="4" t="str">
        <f>VLOOKUP(A156,HOP!A:U,21,0)</f>
        <v>直连</v>
      </c>
    </row>
    <row r="157" s="4" customFormat="1" hidden="1" spans="1:9">
      <c r="A157" s="5">
        <v>21122392105</v>
      </c>
      <c r="B157" s="6">
        <v>44826</v>
      </c>
      <c r="C157" s="6">
        <v>44827</v>
      </c>
      <c r="D157" s="4">
        <v>369</v>
      </c>
      <c r="E157" s="4" t="str">
        <f>VLOOKUP(A157,HOP!A:L,12,0)</f>
        <v>369.00</v>
      </c>
      <c r="F157" s="4" t="str">
        <f>VLOOKUP(A157,HOP!A:C,3,0)</f>
        <v>2703743</v>
      </c>
      <c r="G157" s="4">
        <f t="shared" si="8"/>
        <v>0</v>
      </c>
      <c r="H157" s="4" t="str">
        <f t="shared" si="9"/>
        <v>，2703743</v>
      </c>
      <c r="I157" s="4" t="str">
        <f>VLOOKUP(A157,HOP!A:U,21,0)</f>
        <v>直连</v>
      </c>
    </row>
    <row r="158" s="4" customFormat="1" hidden="1" spans="1:9">
      <c r="A158" s="5">
        <v>21123116149</v>
      </c>
      <c r="B158" s="6">
        <v>44826</v>
      </c>
      <c r="C158" s="6">
        <v>44827</v>
      </c>
      <c r="D158" s="4">
        <v>1000</v>
      </c>
      <c r="E158" s="4" t="str">
        <f>VLOOKUP(A158,HOP!A:L,12,0)</f>
        <v>1000.00</v>
      </c>
      <c r="F158" s="4" t="str">
        <f>VLOOKUP(A158,HOP!A:C,3,0)</f>
        <v>2703852</v>
      </c>
      <c r="G158" s="4">
        <f t="shared" si="8"/>
        <v>0</v>
      </c>
      <c r="H158" s="4" t="str">
        <f t="shared" si="9"/>
        <v>，2703852</v>
      </c>
      <c r="I158" s="4" t="str">
        <f>VLOOKUP(A158,HOP!A:U,21,0)</f>
        <v>直连</v>
      </c>
    </row>
    <row r="159" s="4" customFormat="1" hidden="1" spans="1:9">
      <c r="A159" s="5">
        <v>21124531532</v>
      </c>
      <c r="B159" s="6">
        <v>44826</v>
      </c>
      <c r="C159" s="6">
        <v>44827</v>
      </c>
      <c r="D159" s="4">
        <v>394</v>
      </c>
      <c r="E159" s="4" t="str">
        <f>VLOOKUP(A159,HOP!A:L,12,0)</f>
        <v>394.00</v>
      </c>
      <c r="F159" s="4" t="str">
        <f>VLOOKUP(A159,HOP!A:C,3,0)</f>
        <v>2704086</v>
      </c>
      <c r="G159" s="4">
        <f t="shared" si="8"/>
        <v>0</v>
      </c>
      <c r="H159" s="4" t="str">
        <f t="shared" si="9"/>
        <v>，2704086</v>
      </c>
      <c r="I159" s="4" t="str">
        <f>VLOOKUP(A159,HOP!A:U,21,0)</f>
        <v>直连</v>
      </c>
    </row>
    <row r="161" spans="4:4">
      <c r="D161" s="4">
        <f>SUM(D2:D160)</f>
        <v>300638</v>
      </c>
    </row>
    <row r="162" spans="4:4">
      <c r="D162" s="4" t="s">
        <v>747</v>
      </c>
    </row>
    <row r="165" spans="1:3">
      <c r="A165" s="4" t="s">
        <v>748</v>
      </c>
      <c r="C165" s="4">
        <v>22406</v>
      </c>
    </row>
    <row r="166" spans="1:3">
      <c r="A166" s="4" t="s">
        <v>749</v>
      </c>
      <c r="C166" s="4">
        <v>278232</v>
      </c>
    </row>
    <row r="167" spans="1:3">
      <c r="A167" s="4" t="s">
        <v>750</v>
      </c>
      <c r="C167" s="4">
        <f>SUBTOTAL(9,C165:C166)</f>
        <v>300638</v>
      </c>
    </row>
  </sheetData>
  <autoFilter ref="A1:X159">
    <filterColumn colId="3">
      <filters>
        <filter val="100"/>
        <filter val="400"/>
        <filter val="700"/>
        <filter val="1000"/>
        <filter val="1100"/>
        <filter val="48402"/>
        <filter val="5703"/>
        <filter val="304"/>
        <filter val="-4704"/>
        <filter val="1805"/>
        <filter val="506"/>
        <filter val="706"/>
        <filter val="1006"/>
        <filter val="1107"/>
        <filter val="1908"/>
        <filter val="3008"/>
        <filter val="6108"/>
        <filter val="35809"/>
        <filter val="1110"/>
        <filter val="1210"/>
        <filter val="4610"/>
        <filter val="411"/>
        <filter val="512"/>
        <filter val="1112"/>
        <filter val="1312"/>
        <filter val="-413"/>
        <filter val="1213"/>
        <filter val="514"/>
        <filter val="2214"/>
        <filter val="815"/>
        <filter val="117"/>
        <filter val="718"/>
        <filter val="1918"/>
        <filter val="2418"/>
        <filter val="122"/>
        <filter val="422"/>
        <filter val="2522"/>
        <filter val="223"/>
        <filter val="124"/>
        <filter val="1124"/>
        <filter val="225"/>
        <filter val="426"/>
        <filter val="4328"/>
        <filter val="829"/>
        <filter val="730"/>
        <filter val="1332"/>
        <filter val="1732"/>
        <filter val="134"/>
        <filter val="635"/>
        <filter val="3536"/>
        <filter val="637"/>
        <filter val="138"/>
        <filter val="338"/>
        <filter val="738"/>
        <filter val="339"/>
        <filter val="2139"/>
        <filter val="240"/>
        <filter val="540"/>
        <filter val="840"/>
        <filter val="1440"/>
        <filter val="1740"/>
        <filter val="241"/>
        <filter val="541"/>
        <filter val="243"/>
        <filter val="1344"/>
        <filter val="346"/>
        <filter val="446"/>
        <filter val="1446"/>
        <filter val="1646"/>
        <filter val="3546"/>
        <filter val="647"/>
        <filter val="10548"/>
        <filter val="2049"/>
        <filter val="350"/>
        <filter val="850"/>
        <filter val="1350"/>
        <filter val="1550"/>
        <filter val="452"/>
        <filter val="254"/>
        <filter val="1856"/>
        <filter val="2456"/>
        <filter val="957"/>
        <filter val="758"/>
        <filter val="959"/>
        <filter val="460"/>
        <filter val="5060"/>
        <filter val="5460"/>
        <filter val="9860"/>
        <filter val="661"/>
        <filter val="1861"/>
        <filter val="4262"/>
        <filter val="1064"/>
        <filter val="1564"/>
        <filter val="2064"/>
        <filter val="365"/>
        <filter val="1065"/>
        <filter val="166"/>
        <filter val="1266"/>
        <filter val="567"/>
        <filter val="967"/>
        <filter val="1267"/>
        <filter val="8467"/>
        <filter val="768"/>
        <filter val="1268"/>
        <filter val="2468"/>
        <filter val="369"/>
        <filter val="470"/>
        <filter val="3370"/>
        <filter val="1071"/>
        <filter val="2271"/>
        <filter val="372"/>
        <filter val="472"/>
        <filter val="573"/>
        <filter val="2674"/>
        <filter val="4075"/>
        <filter val="576"/>
        <filter val="677"/>
        <filter val="178"/>
        <filter val="678"/>
        <filter val="1078"/>
        <filter val="1178"/>
        <filter val="4078"/>
        <filter val="479"/>
        <filter val="1881"/>
        <filter val="2381"/>
        <filter val="882"/>
        <filter val="884"/>
        <filter val="286"/>
        <filter val="487"/>
        <filter val="4087"/>
        <filter val="488"/>
        <filter val="688"/>
        <filter val="788"/>
        <filter val="191"/>
        <filter val="491"/>
        <filter val="991"/>
        <filter val="2191"/>
        <filter val="293"/>
        <filter val="1893"/>
        <filter val="194"/>
        <filter val="394"/>
        <filter val="5595"/>
        <filter val="96"/>
        <filter val="3896"/>
        <filter val="397"/>
        <filter val="1697"/>
        <filter val="45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751</v>
      </c>
      <c r="B1" s="2" t="s">
        <v>752</v>
      </c>
      <c r="C1" s="2" t="s">
        <v>753</v>
      </c>
      <c r="D1" s="2" t="s">
        <v>754</v>
      </c>
      <c r="E1" s="2" t="s">
        <v>13</v>
      </c>
      <c r="F1" s="2" t="s">
        <v>5</v>
      </c>
      <c r="G1" s="2" t="s">
        <v>6</v>
      </c>
      <c r="H1" s="2" t="s">
        <v>755</v>
      </c>
      <c r="I1" s="2" t="s">
        <v>756</v>
      </c>
      <c r="J1" s="2" t="s">
        <v>757</v>
      </c>
      <c r="K1" s="2" t="s">
        <v>758</v>
      </c>
      <c r="L1" s="2" t="s">
        <v>759</v>
      </c>
      <c r="M1" s="2" t="s">
        <v>760</v>
      </c>
      <c r="N1" s="2" t="s">
        <v>761</v>
      </c>
      <c r="O1" s="2" t="s">
        <v>762</v>
      </c>
      <c r="P1" s="2" t="s">
        <v>763</v>
      </c>
      <c r="Q1" s="2" t="s">
        <v>764</v>
      </c>
      <c r="R1" s="2" t="s">
        <v>765</v>
      </c>
      <c r="S1" s="2" t="s">
        <v>766</v>
      </c>
      <c r="T1" s="2" t="s">
        <v>767</v>
      </c>
      <c r="U1" s="2" t="s">
        <v>768</v>
      </c>
      <c r="V1" s="2" t="s">
        <v>769</v>
      </c>
    </row>
    <row r="2" s="1" customFormat="1" spans="1:22">
      <c r="A2" s="3">
        <v>21124531532</v>
      </c>
      <c r="B2" s="1" t="s">
        <v>770</v>
      </c>
      <c r="C2" s="1" t="s">
        <v>771</v>
      </c>
      <c r="D2" s="1" t="s">
        <v>772</v>
      </c>
      <c r="E2" s="1" t="s">
        <v>773</v>
      </c>
      <c r="F2" s="1" t="s">
        <v>770</v>
      </c>
      <c r="G2" s="1" t="s">
        <v>774</v>
      </c>
      <c r="H2" s="1" t="s">
        <v>775</v>
      </c>
      <c r="I2" s="1" t="s">
        <v>776</v>
      </c>
      <c r="J2" s="1" t="s">
        <v>30</v>
      </c>
      <c r="K2" s="1" t="s">
        <v>777</v>
      </c>
      <c r="L2" s="1" t="s">
        <v>777</v>
      </c>
      <c r="M2" s="1" t="s">
        <v>778</v>
      </c>
      <c r="N2" s="1" t="s">
        <v>778</v>
      </c>
      <c r="O2" s="1" t="s">
        <v>779</v>
      </c>
      <c r="P2" s="1" t="s">
        <v>780</v>
      </c>
      <c r="Q2" s="1" t="s">
        <v>781</v>
      </c>
      <c r="R2" s="1" t="s">
        <v>782</v>
      </c>
      <c r="S2" s="1" t="s">
        <v>783</v>
      </c>
      <c r="T2" s="1" t="s">
        <v>784</v>
      </c>
      <c r="U2" s="1" t="s">
        <v>785</v>
      </c>
      <c r="V2" s="1" t="s">
        <v>786</v>
      </c>
    </row>
    <row r="3" s="1" customFormat="1" spans="1:22">
      <c r="A3" s="3">
        <v>21123116149</v>
      </c>
      <c r="B3" s="1" t="s">
        <v>770</v>
      </c>
      <c r="C3" s="1" t="s">
        <v>787</v>
      </c>
      <c r="D3" s="1" t="s">
        <v>788</v>
      </c>
      <c r="E3" s="1" t="s">
        <v>789</v>
      </c>
      <c r="F3" s="1" t="s">
        <v>770</v>
      </c>
      <c r="G3" s="1" t="s">
        <v>774</v>
      </c>
      <c r="H3" s="1" t="s">
        <v>775</v>
      </c>
      <c r="I3" s="1" t="s">
        <v>790</v>
      </c>
      <c r="J3" s="1" t="s">
        <v>30</v>
      </c>
      <c r="K3" s="1" t="s">
        <v>791</v>
      </c>
      <c r="L3" s="1" t="s">
        <v>791</v>
      </c>
      <c r="M3" s="1" t="s">
        <v>778</v>
      </c>
      <c r="N3" s="1" t="s">
        <v>778</v>
      </c>
      <c r="O3" s="1" t="s">
        <v>779</v>
      </c>
      <c r="P3" s="1" t="s">
        <v>780</v>
      </c>
      <c r="Q3" s="1" t="s">
        <v>781</v>
      </c>
      <c r="R3" s="1" t="s">
        <v>792</v>
      </c>
      <c r="S3" s="1" t="s">
        <v>783</v>
      </c>
      <c r="T3" s="1" t="s">
        <v>784</v>
      </c>
      <c r="U3" s="1" t="s">
        <v>785</v>
      </c>
      <c r="V3" s="1" t="s">
        <v>793</v>
      </c>
    </row>
    <row r="4" s="1" customFormat="1" spans="1:22">
      <c r="A4" s="3">
        <v>21122392105</v>
      </c>
      <c r="B4" s="1" t="s">
        <v>770</v>
      </c>
      <c r="C4" s="1" t="s">
        <v>794</v>
      </c>
      <c r="D4" s="1" t="s">
        <v>795</v>
      </c>
      <c r="E4" s="1" t="s">
        <v>796</v>
      </c>
      <c r="F4" s="1" t="s">
        <v>770</v>
      </c>
      <c r="G4" s="1" t="s">
        <v>774</v>
      </c>
      <c r="H4" s="1" t="s">
        <v>775</v>
      </c>
      <c r="I4" s="1" t="s">
        <v>797</v>
      </c>
      <c r="J4" s="1" t="s">
        <v>30</v>
      </c>
      <c r="K4" s="1" t="s">
        <v>798</v>
      </c>
      <c r="L4" s="1" t="s">
        <v>798</v>
      </c>
      <c r="M4" s="1" t="s">
        <v>778</v>
      </c>
      <c r="N4" s="1" t="s">
        <v>778</v>
      </c>
      <c r="O4" s="1" t="s">
        <v>779</v>
      </c>
      <c r="P4" s="1" t="s">
        <v>780</v>
      </c>
      <c r="Q4" s="1" t="s">
        <v>781</v>
      </c>
      <c r="R4" s="1" t="s">
        <v>799</v>
      </c>
      <c r="S4" s="1" t="s">
        <v>783</v>
      </c>
      <c r="T4" s="1" t="s">
        <v>784</v>
      </c>
      <c r="U4" s="1" t="s">
        <v>785</v>
      </c>
      <c r="V4" s="1" t="s">
        <v>800</v>
      </c>
    </row>
    <row r="5" s="1" customFormat="1" spans="1:22">
      <c r="A5" s="3">
        <v>21122297735</v>
      </c>
      <c r="B5" s="1" t="s">
        <v>770</v>
      </c>
      <c r="C5" s="1" t="s">
        <v>801</v>
      </c>
      <c r="D5" s="1" t="s">
        <v>802</v>
      </c>
      <c r="E5" s="1" t="s">
        <v>803</v>
      </c>
      <c r="F5" s="1" t="s">
        <v>770</v>
      </c>
      <c r="G5" s="1" t="s">
        <v>774</v>
      </c>
      <c r="H5" s="1" t="s">
        <v>775</v>
      </c>
      <c r="I5" s="1" t="s">
        <v>804</v>
      </c>
      <c r="J5" s="1" t="s">
        <v>30</v>
      </c>
      <c r="K5" s="1" t="s">
        <v>805</v>
      </c>
      <c r="L5" s="1" t="s">
        <v>805</v>
      </c>
      <c r="M5" s="1" t="s">
        <v>778</v>
      </c>
      <c r="N5" s="1" t="s">
        <v>778</v>
      </c>
      <c r="O5" s="1" t="s">
        <v>779</v>
      </c>
      <c r="P5" s="1" t="s">
        <v>780</v>
      </c>
      <c r="Q5" s="1" t="s">
        <v>781</v>
      </c>
      <c r="R5" s="1" t="s">
        <v>806</v>
      </c>
      <c r="S5" s="1" t="s">
        <v>783</v>
      </c>
      <c r="T5" s="1" t="s">
        <v>784</v>
      </c>
      <c r="U5" s="1" t="s">
        <v>785</v>
      </c>
      <c r="V5" s="1" t="s">
        <v>807</v>
      </c>
    </row>
    <row r="6" s="1" customFormat="1" spans="1:22">
      <c r="A6" s="3">
        <v>21122099672</v>
      </c>
      <c r="B6" s="1" t="s">
        <v>770</v>
      </c>
      <c r="C6" s="1" t="s">
        <v>808</v>
      </c>
      <c r="D6" s="1" t="s">
        <v>809</v>
      </c>
      <c r="E6" s="1" t="s">
        <v>810</v>
      </c>
      <c r="F6" s="1" t="s">
        <v>770</v>
      </c>
      <c r="G6" s="1" t="s">
        <v>774</v>
      </c>
      <c r="H6" s="1" t="s">
        <v>775</v>
      </c>
      <c r="I6" s="1" t="s">
        <v>811</v>
      </c>
      <c r="J6" s="1" t="s">
        <v>30</v>
      </c>
      <c r="K6" s="1" t="s">
        <v>812</v>
      </c>
      <c r="L6" s="1" t="s">
        <v>779</v>
      </c>
      <c r="M6" s="1" t="s">
        <v>813</v>
      </c>
      <c r="N6" s="1" t="s">
        <v>814</v>
      </c>
      <c r="O6" s="1" t="s">
        <v>779</v>
      </c>
      <c r="P6" s="1" t="s">
        <v>780</v>
      </c>
      <c r="Q6" s="1" t="s">
        <v>781</v>
      </c>
      <c r="R6" s="1" t="s">
        <v>815</v>
      </c>
      <c r="S6" s="1" t="s">
        <v>783</v>
      </c>
      <c r="T6" s="1" t="s">
        <v>784</v>
      </c>
      <c r="U6" s="1" t="s">
        <v>785</v>
      </c>
      <c r="V6" s="1" t="s">
        <v>800</v>
      </c>
    </row>
    <row r="7" s="1" customFormat="1" spans="1:22">
      <c r="A7" s="3">
        <v>21121916758</v>
      </c>
      <c r="B7" s="1" t="s">
        <v>770</v>
      </c>
      <c r="C7" s="1" t="s">
        <v>816</v>
      </c>
      <c r="D7" s="1" t="s">
        <v>817</v>
      </c>
      <c r="E7" s="1" t="s">
        <v>818</v>
      </c>
      <c r="F7" s="1" t="s">
        <v>770</v>
      </c>
      <c r="G7" s="1" t="s">
        <v>774</v>
      </c>
      <c r="H7" s="1" t="s">
        <v>775</v>
      </c>
      <c r="I7" s="1" t="s">
        <v>819</v>
      </c>
      <c r="J7" s="1" t="s">
        <v>30</v>
      </c>
      <c r="K7" s="1" t="s">
        <v>820</v>
      </c>
      <c r="L7" s="1" t="s">
        <v>820</v>
      </c>
      <c r="M7" s="1" t="s">
        <v>778</v>
      </c>
      <c r="N7" s="1" t="s">
        <v>778</v>
      </c>
      <c r="O7" s="1" t="s">
        <v>779</v>
      </c>
      <c r="P7" s="1" t="s">
        <v>780</v>
      </c>
      <c r="Q7" s="1" t="s">
        <v>781</v>
      </c>
      <c r="R7" s="1" t="s">
        <v>821</v>
      </c>
      <c r="S7" s="1" t="s">
        <v>783</v>
      </c>
      <c r="T7" s="1" t="s">
        <v>784</v>
      </c>
      <c r="U7" s="1" t="s">
        <v>785</v>
      </c>
      <c r="V7" s="1" t="s">
        <v>822</v>
      </c>
    </row>
    <row r="8" s="1" customFormat="1" spans="1:22">
      <c r="A8" s="3">
        <v>21121028116</v>
      </c>
      <c r="B8" s="1" t="s">
        <v>770</v>
      </c>
      <c r="C8" s="1" t="s">
        <v>823</v>
      </c>
      <c r="D8" s="1" t="s">
        <v>824</v>
      </c>
      <c r="E8" s="1" t="s">
        <v>825</v>
      </c>
      <c r="F8" s="1" t="s">
        <v>770</v>
      </c>
      <c r="G8" s="1" t="s">
        <v>774</v>
      </c>
      <c r="H8" s="1" t="s">
        <v>775</v>
      </c>
      <c r="I8" s="1" t="s">
        <v>826</v>
      </c>
      <c r="J8" s="1" t="s">
        <v>30</v>
      </c>
      <c r="K8" s="1" t="s">
        <v>827</v>
      </c>
      <c r="L8" s="1" t="s">
        <v>827</v>
      </c>
      <c r="M8" s="1" t="s">
        <v>778</v>
      </c>
      <c r="N8" s="1" t="s">
        <v>778</v>
      </c>
      <c r="O8" s="1" t="s">
        <v>779</v>
      </c>
      <c r="P8" s="1" t="s">
        <v>780</v>
      </c>
      <c r="Q8" s="1" t="s">
        <v>781</v>
      </c>
      <c r="R8" s="1" t="s">
        <v>828</v>
      </c>
      <c r="S8" s="1" t="s">
        <v>783</v>
      </c>
      <c r="T8" s="1" t="s">
        <v>784</v>
      </c>
      <c r="U8" s="1" t="s">
        <v>785</v>
      </c>
      <c r="V8" s="1" t="s">
        <v>829</v>
      </c>
    </row>
    <row r="9" s="1" customFormat="1" spans="1:22">
      <c r="A9" s="3">
        <v>21119695325</v>
      </c>
      <c r="B9" s="1" t="s">
        <v>770</v>
      </c>
      <c r="C9" s="1" t="s">
        <v>830</v>
      </c>
      <c r="D9" s="1" t="s">
        <v>831</v>
      </c>
      <c r="E9" s="1" t="s">
        <v>832</v>
      </c>
      <c r="F9" s="1" t="s">
        <v>770</v>
      </c>
      <c r="G9" s="1" t="s">
        <v>774</v>
      </c>
      <c r="H9" s="1" t="s">
        <v>775</v>
      </c>
      <c r="I9" s="1" t="s">
        <v>833</v>
      </c>
      <c r="J9" s="1" t="s">
        <v>30</v>
      </c>
      <c r="K9" s="1" t="s">
        <v>834</v>
      </c>
      <c r="L9" s="1" t="s">
        <v>834</v>
      </c>
      <c r="M9" s="1" t="s">
        <v>778</v>
      </c>
      <c r="N9" s="1" t="s">
        <v>778</v>
      </c>
      <c r="O9" s="1" t="s">
        <v>779</v>
      </c>
      <c r="P9" s="1" t="s">
        <v>780</v>
      </c>
      <c r="Q9" s="1" t="s">
        <v>781</v>
      </c>
      <c r="R9" s="1" t="s">
        <v>835</v>
      </c>
      <c r="S9" s="1" t="s">
        <v>783</v>
      </c>
      <c r="T9" s="1" t="s">
        <v>784</v>
      </c>
      <c r="U9" s="1" t="s">
        <v>785</v>
      </c>
      <c r="V9" s="1" t="s">
        <v>836</v>
      </c>
    </row>
    <row r="10" s="1" customFormat="1" spans="1:22">
      <c r="A10" s="3">
        <v>21119303570</v>
      </c>
      <c r="B10" s="1" t="s">
        <v>770</v>
      </c>
      <c r="C10" s="1" t="s">
        <v>837</v>
      </c>
      <c r="D10" s="1" t="s">
        <v>838</v>
      </c>
      <c r="E10" s="1" t="s">
        <v>839</v>
      </c>
      <c r="F10" s="1" t="s">
        <v>770</v>
      </c>
      <c r="G10" s="1" t="s">
        <v>774</v>
      </c>
      <c r="H10" s="1" t="s">
        <v>775</v>
      </c>
      <c r="I10" s="1" t="s">
        <v>840</v>
      </c>
      <c r="J10" s="1" t="s">
        <v>30</v>
      </c>
      <c r="K10" s="1" t="s">
        <v>841</v>
      </c>
      <c r="L10" s="1" t="s">
        <v>841</v>
      </c>
      <c r="M10" s="1" t="s">
        <v>778</v>
      </c>
      <c r="N10" s="1" t="s">
        <v>778</v>
      </c>
      <c r="O10" s="1" t="s">
        <v>779</v>
      </c>
      <c r="P10" s="1" t="s">
        <v>780</v>
      </c>
      <c r="Q10" s="1" t="s">
        <v>781</v>
      </c>
      <c r="R10" s="1" t="s">
        <v>842</v>
      </c>
      <c r="S10" s="1" t="s">
        <v>783</v>
      </c>
      <c r="T10" s="1" t="s">
        <v>784</v>
      </c>
      <c r="U10" s="1" t="s">
        <v>785</v>
      </c>
      <c r="V10" s="1" t="s">
        <v>843</v>
      </c>
    </row>
    <row r="11" s="1" customFormat="1" spans="1:22">
      <c r="A11" s="3">
        <v>21119295532</v>
      </c>
      <c r="B11" s="1" t="s">
        <v>770</v>
      </c>
      <c r="C11" s="1" t="s">
        <v>844</v>
      </c>
      <c r="D11" s="1" t="s">
        <v>845</v>
      </c>
      <c r="E11" s="1" t="s">
        <v>846</v>
      </c>
      <c r="F11" s="1" t="s">
        <v>770</v>
      </c>
      <c r="G11" s="1" t="s">
        <v>774</v>
      </c>
      <c r="H11" s="1" t="s">
        <v>775</v>
      </c>
      <c r="I11" s="1" t="s">
        <v>847</v>
      </c>
      <c r="J11" s="1" t="s">
        <v>30</v>
      </c>
      <c r="K11" s="1" t="s">
        <v>848</v>
      </c>
      <c r="L11" s="1" t="s">
        <v>848</v>
      </c>
      <c r="M11" s="1" t="s">
        <v>778</v>
      </c>
      <c r="N11" s="1" t="s">
        <v>778</v>
      </c>
      <c r="O11" s="1" t="s">
        <v>779</v>
      </c>
      <c r="P11" s="1" t="s">
        <v>780</v>
      </c>
      <c r="Q11" s="1" t="s">
        <v>781</v>
      </c>
      <c r="R11" s="1" t="s">
        <v>849</v>
      </c>
      <c r="S11" s="1" t="s">
        <v>783</v>
      </c>
      <c r="T11" s="1" t="s">
        <v>784</v>
      </c>
      <c r="U11" s="1" t="s">
        <v>785</v>
      </c>
      <c r="V11" s="1" t="s">
        <v>829</v>
      </c>
    </row>
    <row r="12" s="1" customFormat="1" spans="1:22">
      <c r="A12" s="3">
        <v>21118576180</v>
      </c>
      <c r="B12" s="1" t="s">
        <v>770</v>
      </c>
      <c r="C12" s="1" t="s">
        <v>850</v>
      </c>
      <c r="D12" s="1" t="s">
        <v>851</v>
      </c>
      <c r="E12" s="1" t="s">
        <v>852</v>
      </c>
      <c r="F12" s="1" t="s">
        <v>770</v>
      </c>
      <c r="G12" s="1" t="s">
        <v>774</v>
      </c>
      <c r="H12" s="1" t="s">
        <v>775</v>
      </c>
      <c r="I12" s="1" t="s">
        <v>853</v>
      </c>
      <c r="J12" s="1" t="s">
        <v>30</v>
      </c>
      <c r="K12" s="1" t="s">
        <v>854</v>
      </c>
      <c r="L12" s="1" t="s">
        <v>854</v>
      </c>
      <c r="M12" s="1" t="s">
        <v>778</v>
      </c>
      <c r="N12" s="1" t="s">
        <v>778</v>
      </c>
      <c r="O12" s="1" t="s">
        <v>779</v>
      </c>
      <c r="P12" s="1" t="s">
        <v>780</v>
      </c>
      <c r="Q12" s="1" t="s">
        <v>781</v>
      </c>
      <c r="R12" s="1" t="s">
        <v>855</v>
      </c>
      <c r="S12" s="1" t="s">
        <v>783</v>
      </c>
      <c r="T12" s="1" t="s">
        <v>784</v>
      </c>
      <c r="U12" s="1" t="s">
        <v>785</v>
      </c>
      <c r="V12" s="1" t="s">
        <v>856</v>
      </c>
    </row>
    <row r="13" s="1" customFormat="1" spans="1:22">
      <c r="A13" s="3">
        <v>21117798434</v>
      </c>
      <c r="B13" s="1" t="s">
        <v>770</v>
      </c>
      <c r="C13" s="1" t="s">
        <v>857</v>
      </c>
      <c r="D13" s="1" t="s">
        <v>858</v>
      </c>
      <c r="E13" s="1" t="s">
        <v>859</v>
      </c>
      <c r="F13" s="1" t="s">
        <v>770</v>
      </c>
      <c r="G13" s="1" t="s">
        <v>774</v>
      </c>
      <c r="H13" s="1" t="s">
        <v>775</v>
      </c>
      <c r="I13" s="1" t="s">
        <v>860</v>
      </c>
      <c r="J13" s="1" t="s">
        <v>30</v>
      </c>
      <c r="K13" s="1" t="s">
        <v>861</v>
      </c>
      <c r="L13" s="1" t="s">
        <v>861</v>
      </c>
      <c r="M13" s="1" t="s">
        <v>778</v>
      </c>
      <c r="N13" s="1" t="s">
        <v>778</v>
      </c>
      <c r="O13" s="1" t="s">
        <v>779</v>
      </c>
      <c r="P13" s="1" t="s">
        <v>780</v>
      </c>
      <c r="Q13" s="1" t="s">
        <v>781</v>
      </c>
      <c r="R13" s="1" t="s">
        <v>862</v>
      </c>
      <c r="S13" s="1" t="s">
        <v>783</v>
      </c>
      <c r="T13" s="1" t="s">
        <v>784</v>
      </c>
      <c r="U13" s="1" t="s">
        <v>785</v>
      </c>
      <c r="V13" s="1" t="s">
        <v>822</v>
      </c>
    </row>
    <row r="14" s="1" customFormat="1" spans="1:22">
      <c r="A14" s="3">
        <v>21116986087</v>
      </c>
      <c r="B14" s="1" t="s">
        <v>770</v>
      </c>
      <c r="C14" s="1" t="s">
        <v>863</v>
      </c>
      <c r="D14" s="1" t="s">
        <v>864</v>
      </c>
      <c r="E14" s="1" t="s">
        <v>865</v>
      </c>
      <c r="F14" s="1" t="s">
        <v>770</v>
      </c>
      <c r="G14" s="1" t="s">
        <v>774</v>
      </c>
      <c r="H14" s="1" t="s">
        <v>775</v>
      </c>
      <c r="I14" s="1" t="s">
        <v>866</v>
      </c>
      <c r="J14" s="1" t="s">
        <v>30</v>
      </c>
      <c r="K14" s="1" t="s">
        <v>867</v>
      </c>
      <c r="L14" s="1" t="s">
        <v>867</v>
      </c>
      <c r="M14" s="1" t="s">
        <v>778</v>
      </c>
      <c r="N14" s="1" t="s">
        <v>778</v>
      </c>
      <c r="O14" s="1" t="s">
        <v>779</v>
      </c>
      <c r="P14" s="1" t="s">
        <v>780</v>
      </c>
      <c r="Q14" s="1" t="s">
        <v>781</v>
      </c>
      <c r="R14" s="1" t="s">
        <v>868</v>
      </c>
      <c r="S14" s="1" t="s">
        <v>783</v>
      </c>
      <c r="T14" s="1" t="s">
        <v>784</v>
      </c>
      <c r="U14" s="1" t="s">
        <v>785</v>
      </c>
      <c r="V14" s="1" t="s">
        <v>843</v>
      </c>
    </row>
    <row r="15" s="1" customFormat="1" spans="1:22">
      <c r="A15" s="3">
        <v>21116480999</v>
      </c>
      <c r="B15" s="1" t="s">
        <v>770</v>
      </c>
      <c r="C15" s="1" t="s">
        <v>869</v>
      </c>
      <c r="D15" s="1" t="s">
        <v>870</v>
      </c>
      <c r="E15" s="1" t="s">
        <v>871</v>
      </c>
      <c r="F15" s="1" t="s">
        <v>770</v>
      </c>
      <c r="G15" s="1" t="s">
        <v>774</v>
      </c>
      <c r="H15" s="1" t="s">
        <v>775</v>
      </c>
      <c r="I15" s="1" t="s">
        <v>872</v>
      </c>
      <c r="J15" s="1" t="s">
        <v>30</v>
      </c>
      <c r="K15" s="1" t="s">
        <v>873</v>
      </c>
      <c r="L15" s="1" t="s">
        <v>873</v>
      </c>
      <c r="M15" s="1" t="s">
        <v>778</v>
      </c>
      <c r="N15" s="1" t="s">
        <v>778</v>
      </c>
      <c r="O15" s="1" t="s">
        <v>779</v>
      </c>
      <c r="P15" s="1" t="s">
        <v>780</v>
      </c>
      <c r="Q15" s="1" t="s">
        <v>781</v>
      </c>
      <c r="R15" s="1" t="s">
        <v>874</v>
      </c>
      <c r="S15" s="1" t="s">
        <v>783</v>
      </c>
      <c r="T15" s="1" t="s">
        <v>784</v>
      </c>
      <c r="U15" s="1" t="s">
        <v>785</v>
      </c>
      <c r="V15" s="1" t="s">
        <v>800</v>
      </c>
    </row>
    <row r="16" s="1" customFormat="1" spans="1:22">
      <c r="A16" s="3">
        <v>21116419104</v>
      </c>
      <c r="B16" s="1" t="s">
        <v>770</v>
      </c>
      <c r="C16" s="1" t="s">
        <v>875</v>
      </c>
      <c r="D16" s="1" t="s">
        <v>876</v>
      </c>
      <c r="E16" s="1" t="s">
        <v>877</v>
      </c>
      <c r="F16" s="1" t="s">
        <v>770</v>
      </c>
      <c r="G16" s="1" t="s">
        <v>774</v>
      </c>
      <c r="H16" s="1" t="s">
        <v>775</v>
      </c>
      <c r="I16" s="1" t="s">
        <v>878</v>
      </c>
      <c r="J16" s="1" t="s">
        <v>30</v>
      </c>
      <c r="K16" s="1" t="s">
        <v>879</v>
      </c>
      <c r="L16" s="1" t="s">
        <v>879</v>
      </c>
      <c r="M16" s="1" t="s">
        <v>778</v>
      </c>
      <c r="N16" s="1" t="s">
        <v>778</v>
      </c>
      <c r="O16" s="1" t="s">
        <v>779</v>
      </c>
      <c r="P16" s="1" t="s">
        <v>780</v>
      </c>
      <c r="Q16" s="1" t="s">
        <v>781</v>
      </c>
      <c r="R16" s="1" t="s">
        <v>880</v>
      </c>
      <c r="S16" s="1" t="s">
        <v>783</v>
      </c>
      <c r="T16" s="1" t="s">
        <v>784</v>
      </c>
      <c r="U16" s="1" t="s">
        <v>785</v>
      </c>
      <c r="V16" s="1" t="s">
        <v>843</v>
      </c>
    </row>
    <row r="17" s="1" customFormat="1" spans="1:22">
      <c r="A17" s="3">
        <v>21116140262</v>
      </c>
      <c r="B17" s="1" t="s">
        <v>770</v>
      </c>
      <c r="C17" s="1" t="s">
        <v>881</v>
      </c>
      <c r="D17" s="1" t="s">
        <v>882</v>
      </c>
      <c r="E17" s="1" t="s">
        <v>883</v>
      </c>
      <c r="F17" s="1" t="s">
        <v>770</v>
      </c>
      <c r="G17" s="1" t="s">
        <v>774</v>
      </c>
      <c r="H17" s="1" t="s">
        <v>775</v>
      </c>
      <c r="I17" s="1" t="s">
        <v>884</v>
      </c>
      <c r="J17" s="1" t="s">
        <v>30</v>
      </c>
      <c r="K17" s="1" t="s">
        <v>885</v>
      </c>
      <c r="L17" s="1" t="s">
        <v>885</v>
      </c>
      <c r="M17" s="1" t="s">
        <v>778</v>
      </c>
      <c r="N17" s="1" t="s">
        <v>778</v>
      </c>
      <c r="O17" s="1" t="s">
        <v>779</v>
      </c>
      <c r="P17" s="1" t="s">
        <v>780</v>
      </c>
      <c r="Q17" s="1" t="s">
        <v>781</v>
      </c>
      <c r="R17" s="1" t="s">
        <v>886</v>
      </c>
      <c r="S17" s="1" t="s">
        <v>783</v>
      </c>
      <c r="T17" s="1" t="s">
        <v>784</v>
      </c>
      <c r="U17" s="1" t="s">
        <v>785</v>
      </c>
      <c r="V17" s="1" t="s">
        <v>843</v>
      </c>
    </row>
    <row r="18" s="1" customFormat="1" spans="1:22">
      <c r="A18" s="3">
        <v>21115809159</v>
      </c>
      <c r="B18" s="1" t="s">
        <v>770</v>
      </c>
      <c r="C18" s="1" t="s">
        <v>887</v>
      </c>
      <c r="D18" s="1" t="s">
        <v>888</v>
      </c>
      <c r="E18" s="1" t="s">
        <v>889</v>
      </c>
      <c r="F18" s="1" t="s">
        <v>770</v>
      </c>
      <c r="G18" s="1" t="s">
        <v>774</v>
      </c>
      <c r="H18" s="1" t="s">
        <v>775</v>
      </c>
      <c r="I18" s="1" t="s">
        <v>890</v>
      </c>
      <c r="J18" s="1" t="s">
        <v>30</v>
      </c>
      <c r="K18" s="1" t="s">
        <v>891</v>
      </c>
      <c r="L18" s="1" t="s">
        <v>891</v>
      </c>
      <c r="M18" s="1" t="s">
        <v>778</v>
      </c>
      <c r="N18" s="1" t="s">
        <v>778</v>
      </c>
      <c r="O18" s="1" t="s">
        <v>779</v>
      </c>
      <c r="P18" s="1" t="s">
        <v>780</v>
      </c>
      <c r="Q18" s="1" t="s">
        <v>781</v>
      </c>
      <c r="R18" s="1" t="s">
        <v>892</v>
      </c>
      <c r="S18" s="1" t="s">
        <v>783</v>
      </c>
      <c r="T18" s="1" t="s">
        <v>784</v>
      </c>
      <c r="U18" s="1" t="s">
        <v>785</v>
      </c>
      <c r="V18" s="1" t="s">
        <v>856</v>
      </c>
    </row>
    <row r="19" s="1" customFormat="1" spans="1:22">
      <c r="A19" s="3">
        <v>21115524282</v>
      </c>
      <c r="B19" s="1" t="s">
        <v>770</v>
      </c>
      <c r="C19" s="1" t="s">
        <v>893</v>
      </c>
      <c r="D19" s="1" t="s">
        <v>894</v>
      </c>
      <c r="E19" s="1" t="s">
        <v>895</v>
      </c>
      <c r="F19" s="1" t="s">
        <v>770</v>
      </c>
      <c r="G19" s="1" t="s">
        <v>774</v>
      </c>
      <c r="H19" s="1" t="s">
        <v>775</v>
      </c>
      <c r="I19" s="1" t="s">
        <v>896</v>
      </c>
      <c r="J19" s="1" t="s">
        <v>30</v>
      </c>
      <c r="K19" s="1" t="s">
        <v>897</v>
      </c>
      <c r="L19" s="1" t="s">
        <v>897</v>
      </c>
      <c r="M19" s="1" t="s">
        <v>778</v>
      </c>
      <c r="N19" s="1" t="s">
        <v>778</v>
      </c>
      <c r="O19" s="1" t="s">
        <v>779</v>
      </c>
      <c r="P19" s="1" t="s">
        <v>780</v>
      </c>
      <c r="Q19" s="1" t="s">
        <v>781</v>
      </c>
      <c r="R19" s="1" t="s">
        <v>898</v>
      </c>
      <c r="S19" s="1" t="s">
        <v>783</v>
      </c>
      <c r="T19" s="1" t="s">
        <v>784</v>
      </c>
      <c r="U19" s="1" t="s">
        <v>785</v>
      </c>
      <c r="V19" s="1" t="s">
        <v>899</v>
      </c>
    </row>
    <row r="20" s="1" customFormat="1" spans="1:22">
      <c r="A20" s="3">
        <v>21115474645</v>
      </c>
      <c r="B20" s="1" t="s">
        <v>770</v>
      </c>
      <c r="C20" s="1" t="s">
        <v>900</v>
      </c>
      <c r="D20" s="1" t="s">
        <v>901</v>
      </c>
      <c r="E20" s="1" t="s">
        <v>902</v>
      </c>
      <c r="F20" s="1" t="s">
        <v>770</v>
      </c>
      <c r="G20" s="1" t="s">
        <v>774</v>
      </c>
      <c r="H20" s="1" t="s">
        <v>775</v>
      </c>
      <c r="I20" s="1" t="s">
        <v>903</v>
      </c>
      <c r="J20" s="1" t="s">
        <v>30</v>
      </c>
      <c r="K20" s="1" t="s">
        <v>904</v>
      </c>
      <c r="L20" s="1" t="s">
        <v>904</v>
      </c>
      <c r="M20" s="1" t="s">
        <v>778</v>
      </c>
      <c r="N20" s="1" t="s">
        <v>778</v>
      </c>
      <c r="O20" s="1" t="s">
        <v>779</v>
      </c>
      <c r="P20" s="1" t="s">
        <v>780</v>
      </c>
      <c r="Q20" s="1" t="s">
        <v>781</v>
      </c>
      <c r="R20" s="1" t="s">
        <v>905</v>
      </c>
      <c r="S20" s="1" t="s">
        <v>783</v>
      </c>
      <c r="T20" s="1" t="s">
        <v>784</v>
      </c>
      <c r="U20" s="1" t="s">
        <v>785</v>
      </c>
      <c r="V20" s="1" t="s">
        <v>906</v>
      </c>
    </row>
    <row r="21" s="1" customFormat="1" spans="1:22">
      <c r="A21" s="3">
        <v>21113382218</v>
      </c>
      <c r="B21" s="1" t="s">
        <v>907</v>
      </c>
      <c r="C21" s="1" t="s">
        <v>908</v>
      </c>
      <c r="D21" s="1" t="s">
        <v>909</v>
      </c>
      <c r="E21" s="1" t="s">
        <v>910</v>
      </c>
      <c r="F21" s="1" t="s">
        <v>907</v>
      </c>
      <c r="G21" s="1" t="s">
        <v>770</v>
      </c>
      <c r="H21" s="1" t="s">
        <v>775</v>
      </c>
      <c r="I21" s="1" t="s">
        <v>911</v>
      </c>
      <c r="J21" s="1" t="s">
        <v>30</v>
      </c>
      <c r="K21" s="1" t="s">
        <v>912</v>
      </c>
      <c r="L21" s="1" t="s">
        <v>912</v>
      </c>
      <c r="M21" s="1" t="s">
        <v>778</v>
      </c>
      <c r="N21" s="1" t="s">
        <v>778</v>
      </c>
      <c r="O21" s="1" t="s">
        <v>779</v>
      </c>
      <c r="P21" s="1" t="s">
        <v>780</v>
      </c>
      <c r="Q21" s="1" t="s">
        <v>781</v>
      </c>
      <c r="R21" s="1" t="s">
        <v>913</v>
      </c>
      <c r="S21" s="1" t="s">
        <v>783</v>
      </c>
      <c r="T21" s="1" t="s">
        <v>784</v>
      </c>
      <c r="U21" s="1" t="s">
        <v>785</v>
      </c>
      <c r="V21" s="1" t="s">
        <v>822</v>
      </c>
    </row>
    <row r="22" s="1" customFormat="1" spans="1:22">
      <c r="A22" s="3">
        <v>21113367685</v>
      </c>
      <c r="B22" s="1" t="s">
        <v>907</v>
      </c>
      <c r="C22" s="1" t="s">
        <v>914</v>
      </c>
      <c r="D22" s="1" t="s">
        <v>915</v>
      </c>
      <c r="E22" s="1" t="s">
        <v>916</v>
      </c>
      <c r="F22" s="1" t="s">
        <v>770</v>
      </c>
      <c r="G22" s="1" t="s">
        <v>774</v>
      </c>
      <c r="H22" s="1" t="s">
        <v>775</v>
      </c>
      <c r="I22" s="1" t="s">
        <v>917</v>
      </c>
      <c r="J22" s="1" t="s">
        <v>30</v>
      </c>
      <c r="K22" s="1" t="s">
        <v>918</v>
      </c>
      <c r="L22" s="1" t="s">
        <v>918</v>
      </c>
      <c r="M22" s="1" t="s">
        <v>778</v>
      </c>
      <c r="N22" s="1" t="s">
        <v>778</v>
      </c>
      <c r="O22" s="1" t="s">
        <v>779</v>
      </c>
      <c r="P22" s="1" t="s">
        <v>780</v>
      </c>
      <c r="Q22" s="1" t="s">
        <v>781</v>
      </c>
      <c r="R22" s="1" t="s">
        <v>919</v>
      </c>
      <c r="S22" s="1" t="s">
        <v>783</v>
      </c>
      <c r="T22" s="1" t="s">
        <v>784</v>
      </c>
      <c r="U22" s="1" t="s">
        <v>785</v>
      </c>
      <c r="V22" s="1" t="s">
        <v>786</v>
      </c>
    </row>
    <row r="23" s="1" customFormat="1" spans="1:22">
      <c r="A23" s="3">
        <v>21113155558</v>
      </c>
      <c r="B23" s="1" t="s">
        <v>907</v>
      </c>
      <c r="C23" s="1" t="s">
        <v>920</v>
      </c>
      <c r="D23" s="1" t="s">
        <v>921</v>
      </c>
      <c r="E23" s="1" t="s">
        <v>922</v>
      </c>
      <c r="F23" s="1" t="s">
        <v>907</v>
      </c>
      <c r="G23" s="1" t="s">
        <v>770</v>
      </c>
      <c r="H23" s="1" t="s">
        <v>775</v>
      </c>
      <c r="I23" s="1" t="s">
        <v>923</v>
      </c>
      <c r="J23" s="1" t="s">
        <v>30</v>
      </c>
      <c r="K23" s="1" t="s">
        <v>924</v>
      </c>
      <c r="L23" s="1" t="s">
        <v>924</v>
      </c>
      <c r="M23" s="1" t="s">
        <v>778</v>
      </c>
      <c r="N23" s="1" t="s">
        <v>778</v>
      </c>
      <c r="O23" s="1" t="s">
        <v>779</v>
      </c>
      <c r="P23" s="1" t="s">
        <v>780</v>
      </c>
      <c r="Q23" s="1" t="s">
        <v>781</v>
      </c>
      <c r="R23" s="1" t="s">
        <v>925</v>
      </c>
      <c r="S23" s="1" t="s">
        <v>783</v>
      </c>
      <c r="T23" s="1" t="s">
        <v>784</v>
      </c>
      <c r="U23" s="1" t="s">
        <v>785</v>
      </c>
      <c r="V23" s="1" t="s">
        <v>843</v>
      </c>
    </row>
    <row r="24" s="1" customFormat="1" spans="1:22">
      <c r="A24" s="3">
        <v>21112220183</v>
      </c>
      <c r="B24" s="1" t="s">
        <v>907</v>
      </c>
      <c r="C24" s="1" t="s">
        <v>926</v>
      </c>
      <c r="D24" s="1" t="s">
        <v>927</v>
      </c>
      <c r="E24" s="1" t="s">
        <v>928</v>
      </c>
      <c r="F24" s="1" t="s">
        <v>770</v>
      </c>
      <c r="G24" s="1" t="s">
        <v>774</v>
      </c>
      <c r="H24" s="1" t="s">
        <v>775</v>
      </c>
      <c r="I24" s="1" t="s">
        <v>929</v>
      </c>
      <c r="J24" s="1" t="s">
        <v>30</v>
      </c>
      <c r="K24" s="1" t="s">
        <v>930</v>
      </c>
      <c r="L24" s="1" t="s">
        <v>930</v>
      </c>
      <c r="M24" s="1" t="s">
        <v>778</v>
      </c>
      <c r="N24" s="1" t="s">
        <v>778</v>
      </c>
      <c r="O24" s="1" t="s">
        <v>779</v>
      </c>
      <c r="P24" s="1" t="s">
        <v>780</v>
      </c>
      <c r="Q24" s="1" t="s">
        <v>781</v>
      </c>
      <c r="R24" s="1" t="s">
        <v>931</v>
      </c>
      <c r="S24" s="1" t="s">
        <v>783</v>
      </c>
      <c r="T24" s="1" t="s">
        <v>784</v>
      </c>
      <c r="U24" s="1" t="s">
        <v>785</v>
      </c>
      <c r="V24" s="1" t="s">
        <v>906</v>
      </c>
    </row>
    <row r="25" s="1" customFormat="1" spans="1:22">
      <c r="A25" s="3">
        <v>21111895808</v>
      </c>
      <c r="B25" s="1" t="s">
        <v>907</v>
      </c>
      <c r="C25" s="1" t="s">
        <v>932</v>
      </c>
      <c r="D25" s="1" t="s">
        <v>933</v>
      </c>
      <c r="E25" s="1" t="s">
        <v>934</v>
      </c>
      <c r="F25" s="1" t="s">
        <v>907</v>
      </c>
      <c r="G25" s="1" t="s">
        <v>770</v>
      </c>
      <c r="H25" s="1" t="s">
        <v>775</v>
      </c>
      <c r="I25" s="1" t="s">
        <v>935</v>
      </c>
      <c r="J25" s="1" t="s">
        <v>30</v>
      </c>
      <c r="K25" s="1" t="s">
        <v>936</v>
      </c>
      <c r="L25" s="1" t="s">
        <v>936</v>
      </c>
      <c r="M25" s="1" t="s">
        <v>778</v>
      </c>
      <c r="N25" s="1" t="s">
        <v>778</v>
      </c>
      <c r="O25" s="1" t="s">
        <v>779</v>
      </c>
      <c r="P25" s="1" t="s">
        <v>780</v>
      </c>
      <c r="Q25" s="1" t="s">
        <v>781</v>
      </c>
      <c r="R25" s="1" t="s">
        <v>937</v>
      </c>
      <c r="S25" s="1" t="s">
        <v>783</v>
      </c>
      <c r="T25" s="1" t="s">
        <v>784</v>
      </c>
      <c r="U25" s="1" t="s">
        <v>785</v>
      </c>
      <c r="V25" s="1" t="s">
        <v>822</v>
      </c>
    </row>
    <row r="26" s="1" customFormat="1" spans="1:22">
      <c r="A26" s="3">
        <v>21110804976</v>
      </c>
      <c r="B26" s="1" t="s">
        <v>907</v>
      </c>
      <c r="C26" s="1" t="s">
        <v>938</v>
      </c>
      <c r="D26" s="1" t="s">
        <v>939</v>
      </c>
      <c r="E26" s="1" t="s">
        <v>940</v>
      </c>
      <c r="F26" s="1" t="s">
        <v>907</v>
      </c>
      <c r="G26" s="1" t="s">
        <v>770</v>
      </c>
      <c r="H26" s="1" t="s">
        <v>775</v>
      </c>
      <c r="I26" s="1" t="s">
        <v>941</v>
      </c>
      <c r="J26" s="1" t="s">
        <v>30</v>
      </c>
      <c r="K26" s="1" t="s">
        <v>942</v>
      </c>
      <c r="L26" s="1" t="s">
        <v>942</v>
      </c>
      <c r="M26" s="1" t="s">
        <v>778</v>
      </c>
      <c r="N26" s="1" t="s">
        <v>778</v>
      </c>
      <c r="O26" s="1" t="s">
        <v>779</v>
      </c>
      <c r="P26" s="1" t="s">
        <v>780</v>
      </c>
      <c r="Q26" s="1" t="s">
        <v>781</v>
      </c>
      <c r="R26" s="1" t="s">
        <v>943</v>
      </c>
      <c r="S26" s="1" t="s">
        <v>783</v>
      </c>
      <c r="T26" s="1" t="s">
        <v>784</v>
      </c>
      <c r="U26" s="1" t="s">
        <v>785</v>
      </c>
      <c r="V26" s="1" t="s">
        <v>944</v>
      </c>
    </row>
    <row r="27" s="1" customFormat="1" spans="1:22">
      <c r="A27" s="3">
        <v>21109563666</v>
      </c>
      <c r="B27" s="1" t="s">
        <v>907</v>
      </c>
      <c r="C27" s="1" t="s">
        <v>945</v>
      </c>
      <c r="D27" s="1" t="s">
        <v>946</v>
      </c>
      <c r="E27" s="1" t="s">
        <v>947</v>
      </c>
      <c r="F27" s="1" t="s">
        <v>907</v>
      </c>
      <c r="G27" s="1" t="s">
        <v>770</v>
      </c>
      <c r="H27" s="1" t="s">
        <v>775</v>
      </c>
      <c r="I27" s="1" t="s">
        <v>948</v>
      </c>
      <c r="J27" s="1" t="s">
        <v>30</v>
      </c>
      <c r="K27" s="1" t="s">
        <v>949</v>
      </c>
      <c r="L27" s="1" t="s">
        <v>949</v>
      </c>
      <c r="M27" s="1" t="s">
        <v>778</v>
      </c>
      <c r="N27" s="1" t="s">
        <v>778</v>
      </c>
      <c r="O27" s="1" t="s">
        <v>779</v>
      </c>
      <c r="P27" s="1" t="s">
        <v>780</v>
      </c>
      <c r="Q27" s="1" t="s">
        <v>781</v>
      </c>
      <c r="R27" s="1" t="s">
        <v>950</v>
      </c>
      <c r="S27" s="1" t="s">
        <v>783</v>
      </c>
      <c r="T27" s="1" t="s">
        <v>784</v>
      </c>
      <c r="U27" s="1" t="s">
        <v>785</v>
      </c>
      <c r="V27" s="1" t="s">
        <v>800</v>
      </c>
    </row>
    <row r="28" s="1" customFormat="1" spans="1:22">
      <c r="A28" s="3">
        <v>21108254388</v>
      </c>
      <c r="B28" s="1" t="s">
        <v>907</v>
      </c>
      <c r="C28" s="1" t="s">
        <v>951</v>
      </c>
      <c r="D28" s="1" t="s">
        <v>838</v>
      </c>
      <c r="E28" s="1" t="s">
        <v>952</v>
      </c>
      <c r="F28" s="1" t="s">
        <v>770</v>
      </c>
      <c r="G28" s="1" t="s">
        <v>774</v>
      </c>
      <c r="H28" s="1" t="s">
        <v>775</v>
      </c>
      <c r="I28" s="1" t="s">
        <v>953</v>
      </c>
      <c r="J28" s="1" t="s">
        <v>30</v>
      </c>
      <c r="K28" s="1" t="s">
        <v>841</v>
      </c>
      <c r="L28" s="1" t="s">
        <v>841</v>
      </c>
      <c r="M28" s="1" t="s">
        <v>778</v>
      </c>
      <c r="N28" s="1" t="s">
        <v>778</v>
      </c>
      <c r="O28" s="1" t="s">
        <v>779</v>
      </c>
      <c r="P28" s="1" t="s">
        <v>780</v>
      </c>
      <c r="Q28" s="1" t="s">
        <v>781</v>
      </c>
      <c r="R28" s="1" t="s">
        <v>954</v>
      </c>
      <c r="S28" s="1" t="s">
        <v>783</v>
      </c>
      <c r="T28" s="1" t="s">
        <v>784</v>
      </c>
      <c r="U28" s="1" t="s">
        <v>785</v>
      </c>
      <c r="V28" s="1" t="s">
        <v>843</v>
      </c>
    </row>
    <row r="29" s="1" customFormat="1" spans="1:22">
      <c r="A29" s="3">
        <v>21107894964</v>
      </c>
      <c r="B29" s="1" t="s">
        <v>907</v>
      </c>
      <c r="C29" s="1" t="s">
        <v>955</v>
      </c>
      <c r="D29" s="1" t="s">
        <v>956</v>
      </c>
      <c r="E29" s="1" t="s">
        <v>957</v>
      </c>
      <c r="F29" s="1" t="s">
        <v>907</v>
      </c>
      <c r="G29" s="1" t="s">
        <v>770</v>
      </c>
      <c r="H29" s="1" t="s">
        <v>775</v>
      </c>
      <c r="I29" s="1" t="s">
        <v>958</v>
      </c>
      <c r="J29" s="1" t="s">
        <v>30</v>
      </c>
      <c r="K29" s="1" t="s">
        <v>959</v>
      </c>
      <c r="L29" s="1" t="s">
        <v>959</v>
      </c>
      <c r="M29" s="1" t="s">
        <v>778</v>
      </c>
      <c r="N29" s="1" t="s">
        <v>778</v>
      </c>
      <c r="O29" s="1" t="s">
        <v>779</v>
      </c>
      <c r="P29" s="1" t="s">
        <v>780</v>
      </c>
      <c r="Q29" s="1" t="s">
        <v>781</v>
      </c>
      <c r="R29" s="1" t="s">
        <v>960</v>
      </c>
      <c r="S29" s="1" t="s">
        <v>783</v>
      </c>
      <c r="T29" s="1" t="s">
        <v>784</v>
      </c>
      <c r="U29" s="1" t="s">
        <v>785</v>
      </c>
      <c r="V29" s="1" t="s">
        <v>856</v>
      </c>
    </row>
    <row r="30" s="1" customFormat="1" spans="1:22">
      <c r="A30" s="3">
        <v>21106853134</v>
      </c>
      <c r="B30" s="1" t="s">
        <v>907</v>
      </c>
      <c r="C30" s="1" t="s">
        <v>961</v>
      </c>
      <c r="D30" s="1" t="s">
        <v>962</v>
      </c>
      <c r="E30" s="1" t="s">
        <v>963</v>
      </c>
      <c r="F30" s="1" t="s">
        <v>907</v>
      </c>
      <c r="G30" s="1" t="s">
        <v>770</v>
      </c>
      <c r="H30" s="1" t="s">
        <v>775</v>
      </c>
      <c r="I30" s="1" t="s">
        <v>964</v>
      </c>
      <c r="J30" s="1" t="s">
        <v>30</v>
      </c>
      <c r="K30" s="1" t="s">
        <v>965</v>
      </c>
      <c r="L30" s="1" t="s">
        <v>965</v>
      </c>
      <c r="M30" s="1" t="s">
        <v>778</v>
      </c>
      <c r="N30" s="1" t="s">
        <v>778</v>
      </c>
      <c r="O30" s="1" t="s">
        <v>779</v>
      </c>
      <c r="P30" s="1" t="s">
        <v>780</v>
      </c>
      <c r="Q30" s="1" t="s">
        <v>781</v>
      </c>
      <c r="R30" s="1" t="s">
        <v>966</v>
      </c>
      <c r="S30" s="1" t="s">
        <v>783</v>
      </c>
      <c r="T30" s="1" t="s">
        <v>784</v>
      </c>
      <c r="U30" s="1" t="s">
        <v>785</v>
      </c>
      <c r="V30" s="1" t="s">
        <v>967</v>
      </c>
    </row>
    <row r="31" s="1" customFormat="1" spans="1:22">
      <c r="A31" s="3">
        <v>21106404060</v>
      </c>
      <c r="B31" s="1" t="s">
        <v>907</v>
      </c>
      <c r="C31" s="1" t="s">
        <v>968</v>
      </c>
      <c r="D31" s="1" t="s">
        <v>969</v>
      </c>
      <c r="E31" s="1" t="s">
        <v>970</v>
      </c>
      <c r="F31" s="1" t="s">
        <v>907</v>
      </c>
      <c r="G31" s="1" t="s">
        <v>774</v>
      </c>
      <c r="H31" s="1" t="s">
        <v>775</v>
      </c>
      <c r="I31" s="1" t="s">
        <v>971</v>
      </c>
      <c r="J31" s="1" t="s">
        <v>30</v>
      </c>
      <c r="K31" s="1" t="s">
        <v>972</v>
      </c>
      <c r="L31" s="1" t="s">
        <v>972</v>
      </c>
      <c r="M31" s="1" t="s">
        <v>778</v>
      </c>
      <c r="N31" s="1" t="s">
        <v>778</v>
      </c>
      <c r="O31" s="1" t="s">
        <v>779</v>
      </c>
      <c r="P31" s="1" t="s">
        <v>780</v>
      </c>
      <c r="Q31" s="1" t="s">
        <v>781</v>
      </c>
      <c r="R31" s="1" t="s">
        <v>973</v>
      </c>
      <c r="S31" s="1" t="s">
        <v>783</v>
      </c>
      <c r="T31" s="1" t="s">
        <v>784</v>
      </c>
      <c r="U31" s="1" t="s">
        <v>974</v>
      </c>
      <c r="V31" s="1" t="s">
        <v>822</v>
      </c>
    </row>
    <row r="32" s="1" customFormat="1" spans="1:22">
      <c r="A32" s="3">
        <v>21106328363</v>
      </c>
      <c r="B32" s="1" t="s">
        <v>907</v>
      </c>
      <c r="C32" s="1" t="s">
        <v>975</v>
      </c>
      <c r="D32" s="1" t="s">
        <v>976</v>
      </c>
      <c r="E32" s="1" t="s">
        <v>977</v>
      </c>
      <c r="F32" s="1" t="s">
        <v>907</v>
      </c>
      <c r="G32" s="1" t="s">
        <v>774</v>
      </c>
      <c r="H32" s="1" t="s">
        <v>775</v>
      </c>
      <c r="I32" s="1" t="s">
        <v>978</v>
      </c>
      <c r="J32" s="1" t="s">
        <v>30</v>
      </c>
      <c r="K32" s="1" t="s">
        <v>979</v>
      </c>
      <c r="L32" s="1" t="s">
        <v>979</v>
      </c>
      <c r="M32" s="1" t="s">
        <v>778</v>
      </c>
      <c r="N32" s="1" t="s">
        <v>778</v>
      </c>
      <c r="O32" s="1" t="s">
        <v>779</v>
      </c>
      <c r="P32" s="1" t="s">
        <v>780</v>
      </c>
      <c r="Q32" s="1" t="s">
        <v>781</v>
      </c>
      <c r="R32" s="1" t="s">
        <v>980</v>
      </c>
      <c r="S32" s="1" t="s">
        <v>783</v>
      </c>
      <c r="T32" s="1" t="s">
        <v>784</v>
      </c>
      <c r="U32" s="1" t="s">
        <v>785</v>
      </c>
      <c r="V32" s="1" t="s">
        <v>843</v>
      </c>
    </row>
    <row r="33" s="1" customFormat="1" spans="1:22">
      <c r="A33" s="3">
        <v>21061226550</v>
      </c>
      <c r="B33" s="1" t="s">
        <v>981</v>
      </c>
      <c r="C33" s="1" t="s">
        <v>982</v>
      </c>
      <c r="D33" s="1" t="s">
        <v>983</v>
      </c>
      <c r="E33" s="1" t="s">
        <v>984</v>
      </c>
      <c r="F33" s="1" t="s">
        <v>985</v>
      </c>
      <c r="G33" s="1" t="s">
        <v>907</v>
      </c>
      <c r="H33" s="1" t="s">
        <v>775</v>
      </c>
      <c r="I33" s="1" t="s">
        <v>986</v>
      </c>
      <c r="J33" s="1" t="s">
        <v>30</v>
      </c>
      <c r="K33" s="1" t="s">
        <v>987</v>
      </c>
      <c r="L33" s="1" t="s">
        <v>987</v>
      </c>
      <c r="M33" s="1" t="s">
        <v>778</v>
      </c>
      <c r="N33" s="1" t="s">
        <v>778</v>
      </c>
      <c r="O33" s="1" t="s">
        <v>779</v>
      </c>
      <c r="P33" s="1" t="s">
        <v>780</v>
      </c>
      <c r="Q33" s="1" t="s">
        <v>781</v>
      </c>
      <c r="R33" s="1" t="s">
        <v>988</v>
      </c>
      <c r="S33" s="1" t="s">
        <v>783</v>
      </c>
      <c r="T33" s="1" t="s">
        <v>784</v>
      </c>
      <c r="U33" s="1" t="s">
        <v>785</v>
      </c>
      <c r="V33" s="1" t="s">
        <v>822</v>
      </c>
    </row>
    <row r="34" s="1" customFormat="1" spans="1:22">
      <c r="A34" s="3">
        <v>21096899751</v>
      </c>
      <c r="B34" s="1" t="s">
        <v>989</v>
      </c>
      <c r="C34" s="1" t="s">
        <v>990</v>
      </c>
      <c r="D34" s="1" t="s">
        <v>991</v>
      </c>
      <c r="E34" s="1" t="s">
        <v>992</v>
      </c>
      <c r="F34" s="1" t="s">
        <v>907</v>
      </c>
      <c r="G34" s="1" t="s">
        <v>770</v>
      </c>
      <c r="H34" s="1" t="s">
        <v>775</v>
      </c>
      <c r="I34" s="1" t="s">
        <v>993</v>
      </c>
      <c r="J34" s="1" t="s">
        <v>30</v>
      </c>
      <c r="K34" s="1" t="s">
        <v>994</v>
      </c>
      <c r="L34" s="1" t="s">
        <v>994</v>
      </c>
      <c r="M34" s="1" t="s">
        <v>778</v>
      </c>
      <c r="N34" s="1" t="s">
        <v>778</v>
      </c>
      <c r="O34" s="1" t="s">
        <v>779</v>
      </c>
      <c r="P34" s="1" t="s">
        <v>780</v>
      </c>
      <c r="Q34" s="1" t="s">
        <v>781</v>
      </c>
      <c r="R34" s="1" t="s">
        <v>995</v>
      </c>
      <c r="S34" s="1" t="s">
        <v>783</v>
      </c>
      <c r="T34" s="1" t="s">
        <v>784</v>
      </c>
      <c r="U34" s="1" t="s">
        <v>785</v>
      </c>
      <c r="V34" s="1" t="s">
        <v>822</v>
      </c>
    </row>
    <row r="35" s="1" customFormat="1" spans="1:22">
      <c r="A35" s="3">
        <v>21043900518</v>
      </c>
      <c r="B35" s="1" t="s">
        <v>981</v>
      </c>
      <c r="C35" s="1" t="s">
        <v>996</v>
      </c>
      <c r="D35" s="1" t="s">
        <v>997</v>
      </c>
      <c r="E35" s="1" t="s">
        <v>998</v>
      </c>
      <c r="F35" s="1" t="s">
        <v>989</v>
      </c>
      <c r="G35" s="1" t="s">
        <v>770</v>
      </c>
      <c r="H35" s="1" t="s">
        <v>775</v>
      </c>
      <c r="I35" s="1" t="s">
        <v>999</v>
      </c>
      <c r="J35" s="1" t="s">
        <v>30</v>
      </c>
      <c r="K35" s="1" t="s">
        <v>1000</v>
      </c>
      <c r="L35" s="1" t="s">
        <v>1000</v>
      </c>
      <c r="M35" s="1" t="s">
        <v>778</v>
      </c>
      <c r="N35" s="1" t="s">
        <v>778</v>
      </c>
      <c r="O35" s="1" t="s">
        <v>779</v>
      </c>
      <c r="P35" s="1" t="s">
        <v>780</v>
      </c>
      <c r="Q35" s="1" t="s">
        <v>781</v>
      </c>
      <c r="R35" s="1" t="s">
        <v>1001</v>
      </c>
      <c r="S35" s="1" t="s">
        <v>783</v>
      </c>
      <c r="T35" s="1" t="s">
        <v>784</v>
      </c>
      <c r="U35" s="1" t="s">
        <v>785</v>
      </c>
      <c r="V35" s="1" t="s">
        <v>822</v>
      </c>
    </row>
    <row r="36" s="1" customFormat="1" spans="1:22">
      <c r="A36" s="3">
        <v>21071301580</v>
      </c>
      <c r="B36" s="1" t="s">
        <v>985</v>
      </c>
      <c r="C36" s="1" t="s">
        <v>1002</v>
      </c>
      <c r="D36" s="1" t="s">
        <v>1003</v>
      </c>
      <c r="E36" s="1" t="s">
        <v>1004</v>
      </c>
      <c r="F36" s="1" t="s">
        <v>989</v>
      </c>
      <c r="G36" s="1" t="s">
        <v>907</v>
      </c>
      <c r="H36" s="1" t="s">
        <v>775</v>
      </c>
      <c r="I36" s="1" t="s">
        <v>1005</v>
      </c>
      <c r="J36" s="1" t="s">
        <v>30</v>
      </c>
      <c r="K36" s="1" t="s">
        <v>1006</v>
      </c>
      <c r="L36" s="1" t="s">
        <v>1006</v>
      </c>
      <c r="M36" s="1" t="s">
        <v>778</v>
      </c>
      <c r="N36" s="1" t="s">
        <v>778</v>
      </c>
      <c r="O36" s="1" t="s">
        <v>779</v>
      </c>
      <c r="P36" s="1" t="s">
        <v>780</v>
      </c>
      <c r="Q36" s="1" t="s">
        <v>781</v>
      </c>
      <c r="R36" s="1" t="s">
        <v>1007</v>
      </c>
      <c r="S36" s="1" t="s">
        <v>783</v>
      </c>
      <c r="T36" s="1" t="s">
        <v>784</v>
      </c>
      <c r="U36" s="1" t="s">
        <v>785</v>
      </c>
      <c r="V36" s="1" t="s">
        <v>1008</v>
      </c>
    </row>
    <row r="37" s="1" customFormat="1" spans="1:22">
      <c r="A37" s="3">
        <v>21061848411</v>
      </c>
      <c r="B37" s="1" t="s">
        <v>981</v>
      </c>
      <c r="C37" s="1" t="s">
        <v>1009</v>
      </c>
      <c r="D37" s="1" t="s">
        <v>1010</v>
      </c>
      <c r="E37" s="1" t="s">
        <v>1011</v>
      </c>
      <c r="F37" s="1" t="s">
        <v>989</v>
      </c>
      <c r="G37" s="1" t="s">
        <v>907</v>
      </c>
      <c r="H37" s="1" t="s">
        <v>775</v>
      </c>
      <c r="I37" s="1" t="s">
        <v>1012</v>
      </c>
      <c r="J37" s="1" t="s">
        <v>30</v>
      </c>
      <c r="K37" s="1" t="s">
        <v>1013</v>
      </c>
      <c r="L37" s="1" t="s">
        <v>1013</v>
      </c>
      <c r="M37" s="1" t="s">
        <v>778</v>
      </c>
      <c r="N37" s="1" t="s">
        <v>778</v>
      </c>
      <c r="O37" s="1" t="s">
        <v>779</v>
      </c>
      <c r="P37" s="1" t="s">
        <v>780</v>
      </c>
      <c r="Q37" s="1" t="s">
        <v>781</v>
      </c>
      <c r="R37" s="1" t="s">
        <v>1014</v>
      </c>
      <c r="S37" s="1" t="s">
        <v>783</v>
      </c>
      <c r="T37" s="1" t="s">
        <v>784</v>
      </c>
      <c r="U37" s="1" t="s">
        <v>785</v>
      </c>
      <c r="V37" s="1" t="s">
        <v>822</v>
      </c>
    </row>
    <row r="38" s="1" customFormat="1" spans="1:22">
      <c r="A38" s="3">
        <v>21041379308</v>
      </c>
      <c r="B38" s="1" t="s">
        <v>981</v>
      </c>
      <c r="C38" s="1" t="s">
        <v>1015</v>
      </c>
      <c r="D38" s="1" t="s">
        <v>1016</v>
      </c>
      <c r="E38" s="1" t="s">
        <v>1017</v>
      </c>
      <c r="F38" s="1" t="s">
        <v>989</v>
      </c>
      <c r="G38" s="1" t="s">
        <v>907</v>
      </c>
      <c r="H38" s="1" t="s">
        <v>775</v>
      </c>
      <c r="I38" s="1" t="s">
        <v>1018</v>
      </c>
      <c r="J38" s="1" t="s">
        <v>30</v>
      </c>
      <c r="K38" s="1" t="s">
        <v>1019</v>
      </c>
      <c r="L38" s="1" t="s">
        <v>1019</v>
      </c>
      <c r="M38" s="1" t="s">
        <v>778</v>
      </c>
      <c r="N38" s="1" t="s">
        <v>778</v>
      </c>
      <c r="O38" s="1" t="s">
        <v>779</v>
      </c>
      <c r="P38" s="1" t="s">
        <v>780</v>
      </c>
      <c r="Q38" s="1" t="s">
        <v>781</v>
      </c>
      <c r="R38" s="1" t="s">
        <v>1020</v>
      </c>
      <c r="S38" s="1" t="s">
        <v>783</v>
      </c>
      <c r="T38" s="1" t="s">
        <v>784</v>
      </c>
      <c r="U38" s="1" t="s">
        <v>785</v>
      </c>
      <c r="V38" s="1" t="s">
        <v>786</v>
      </c>
    </row>
    <row r="39" s="1" customFormat="1" spans="1:22">
      <c r="A39" s="3">
        <v>21087035800</v>
      </c>
      <c r="B39" s="1" t="s">
        <v>985</v>
      </c>
      <c r="C39" s="1" t="s">
        <v>1021</v>
      </c>
      <c r="D39" s="1" t="s">
        <v>1022</v>
      </c>
      <c r="E39" s="1" t="s">
        <v>1023</v>
      </c>
      <c r="F39" s="1" t="s">
        <v>989</v>
      </c>
      <c r="G39" s="1" t="s">
        <v>907</v>
      </c>
      <c r="H39" s="1" t="s">
        <v>775</v>
      </c>
      <c r="I39" s="1" t="s">
        <v>1024</v>
      </c>
      <c r="J39" s="1" t="s">
        <v>30</v>
      </c>
      <c r="K39" s="1" t="s">
        <v>1025</v>
      </c>
      <c r="L39" s="1" t="s">
        <v>1025</v>
      </c>
      <c r="M39" s="1" t="s">
        <v>778</v>
      </c>
      <c r="N39" s="1" t="s">
        <v>778</v>
      </c>
      <c r="O39" s="1" t="s">
        <v>779</v>
      </c>
      <c r="P39" s="1" t="s">
        <v>780</v>
      </c>
      <c r="Q39" s="1" t="s">
        <v>781</v>
      </c>
      <c r="R39" s="1" t="s">
        <v>1026</v>
      </c>
      <c r="S39" s="1" t="s">
        <v>783</v>
      </c>
      <c r="T39" s="1" t="s">
        <v>784</v>
      </c>
      <c r="U39" s="1" t="s">
        <v>785</v>
      </c>
      <c r="V39" s="1" t="s">
        <v>1027</v>
      </c>
    </row>
    <row r="40" s="1" customFormat="1" spans="1:22">
      <c r="A40" s="3">
        <v>21041455734</v>
      </c>
      <c r="B40" s="1" t="s">
        <v>981</v>
      </c>
      <c r="C40" s="1" t="s">
        <v>1028</v>
      </c>
      <c r="D40" s="1" t="s">
        <v>1029</v>
      </c>
      <c r="E40" s="1" t="s">
        <v>1030</v>
      </c>
      <c r="F40" s="1" t="s">
        <v>981</v>
      </c>
      <c r="G40" s="1" t="s">
        <v>907</v>
      </c>
      <c r="H40" s="1" t="s">
        <v>775</v>
      </c>
      <c r="I40" s="1" t="s">
        <v>1031</v>
      </c>
      <c r="J40" s="1" t="s">
        <v>30</v>
      </c>
      <c r="K40" s="1" t="s">
        <v>1032</v>
      </c>
      <c r="L40" s="1" t="s">
        <v>1032</v>
      </c>
      <c r="M40" s="1" t="s">
        <v>778</v>
      </c>
      <c r="N40" s="1" t="s">
        <v>778</v>
      </c>
      <c r="O40" s="1" t="s">
        <v>779</v>
      </c>
      <c r="P40" s="1" t="s">
        <v>780</v>
      </c>
      <c r="Q40" s="1" t="s">
        <v>781</v>
      </c>
      <c r="R40" s="1" t="s">
        <v>1033</v>
      </c>
      <c r="S40" s="1" t="s">
        <v>783</v>
      </c>
      <c r="T40" s="1" t="s">
        <v>784</v>
      </c>
      <c r="U40" s="1" t="s">
        <v>785</v>
      </c>
      <c r="V40" s="1" t="s">
        <v>786</v>
      </c>
    </row>
    <row r="41" s="1" customFormat="1" spans="1:22">
      <c r="A41" s="3">
        <v>21045090550</v>
      </c>
      <c r="B41" s="1" t="s">
        <v>981</v>
      </c>
      <c r="C41" s="1" t="s">
        <v>1034</v>
      </c>
      <c r="D41" s="1" t="s">
        <v>1035</v>
      </c>
      <c r="E41" s="1" t="s">
        <v>1036</v>
      </c>
      <c r="F41" s="1" t="s">
        <v>907</v>
      </c>
      <c r="G41" s="1" t="s">
        <v>774</v>
      </c>
      <c r="H41" s="1" t="s">
        <v>775</v>
      </c>
      <c r="I41" s="1" t="s">
        <v>1037</v>
      </c>
      <c r="J41" s="1" t="s">
        <v>30</v>
      </c>
      <c r="K41" s="1" t="s">
        <v>1038</v>
      </c>
      <c r="L41" s="1" t="s">
        <v>1038</v>
      </c>
      <c r="M41" s="1" t="s">
        <v>778</v>
      </c>
      <c r="N41" s="1" t="s">
        <v>778</v>
      </c>
      <c r="O41" s="1" t="s">
        <v>779</v>
      </c>
      <c r="P41" s="1" t="s">
        <v>780</v>
      </c>
      <c r="Q41" s="1" t="s">
        <v>781</v>
      </c>
      <c r="R41" s="1" t="s">
        <v>1039</v>
      </c>
      <c r="S41" s="1" t="s">
        <v>783</v>
      </c>
      <c r="T41" s="1" t="s">
        <v>784</v>
      </c>
      <c r="U41" s="1" t="s">
        <v>785</v>
      </c>
      <c r="V41" s="1" t="s">
        <v>843</v>
      </c>
    </row>
    <row r="42" s="1" customFormat="1" spans="1:22">
      <c r="A42" s="3">
        <v>21088734139</v>
      </c>
      <c r="B42" s="1" t="s">
        <v>989</v>
      </c>
      <c r="C42" s="1" t="s">
        <v>1040</v>
      </c>
      <c r="D42" s="1" t="s">
        <v>1041</v>
      </c>
      <c r="E42" s="1" t="s">
        <v>1042</v>
      </c>
      <c r="F42" s="1" t="s">
        <v>989</v>
      </c>
      <c r="G42" s="1" t="s">
        <v>770</v>
      </c>
      <c r="H42" s="1" t="s">
        <v>775</v>
      </c>
      <c r="I42" s="1" t="s">
        <v>1043</v>
      </c>
      <c r="J42" s="1" t="s">
        <v>30</v>
      </c>
      <c r="K42" s="1" t="s">
        <v>1044</v>
      </c>
      <c r="L42" s="1" t="s">
        <v>1044</v>
      </c>
      <c r="M42" s="1" t="s">
        <v>778</v>
      </c>
      <c r="N42" s="1" t="s">
        <v>778</v>
      </c>
      <c r="O42" s="1" t="s">
        <v>779</v>
      </c>
      <c r="P42" s="1" t="s">
        <v>780</v>
      </c>
      <c r="Q42" s="1" t="s">
        <v>781</v>
      </c>
      <c r="R42" s="1" t="s">
        <v>1045</v>
      </c>
      <c r="S42" s="1" t="s">
        <v>783</v>
      </c>
      <c r="T42" s="1" t="s">
        <v>784</v>
      </c>
      <c r="U42" s="1" t="s">
        <v>785</v>
      </c>
      <c r="V42" s="1" t="s">
        <v>843</v>
      </c>
    </row>
    <row r="43" s="1" customFormat="1" spans="1:22">
      <c r="A43" s="3">
        <v>21102921905</v>
      </c>
      <c r="B43" s="1" t="s">
        <v>989</v>
      </c>
      <c r="C43" s="1" t="s">
        <v>1046</v>
      </c>
      <c r="D43" s="1" t="s">
        <v>1047</v>
      </c>
      <c r="E43" s="1" t="s">
        <v>1048</v>
      </c>
      <c r="F43" s="1" t="s">
        <v>989</v>
      </c>
      <c r="G43" s="1" t="s">
        <v>907</v>
      </c>
      <c r="H43" s="1" t="s">
        <v>775</v>
      </c>
      <c r="I43" s="1" t="s">
        <v>1049</v>
      </c>
      <c r="J43" s="1" t="s">
        <v>30</v>
      </c>
      <c r="K43" s="1" t="s">
        <v>1050</v>
      </c>
      <c r="L43" s="1" t="s">
        <v>1050</v>
      </c>
      <c r="M43" s="1" t="s">
        <v>778</v>
      </c>
      <c r="N43" s="1" t="s">
        <v>778</v>
      </c>
      <c r="O43" s="1" t="s">
        <v>779</v>
      </c>
      <c r="P43" s="1" t="s">
        <v>780</v>
      </c>
      <c r="Q43" s="1" t="s">
        <v>781</v>
      </c>
      <c r="R43" s="1" t="s">
        <v>1051</v>
      </c>
      <c r="S43" s="1" t="s">
        <v>783</v>
      </c>
      <c r="T43" s="1" t="s">
        <v>784</v>
      </c>
      <c r="U43" s="1" t="s">
        <v>785</v>
      </c>
      <c r="V43" s="1" t="s">
        <v>843</v>
      </c>
    </row>
    <row r="44" s="1" customFormat="1" spans="1:22">
      <c r="A44" s="3">
        <v>21096796969</v>
      </c>
      <c r="B44" s="1" t="s">
        <v>989</v>
      </c>
      <c r="C44" s="1" t="s">
        <v>1052</v>
      </c>
      <c r="D44" s="1" t="s">
        <v>1053</v>
      </c>
      <c r="E44" s="1" t="s">
        <v>1054</v>
      </c>
      <c r="F44" s="1" t="s">
        <v>989</v>
      </c>
      <c r="G44" s="1" t="s">
        <v>907</v>
      </c>
      <c r="H44" s="1" t="s">
        <v>775</v>
      </c>
      <c r="I44" s="1" t="s">
        <v>1055</v>
      </c>
      <c r="J44" s="1" t="s">
        <v>30</v>
      </c>
      <c r="K44" s="1" t="s">
        <v>1056</v>
      </c>
      <c r="L44" s="1" t="s">
        <v>1056</v>
      </c>
      <c r="M44" s="1" t="s">
        <v>778</v>
      </c>
      <c r="N44" s="1" t="s">
        <v>778</v>
      </c>
      <c r="O44" s="1" t="s">
        <v>779</v>
      </c>
      <c r="P44" s="1" t="s">
        <v>780</v>
      </c>
      <c r="Q44" s="1" t="s">
        <v>781</v>
      </c>
      <c r="R44" s="1" t="s">
        <v>1057</v>
      </c>
      <c r="S44" s="1" t="s">
        <v>783</v>
      </c>
      <c r="T44" s="1" t="s">
        <v>784</v>
      </c>
      <c r="U44" s="1" t="s">
        <v>785</v>
      </c>
      <c r="V44" s="1" t="s">
        <v>843</v>
      </c>
    </row>
    <row r="45" s="1" customFormat="1" spans="1:22">
      <c r="A45" s="3">
        <v>21037568683</v>
      </c>
      <c r="B45" s="1" t="s">
        <v>1058</v>
      </c>
      <c r="C45" s="1" t="s">
        <v>1059</v>
      </c>
      <c r="D45" s="1" t="s">
        <v>1060</v>
      </c>
      <c r="E45" s="1" t="s">
        <v>1061</v>
      </c>
      <c r="F45" s="1" t="s">
        <v>989</v>
      </c>
      <c r="G45" s="1" t="s">
        <v>907</v>
      </c>
      <c r="H45" s="1" t="s">
        <v>775</v>
      </c>
      <c r="I45" s="1" t="s">
        <v>1062</v>
      </c>
      <c r="J45" s="1" t="s">
        <v>30</v>
      </c>
      <c r="K45" s="1" t="s">
        <v>1063</v>
      </c>
      <c r="L45" s="1" t="s">
        <v>1063</v>
      </c>
      <c r="M45" s="1" t="s">
        <v>778</v>
      </c>
      <c r="N45" s="1" t="s">
        <v>778</v>
      </c>
      <c r="O45" s="1" t="s">
        <v>779</v>
      </c>
      <c r="P45" s="1" t="s">
        <v>780</v>
      </c>
      <c r="Q45" s="1" t="s">
        <v>781</v>
      </c>
      <c r="R45" s="1" t="s">
        <v>1064</v>
      </c>
      <c r="S45" s="1" t="s">
        <v>783</v>
      </c>
      <c r="T45" s="1" t="s">
        <v>784</v>
      </c>
      <c r="U45" s="1" t="s">
        <v>785</v>
      </c>
      <c r="V45" s="1" t="s">
        <v>843</v>
      </c>
    </row>
    <row r="46" s="1" customFormat="1" spans="1:22">
      <c r="A46" s="3">
        <v>21081121428</v>
      </c>
      <c r="B46" s="1" t="s">
        <v>985</v>
      </c>
      <c r="C46" s="1" t="s">
        <v>1065</v>
      </c>
      <c r="D46" s="1" t="s">
        <v>1066</v>
      </c>
      <c r="E46" s="1" t="s">
        <v>1067</v>
      </c>
      <c r="F46" s="1" t="s">
        <v>985</v>
      </c>
      <c r="G46" s="1" t="s">
        <v>907</v>
      </c>
      <c r="H46" s="1" t="s">
        <v>775</v>
      </c>
      <c r="I46" s="1" t="s">
        <v>1068</v>
      </c>
      <c r="J46" s="1" t="s">
        <v>30</v>
      </c>
      <c r="K46" s="1" t="s">
        <v>1069</v>
      </c>
      <c r="L46" s="1" t="s">
        <v>1069</v>
      </c>
      <c r="M46" s="1" t="s">
        <v>778</v>
      </c>
      <c r="N46" s="1" t="s">
        <v>778</v>
      </c>
      <c r="O46" s="1" t="s">
        <v>779</v>
      </c>
      <c r="P46" s="1" t="s">
        <v>780</v>
      </c>
      <c r="Q46" s="1" t="s">
        <v>781</v>
      </c>
      <c r="R46" s="1" t="s">
        <v>1070</v>
      </c>
      <c r="S46" s="1" t="s">
        <v>783</v>
      </c>
      <c r="T46" s="1" t="s">
        <v>784</v>
      </c>
      <c r="U46" s="1" t="s">
        <v>785</v>
      </c>
      <c r="V46" s="1" t="s">
        <v>899</v>
      </c>
    </row>
    <row r="47" s="1" customFormat="1" spans="1:22">
      <c r="A47" s="3">
        <v>21089216063</v>
      </c>
      <c r="B47" s="1" t="s">
        <v>989</v>
      </c>
      <c r="C47" s="1" t="s">
        <v>1071</v>
      </c>
      <c r="D47" s="1" t="s">
        <v>1072</v>
      </c>
      <c r="E47" s="1" t="s">
        <v>1073</v>
      </c>
      <c r="F47" s="1" t="s">
        <v>989</v>
      </c>
      <c r="G47" s="1" t="s">
        <v>770</v>
      </c>
      <c r="H47" s="1" t="s">
        <v>775</v>
      </c>
      <c r="I47" s="1" t="s">
        <v>1074</v>
      </c>
      <c r="J47" s="1" t="s">
        <v>30</v>
      </c>
      <c r="K47" s="1" t="s">
        <v>1075</v>
      </c>
      <c r="L47" s="1" t="s">
        <v>1075</v>
      </c>
      <c r="M47" s="1" t="s">
        <v>778</v>
      </c>
      <c r="N47" s="1" t="s">
        <v>778</v>
      </c>
      <c r="O47" s="1" t="s">
        <v>779</v>
      </c>
      <c r="P47" s="1" t="s">
        <v>780</v>
      </c>
      <c r="Q47" s="1" t="s">
        <v>781</v>
      </c>
      <c r="R47" s="1" t="s">
        <v>1076</v>
      </c>
      <c r="S47" s="1" t="s">
        <v>783</v>
      </c>
      <c r="T47" s="1" t="s">
        <v>784</v>
      </c>
      <c r="U47" s="1" t="s">
        <v>785</v>
      </c>
      <c r="V47" s="1" t="s">
        <v>1027</v>
      </c>
    </row>
    <row r="48" s="1" customFormat="1" spans="1:22">
      <c r="A48" s="3">
        <v>21104692390</v>
      </c>
      <c r="B48" s="1" t="s">
        <v>907</v>
      </c>
      <c r="C48" s="1" t="s">
        <v>1077</v>
      </c>
      <c r="D48" s="1" t="s">
        <v>1078</v>
      </c>
      <c r="E48" s="1" t="s">
        <v>1079</v>
      </c>
      <c r="F48" s="1" t="s">
        <v>907</v>
      </c>
      <c r="G48" s="1" t="s">
        <v>774</v>
      </c>
      <c r="H48" s="1" t="s">
        <v>775</v>
      </c>
      <c r="I48" s="1" t="s">
        <v>1080</v>
      </c>
      <c r="J48" s="1" t="s">
        <v>30</v>
      </c>
      <c r="K48" s="1" t="s">
        <v>1081</v>
      </c>
      <c r="L48" s="1" t="s">
        <v>1081</v>
      </c>
      <c r="M48" s="1" t="s">
        <v>778</v>
      </c>
      <c r="N48" s="1" t="s">
        <v>778</v>
      </c>
      <c r="O48" s="1" t="s">
        <v>779</v>
      </c>
      <c r="P48" s="1" t="s">
        <v>780</v>
      </c>
      <c r="Q48" s="1" t="s">
        <v>781</v>
      </c>
      <c r="R48" s="1" t="s">
        <v>1082</v>
      </c>
      <c r="S48" s="1" t="s">
        <v>783</v>
      </c>
      <c r="T48" s="1" t="s">
        <v>784</v>
      </c>
      <c r="U48" s="1" t="s">
        <v>785</v>
      </c>
      <c r="V48" s="1" t="s">
        <v>829</v>
      </c>
    </row>
    <row r="49" s="1" customFormat="1" spans="1:22">
      <c r="A49" s="3">
        <v>21077961380</v>
      </c>
      <c r="B49" s="1" t="s">
        <v>985</v>
      </c>
      <c r="C49" s="1" t="s">
        <v>1083</v>
      </c>
      <c r="D49" s="1" t="s">
        <v>1084</v>
      </c>
      <c r="E49" s="1" t="s">
        <v>1085</v>
      </c>
      <c r="F49" s="1" t="s">
        <v>989</v>
      </c>
      <c r="G49" s="1" t="s">
        <v>907</v>
      </c>
      <c r="H49" s="1" t="s">
        <v>775</v>
      </c>
      <c r="I49" s="1" t="s">
        <v>1086</v>
      </c>
      <c r="J49" s="1" t="s">
        <v>30</v>
      </c>
      <c r="K49" s="1" t="s">
        <v>1087</v>
      </c>
      <c r="L49" s="1" t="s">
        <v>1087</v>
      </c>
      <c r="M49" s="1" t="s">
        <v>778</v>
      </c>
      <c r="N49" s="1" t="s">
        <v>778</v>
      </c>
      <c r="O49" s="1" t="s">
        <v>779</v>
      </c>
      <c r="P49" s="1" t="s">
        <v>780</v>
      </c>
      <c r="Q49" s="1" t="s">
        <v>781</v>
      </c>
      <c r="R49" s="1" t="s">
        <v>1088</v>
      </c>
      <c r="S49" s="1" t="s">
        <v>783</v>
      </c>
      <c r="T49" s="1" t="s">
        <v>784</v>
      </c>
      <c r="U49" s="1" t="s">
        <v>785</v>
      </c>
      <c r="V49" s="1" t="s">
        <v>829</v>
      </c>
    </row>
    <row r="50" s="1" customFormat="1" spans="1:22">
      <c r="A50" s="3">
        <v>21089310816</v>
      </c>
      <c r="B50" s="1" t="s">
        <v>989</v>
      </c>
      <c r="C50" s="1" t="s">
        <v>1089</v>
      </c>
      <c r="D50" s="1" t="s">
        <v>1090</v>
      </c>
      <c r="E50" s="1" t="s">
        <v>1091</v>
      </c>
      <c r="F50" s="1" t="s">
        <v>989</v>
      </c>
      <c r="G50" s="1" t="s">
        <v>774</v>
      </c>
      <c r="H50" s="1" t="s">
        <v>775</v>
      </c>
      <c r="I50" s="1" t="s">
        <v>1092</v>
      </c>
      <c r="J50" s="1" t="s">
        <v>30</v>
      </c>
      <c r="K50" s="1" t="s">
        <v>1093</v>
      </c>
      <c r="L50" s="1" t="s">
        <v>1093</v>
      </c>
      <c r="M50" s="1" t="s">
        <v>778</v>
      </c>
      <c r="N50" s="1" t="s">
        <v>778</v>
      </c>
      <c r="O50" s="1" t="s">
        <v>779</v>
      </c>
      <c r="P50" s="1" t="s">
        <v>780</v>
      </c>
      <c r="Q50" s="1" t="s">
        <v>781</v>
      </c>
      <c r="R50" s="1" t="s">
        <v>1094</v>
      </c>
      <c r="S50" s="1" t="s">
        <v>783</v>
      </c>
      <c r="T50" s="1" t="s">
        <v>784</v>
      </c>
      <c r="U50" s="1" t="s">
        <v>785</v>
      </c>
      <c r="V50" s="1" t="s">
        <v>1095</v>
      </c>
    </row>
    <row r="51" s="1" customFormat="1" spans="1:22">
      <c r="A51" s="3">
        <v>21090743699</v>
      </c>
      <c r="B51" s="1" t="s">
        <v>989</v>
      </c>
      <c r="C51" s="1" t="s">
        <v>1096</v>
      </c>
      <c r="D51" s="1" t="s">
        <v>1097</v>
      </c>
      <c r="E51" s="1" t="s">
        <v>1098</v>
      </c>
      <c r="F51" s="1" t="s">
        <v>989</v>
      </c>
      <c r="G51" s="1" t="s">
        <v>907</v>
      </c>
      <c r="H51" s="1" t="s">
        <v>775</v>
      </c>
      <c r="I51" s="1" t="s">
        <v>884</v>
      </c>
      <c r="J51" s="1" t="s">
        <v>30</v>
      </c>
      <c r="K51" s="1" t="s">
        <v>1099</v>
      </c>
      <c r="L51" s="1" t="s">
        <v>1099</v>
      </c>
      <c r="M51" s="1" t="s">
        <v>778</v>
      </c>
      <c r="N51" s="1" t="s">
        <v>778</v>
      </c>
      <c r="O51" s="1" t="s">
        <v>779</v>
      </c>
      <c r="P51" s="1" t="s">
        <v>780</v>
      </c>
      <c r="Q51" s="1" t="s">
        <v>781</v>
      </c>
      <c r="R51" s="1" t="s">
        <v>1100</v>
      </c>
      <c r="S51" s="1" t="s">
        <v>783</v>
      </c>
      <c r="T51" s="1" t="s">
        <v>784</v>
      </c>
      <c r="U51" s="1" t="s">
        <v>974</v>
      </c>
      <c r="V51" s="1" t="s">
        <v>822</v>
      </c>
    </row>
    <row r="52" s="1" customFormat="1" spans="1:22">
      <c r="A52" s="3">
        <v>21092504387</v>
      </c>
      <c r="B52" s="1" t="s">
        <v>989</v>
      </c>
      <c r="C52" s="1" t="s">
        <v>1101</v>
      </c>
      <c r="D52" s="1" t="s">
        <v>1097</v>
      </c>
      <c r="E52" s="1" t="s">
        <v>1102</v>
      </c>
      <c r="F52" s="1" t="s">
        <v>989</v>
      </c>
      <c r="G52" s="1" t="s">
        <v>770</v>
      </c>
      <c r="H52" s="1" t="s">
        <v>775</v>
      </c>
      <c r="I52" s="1" t="s">
        <v>1103</v>
      </c>
      <c r="J52" s="1" t="s">
        <v>30</v>
      </c>
      <c r="K52" s="1" t="s">
        <v>1104</v>
      </c>
      <c r="L52" s="1" t="s">
        <v>1104</v>
      </c>
      <c r="M52" s="1" t="s">
        <v>778</v>
      </c>
      <c r="N52" s="1" t="s">
        <v>778</v>
      </c>
      <c r="O52" s="1" t="s">
        <v>779</v>
      </c>
      <c r="P52" s="1" t="s">
        <v>780</v>
      </c>
      <c r="Q52" s="1" t="s">
        <v>781</v>
      </c>
      <c r="R52" s="1" t="s">
        <v>1105</v>
      </c>
      <c r="S52" s="1" t="s">
        <v>783</v>
      </c>
      <c r="T52" s="1" t="s">
        <v>784</v>
      </c>
      <c r="U52" s="1" t="s">
        <v>974</v>
      </c>
      <c r="V52" s="1" t="s">
        <v>822</v>
      </c>
    </row>
    <row r="53" s="1" customFormat="1" spans="1:22">
      <c r="A53" s="3">
        <v>21066973746</v>
      </c>
      <c r="B53" s="1" t="s">
        <v>985</v>
      </c>
      <c r="C53" s="1" t="s">
        <v>1106</v>
      </c>
      <c r="D53" s="1" t="s">
        <v>1107</v>
      </c>
      <c r="E53" s="1" t="s">
        <v>1108</v>
      </c>
      <c r="F53" s="1" t="s">
        <v>770</v>
      </c>
      <c r="G53" s="1" t="s">
        <v>774</v>
      </c>
      <c r="H53" s="1" t="s">
        <v>775</v>
      </c>
      <c r="I53" s="1" t="s">
        <v>1109</v>
      </c>
      <c r="J53" s="1" t="s">
        <v>30</v>
      </c>
      <c r="K53" s="1" t="s">
        <v>1110</v>
      </c>
      <c r="L53" s="1" t="s">
        <v>1110</v>
      </c>
      <c r="M53" s="1" t="s">
        <v>778</v>
      </c>
      <c r="N53" s="1" t="s">
        <v>778</v>
      </c>
      <c r="O53" s="1" t="s">
        <v>779</v>
      </c>
      <c r="P53" s="1" t="s">
        <v>780</v>
      </c>
      <c r="Q53" s="1" t="s">
        <v>781</v>
      </c>
      <c r="R53" s="1" t="s">
        <v>1111</v>
      </c>
      <c r="S53" s="1" t="s">
        <v>783</v>
      </c>
      <c r="T53" s="1" t="s">
        <v>784</v>
      </c>
      <c r="U53" s="1" t="s">
        <v>785</v>
      </c>
      <c r="V53" s="1" t="s">
        <v>822</v>
      </c>
    </row>
    <row r="54" s="1" customFormat="1" spans="1:22">
      <c r="A54" s="3">
        <v>21096318030</v>
      </c>
      <c r="B54" s="1" t="s">
        <v>989</v>
      </c>
      <c r="C54" s="1" t="s">
        <v>1112</v>
      </c>
      <c r="D54" s="1" t="s">
        <v>1113</v>
      </c>
      <c r="E54" s="1" t="s">
        <v>1114</v>
      </c>
      <c r="F54" s="1" t="s">
        <v>989</v>
      </c>
      <c r="G54" s="1" t="s">
        <v>907</v>
      </c>
      <c r="H54" s="1" t="s">
        <v>775</v>
      </c>
      <c r="I54" s="1" t="s">
        <v>1115</v>
      </c>
      <c r="J54" s="1" t="s">
        <v>30</v>
      </c>
      <c r="K54" s="1" t="s">
        <v>1116</v>
      </c>
      <c r="L54" s="1" t="s">
        <v>1116</v>
      </c>
      <c r="M54" s="1" t="s">
        <v>778</v>
      </c>
      <c r="N54" s="1" t="s">
        <v>778</v>
      </c>
      <c r="O54" s="1" t="s">
        <v>779</v>
      </c>
      <c r="P54" s="1" t="s">
        <v>780</v>
      </c>
      <c r="Q54" s="1" t="s">
        <v>781</v>
      </c>
      <c r="R54" s="1" t="s">
        <v>1117</v>
      </c>
      <c r="S54" s="1" t="s">
        <v>783</v>
      </c>
      <c r="T54" s="1" t="s">
        <v>784</v>
      </c>
      <c r="U54" s="1" t="s">
        <v>785</v>
      </c>
      <c r="V54" s="1" t="s">
        <v>1118</v>
      </c>
    </row>
    <row r="55" s="1" customFormat="1" spans="1:22">
      <c r="A55" s="3">
        <v>21039853980</v>
      </c>
      <c r="B55" s="1" t="s">
        <v>1058</v>
      </c>
      <c r="C55" s="1" t="s">
        <v>1119</v>
      </c>
      <c r="D55" s="1" t="s">
        <v>1120</v>
      </c>
      <c r="E55" s="1" t="s">
        <v>1121</v>
      </c>
      <c r="F55" s="1" t="s">
        <v>989</v>
      </c>
      <c r="G55" s="1" t="s">
        <v>774</v>
      </c>
      <c r="H55" s="1" t="s">
        <v>775</v>
      </c>
      <c r="I55" s="1" t="s">
        <v>1122</v>
      </c>
      <c r="J55" s="1" t="s">
        <v>30</v>
      </c>
      <c r="K55" s="1" t="s">
        <v>1123</v>
      </c>
      <c r="L55" s="1" t="s">
        <v>1123</v>
      </c>
      <c r="M55" s="1" t="s">
        <v>778</v>
      </c>
      <c r="N55" s="1" t="s">
        <v>778</v>
      </c>
      <c r="O55" s="1" t="s">
        <v>779</v>
      </c>
      <c r="P55" s="1" t="s">
        <v>780</v>
      </c>
      <c r="Q55" s="1" t="s">
        <v>781</v>
      </c>
      <c r="R55" s="1" t="s">
        <v>1124</v>
      </c>
      <c r="S55" s="1" t="s">
        <v>783</v>
      </c>
      <c r="T55" s="1" t="s">
        <v>784</v>
      </c>
      <c r="U55" s="1" t="s">
        <v>785</v>
      </c>
      <c r="V55" s="1" t="s">
        <v>1125</v>
      </c>
    </row>
    <row r="56" s="1" customFormat="1" spans="1:22">
      <c r="A56" s="3">
        <v>21044306737</v>
      </c>
      <c r="B56" s="1" t="s">
        <v>981</v>
      </c>
      <c r="C56" s="1" t="s">
        <v>1126</v>
      </c>
      <c r="D56" s="1" t="s">
        <v>1127</v>
      </c>
      <c r="E56" s="1" t="s">
        <v>1128</v>
      </c>
      <c r="F56" s="1" t="s">
        <v>770</v>
      </c>
      <c r="G56" s="1" t="s">
        <v>774</v>
      </c>
      <c r="H56" s="1" t="s">
        <v>775</v>
      </c>
      <c r="I56" s="1" t="s">
        <v>1129</v>
      </c>
      <c r="J56" s="1" t="s">
        <v>30</v>
      </c>
      <c r="K56" s="1" t="s">
        <v>1130</v>
      </c>
      <c r="L56" s="1" t="s">
        <v>1130</v>
      </c>
      <c r="M56" s="1" t="s">
        <v>778</v>
      </c>
      <c r="N56" s="1" t="s">
        <v>778</v>
      </c>
      <c r="O56" s="1" t="s">
        <v>779</v>
      </c>
      <c r="P56" s="1" t="s">
        <v>780</v>
      </c>
      <c r="Q56" s="1" t="s">
        <v>781</v>
      </c>
      <c r="R56" s="1" t="s">
        <v>1131</v>
      </c>
      <c r="S56" s="1" t="s">
        <v>783</v>
      </c>
      <c r="T56" s="1" t="s">
        <v>784</v>
      </c>
      <c r="U56" s="1" t="s">
        <v>785</v>
      </c>
      <c r="V56" s="1" t="s">
        <v>1118</v>
      </c>
    </row>
    <row r="57" s="1" customFormat="1" spans="1:22">
      <c r="A57" s="3">
        <v>21092444801</v>
      </c>
      <c r="B57" s="1" t="s">
        <v>989</v>
      </c>
      <c r="C57" s="1" t="s">
        <v>1132</v>
      </c>
      <c r="D57" s="1" t="s">
        <v>1133</v>
      </c>
      <c r="E57" s="1" t="s">
        <v>1134</v>
      </c>
      <c r="F57" s="1" t="s">
        <v>989</v>
      </c>
      <c r="G57" s="1" t="s">
        <v>907</v>
      </c>
      <c r="H57" s="1" t="s">
        <v>775</v>
      </c>
      <c r="I57" s="1" t="s">
        <v>1135</v>
      </c>
      <c r="J57" s="1" t="s">
        <v>30</v>
      </c>
      <c r="K57" s="1" t="s">
        <v>1136</v>
      </c>
      <c r="L57" s="1" t="s">
        <v>1136</v>
      </c>
      <c r="M57" s="1" t="s">
        <v>778</v>
      </c>
      <c r="N57" s="1" t="s">
        <v>778</v>
      </c>
      <c r="O57" s="1" t="s">
        <v>779</v>
      </c>
      <c r="P57" s="1" t="s">
        <v>780</v>
      </c>
      <c r="Q57" s="1" t="s">
        <v>781</v>
      </c>
      <c r="R57" s="1" t="s">
        <v>1137</v>
      </c>
      <c r="S57" s="1" t="s">
        <v>783</v>
      </c>
      <c r="T57" s="1" t="s">
        <v>784</v>
      </c>
      <c r="U57" s="1" t="s">
        <v>974</v>
      </c>
      <c r="V57" s="1" t="s">
        <v>793</v>
      </c>
    </row>
    <row r="58" s="1" customFormat="1" spans="1:22">
      <c r="A58" s="3">
        <v>21093627917</v>
      </c>
      <c r="B58" s="1" t="s">
        <v>989</v>
      </c>
      <c r="C58" s="1" t="s">
        <v>1138</v>
      </c>
      <c r="D58" s="1" t="s">
        <v>1133</v>
      </c>
      <c r="E58" s="1" t="s">
        <v>1139</v>
      </c>
      <c r="F58" s="1" t="s">
        <v>989</v>
      </c>
      <c r="G58" s="1" t="s">
        <v>774</v>
      </c>
      <c r="H58" s="1" t="s">
        <v>775</v>
      </c>
      <c r="I58" s="1" t="s">
        <v>1140</v>
      </c>
      <c r="J58" s="1" t="s">
        <v>30</v>
      </c>
      <c r="K58" s="1" t="s">
        <v>1141</v>
      </c>
      <c r="L58" s="1" t="s">
        <v>1141</v>
      </c>
      <c r="M58" s="1" t="s">
        <v>778</v>
      </c>
      <c r="N58" s="1" t="s">
        <v>778</v>
      </c>
      <c r="O58" s="1" t="s">
        <v>779</v>
      </c>
      <c r="P58" s="1" t="s">
        <v>780</v>
      </c>
      <c r="Q58" s="1" t="s">
        <v>781</v>
      </c>
      <c r="R58" s="1" t="s">
        <v>1142</v>
      </c>
      <c r="S58" s="1" t="s">
        <v>783</v>
      </c>
      <c r="T58" s="1" t="s">
        <v>784</v>
      </c>
      <c r="U58" s="1" t="s">
        <v>974</v>
      </c>
      <c r="V58" s="1" t="s">
        <v>793</v>
      </c>
    </row>
    <row r="59" s="1" customFormat="1" spans="1:22">
      <c r="A59" s="3">
        <v>21093241574</v>
      </c>
      <c r="B59" s="1" t="s">
        <v>989</v>
      </c>
      <c r="C59" s="1" t="s">
        <v>1143</v>
      </c>
      <c r="D59" s="1" t="s">
        <v>1133</v>
      </c>
      <c r="E59" s="1" t="s">
        <v>1144</v>
      </c>
      <c r="F59" s="1" t="s">
        <v>989</v>
      </c>
      <c r="G59" s="1" t="s">
        <v>774</v>
      </c>
      <c r="H59" s="1" t="s">
        <v>775</v>
      </c>
      <c r="I59" s="1" t="s">
        <v>1145</v>
      </c>
      <c r="J59" s="1" t="s">
        <v>30</v>
      </c>
      <c r="K59" s="1" t="s">
        <v>1146</v>
      </c>
      <c r="L59" s="1" t="s">
        <v>1146</v>
      </c>
      <c r="M59" s="1" t="s">
        <v>778</v>
      </c>
      <c r="N59" s="1" t="s">
        <v>778</v>
      </c>
      <c r="O59" s="1" t="s">
        <v>779</v>
      </c>
      <c r="P59" s="1" t="s">
        <v>780</v>
      </c>
      <c r="Q59" s="1" t="s">
        <v>781</v>
      </c>
      <c r="R59" s="1" t="s">
        <v>1147</v>
      </c>
      <c r="S59" s="1" t="s">
        <v>783</v>
      </c>
      <c r="T59" s="1" t="s">
        <v>784</v>
      </c>
      <c r="U59" s="1" t="s">
        <v>974</v>
      </c>
      <c r="V59" s="1" t="s">
        <v>793</v>
      </c>
    </row>
    <row r="60" s="1" customFormat="1" spans="1:22">
      <c r="A60" s="3">
        <v>21075359151</v>
      </c>
      <c r="B60" s="1" t="s">
        <v>985</v>
      </c>
      <c r="C60" s="1" t="s">
        <v>1148</v>
      </c>
      <c r="D60" s="1" t="s">
        <v>1149</v>
      </c>
      <c r="E60" s="1" t="s">
        <v>1150</v>
      </c>
      <c r="F60" s="1" t="s">
        <v>989</v>
      </c>
      <c r="G60" s="1" t="s">
        <v>907</v>
      </c>
      <c r="H60" s="1" t="s">
        <v>775</v>
      </c>
      <c r="I60" s="1" t="s">
        <v>1151</v>
      </c>
      <c r="J60" s="1" t="s">
        <v>30</v>
      </c>
      <c r="K60" s="1" t="s">
        <v>1152</v>
      </c>
      <c r="L60" s="1" t="s">
        <v>1152</v>
      </c>
      <c r="M60" s="1" t="s">
        <v>778</v>
      </c>
      <c r="N60" s="1" t="s">
        <v>778</v>
      </c>
      <c r="O60" s="1" t="s">
        <v>779</v>
      </c>
      <c r="P60" s="1" t="s">
        <v>780</v>
      </c>
      <c r="Q60" s="1" t="s">
        <v>781</v>
      </c>
      <c r="R60" s="1" t="s">
        <v>1153</v>
      </c>
      <c r="S60" s="1" t="s">
        <v>783</v>
      </c>
      <c r="T60" s="1" t="s">
        <v>784</v>
      </c>
      <c r="U60" s="1" t="s">
        <v>785</v>
      </c>
      <c r="V60" s="1" t="s">
        <v>793</v>
      </c>
    </row>
    <row r="61" s="1" customFormat="1" spans="1:22">
      <c r="A61" s="3">
        <v>21034872383</v>
      </c>
      <c r="B61" s="1" t="s">
        <v>1058</v>
      </c>
      <c r="C61" s="1" t="s">
        <v>1154</v>
      </c>
      <c r="D61" s="1" t="s">
        <v>1155</v>
      </c>
      <c r="E61" s="1" t="s">
        <v>1156</v>
      </c>
      <c r="F61" s="1" t="s">
        <v>985</v>
      </c>
      <c r="G61" s="1" t="s">
        <v>907</v>
      </c>
      <c r="H61" s="1" t="s">
        <v>775</v>
      </c>
      <c r="I61" s="1" t="s">
        <v>1157</v>
      </c>
      <c r="J61" s="1" t="s">
        <v>30</v>
      </c>
      <c r="K61" s="1" t="s">
        <v>1158</v>
      </c>
      <c r="L61" s="1" t="s">
        <v>1158</v>
      </c>
      <c r="M61" s="1" t="s">
        <v>778</v>
      </c>
      <c r="N61" s="1" t="s">
        <v>778</v>
      </c>
      <c r="O61" s="1" t="s">
        <v>779</v>
      </c>
      <c r="P61" s="1" t="s">
        <v>780</v>
      </c>
      <c r="Q61" s="1" t="s">
        <v>781</v>
      </c>
      <c r="R61" s="1" t="s">
        <v>1159</v>
      </c>
      <c r="S61" s="1" t="s">
        <v>783</v>
      </c>
      <c r="T61" s="1" t="s">
        <v>784</v>
      </c>
      <c r="U61" s="1" t="s">
        <v>785</v>
      </c>
      <c r="V61" s="1" t="s">
        <v>800</v>
      </c>
    </row>
    <row r="62" s="1" customFormat="1" spans="1:22">
      <c r="A62" s="3">
        <v>21089210565</v>
      </c>
      <c r="B62" s="1" t="s">
        <v>989</v>
      </c>
      <c r="C62" s="1" t="s">
        <v>1160</v>
      </c>
      <c r="D62" s="1" t="s">
        <v>1161</v>
      </c>
      <c r="E62" s="1" t="s">
        <v>1162</v>
      </c>
      <c r="F62" s="1" t="s">
        <v>989</v>
      </c>
      <c r="G62" s="1" t="s">
        <v>907</v>
      </c>
      <c r="H62" s="1" t="s">
        <v>775</v>
      </c>
      <c r="I62" s="1" t="s">
        <v>1163</v>
      </c>
      <c r="J62" s="1" t="s">
        <v>30</v>
      </c>
      <c r="K62" s="1" t="s">
        <v>1164</v>
      </c>
      <c r="L62" s="1" t="s">
        <v>1164</v>
      </c>
      <c r="M62" s="1" t="s">
        <v>778</v>
      </c>
      <c r="N62" s="1" t="s">
        <v>778</v>
      </c>
      <c r="O62" s="1" t="s">
        <v>779</v>
      </c>
      <c r="P62" s="1" t="s">
        <v>780</v>
      </c>
      <c r="Q62" s="1" t="s">
        <v>781</v>
      </c>
      <c r="R62" s="1" t="s">
        <v>1165</v>
      </c>
      <c r="S62" s="1" t="s">
        <v>783</v>
      </c>
      <c r="T62" s="1" t="s">
        <v>784</v>
      </c>
      <c r="U62" s="1" t="s">
        <v>785</v>
      </c>
      <c r="V62" s="1" t="s">
        <v>856</v>
      </c>
    </row>
    <row r="63" s="1" customFormat="1" spans="1:22">
      <c r="A63" s="3">
        <v>21087208023</v>
      </c>
      <c r="B63" s="1" t="s">
        <v>985</v>
      </c>
      <c r="C63" s="1" t="s">
        <v>1166</v>
      </c>
      <c r="D63" s="1" t="s">
        <v>1167</v>
      </c>
      <c r="E63" s="1" t="s">
        <v>1168</v>
      </c>
      <c r="F63" s="1" t="s">
        <v>907</v>
      </c>
      <c r="G63" s="1" t="s">
        <v>774</v>
      </c>
      <c r="H63" s="1" t="s">
        <v>775</v>
      </c>
      <c r="I63" s="1" t="s">
        <v>1169</v>
      </c>
      <c r="J63" s="1" t="s">
        <v>30</v>
      </c>
      <c r="K63" s="1" t="s">
        <v>1170</v>
      </c>
      <c r="L63" s="1" t="s">
        <v>1170</v>
      </c>
      <c r="M63" s="1" t="s">
        <v>778</v>
      </c>
      <c r="N63" s="1" t="s">
        <v>778</v>
      </c>
      <c r="O63" s="1" t="s">
        <v>779</v>
      </c>
      <c r="P63" s="1" t="s">
        <v>780</v>
      </c>
      <c r="Q63" s="1" t="s">
        <v>781</v>
      </c>
      <c r="R63" s="1" t="s">
        <v>1171</v>
      </c>
      <c r="S63" s="1" t="s">
        <v>783</v>
      </c>
      <c r="T63" s="1" t="s">
        <v>784</v>
      </c>
      <c r="U63" s="1" t="s">
        <v>785</v>
      </c>
      <c r="V63" s="1" t="s">
        <v>822</v>
      </c>
    </row>
    <row r="64" s="1" customFormat="1" spans="1:22">
      <c r="A64" s="3">
        <v>21094223787</v>
      </c>
      <c r="B64" s="1" t="s">
        <v>989</v>
      </c>
      <c r="C64" s="1" t="s">
        <v>1172</v>
      </c>
      <c r="D64" s="1" t="s">
        <v>1173</v>
      </c>
      <c r="E64" s="1" t="s">
        <v>1174</v>
      </c>
      <c r="F64" s="1" t="s">
        <v>989</v>
      </c>
      <c r="G64" s="1" t="s">
        <v>907</v>
      </c>
      <c r="H64" s="1" t="s">
        <v>775</v>
      </c>
      <c r="I64" s="1" t="s">
        <v>1175</v>
      </c>
      <c r="J64" s="1" t="s">
        <v>30</v>
      </c>
      <c r="K64" s="1" t="s">
        <v>1176</v>
      </c>
      <c r="L64" s="1" t="s">
        <v>1176</v>
      </c>
      <c r="M64" s="1" t="s">
        <v>778</v>
      </c>
      <c r="N64" s="1" t="s">
        <v>778</v>
      </c>
      <c r="O64" s="1" t="s">
        <v>779</v>
      </c>
      <c r="P64" s="1" t="s">
        <v>780</v>
      </c>
      <c r="Q64" s="1" t="s">
        <v>781</v>
      </c>
      <c r="R64" s="1" t="s">
        <v>1177</v>
      </c>
      <c r="S64" s="1" t="s">
        <v>783</v>
      </c>
      <c r="T64" s="1" t="s">
        <v>784</v>
      </c>
      <c r="U64" s="1" t="s">
        <v>785</v>
      </c>
      <c r="V64" s="1" t="s">
        <v>856</v>
      </c>
    </row>
    <row r="65" s="1" customFormat="1" spans="1:22">
      <c r="A65" s="3">
        <v>21104915462</v>
      </c>
      <c r="B65" s="1" t="s">
        <v>907</v>
      </c>
      <c r="C65" s="1" t="s">
        <v>1178</v>
      </c>
      <c r="D65" s="1" t="s">
        <v>969</v>
      </c>
      <c r="E65" s="1" t="s">
        <v>1179</v>
      </c>
      <c r="F65" s="1" t="s">
        <v>907</v>
      </c>
      <c r="G65" s="1" t="s">
        <v>774</v>
      </c>
      <c r="H65" s="1" t="s">
        <v>775</v>
      </c>
      <c r="I65" s="1" t="s">
        <v>1180</v>
      </c>
      <c r="J65" s="1" t="s">
        <v>30</v>
      </c>
      <c r="K65" s="1" t="s">
        <v>1181</v>
      </c>
      <c r="L65" s="1" t="s">
        <v>1181</v>
      </c>
      <c r="M65" s="1" t="s">
        <v>778</v>
      </c>
      <c r="N65" s="1" t="s">
        <v>778</v>
      </c>
      <c r="O65" s="1" t="s">
        <v>779</v>
      </c>
      <c r="P65" s="1" t="s">
        <v>780</v>
      </c>
      <c r="Q65" s="1" t="s">
        <v>781</v>
      </c>
      <c r="R65" s="1" t="s">
        <v>1182</v>
      </c>
      <c r="S65" s="1" t="s">
        <v>783</v>
      </c>
      <c r="T65" s="1" t="s">
        <v>784</v>
      </c>
      <c r="U65" s="1" t="s">
        <v>974</v>
      </c>
      <c r="V65" s="1" t="s">
        <v>822</v>
      </c>
    </row>
    <row r="66" s="1" customFormat="1" spans="1:22">
      <c r="A66" s="3">
        <v>21044481387</v>
      </c>
      <c r="B66" s="1" t="s">
        <v>981</v>
      </c>
      <c r="C66" s="1" t="s">
        <v>1183</v>
      </c>
      <c r="D66" s="1" t="s">
        <v>1184</v>
      </c>
      <c r="E66" s="1" t="s">
        <v>1185</v>
      </c>
      <c r="F66" s="1" t="s">
        <v>981</v>
      </c>
      <c r="G66" s="1" t="s">
        <v>770</v>
      </c>
      <c r="H66" s="1" t="s">
        <v>775</v>
      </c>
      <c r="I66" s="1" t="s">
        <v>1186</v>
      </c>
      <c r="J66" s="1" t="s">
        <v>30</v>
      </c>
      <c r="K66" s="1" t="s">
        <v>1187</v>
      </c>
      <c r="L66" s="1" t="s">
        <v>1187</v>
      </c>
      <c r="M66" s="1" t="s">
        <v>778</v>
      </c>
      <c r="N66" s="1" t="s">
        <v>778</v>
      </c>
      <c r="O66" s="1" t="s">
        <v>779</v>
      </c>
      <c r="P66" s="1" t="s">
        <v>780</v>
      </c>
      <c r="Q66" s="1" t="s">
        <v>781</v>
      </c>
      <c r="R66" s="1" t="s">
        <v>1188</v>
      </c>
      <c r="S66" s="1" t="s">
        <v>783</v>
      </c>
      <c r="T66" s="1" t="s">
        <v>784</v>
      </c>
      <c r="U66" s="1" t="s">
        <v>785</v>
      </c>
      <c r="V66" s="1" t="s">
        <v>829</v>
      </c>
    </row>
    <row r="67" s="1" customFormat="1" spans="1:22">
      <c r="A67" s="3">
        <v>21067086750</v>
      </c>
      <c r="B67" s="1" t="s">
        <v>985</v>
      </c>
      <c r="C67" s="1" t="s">
        <v>1189</v>
      </c>
      <c r="D67" s="1" t="s">
        <v>845</v>
      </c>
      <c r="E67" s="1" t="s">
        <v>1190</v>
      </c>
      <c r="F67" s="1" t="s">
        <v>985</v>
      </c>
      <c r="G67" s="1" t="s">
        <v>774</v>
      </c>
      <c r="H67" s="1" t="s">
        <v>775</v>
      </c>
      <c r="I67" s="1" t="s">
        <v>1191</v>
      </c>
      <c r="J67" s="1" t="s">
        <v>30</v>
      </c>
      <c r="K67" s="1" t="s">
        <v>1192</v>
      </c>
      <c r="L67" s="1" t="s">
        <v>1192</v>
      </c>
      <c r="M67" s="1" t="s">
        <v>778</v>
      </c>
      <c r="N67" s="1" t="s">
        <v>778</v>
      </c>
      <c r="O67" s="1" t="s">
        <v>779</v>
      </c>
      <c r="P67" s="1" t="s">
        <v>780</v>
      </c>
      <c r="Q67" s="1" t="s">
        <v>781</v>
      </c>
      <c r="R67" s="1" t="s">
        <v>1193</v>
      </c>
      <c r="S67" s="1" t="s">
        <v>783</v>
      </c>
      <c r="T67" s="1" t="s">
        <v>784</v>
      </c>
      <c r="U67" s="1" t="s">
        <v>785</v>
      </c>
      <c r="V67" s="1" t="s">
        <v>829</v>
      </c>
    </row>
    <row r="68" s="1" customFormat="1" spans="1:22">
      <c r="A68" s="3">
        <v>21104585922</v>
      </c>
      <c r="B68" s="1" t="s">
        <v>907</v>
      </c>
      <c r="C68" s="1" t="s">
        <v>1194</v>
      </c>
      <c r="D68" s="1" t="s">
        <v>845</v>
      </c>
      <c r="E68" s="1" t="s">
        <v>1195</v>
      </c>
      <c r="F68" s="1" t="s">
        <v>907</v>
      </c>
      <c r="G68" s="1" t="s">
        <v>770</v>
      </c>
      <c r="H68" s="1" t="s">
        <v>775</v>
      </c>
      <c r="I68" s="1" t="s">
        <v>1196</v>
      </c>
      <c r="J68" s="1" t="s">
        <v>30</v>
      </c>
      <c r="K68" s="1" t="s">
        <v>848</v>
      </c>
      <c r="L68" s="1" t="s">
        <v>848</v>
      </c>
      <c r="M68" s="1" t="s">
        <v>778</v>
      </c>
      <c r="N68" s="1" t="s">
        <v>778</v>
      </c>
      <c r="O68" s="1" t="s">
        <v>779</v>
      </c>
      <c r="P68" s="1" t="s">
        <v>780</v>
      </c>
      <c r="Q68" s="1" t="s">
        <v>781</v>
      </c>
      <c r="R68" s="1" t="s">
        <v>1197</v>
      </c>
      <c r="S68" s="1" t="s">
        <v>783</v>
      </c>
      <c r="T68" s="1" t="s">
        <v>784</v>
      </c>
      <c r="U68" s="1" t="s">
        <v>785</v>
      </c>
      <c r="V68" s="1" t="s">
        <v>829</v>
      </c>
    </row>
    <row r="69" s="1" customFormat="1" spans="1:22">
      <c r="A69" s="3">
        <v>21102585769</v>
      </c>
      <c r="B69" s="1" t="s">
        <v>989</v>
      </c>
      <c r="C69" s="1" t="s">
        <v>1198</v>
      </c>
      <c r="D69" s="1" t="s">
        <v>1199</v>
      </c>
      <c r="E69" s="1" t="s">
        <v>1200</v>
      </c>
      <c r="F69" s="1" t="s">
        <v>989</v>
      </c>
      <c r="G69" s="1" t="s">
        <v>907</v>
      </c>
      <c r="H69" s="1" t="s">
        <v>775</v>
      </c>
      <c r="I69" s="1" t="s">
        <v>1201</v>
      </c>
      <c r="J69" s="1" t="s">
        <v>30</v>
      </c>
      <c r="K69" s="1" t="s">
        <v>1202</v>
      </c>
      <c r="L69" s="1" t="s">
        <v>1202</v>
      </c>
      <c r="M69" s="1" t="s">
        <v>778</v>
      </c>
      <c r="N69" s="1" t="s">
        <v>778</v>
      </c>
      <c r="O69" s="1" t="s">
        <v>779</v>
      </c>
      <c r="P69" s="1" t="s">
        <v>780</v>
      </c>
      <c r="Q69" s="1" t="s">
        <v>781</v>
      </c>
      <c r="R69" s="1" t="s">
        <v>1203</v>
      </c>
      <c r="S69" s="1" t="s">
        <v>783</v>
      </c>
      <c r="T69" s="1" t="s">
        <v>784</v>
      </c>
      <c r="U69" s="1" t="s">
        <v>785</v>
      </c>
      <c r="V69" s="1" t="s">
        <v>899</v>
      </c>
    </row>
    <row r="70" s="1" customFormat="1" spans="1:22">
      <c r="A70" s="3">
        <v>21071692054</v>
      </c>
      <c r="B70" s="1" t="s">
        <v>985</v>
      </c>
      <c r="C70" s="1" t="s">
        <v>1204</v>
      </c>
      <c r="D70" s="1" t="s">
        <v>1205</v>
      </c>
      <c r="E70" s="1" t="s">
        <v>1206</v>
      </c>
      <c r="F70" s="1" t="s">
        <v>989</v>
      </c>
      <c r="G70" s="1" t="s">
        <v>907</v>
      </c>
      <c r="H70" s="1" t="s">
        <v>775</v>
      </c>
      <c r="I70" s="1" t="s">
        <v>1207</v>
      </c>
      <c r="J70" s="1" t="s">
        <v>30</v>
      </c>
      <c r="K70" s="1" t="s">
        <v>1208</v>
      </c>
      <c r="L70" s="1" t="s">
        <v>1208</v>
      </c>
      <c r="M70" s="1" t="s">
        <v>778</v>
      </c>
      <c r="N70" s="1" t="s">
        <v>778</v>
      </c>
      <c r="O70" s="1" t="s">
        <v>779</v>
      </c>
      <c r="P70" s="1" t="s">
        <v>780</v>
      </c>
      <c r="Q70" s="1" t="s">
        <v>781</v>
      </c>
      <c r="R70" s="1" t="s">
        <v>1209</v>
      </c>
      <c r="S70" s="1" t="s">
        <v>783</v>
      </c>
      <c r="T70" s="1" t="s">
        <v>784</v>
      </c>
      <c r="U70" s="1" t="s">
        <v>785</v>
      </c>
      <c r="V70" s="1" t="s">
        <v>856</v>
      </c>
    </row>
    <row r="71" s="1" customFormat="1" spans="1:22">
      <c r="A71" s="3">
        <v>21044254551</v>
      </c>
      <c r="B71" s="1" t="s">
        <v>981</v>
      </c>
      <c r="C71" s="1" t="s">
        <v>1210</v>
      </c>
      <c r="D71" s="1" t="s">
        <v>1211</v>
      </c>
      <c r="E71" s="1" t="s">
        <v>1212</v>
      </c>
      <c r="F71" s="1" t="s">
        <v>981</v>
      </c>
      <c r="G71" s="1" t="s">
        <v>770</v>
      </c>
      <c r="H71" s="1" t="s">
        <v>775</v>
      </c>
      <c r="I71" s="1" t="s">
        <v>1213</v>
      </c>
      <c r="J71" s="1" t="s">
        <v>30</v>
      </c>
      <c r="K71" s="1" t="s">
        <v>1214</v>
      </c>
      <c r="L71" s="1" t="s">
        <v>1214</v>
      </c>
      <c r="M71" s="1" t="s">
        <v>778</v>
      </c>
      <c r="N71" s="1" t="s">
        <v>778</v>
      </c>
      <c r="O71" s="1" t="s">
        <v>779</v>
      </c>
      <c r="P71" s="1" t="s">
        <v>780</v>
      </c>
      <c r="Q71" s="1" t="s">
        <v>781</v>
      </c>
      <c r="R71" s="1" t="s">
        <v>1215</v>
      </c>
      <c r="S71" s="1" t="s">
        <v>783</v>
      </c>
      <c r="T71" s="1" t="s">
        <v>784</v>
      </c>
      <c r="U71" s="1" t="s">
        <v>785</v>
      </c>
      <c r="V71" s="1" t="s">
        <v>1027</v>
      </c>
    </row>
    <row r="72" s="1" customFormat="1" spans="1:22">
      <c r="A72" s="3">
        <v>21103156760</v>
      </c>
      <c r="B72" s="1" t="s">
        <v>989</v>
      </c>
      <c r="C72" s="1" t="s">
        <v>1216</v>
      </c>
      <c r="D72" s="1" t="s">
        <v>876</v>
      </c>
      <c r="E72" s="1" t="s">
        <v>877</v>
      </c>
      <c r="F72" s="1" t="s">
        <v>907</v>
      </c>
      <c r="G72" s="1" t="s">
        <v>770</v>
      </c>
      <c r="H72" s="1" t="s">
        <v>775</v>
      </c>
      <c r="I72" s="1" t="s">
        <v>1217</v>
      </c>
      <c r="J72" s="1" t="s">
        <v>30</v>
      </c>
      <c r="K72" s="1" t="s">
        <v>1218</v>
      </c>
      <c r="L72" s="1" t="s">
        <v>1218</v>
      </c>
      <c r="M72" s="1" t="s">
        <v>778</v>
      </c>
      <c r="N72" s="1" t="s">
        <v>778</v>
      </c>
      <c r="O72" s="1" t="s">
        <v>779</v>
      </c>
      <c r="P72" s="1" t="s">
        <v>780</v>
      </c>
      <c r="Q72" s="1" t="s">
        <v>781</v>
      </c>
      <c r="R72" s="1" t="s">
        <v>1219</v>
      </c>
      <c r="S72" s="1" t="s">
        <v>783</v>
      </c>
      <c r="T72" s="1" t="s">
        <v>784</v>
      </c>
      <c r="U72" s="1" t="s">
        <v>785</v>
      </c>
      <c r="V72" s="1" t="s">
        <v>843</v>
      </c>
    </row>
    <row r="73" s="1" customFormat="1" spans="1:22">
      <c r="A73" s="3">
        <v>21040473189</v>
      </c>
      <c r="B73" s="1" t="s">
        <v>1058</v>
      </c>
      <c r="C73" s="1" t="s">
        <v>1220</v>
      </c>
      <c r="D73" s="1" t="s">
        <v>1221</v>
      </c>
      <c r="E73" s="1" t="s">
        <v>1222</v>
      </c>
      <c r="F73" s="1" t="s">
        <v>907</v>
      </c>
      <c r="G73" s="1" t="s">
        <v>774</v>
      </c>
      <c r="H73" s="1" t="s">
        <v>775</v>
      </c>
      <c r="I73" s="1" t="s">
        <v>1223</v>
      </c>
      <c r="J73" s="1" t="s">
        <v>30</v>
      </c>
      <c r="K73" s="1" t="s">
        <v>1224</v>
      </c>
      <c r="L73" s="1" t="s">
        <v>1224</v>
      </c>
      <c r="M73" s="1" t="s">
        <v>778</v>
      </c>
      <c r="N73" s="1" t="s">
        <v>778</v>
      </c>
      <c r="O73" s="1" t="s">
        <v>779</v>
      </c>
      <c r="P73" s="1" t="s">
        <v>780</v>
      </c>
      <c r="Q73" s="1" t="s">
        <v>781</v>
      </c>
      <c r="R73" s="1" t="s">
        <v>1225</v>
      </c>
      <c r="S73" s="1" t="s">
        <v>783</v>
      </c>
      <c r="T73" s="1" t="s">
        <v>784</v>
      </c>
      <c r="U73" s="1" t="s">
        <v>785</v>
      </c>
      <c r="V73" s="1" t="s">
        <v>1226</v>
      </c>
    </row>
    <row r="74" s="1" customFormat="1" spans="1:22">
      <c r="A74" s="3">
        <v>21044875837</v>
      </c>
      <c r="B74" s="1" t="s">
        <v>981</v>
      </c>
      <c r="C74" s="1" t="s">
        <v>1227</v>
      </c>
      <c r="D74" s="1" t="s">
        <v>1228</v>
      </c>
      <c r="E74" s="1" t="s">
        <v>1229</v>
      </c>
      <c r="F74" s="1" t="s">
        <v>985</v>
      </c>
      <c r="G74" s="1" t="s">
        <v>907</v>
      </c>
      <c r="H74" s="1" t="s">
        <v>775</v>
      </c>
      <c r="I74" s="1" t="s">
        <v>1230</v>
      </c>
      <c r="J74" s="1" t="s">
        <v>30</v>
      </c>
      <c r="K74" s="1" t="s">
        <v>1231</v>
      </c>
      <c r="L74" s="1" t="s">
        <v>1231</v>
      </c>
      <c r="M74" s="1" t="s">
        <v>778</v>
      </c>
      <c r="N74" s="1" t="s">
        <v>778</v>
      </c>
      <c r="O74" s="1" t="s">
        <v>779</v>
      </c>
      <c r="P74" s="1" t="s">
        <v>780</v>
      </c>
      <c r="Q74" s="1" t="s">
        <v>781</v>
      </c>
      <c r="R74" s="1" t="s">
        <v>1232</v>
      </c>
      <c r="S74" s="1" t="s">
        <v>783</v>
      </c>
      <c r="T74" s="1" t="s">
        <v>784</v>
      </c>
      <c r="U74" s="1" t="s">
        <v>974</v>
      </c>
      <c r="V74" s="1" t="s">
        <v>822</v>
      </c>
    </row>
    <row r="75" s="1" customFormat="1" spans="1:22">
      <c r="A75" s="3">
        <v>21082322627</v>
      </c>
      <c r="B75" s="1" t="s">
        <v>985</v>
      </c>
      <c r="C75" s="1" t="s">
        <v>1233</v>
      </c>
      <c r="D75" s="1" t="s">
        <v>1234</v>
      </c>
      <c r="E75" s="1" t="s">
        <v>1235</v>
      </c>
      <c r="F75" s="1" t="s">
        <v>989</v>
      </c>
      <c r="G75" s="1" t="s">
        <v>774</v>
      </c>
      <c r="H75" s="1" t="s">
        <v>775</v>
      </c>
      <c r="I75" s="1" t="s">
        <v>1236</v>
      </c>
      <c r="J75" s="1" t="s">
        <v>30</v>
      </c>
      <c r="K75" s="1" t="s">
        <v>1237</v>
      </c>
      <c r="L75" s="1" t="s">
        <v>1237</v>
      </c>
      <c r="M75" s="1" t="s">
        <v>778</v>
      </c>
      <c r="N75" s="1" t="s">
        <v>778</v>
      </c>
      <c r="O75" s="1" t="s">
        <v>779</v>
      </c>
      <c r="P75" s="1" t="s">
        <v>780</v>
      </c>
      <c r="Q75" s="1" t="s">
        <v>781</v>
      </c>
      <c r="R75" s="1" t="s">
        <v>1238</v>
      </c>
      <c r="S75" s="1" t="s">
        <v>783</v>
      </c>
      <c r="T75" s="1" t="s">
        <v>784</v>
      </c>
      <c r="U75" s="1" t="s">
        <v>785</v>
      </c>
      <c r="V75" s="1" t="s">
        <v>822</v>
      </c>
    </row>
    <row r="76" s="1" customFormat="1" spans="1:22">
      <c r="A76" s="3">
        <v>21042375813</v>
      </c>
      <c r="B76" s="1" t="s">
        <v>981</v>
      </c>
      <c r="C76" s="1" t="s">
        <v>1239</v>
      </c>
      <c r="D76" s="1" t="s">
        <v>1240</v>
      </c>
      <c r="E76" s="1" t="s">
        <v>1241</v>
      </c>
      <c r="F76" s="1" t="s">
        <v>981</v>
      </c>
      <c r="G76" s="1" t="s">
        <v>907</v>
      </c>
      <c r="H76" s="1" t="s">
        <v>775</v>
      </c>
      <c r="I76" s="1" t="s">
        <v>1242</v>
      </c>
      <c r="J76" s="1" t="s">
        <v>30</v>
      </c>
      <c r="K76" s="1" t="s">
        <v>1243</v>
      </c>
      <c r="L76" s="1" t="s">
        <v>1243</v>
      </c>
      <c r="M76" s="1" t="s">
        <v>778</v>
      </c>
      <c r="N76" s="1" t="s">
        <v>778</v>
      </c>
      <c r="O76" s="1" t="s">
        <v>779</v>
      </c>
      <c r="P76" s="1" t="s">
        <v>780</v>
      </c>
      <c r="Q76" s="1" t="s">
        <v>781</v>
      </c>
      <c r="R76" s="1" t="s">
        <v>1244</v>
      </c>
      <c r="S76" s="1" t="s">
        <v>783</v>
      </c>
      <c r="T76" s="1" t="s">
        <v>784</v>
      </c>
      <c r="U76" s="1" t="s">
        <v>785</v>
      </c>
      <c r="V76" s="1" t="s">
        <v>822</v>
      </c>
    </row>
    <row r="77" s="1" customFormat="1" spans="1:22">
      <c r="A77" s="3">
        <v>21086967284</v>
      </c>
      <c r="B77" s="1" t="s">
        <v>985</v>
      </c>
      <c r="C77" s="1" t="s">
        <v>1245</v>
      </c>
      <c r="D77" s="1" t="s">
        <v>817</v>
      </c>
      <c r="E77" s="1" t="s">
        <v>1246</v>
      </c>
      <c r="F77" s="1" t="s">
        <v>989</v>
      </c>
      <c r="G77" s="1" t="s">
        <v>770</v>
      </c>
      <c r="H77" s="1" t="s">
        <v>775</v>
      </c>
      <c r="I77" s="1" t="s">
        <v>1247</v>
      </c>
      <c r="J77" s="1" t="s">
        <v>30</v>
      </c>
      <c r="K77" s="1" t="s">
        <v>777</v>
      </c>
      <c r="L77" s="1" t="s">
        <v>777</v>
      </c>
      <c r="M77" s="1" t="s">
        <v>778</v>
      </c>
      <c r="N77" s="1" t="s">
        <v>778</v>
      </c>
      <c r="O77" s="1" t="s">
        <v>779</v>
      </c>
      <c r="P77" s="1" t="s">
        <v>780</v>
      </c>
      <c r="Q77" s="1" t="s">
        <v>781</v>
      </c>
      <c r="R77" s="1" t="s">
        <v>1248</v>
      </c>
      <c r="S77" s="1" t="s">
        <v>783</v>
      </c>
      <c r="T77" s="1" t="s">
        <v>784</v>
      </c>
      <c r="U77" s="1" t="s">
        <v>785</v>
      </c>
      <c r="V77" s="1" t="s">
        <v>822</v>
      </c>
    </row>
    <row r="78" s="1" customFormat="1" spans="1:22">
      <c r="A78" s="3">
        <v>21045154982</v>
      </c>
      <c r="B78" s="1" t="s">
        <v>981</v>
      </c>
      <c r="C78" s="1" t="s">
        <v>1249</v>
      </c>
      <c r="D78" s="1" t="s">
        <v>1250</v>
      </c>
      <c r="E78" s="1" t="s">
        <v>1251</v>
      </c>
      <c r="F78" s="1" t="s">
        <v>985</v>
      </c>
      <c r="G78" s="1" t="s">
        <v>774</v>
      </c>
      <c r="H78" s="1" t="s">
        <v>775</v>
      </c>
      <c r="I78" s="1" t="s">
        <v>1252</v>
      </c>
      <c r="J78" s="1" t="s">
        <v>30</v>
      </c>
      <c r="K78" s="1" t="s">
        <v>1253</v>
      </c>
      <c r="L78" s="1" t="s">
        <v>1253</v>
      </c>
      <c r="M78" s="1" t="s">
        <v>778</v>
      </c>
      <c r="N78" s="1" t="s">
        <v>778</v>
      </c>
      <c r="O78" s="1" t="s">
        <v>779</v>
      </c>
      <c r="P78" s="1" t="s">
        <v>780</v>
      </c>
      <c r="Q78" s="1" t="s">
        <v>781</v>
      </c>
      <c r="R78" s="1" t="s">
        <v>1254</v>
      </c>
      <c r="S78" s="1" t="s">
        <v>783</v>
      </c>
      <c r="T78" s="1" t="s">
        <v>784</v>
      </c>
      <c r="U78" s="1" t="s">
        <v>785</v>
      </c>
      <c r="V78" s="1" t="s">
        <v>822</v>
      </c>
    </row>
    <row r="79" s="1" customFormat="1" spans="1:22">
      <c r="A79" s="3">
        <v>21091773578</v>
      </c>
      <c r="B79" s="1" t="s">
        <v>989</v>
      </c>
      <c r="C79" s="1" t="s">
        <v>1255</v>
      </c>
      <c r="D79" s="1" t="s">
        <v>1256</v>
      </c>
      <c r="E79" s="1" t="s">
        <v>1257</v>
      </c>
      <c r="F79" s="1" t="s">
        <v>989</v>
      </c>
      <c r="G79" s="1" t="s">
        <v>907</v>
      </c>
      <c r="H79" s="1" t="s">
        <v>775</v>
      </c>
      <c r="I79" s="1" t="s">
        <v>1258</v>
      </c>
      <c r="J79" s="1" t="s">
        <v>30</v>
      </c>
      <c r="K79" s="1" t="s">
        <v>1259</v>
      </c>
      <c r="L79" s="1" t="s">
        <v>1259</v>
      </c>
      <c r="M79" s="1" t="s">
        <v>778</v>
      </c>
      <c r="N79" s="1" t="s">
        <v>778</v>
      </c>
      <c r="O79" s="1" t="s">
        <v>779</v>
      </c>
      <c r="P79" s="1" t="s">
        <v>780</v>
      </c>
      <c r="Q79" s="1" t="s">
        <v>781</v>
      </c>
      <c r="R79" s="1" t="s">
        <v>1260</v>
      </c>
      <c r="S79" s="1" t="s">
        <v>783</v>
      </c>
      <c r="T79" s="1" t="s">
        <v>784</v>
      </c>
      <c r="U79" s="1" t="s">
        <v>974</v>
      </c>
      <c r="V79" s="1" t="s">
        <v>800</v>
      </c>
    </row>
    <row r="80" s="1" customFormat="1" spans="1:22">
      <c r="A80" s="3">
        <v>21091758682</v>
      </c>
      <c r="B80" s="1" t="s">
        <v>989</v>
      </c>
      <c r="C80" s="1" t="s">
        <v>1261</v>
      </c>
      <c r="D80" s="1" t="s">
        <v>1256</v>
      </c>
      <c r="E80" s="1" t="s">
        <v>1262</v>
      </c>
      <c r="F80" s="1" t="s">
        <v>989</v>
      </c>
      <c r="G80" s="1" t="s">
        <v>907</v>
      </c>
      <c r="H80" s="1" t="s">
        <v>775</v>
      </c>
      <c r="I80" s="1" t="s">
        <v>1263</v>
      </c>
      <c r="J80" s="1" t="s">
        <v>30</v>
      </c>
      <c r="K80" s="1" t="s">
        <v>1264</v>
      </c>
      <c r="L80" s="1" t="s">
        <v>1264</v>
      </c>
      <c r="M80" s="1" t="s">
        <v>778</v>
      </c>
      <c r="N80" s="1" t="s">
        <v>778</v>
      </c>
      <c r="O80" s="1" t="s">
        <v>779</v>
      </c>
      <c r="P80" s="1" t="s">
        <v>780</v>
      </c>
      <c r="Q80" s="1" t="s">
        <v>781</v>
      </c>
      <c r="R80" s="1" t="s">
        <v>1265</v>
      </c>
      <c r="S80" s="1" t="s">
        <v>783</v>
      </c>
      <c r="T80" s="1" t="s">
        <v>784</v>
      </c>
      <c r="U80" s="1" t="s">
        <v>974</v>
      </c>
      <c r="V80" s="1" t="s">
        <v>800</v>
      </c>
    </row>
    <row r="81" s="1" customFormat="1" spans="1:22">
      <c r="A81" s="3">
        <v>21104860971</v>
      </c>
      <c r="B81" s="1" t="s">
        <v>907</v>
      </c>
      <c r="C81" s="1" t="s">
        <v>1266</v>
      </c>
      <c r="D81" s="1" t="s">
        <v>1267</v>
      </c>
      <c r="E81" s="1" t="s">
        <v>1268</v>
      </c>
      <c r="F81" s="1" t="s">
        <v>770</v>
      </c>
      <c r="G81" s="1" t="s">
        <v>774</v>
      </c>
      <c r="H81" s="1" t="s">
        <v>775</v>
      </c>
      <c r="I81" s="1" t="s">
        <v>1269</v>
      </c>
      <c r="J81" s="1" t="s">
        <v>30</v>
      </c>
      <c r="K81" s="1" t="s">
        <v>1270</v>
      </c>
      <c r="L81" s="1" t="s">
        <v>1270</v>
      </c>
      <c r="M81" s="1" t="s">
        <v>778</v>
      </c>
      <c r="N81" s="1" t="s">
        <v>778</v>
      </c>
      <c r="O81" s="1" t="s">
        <v>779</v>
      </c>
      <c r="P81" s="1" t="s">
        <v>780</v>
      </c>
      <c r="Q81" s="1" t="s">
        <v>781</v>
      </c>
      <c r="R81" s="1" t="s">
        <v>1271</v>
      </c>
      <c r="S81" s="1" t="s">
        <v>783</v>
      </c>
      <c r="T81" s="1" t="s">
        <v>784</v>
      </c>
      <c r="U81" s="1" t="s">
        <v>785</v>
      </c>
      <c r="V81" s="1" t="s">
        <v>906</v>
      </c>
    </row>
    <row r="82" s="1" customFormat="1" spans="1:22">
      <c r="A82" s="3">
        <v>21065002528</v>
      </c>
      <c r="B82" s="1" t="s">
        <v>985</v>
      </c>
      <c r="C82" s="1" t="s">
        <v>1272</v>
      </c>
      <c r="D82" s="1" t="s">
        <v>1273</v>
      </c>
      <c r="E82" s="1" t="s">
        <v>1274</v>
      </c>
      <c r="F82" s="1" t="s">
        <v>770</v>
      </c>
      <c r="G82" s="1" t="s">
        <v>774</v>
      </c>
      <c r="H82" s="1" t="s">
        <v>775</v>
      </c>
      <c r="I82" s="1" t="s">
        <v>1275</v>
      </c>
      <c r="J82" s="1" t="s">
        <v>30</v>
      </c>
      <c r="K82" s="1" t="s">
        <v>1276</v>
      </c>
      <c r="L82" s="1" t="s">
        <v>1276</v>
      </c>
      <c r="M82" s="1" t="s">
        <v>778</v>
      </c>
      <c r="N82" s="1" t="s">
        <v>778</v>
      </c>
      <c r="O82" s="1" t="s">
        <v>779</v>
      </c>
      <c r="P82" s="1" t="s">
        <v>780</v>
      </c>
      <c r="Q82" s="1" t="s">
        <v>781</v>
      </c>
      <c r="R82" s="1" t="s">
        <v>1277</v>
      </c>
      <c r="S82" s="1" t="s">
        <v>783</v>
      </c>
      <c r="T82" s="1" t="s">
        <v>784</v>
      </c>
      <c r="U82" s="1" t="s">
        <v>785</v>
      </c>
      <c r="V82" s="1" t="s">
        <v>786</v>
      </c>
    </row>
    <row r="83" s="1" customFormat="1" spans="1:22">
      <c r="A83" s="3">
        <v>21088180135</v>
      </c>
      <c r="B83" s="1" t="s">
        <v>989</v>
      </c>
      <c r="C83" s="1" t="s">
        <v>1278</v>
      </c>
      <c r="D83" s="1" t="s">
        <v>1279</v>
      </c>
      <c r="E83" s="1" t="s">
        <v>1280</v>
      </c>
      <c r="F83" s="1" t="s">
        <v>989</v>
      </c>
      <c r="G83" s="1" t="s">
        <v>907</v>
      </c>
      <c r="H83" s="1" t="s">
        <v>775</v>
      </c>
      <c r="I83" s="1" t="s">
        <v>1281</v>
      </c>
      <c r="J83" s="1" t="s">
        <v>30</v>
      </c>
      <c r="K83" s="1" t="s">
        <v>1282</v>
      </c>
      <c r="L83" s="1" t="s">
        <v>1282</v>
      </c>
      <c r="M83" s="1" t="s">
        <v>778</v>
      </c>
      <c r="N83" s="1" t="s">
        <v>778</v>
      </c>
      <c r="O83" s="1" t="s">
        <v>779</v>
      </c>
      <c r="P83" s="1" t="s">
        <v>780</v>
      </c>
      <c r="Q83" s="1" t="s">
        <v>781</v>
      </c>
      <c r="R83" s="1" t="s">
        <v>1283</v>
      </c>
      <c r="S83" s="1" t="s">
        <v>783</v>
      </c>
      <c r="T83" s="1" t="s">
        <v>784</v>
      </c>
      <c r="U83" s="1" t="s">
        <v>785</v>
      </c>
      <c r="V83" s="1" t="s">
        <v>786</v>
      </c>
    </row>
    <row r="84" s="1" customFormat="1" spans="1:22">
      <c r="A84" s="3">
        <v>21040607749</v>
      </c>
      <c r="B84" s="1" t="s">
        <v>1058</v>
      </c>
      <c r="C84" s="1" t="s">
        <v>1284</v>
      </c>
      <c r="D84" s="1" t="s">
        <v>1285</v>
      </c>
      <c r="E84" s="1" t="s">
        <v>1286</v>
      </c>
      <c r="F84" s="1" t="s">
        <v>989</v>
      </c>
      <c r="G84" s="1" t="s">
        <v>770</v>
      </c>
      <c r="H84" s="1" t="s">
        <v>775</v>
      </c>
      <c r="I84" s="1" t="s">
        <v>1287</v>
      </c>
      <c r="J84" s="1" t="s">
        <v>30</v>
      </c>
      <c r="K84" s="1" t="s">
        <v>1288</v>
      </c>
      <c r="L84" s="1" t="s">
        <v>1288</v>
      </c>
      <c r="M84" s="1" t="s">
        <v>778</v>
      </c>
      <c r="N84" s="1" t="s">
        <v>778</v>
      </c>
      <c r="O84" s="1" t="s">
        <v>779</v>
      </c>
      <c r="P84" s="1" t="s">
        <v>780</v>
      </c>
      <c r="Q84" s="1" t="s">
        <v>781</v>
      </c>
      <c r="R84" s="1" t="s">
        <v>1289</v>
      </c>
      <c r="S84" s="1" t="s">
        <v>783</v>
      </c>
      <c r="T84" s="1" t="s">
        <v>784</v>
      </c>
      <c r="U84" s="1" t="s">
        <v>785</v>
      </c>
      <c r="V84" s="1" t="s">
        <v>822</v>
      </c>
    </row>
    <row r="85" s="1" customFormat="1" spans="1:22">
      <c r="A85" s="3">
        <v>21036878762</v>
      </c>
      <c r="B85" s="1" t="s">
        <v>1058</v>
      </c>
      <c r="C85" s="1" t="s">
        <v>1290</v>
      </c>
      <c r="D85" s="1" t="s">
        <v>1291</v>
      </c>
      <c r="E85" s="1" t="s">
        <v>1292</v>
      </c>
      <c r="F85" s="1" t="s">
        <v>985</v>
      </c>
      <c r="G85" s="1" t="s">
        <v>770</v>
      </c>
      <c r="H85" s="1" t="s">
        <v>775</v>
      </c>
      <c r="I85" s="1" t="s">
        <v>1293</v>
      </c>
      <c r="J85" s="1" t="s">
        <v>30</v>
      </c>
      <c r="K85" s="1" t="s">
        <v>1294</v>
      </c>
      <c r="L85" s="1" t="s">
        <v>1294</v>
      </c>
      <c r="M85" s="1" t="s">
        <v>778</v>
      </c>
      <c r="N85" s="1" t="s">
        <v>778</v>
      </c>
      <c r="O85" s="1" t="s">
        <v>779</v>
      </c>
      <c r="P85" s="1" t="s">
        <v>780</v>
      </c>
      <c r="Q85" s="1" t="s">
        <v>781</v>
      </c>
      <c r="R85" s="1" t="s">
        <v>1295</v>
      </c>
      <c r="S85" s="1" t="s">
        <v>783</v>
      </c>
      <c r="T85" s="1" t="s">
        <v>784</v>
      </c>
      <c r="U85" s="1" t="s">
        <v>785</v>
      </c>
      <c r="V85" s="1" t="s">
        <v>899</v>
      </c>
    </row>
    <row r="86" s="1" customFormat="1" spans="1:22">
      <c r="A86" s="3">
        <v>21081873393</v>
      </c>
      <c r="B86" s="1" t="s">
        <v>985</v>
      </c>
      <c r="C86" s="1" t="s">
        <v>1296</v>
      </c>
      <c r="D86" s="1" t="s">
        <v>1297</v>
      </c>
      <c r="E86" s="1" t="s">
        <v>1298</v>
      </c>
      <c r="F86" s="1" t="s">
        <v>989</v>
      </c>
      <c r="G86" s="1" t="s">
        <v>907</v>
      </c>
      <c r="H86" s="1" t="s">
        <v>775</v>
      </c>
      <c r="I86" s="1" t="s">
        <v>1299</v>
      </c>
      <c r="J86" s="1" t="s">
        <v>30</v>
      </c>
      <c r="K86" s="1" t="s">
        <v>1300</v>
      </c>
      <c r="L86" s="1" t="s">
        <v>1300</v>
      </c>
      <c r="M86" s="1" t="s">
        <v>778</v>
      </c>
      <c r="N86" s="1" t="s">
        <v>778</v>
      </c>
      <c r="O86" s="1" t="s">
        <v>779</v>
      </c>
      <c r="P86" s="1" t="s">
        <v>780</v>
      </c>
      <c r="Q86" s="1" t="s">
        <v>781</v>
      </c>
      <c r="R86" s="1" t="s">
        <v>1301</v>
      </c>
      <c r="S86" s="1" t="s">
        <v>783</v>
      </c>
      <c r="T86" s="1" t="s">
        <v>784</v>
      </c>
      <c r="U86" s="1" t="s">
        <v>785</v>
      </c>
      <c r="V86" s="1" t="s">
        <v>822</v>
      </c>
    </row>
    <row r="87" s="1" customFormat="1" spans="1:22">
      <c r="A87" s="3">
        <v>21041480253</v>
      </c>
      <c r="B87" s="1" t="s">
        <v>981</v>
      </c>
      <c r="C87" s="1" t="s">
        <v>1302</v>
      </c>
      <c r="D87" s="1" t="s">
        <v>1303</v>
      </c>
      <c r="E87" s="1" t="s">
        <v>1304</v>
      </c>
      <c r="F87" s="1" t="s">
        <v>907</v>
      </c>
      <c r="G87" s="1" t="s">
        <v>774</v>
      </c>
      <c r="H87" s="1" t="s">
        <v>775</v>
      </c>
      <c r="I87" s="1" t="s">
        <v>1305</v>
      </c>
      <c r="J87" s="1" t="s">
        <v>30</v>
      </c>
      <c r="K87" s="1" t="s">
        <v>1306</v>
      </c>
      <c r="L87" s="1" t="s">
        <v>1306</v>
      </c>
      <c r="M87" s="1" t="s">
        <v>778</v>
      </c>
      <c r="N87" s="1" t="s">
        <v>778</v>
      </c>
      <c r="O87" s="1" t="s">
        <v>779</v>
      </c>
      <c r="P87" s="1" t="s">
        <v>780</v>
      </c>
      <c r="Q87" s="1" t="s">
        <v>781</v>
      </c>
      <c r="R87" s="1" t="s">
        <v>1307</v>
      </c>
      <c r="S87" s="1" t="s">
        <v>783</v>
      </c>
      <c r="T87" s="1" t="s">
        <v>784</v>
      </c>
      <c r="U87" s="1" t="s">
        <v>785</v>
      </c>
      <c r="V87" s="1" t="s">
        <v>856</v>
      </c>
    </row>
    <row r="88" s="1" customFormat="1" spans="1:22">
      <c r="A88" s="3">
        <v>21095142467</v>
      </c>
      <c r="B88" s="1" t="s">
        <v>989</v>
      </c>
      <c r="C88" s="1" t="s">
        <v>1308</v>
      </c>
      <c r="D88" s="1" t="s">
        <v>1309</v>
      </c>
      <c r="E88" s="1" t="s">
        <v>1310</v>
      </c>
      <c r="F88" s="1" t="s">
        <v>989</v>
      </c>
      <c r="G88" s="1" t="s">
        <v>907</v>
      </c>
      <c r="H88" s="1" t="s">
        <v>775</v>
      </c>
      <c r="I88" s="1" t="s">
        <v>1311</v>
      </c>
      <c r="J88" s="1" t="s">
        <v>30</v>
      </c>
      <c r="K88" s="1" t="s">
        <v>1312</v>
      </c>
      <c r="L88" s="1" t="s">
        <v>1312</v>
      </c>
      <c r="M88" s="1" t="s">
        <v>778</v>
      </c>
      <c r="N88" s="1" t="s">
        <v>778</v>
      </c>
      <c r="O88" s="1" t="s">
        <v>779</v>
      </c>
      <c r="P88" s="1" t="s">
        <v>780</v>
      </c>
      <c r="Q88" s="1" t="s">
        <v>781</v>
      </c>
      <c r="R88" s="1" t="s">
        <v>1313</v>
      </c>
      <c r="S88" s="1" t="s">
        <v>783</v>
      </c>
      <c r="T88" s="1" t="s">
        <v>784</v>
      </c>
      <c r="U88" s="1" t="s">
        <v>785</v>
      </c>
      <c r="V88" s="1" t="s">
        <v>843</v>
      </c>
    </row>
    <row r="89" s="1" customFormat="1" spans="1:22">
      <c r="A89" s="3">
        <v>21104916087</v>
      </c>
      <c r="B89" s="1" t="s">
        <v>907</v>
      </c>
      <c r="C89" s="1" t="s">
        <v>1314</v>
      </c>
      <c r="D89" s="1" t="s">
        <v>1315</v>
      </c>
      <c r="E89" s="1" t="s">
        <v>1316</v>
      </c>
      <c r="F89" s="1" t="s">
        <v>907</v>
      </c>
      <c r="G89" s="1" t="s">
        <v>774</v>
      </c>
      <c r="H89" s="1" t="s">
        <v>775</v>
      </c>
      <c r="I89" s="1" t="s">
        <v>1317</v>
      </c>
      <c r="J89" s="1" t="s">
        <v>30</v>
      </c>
      <c r="K89" s="1" t="s">
        <v>1318</v>
      </c>
      <c r="L89" s="1" t="s">
        <v>1318</v>
      </c>
      <c r="M89" s="1" t="s">
        <v>778</v>
      </c>
      <c r="N89" s="1" t="s">
        <v>778</v>
      </c>
      <c r="O89" s="1" t="s">
        <v>779</v>
      </c>
      <c r="P89" s="1" t="s">
        <v>780</v>
      </c>
      <c r="Q89" s="1" t="s">
        <v>781</v>
      </c>
      <c r="R89" s="1" t="s">
        <v>1319</v>
      </c>
      <c r="S89" s="1" t="s">
        <v>783</v>
      </c>
      <c r="T89" s="1" t="s">
        <v>784</v>
      </c>
      <c r="U89" s="1" t="s">
        <v>785</v>
      </c>
      <c r="V89" s="1" t="s">
        <v>836</v>
      </c>
    </row>
    <row r="90" s="1" customFormat="1" spans="1:22">
      <c r="A90" s="3">
        <v>21042421194</v>
      </c>
      <c r="B90" s="1" t="s">
        <v>981</v>
      </c>
      <c r="C90" s="1" t="s">
        <v>1320</v>
      </c>
      <c r="D90" s="1" t="s">
        <v>1321</v>
      </c>
      <c r="E90" s="1" t="s">
        <v>1322</v>
      </c>
      <c r="F90" s="1" t="s">
        <v>989</v>
      </c>
      <c r="G90" s="1" t="s">
        <v>907</v>
      </c>
      <c r="H90" s="1" t="s">
        <v>775</v>
      </c>
      <c r="I90" s="1" t="s">
        <v>1323</v>
      </c>
      <c r="J90" s="1" t="s">
        <v>30</v>
      </c>
      <c r="K90" s="1" t="s">
        <v>1324</v>
      </c>
      <c r="L90" s="1" t="s">
        <v>1324</v>
      </c>
      <c r="M90" s="1" t="s">
        <v>778</v>
      </c>
      <c r="N90" s="1" t="s">
        <v>778</v>
      </c>
      <c r="O90" s="1" t="s">
        <v>779</v>
      </c>
      <c r="P90" s="1" t="s">
        <v>780</v>
      </c>
      <c r="Q90" s="1" t="s">
        <v>781</v>
      </c>
      <c r="R90" s="1" t="s">
        <v>1325</v>
      </c>
      <c r="S90" s="1" t="s">
        <v>783</v>
      </c>
      <c r="T90" s="1" t="s">
        <v>784</v>
      </c>
      <c r="U90" s="1" t="s">
        <v>785</v>
      </c>
      <c r="V90" s="1" t="s">
        <v>856</v>
      </c>
    </row>
    <row r="91" s="1" customFormat="1" spans="1:22">
      <c r="A91" s="3">
        <v>21041790434</v>
      </c>
      <c r="B91" s="1" t="s">
        <v>981</v>
      </c>
      <c r="C91" s="1" t="s">
        <v>1326</v>
      </c>
      <c r="D91" s="1" t="s">
        <v>1327</v>
      </c>
      <c r="E91" s="1" t="s">
        <v>1328</v>
      </c>
      <c r="F91" s="1" t="s">
        <v>981</v>
      </c>
      <c r="G91" s="1" t="s">
        <v>770</v>
      </c>
      <c r="H91" s="1" t="s">
        <v>775</v>
      </c>
      <c r="I91" s="1" t="s">
        <v>1329</v>
      </c>
      <c r="J91" s="1" t="s">
        <v>30</v>
      </c>
      <c r="K91" s="1" t="s">
        <v>1330</v>
      </c>
      <c r="L91" s="1" t="s">
        <v>1330</v>
      </c>
      <c r="M91" s="1" t="s">
        <v>778</v>
      </c>
      <c r="N91" s="1" t="s">
        <v>778</v>
      </c>
      <c r="O91" s="1" t="s">
        <v>779</v>
      </c>
      <c r="P91" s="1" t="s">
        <v>780</v>
      </c>
      <c r="Q91" s="1" t="s">
        <v>781</v>
      </c>
      <c r="R91" s="1" t="s">
        <v>1331</v>
      </c>
      <c r="S91" s="1" t="s">
        <v>783</v>
      </c>
      <c r="T91" s="1" t="s">
        <v>784</v>
      </c>
      <c r="U91" s="1" t="s">
        <v>785</v>
      </c>
      <c r="V91" s="1" t="s">
        <v>856</v>
      </c>
    </row>
    <row r="92" s="1" customFormat="1" spans="1:22">
      <c r="A92" s="3">
        <v>21084611001</v>
      </c>
      <c r="B92" s="1" t="s">
        <v>985</v>
      </c>
      <c r="C92" s="1" t="s">
        <v>1332</v>
      </c>
      <c r="D92" s="1" t="s">
        <v>1333</v>
      </c>
      <c r="E92" s="1" t="s">
        <v>1334</v>
      </c>
      <c r="F92" s="1" t="s">
        <v>907</v>
      </c>
      <c r="G92" s="1" t="s">
        <v>774</v>
      </c>
      <c r="H92" s="1" t="s">
        <v>775</v>
      </c>
      <c r="I92" s="1" t="s">
        <v>1335</v>
      </c>
      <c r="J92" s="1" t="s">
        <v>30</v>
      </c>
      <c r="K92" s="1" t="s">
        <v>1336</v>
      </c>
      <c r="L92" s="1" t="s">
        <v>1336</v>
      </c>
      <c r="M92" s="1" t="s">
        <v>778</v>
      </c>
      <c r="N92" s="1" t="s">
        <v>778</v>
      </c>
      <c r="O92" s="1" t="s">
        <v>779</v>
      </c>
      <c r="P92" s="1" t="s">
        <v>780</v>
      </c>
      <c r="Q92" s="1" t="s">
        <v>781</v>
      </c>
      <c r="R92" s="1" t="s">
        <v>1337</v>
      </c>
      <c r="S92" s="1" t="s">
        <v>783</v>
      </c>
      <c r="T92" s="1" t="s">
        <v>784</v>
      </c>
      <c r="U92" s="1" t="s">
        <v>785</v>
      </c>
      <c r="V92" s="1" t="s">
        <v>1338</v>
      </c>
    </row>
    <row r="93" s="1" customFormat="1" spans="1:22">
      <c r="A93" s="3">
        <v>21100619205</v>
      </c>
      <c r="B93" s="1" t="s">
        <v>989</v>
      </c>
      <c r="C93" s="1" t="s">
        <v>1339</v>
      </c>
      <c r="D93" s="1" t="s">
        <v>838</v>
      </c>
      <c r="E93" s="1" t="s">
        <v>1340</v>
      </c>
      <c r="F93" s="1" t="s">
        <v>770</v>
      </c>
      <c r="G93" s="1" t="s">
        <v>774</v>
      </c>
      <c r="H93" s="1" t="s">
        <v>775</v>
      </c>
      <c r="I93" s="1" t="s">
        <v>1341</v>
      </c>
      <c r="J93" s="1" t="s">
        <v>30</v>
      </c>
      <c r="K93" s="1" t="s">
        <v>841</v>
      </c>
      <c r="L93" s="1" t="s">
        <v>841</v>
      </c>
      <c r="M93" s="1" t="s">
        <v>778</v>
      </c>
      <c r="N93" s="1" t="s">
        <v>778</v>
      </c>
      <c r="O93" s="1" t="s">
        <v>779</v>
      </c>
      <c r="P93" s="1" t="s">
        <v>780</v>
      </c>
      <c r="Q93" s="1" t="s">
        <v>781</v>
      </c>
      <c r="R93" s="1" t="s">
        <v>1342</v>
      </c>
      <c r="S93" s="1" t="s">
        <v>783</v>
      </c>
      <c r="T93" s="1" t="s">
        <v>784</v>
      </c>
      <c r="U93" s="1" t="s">
        <v>785</v>
      </c>
      <c r="V93" s="1" t="s">
        <v>843</v>
      </c>
    </row>
    <row r="94" s="1" customFormat="1" spans="1:22">
      <c r="A94" s="3">
        <v>21045568152</v>
      </c>
      <c r="B94" s="1" t="s">
        <v>981</v>
      </c>
      <c r="C94" s="1" t="s">
        <v>1343</v>
      </c>
      <c r="D94" s="1" t="s">
        <v>838</v>
      </c>
      <c r="E94" s="1" t="s">
        <v>1340</v>
      </c>
      <c r="F94" s="1" t="s">
        <v>985</v>
      </c>
      <c r="G94" s="1" t="s">
        <v>907</v>
      </c>
      <c r="H94" s="1" t="s">
        <v>775</v>
      </c>
      <c r="I94" s="1" t="s">
        <v>1344</v>
      </c>
      <c r="J94" s="1" t="s">
        <v>30</v>
      </c>
      <c r="K94" s="1" t="s">
        <v>1345</v>
      </c>
      <c r="L94" s="1" t="s">
        <v>1345</v>
      </c>
      <c r="M94" s="1" t="s">
        <v>778</v>
      </c>
      <c r="N94" s="1" t="s">
        <v>778</v>
      </c>
      <c r="O94" s="1" t="s">
        <v>779</v>
      </c>
      <c r="P94" s="1" t="s">
        <v>780</v>
      </c>
      <c r="Q94" s="1" t="s">
        <v>781</v>
      </c>
      <c r="R94" s="1" t="s">
        <v>1346</v>
      </c>
      <c r="S94" s="1" t="s">
        <v>783</v>
      </c>
      <c r="T94" s="1" t="s">
        <v>784</v>
      </c>
      <c r="U94" s="1" t="s">
        <v>785</v>
      </c>
      <c r="V94" s="1" t="s">
        <v>843</v>
      </c>
    </row>
    <row r="95" s="1" customFormat="1" spans="1:22">
      <c r="A95" s="3">
        <v>18813133541</v>
      </c>
      <c r="B95" s="1" t="s">
        <v>1347</v>
      </c>
      <c r="C95" s="1" t="s">
        <v>1348</v>
      </c>
      <c r="D95" s="1" t="s">
        <v>1349</v>
      </c>
      <c r="E95" s="1" t="s">
        <v>1350</v>
      </c>
      <c r="F95" s="1" t="s">
        <v>985</v>
      </c>
      <c r="G95" s="1" t="s">
        <v>770</v>
      </c>
      <c r="H95" s="1" t="s">
        <v>775</v>
      </c>
      <c r="I95" s="1" t="s">
        <v>1351</v>
      </c>
      <c r="J95" s="1" t="s">
        <v>30</v>
      </c>
      <c r="K95" s="1" t="s">
        <v>1352</v>
      </c>
      <c r="L95" s="1" t="s">
        <v>1352</v>
      </c>
      <c r="M95" s="1" t="s">
        <v>778</v>
      </c>
      <c r="N95" s="1" t="s">
        <v>778</v>
      </c>
      <c r="O95" s="1" t="s">
        <v>779</v>
      </c>
      <c r="P95" s="1" t="s">
        <v>780</v>
      </c>
      <c r="Q95" s="1" t="s">
        <v>781</v>
      </c>
      <c r="R95" s="1" t="s">
        <v>1353</v>
      </c>
      <c r="S95" s="1" t="s">
        <v>783</v>
      </c>
      <c r="T95" s="1" t="s">
        <v>784</v>
      </c>
      <c r="U95" s="1" t="s">
        <v>785</v>
      </c>
      <c r="V95" s="1" t="s">
        <v>793</v>
      </c>
    </row>
    <row r="96" s="1" customFormat="1" spans="1:22">
      <c r="A96" s="3">
        <v>18870890191</v>
      </c>
      <c r="B96" s="1" t="s">
        <v>1354</v>
      </c>
      <c r="C96" s="1" t="s">
        <v>1355</v>
      </c>
      <c r="D96" s="1" t="s">
        <v>1356</v>
      </c>
      <c r="E96" s="1" t="s">
        <v>1357</v>
      </c>
      <c r="F96" s="1" t="s">
        <v>985</v>
      </c>
      <c r="G96" s="1" t="s">
        <v>907</v>
      </c>
      <c r="H96" s="1" t="s">
        <v>775</v>
      </c>
      <c r="I96" s="1" t="s">
        <v>1358</v>
      </c>
      <c r="J96" s="1" t="s">
        <v>30</v>
      </c>
      <c r="K96" s="1" t="s">
        <v>1359</v>
      </c>
      <c r="L96" s="1" t="s">
        <v>1359</v>
      </c>
      <c r="M96" s="1" t="s">
        <v>778</v>
      </c>
      <c r="N96" s="1" t="s">
        <v>778</v>
      </c>
      <c r="O96" s="1" t="s">
        <v>779</v>
      </c>
      <c r="P96" s="1" t="s">
        <v>780</v>
      </c>
      <c r="Q96" s="1" t="s">
        <v>781</v>
      </c>
      <c r="R96" s="1" t="s">
        <v>1360</v>
      </c>
      <c r="S96" s="1" t="s">
        <v>783</v>
      </c>
      <c r="T96" s="1" t="s">
        <v>784</v>
      </c>
      <c r="U96" s="1" t="s">
        <v>974</v>
      </c>
      <c r="V96" s="1" t="s">
        <v>822</v>
      </c>
    </row>
    <row r="97" s="1" customFormat="1" spans="1:22">
      <c r="A97" s="3">
        <v>18249663379</v>
      </c>
      <c r="B97" s="1" t="s">
        <v>1361</v>
      </c>
      <c r="C97" s="1" t="s">
        <v>1362</v>
      </c>
      <c r="D97" s="1" t="s">
        <v>1363</v>
      </c>
      <c r="E97" s="1" t="s">
        <v>1364</v>
      </c>
      <c r="F97" s="1" t="s">
        <v>989</v>
      </c>
      <c r="G97" s="1" t="s">
        <v>770</v>
      </c>
      <c r="H97" s="1" t="s">
        <v>775</v>
      </c>
      <c r="I97" s="1" t="s">
        <v>1365</v>
      </c>
      <c r="J97" s="1" t="s">
        <v>30</v>
      </c>
      <c r="K97" s="1" t="s">
        <v>1366</v>
      </c>
      <c r="L97" s="1" t="s">
        <v>1367</v>
      </c>
      <c r="M97" s="1" t="s">
        <v>1368</v>
      </c>
      <c r="N97" s="1" t="s">
        <v>1369</v>
      </c>
      <c r="O97" s="1" t="s">
        <v>779</v>
      </c>
      <c r="P97" s="1" t="s">
        <v>780</v>
      </c>
      <c r="Q97" s="1" t="s">
        <v>781</v>
      </c>
      <c r="R97" s="1" t="s">
        <v>1370</v>
      </c>
      <c r="S97" s="1" t="s">
        <v>783</v>
      </c>
      <c r="T97" s="1" t="s">
        <v>784</v>
      </c>
      <c r="U97" s="1" t="s">
        <v>785</v>
      </c>
      <c r="V97" s="1" t="s">
        <v>1371</v>
      </c>
    </row>
    <row r="98" s="1" customFormat="1" spans="1:22">
      <c r="A98" s="3">
        <v>21025540308</v>
      </c>
      <c r="B98" s="1" t="s">
        <v>1372</v>
      </c>
      <c r="C98" s="1" t="s">
        <v>1373</v>
      </c>
      <c r="D98" s="1" t="s">
        <v>1374</v>
      </c>
      <c r="E98" s="1" t="s">
        <v>1375</v>
      </c>
      <c r="F98" s="1" t="s">
        <v>989</v>
      </c>
      <c r="G98" s="1" t="s">
        <v>907</v>
      </c>
      <c r="H98" s="1" t="s">
        <v>775</v>
      </c>
      <c r="I98" s="1" t="s">
        <v>1376</v>
      </c>
      <c r="J98" s="1" t="s">
        <v>30</v>
      </c>
      <c r="K98" s="1" t="s">
        <v>1377</v>
      </c>
      <c r="L98" s="1" t="s">
        <v>1377</v>
      </c>
      <c r="M98" s="1" t="s">
        <v>778</v>
      </c>
      <c r="N98" s="1" t="s">
        <v>778</v>
      </c>
      <c r="O98" s="1" t="s">
        <v>779</v>
      </c>
      <c r="P98" s="1" t="s">
        <v>780</v>
      </c>
      <c r="Q98" s="1" t="s">
        <v>781</v>
      </c>
      <c r="R98" s="1" t="s">
        <v>1378</v>
      </c>
      <c r="S98" s="1" t="s">
        <v>783</v>
      </c>
      <c r="T98" s="1" t="s">
        <v>784</v>
      </c>
      <c r="U98" s="1" t="s">
        <v>785</v>
      </c>
      <c r="V98" s="1" t="s">
        <v>967</v>
      </c>
    </row>
    <row r="99" s="1" customFormat="1" spans="1:22">
      <c r="A99" s="3">
        <v>21033401634</v>
      </c>
      <c r="B99" s="1" t="s">
        <v>1058</v>
      </c>
      <c r="C99" s="1" t="s">
        <v>1379</v>
      </c>
      <c r="D99" s="1" t="s">
        <v>1380</v>
      </c>
      <c r="E99" s="1" t="s">
        <v>1381</v>
      </c>
      <c r="F99" s="1" t="s">
        <v>985</v>
      </c>
      <c r="G99" s="1" t="s">
        <v>770</v>
      </c>
      <c r="H99" s="1" t="s">
        <v>775</v>
      </c>
      <c r="I99" s="1" t="s">
        <v>1382</v>
      </c>
      <c r="J99" s="1" t="s">
        <v>30</v>
      </c>
      <c r="K99" s="1" t="s">
        <v>1383</v>
      </c>
      <c r="L99" s="1" t="s">
        <v>1383</v>
      </c>
      <c r="M99" s="1" t="s">
        <v>778</v>
      </c>
      <c r="N99" s="1" t="s">
        <v>778</v>
      </c>
      <c r="O99" s="1" t="s">
        <v>779</v>
      </c>
      <c r="P99" s="1" t="s">
        <v>780</v>
      </c>
      <c r="Q99" s="1" t="s">
        <v>781</v>
      </c>
      <c r="R99" s="1" t="s">
        <v>1384</v>
      </c>
      <c r="S99" s="1" t="s">
        <v>783</v>
      </c>
      <c r="T99" s="1" t="s">
        <v>784</v>
      </c>
      <c r="U99" s="1" t="s">
        <v>785</v>
      </c>
      <c r="V99" s="1" t="s">
        <v>1338</v>
      </c>
    </row>
    <row r="100" s="1" customFormat="1" spans="1:22">
      <c r="A100" s="3">
        <v>18957661663</v>
      </c>
      <c r="B100" s="1" t="s">
        <v>1385</v>
      </c>
      <c r="C100" s="1" t="s">
        <v>1386</v>
      </c>
      <c r="D100" s="1" t="s">
        <v>1387</v>
      </c>
      <c r="E100" s="1" t="s">
        <v>1388</v>
      </c>
      <c r="F100" s="1" t="s">
        <v>770</v>
      </c>
      <c r="G100" s="1" t="s">
        <v>774</v>
      </c>
      <c r="H100" s="1" t="s">
        <v>775</v>
      </c>
      <c r="I100" s="1" t="s">
        <v>1389</v>
      </c>
      <c r="J100" s="1" t="s">
        <v>30</v>
      </c>
      <c r="K100" s="1" t="s">
        <v>1390</v>
      </c>
      <c r="L100" s="1" t="s">
        <v>1390</v>
      </c>
      <c r="M100" s="1" t="s">
        <v>778</v>
      </c>
      <c r="N100" s="1" t="s">
        <v>778</v>
      </c>
      <c r="O100" s="1" t="s">
        <v>779</v>
      </c>
      <c r="P100" s="1" t="s">
        <v>780</v>
      </c>
      <c r="Q100" s="1" t="s">
        <v>781</v>
      </c>
      <c r="R100" s="1" t="s">
        <v>1391</v>
      </c>
      <c r="S100" s="1" t="s">
        <v>783</v>
      </c>
      <c r="T100" s="1" t="s">
        <v>784</v>
      </c>
      <c r="U100" s="1" t="s">
        <v>785</v>
      </c>
      <c r="V100" s="1" t="s">
        <v>1392</v>
      </c>
    </row>
    <row r="101" s="1" customFormat="1" spans="1:22">
      <c r="A101" s="3">
        <v>18917859966</v>
      </c>
      <c r="B101" s="1" t="s">
        <v>1393</v>
      </c>
      <c r="C101" s="1" t="s">
        <v>1394</v>
      </c>
      <c r="D101" s="1" t="s">
        <v>1395</v>
      </c>
      <c r="E101" s="1" t="s">
        <v>1396</v>
      </c>
      <c r="F101" s="1" t="s">
        <v>770</v>
      </c>
      <c r="G101" s="1" t="s">
        <v>774</v>
      </c>
      <c r="H101" s="1" t="s">
        <v>775</v>
      </c>
      <c r="I101" s="1" t="s">
        <v>1397</v>
      </c>
      <c r="J101" s="1" t="s">
        <v>30</v>
      </c>
      <c r="K101" s="1" t="s">
        <v>1398</v>
      </c>
      <c r="L101" s="1" t="s">
        <v>1398</v>
      </c>
      <c r="M101" s="1" t="s">
        <v>778</v>
      </c>
      <c r="N101" s="1" t="s">
        <v>778</v>
      </c>
      <c r="O101" s="1" t="s">
        <v>779</v>
      </c>
      <c r="P101" s="1" t="s">
        <v>780</v>
      </c>
      <c r="Q101" s="1" t="s">
        <v>781</v>
      </c>
      <c r="R101" s="1" t="s">
        <v>1399</v>
      </c>
      <c r="S101" s="1" t="s">
        <v>783</v>
      </c>
      <c r="T101" s="1" t="s">
        <v>784</v>
      </c>
      <c r="U101" s="1" t="s">
        <v>785</v>
      </c>
      <c r="V101" s="1" t="s">
        <v>1338</v>
      </c>
    </row>
    <row r="102" s="1" customFormat="1" spans="1:22">
      <c r="A102" s="3">
        <v>18587477621</v>
      </c>
      <c r="B102" s="1" t="s">
        <v>1400</v>
      </c>
      <c r="C102" s="1" t="s">
        <v>1401</v>
      </c>
      <c r="D102" s="1" t="s">
        <v>1402</v>
      </c>
      <c r="E102" s="1" t="s">
        <v>1403</v>
      </c>
      <c r="F102" s="1" t="s">
        <v>981</v>
      </c>
      <c r="G102" s="1" t="s">
        <v>770</v>
      </c>
      <c r="H102" s="1" t="s">
        <v>775</v>
      </c>
      <c r="I102" s="1" t="s">
        <v>1404</v>
      </c>
      <c r="J102" s="1" t="s">
        <v>30</v>
      </c>
      <c r="K102" s="1" t="s">
        <v>1405</v>
      </c>
      <c r="L102" s="1" t="s">
        <v>1405</v>
      </c>
      <c r="M102" s="1" t="s">
        <v>778</v>
      </c>
      <c r="N102" s="1" t="s">
        <v>778</v>
      </c>
      <c r="O102" s="1" t="s">
        <v>779</v>
      </c>
      <c r="P102" s="1" t="s">
        <v>780</v>
      </c>
      <c r="Q102" s="1" t="s">
        <v>781</v>
      </c>
      <c r="R102" s="1" t="s">
        <v>1406</v>
      </c>
      <c r="S102" s="1" t="s">
        <v>783</v>
      </c>
      <c r="T102" s="1" t="s">
        <v>784</v>
      </c>
      <c r="U102" s="1" t="s">
        <v>785</v>
      </c>
      <c r="V102" s="1" t="s">
        <v>1338</v>
      </c>
    </row>
    <row r="103" s="1" customFormat="1" spans="1:22">
      <c r="A103" s="3">
        <v>21019845097</v>
      </c>
      <c r="B103" s="1" t="s">
        <v>1407</v>
      </c>
      <c r="C103" s="1" t="s">
        <v>1408</v>
      </c>
      <c r="D103" s="1" t="s">
        <v>1409</v>
      </c>
      <c r="E103" s="1" t="s">
        <v>1410</v>
      </c>
      <c r="F103" s="1" t="s">
        <v>907</v>
      </c>
      <c r="G103" s="1" t="s">
        <v>774</v>
      </c>
      <c r="H103" s="1" t="s">
        <v>775</v>
      </c>
      <c r="I103" s="1" t="s">
        <v>1411</v>
      </c>
      <c r="J103" s="1" t="s">
        <v>30</v>
      </c>
      <c r="K103" s="1" t="s">
        <v>1412</v>
      </c>
      <c r="L103" s="1" t="s">
        <v>1412</v>
      </c>
      <c r="M103" s="1" t="s">
        <v>778</v>
      </c>
      <c r="N103" s="1" t="s">
        <v>778</v>
      </c>
      <c r="O103" s="1" t="s">
        <v>779</v>
      </c>
      <c r="P103" s="1" t="s">
        <v>780</v>
      </c>
      <c r="Q103" s="1" t="s">
        <v>781</v>
      </c>
      <c r="R103" s="1" t="s">
        <v>1413</v>
      </c>
      <c r="S103" s="1" t="s">
        <v>783</v>
      </c>
      <c r="T103" s="1" t="s">
        <v>784</v>
      </c>
      <c r="U103" s="1" t="s">
        <v>785</v>
      </c>
      <c r="V103" s="1" t="s">
        <v>1414</v>
      </c>
    </row>
    <row r="104" s="1" customFormat="1" spans="1:22">
      <c r="A104" s="3">
        <v>21023246309</v>
      </c>
      <c r="B104" s="1" t="s">
        <v>1407</v>
      </c>
      <c r="C104" s="1" t="s">
        <v>1415</v>
      </c>
      <c r="D104" s="1" t="s">
        <v>1416</v>
      </c>
      <c r="E104" s="1" t="s">
        <v>1417</v>
      </c>
      <c r="F104" s="1" t="s">
        <v>907</v>
      </c>
      <c r="G104" s="1" t="s">
        <v>770</v>
      </c>
      <c r="H104" s="1" t="s">
        <v>775</v>
      </c>
      <c r="I104" s="1" t="s">
        <v>1418</v>
      </c>
      <c r="J104" s="1" t="s">
        <v>30</v>
      </c>
      <c r="K104" s="1" t="s">
        <v>1419</v>
      </c>
      <c r="L104" s="1" t="s">
        <v>1419</v>
      </c>
      <c r="M104" s="1" t="s">
        <v>778</v>
      </c>
      <c r="N104" s="1" t="s">
        <v>778</v>
      </c>
      <c r="O104" s="1" t="s">
        <v>779</v>
      </c>
      <c r="P104" s="1" t="s">
        <v>780</v>
      </c>
      <c r="Q104" s="1" t="s">
        <v>781</v>
      </c>
      <c r="R104" s="1" t="s">
        <v>1420</v>
      </c>
      <c r="S104" s="1" t="s">
        <v>783</v>
      </c>
      <c r="T104" s="1" t="s">
        <v>784</v>
      </c>
      <c r="U104" s="1" t="s">
        <v>785</v>
      </c>
      <c r="V104" s="1" t="s">
        <v>906</v>
      </c>
    </row>
    <row r="105" s="1" customFormat="1" spans="1:22">
      <c r="A105" s="3">
        <v>21032697879</v>
      </c>
      <c r="B105" s="1" t="s">
        <v>1058</v>
      </c>
      <c r="C105" s="1" t="s">
        <v>1421</v>
      </c>
      <c r="D105" s="1" t="s">
        <v>1416</v>
      </c>
      <c r="E105" s="1" t="s">
        <v>1422</v>
      </c>
      <c r="F105" s="1" t="s">
        <v>989</v>
      </c>
      <c r="G105" s="1" t="s">
        <v>907</v>
      </c>
      <c r="H105" s="1" t="s">
        <v>775</v>
      </c>
      <c r="I105" s="1" t="s">
        <v>1423</v>
      </c>
      <c r="J105" s="1" t="s">
        <v>30</v>
      </c>
      <c r="K105" s="1" t="s">
        <v>1419</v>
      </c>
      <c r="L105" s="1" t="s">
        <v>1419</v>
      </c>
      <c r="M105" s="1" t="s">
        <v>778</v>
      </c>
      <c r="N105" s="1" t="s">
        <v>778</v>
      </c>
      <c r="O105" s="1" t="s">
        <v>779</v>
      </c>
      <c r="P105" s="1" t="s">
        <v>780</v>
      </c>
      <c r="Q105" s="1" t="s">
        <v>781</v>
      </c>
      <c r="R105" s="1" t="s">
        <v>1424</v>
      </c>
      <c r="S105" s="1" t="s">
        <v>783</v>
      </c>
      <c r="T105" s="1" t="s">
        <v>784</v>
      </c>
      <c r="U105" s="1" t="s">
        <v>785</v>
      </c>
      <c r="V105" s="1" t="s">
        <v>906</v>
      </c>
    </row>
    <row r="106" s="1" customFormat="1" spans="1:22">
      <c r="A106" s="3">
        <v>21004017862</v>
      </c>
      <c r="B106" s="1" t="s">
        <v>1385</v>
      </c>
      <c r="C106" s="1" t="s">
        <v>1425</v>
      </c>
      <c r="D106" s="1" t="s">
        <v>1416</v>
      </c>
      <c r="E106" s="1" t="s">
        <v>1426</v>
      </c>
      <c r="F106" s="1" t="s">
        <v>770</v>
      </c>
      <c r="G106" s="1" t="s">
        <v>774</v>
      </c>
      <c r="H106" s="1" t="s">
        <v>775</v>
      </c>
      <c r="I106" s="1" t="s">
        <v>1427</v>
      </c>
      <c r="J106" s="1" t="s">
        <v>30</v>
      </c>
      <c r="K106" s="1" t="s">
        <v>1428</v>
      </c>
      <c r="L106" s="1" t="s">
        <v>1428</v>
      </c>
      <c r="M106" s="1" t="s">
        <v>778</v>
      </c>
      <c r="N106" s="1" t="s">
        <v>778</v>
      </c>
      <c r="O106" s="1" t="s">
        <v>779</v>
      </c>
      <c r="P106" s="1" t="s">
        <v>780</v>
      </c>
      <c r="Q106" s="1" t="s">
        <v>781</v>
      </c>
      <c r="R106" s="1" t="s">
        <v>1429</v>
      </c>
      <c r="S106" s="1" t="s">
        <v>783</v>
      </c>
      <c r="T106" s="1" t="s">
        <v>784</v>
      </c>
      <c r="U106" s="1" t="s">
        <v>785</v>
      </c>
      <c r="V106" s="1" t="s">
        <v>906</v>
      </c>
    </row>
    <row r="107" s="1" customFormat="1" spans="1:22">
      <c r="A107" s="3">
        <v>18798824047</v>
      </c>
      <c r="B107" s="1" t="s">
        <v>1430</v>
      </c>
      <c r="C107" s="1" t="s">
        <v>1431</v>
      </c>
      <c r="D107" s="1" t="s">
        <v>1432</v>
      </c>
      <c r="E107" s="1" t="s">
        <v>1433</v>
      </c>
      <c r="F107" s="1" t="s">
        <v>985</v>
      </c>
      <c r="G107" s="1" t="s">
        <v>770</v>
      </c>
      <c r="H107" s="1" t="s">
        <v>775</v>
      </c>
      <c r="I107" s="1" t="s">
        <v>1434</v>
      </c>
      <c r="J107" s="1" t="s">
        <v>30</v>
      </c>
      <c r="K107" s="1" t="s">
        <v>1435</v>
      </c>
      <c r="L107" s="1" t="s">
        <v>1435</v>
      </c>
      <c r="M107" s="1" t="s">
        <v>778</v>
      </c>
      <c r="N107" s="1" t="s">
        <v>778</v>
      </c>
      <c r="O107" s="1" t="s">
        <v>779</v>
      </c>
      <c r="P107" s="1" t="s">
        <v>780</v>
      </c>
      <c r="Q107" s="1" t="s">
        <v>781</v>
      </c>
      <c r="R107" s="1" t="s">
        <v>1436</v>
      </c>
      <c r="S107" s="1" t="s">
        <v>783</v>
      </c>
      <c r="T107" s="1" t="s">
        <v>784</v>
      </c>
      <c r="U107" s="1" t="s">
        <v>785</v>
      </c>
      <c r="V107" s="1" t="s">
        <v>843</v>
      </c>
    </row>
    <row r="108" s="1" customFormat="1" spans="1:22">
      <c r="A108" s="3">
        <v>21014235820</v>
      </c>
      <c r="B108" s="1" t="s">
        <v>1407</v>
      </c>
      <c r="C108" s="1" t="s">
        <v>1437</v>
      </c>
      <c r="D108" s="1" t="s">
        <v>1438</v>
      </c>
      <c r="E108" s="1" t="s">
        <v>1439</v>
      </c>
      <c r="F108" s="1" t="s">
        <v>907</v>
      </c>
      <c r="G108" s="1" t="s">
        <v>774</v>
      </c>
      <c r="H108" s="1" t="s">
        <v>775</v>
      </c>
      <c r="I108" s="1" t="s">
        <v>1440</v>
      </c>
      <c r="J108" s="1" t="s">
        <v>30</v>
      </c>
      <c r="K108" s="1" t="s">
        <v>1441</v>
      </c>
      <c r="L108" s="1" t="s">
        <v>1441</v>
      </c>
      <c r="M108" s="1" t="s">
        <v>778</v>
      </c>
      <c r="N108" s="1" t="s">
        <v>778</v>
      </c>
      <c r="O108" s="1" t="s">
        <v>779</v>
      </c>
      <c r="P108" s="1" t="s">
        <v>780</v>
      </c>
      <c r="Q108" s="1" t="s">
        <v>781</v>
      </c>
      <c r="R108" s="1" t="s">
        <v>1442</v>
      </c>
      <c r="S108" s="1" t="s">
        <v>783</v>
      </c>
      <c r="T108" s="1" t="s">
        <v>784</v>
      </c>
      <c r="U108" s="1" t="s">
        <v>785</v>
      </c>
      <c r="V108" s="1" t="s">
        <v>843</v>
      </c>
    </row>
    <row r="109" s="1" customFormat="1" spans="1:22">
      <c r="A109" s="3">
        <v>21019866590</v>
      </c>
      <c r="B109" s="1" t="s">
        <v>1407</v>
      </c>
      <c r="C109" s="1" t="s">
        <v>1443</v>
      </c>
      <c r="D109" s="1" t="s">
        <v>1438</v>
      </c>
      <c r="E109" s="1" t="s">
        <v>1444</v>
      </c>
      <c r="F109" s="1" t="s">
        <v>981</v>
      </c>
      <c r="G109" s="1" t="s">
        <v>770</v>
      </c>
      <c r="H109" s="1" t="s">
        <v>775</v>
      </c>
      <c r="I109" s="1" t="s">
        <v>1445</v>
      </c>
      <c r="J109" s="1" t="s">
        <v>30</v>
      </c>
      <c r="K109" s="1" t="s">
        <v>1446</v>
      </c>
      <c r="L109" s="1" t="s">
        <v>1446</v>
      </c>
      <c r="M109" s="1" t="s">
        <v>778</v>
      </c>
      <c r="N109" s="1" t="s">
        <v>778</v>
      </c>
      <c r="O109" s="1" t="s">
        <v>779</v>
      </c>
      <c r="P109" s="1" t="s">
        <v>780</v>
      </c>
      <c r="Q109" s="1" t="s">
        <v>781</v>
      </c>
      <c r="R109" s="1" t="s">
        <v>1447</v>
      </c>
      <c r="S109" s="1" t="s">
        <v>783</v>
      </c>
      <c r="T109" s="1" t="s">
        <v>784</v>
      </c>
      <c r="U109" s="1" t="s">
        <v>785</v>
      </c>
      <c r="V109" s="1" t="s">
        <v>843</v>
      </c>
    </row>
    <row r="110" s="1" customFormat="1" spans="1:22">
      <c r="A110" s="3">
        <v>18616037895</v>
      </c>
      <c r="B110" s="1" t="s">
        <v>1448</v>
      </c>
      <c r="C110" s="1" t="s">
        <v>1449</v>
      </c>
      <c r="D110" s="1" t="s">
        <v>1450</v>
      </c>
      <c r="E110" s="1" t="s">
        <v>1451</v>
      </c>
      <c r="F110" s="1" t="s">
        <v>989</v>
      </c>
      <c r="G110" s="1" t="s">
        <v>907</v>
      </c>
      <c r="H110" s="1" t="s">
        <v>775</v>
      </c>
      <c r="I110" s="1" t="s">
        <v>1452</v>
      </c>
      <c r="J110" s="1" t="s">
        <v>30</v>
      </c>
      <c r="K110" s="1" t="s">
        <v>1453</v>
      </c>
      <c r="L110" s="1" t="s">
        <v>1453</v>
      </c>
      <c r="M110" s="1" t="s">
        <v>778</v>
      </c>
      <c r="N110" s="1" t="s">
        <v>778</v>
      </c>
      <c r="O110" s="1" t="s">
        <v>779</v>
      </c>
      <c r="P110" s="1" t="s">
        <v>780</v>
      </c>
      <c r="Q110" s="1" t="s">
        <v>781</v>
      </c>
      <c r="R110" s="1" t="s">
        <v>1454</v>
      </c>
      <c r="S110" s="1" t="s">
        <v>783</v>
      </c>
      <c r="T110" s="1" t="s">
        <v>784</v>
      </c>
      <c r="U110" s="1" t="s">
        <v>785</v>
      </c>
      <c r="V110" s="1" t="s">
        <v>843</v>
      </c>
    </row>
    <row r="111" s="1" customFormat="1" spans="1:22">
      <c r="A111" s="3">
        <v>18911180163</v>
      </c>
      <c r="B111" s="1" t="s">
        <v>1455</v>
      </c>
      <c r="C111" s="1" t="s">
        <v>1456</v>
      </c>
      <c r="D111" s="1" t="s">
        <v>1457</v>
      </c>
      <c r="E111" s="1" t="s">
        <v>1458</v>
      </c>
      <c r="F111" s="1" t="s">
        <v>985</v>
      </c>
      <c r="G111" s="1" t="s">
        <v>907</v>
      </c>
      <c r="H111" s="1" t="s">
        <v>775</v>
      </c>
      <c r="I111" s="1" t="s">
        <v>1459</v>
      </c>
      <c r="J111" s="1" t="s">
        <v>30</v>
      </c>
      <c r="K111" s="1" t="s">
        <v>1460</v>
      </c>
      <c r="L111" s="1" t="s">
        <v>1460</v>
      </c>
      <c r="M111" s="1" t="s">
        <v>778</v>
      </c>
      <c r="N111" s="1" t="s">
        <v>778</v>
      </c>
      <c r="O111" s="1" t="s">
        <v>779</v>
      </c>
      <c r="P111" s="1" t="s">
        <v>780</v>
      </c>
      <c r="Q111" s="1" t="s">
        <v>781</v>
      </c>
      <c r="R111" s="1" t="s">
        <v>1461</v>
      </c>
      <c r="S111" s="1" t="s">
        <v>783</v>
      </c>
      <c r="T111" s="1" t="s">
        <v>784</v>
      </c>
      <c r="U111" s="1" t="s">
        <v>974</v>
      </c>
      <c r="V111" s="1" t="s">
        <v>1118</v>
      </c>
    </row>
    <row r="112" s="1" customFormat="1" spans="1:22">
      <c r="A112" s="3">
        <v>18908003494</v>
      </c>
      <c r="B112" s="1" t="s">
        <v>1462</v>
      </c>
      <c r="C112" s="1" t="s">
        <v>1463</v>
      </c>
      <c r="D112" s="1" t="s">
        <v>1464</v>
      </c>
      <c r="E112" s="1" t="s">
        <v>1465</v>
      </c>
      <c r="F112" s="1" t="s">
        <v>981</v>
      </c>
      <c r="G112" s="1" t="s">
        <v>907</v>
      </c>
      <c r="H112" s="1" t="s">
        <v>775</v>
      </c>
      <c r="I112" s="1" t="s">
        <v>1466</v>
      </c>
      <c r="J112" s="1" t="s">
        <v>30</v>
      </c>
      <c r="K112" s="1" t="s">
        <v>1467</v>
      </c>
      <c r="L112" s="1" t="s">
        <v>1467</v>
      </c>
      <c r="M112" s="1" t="s">
        <v>778</v>
      </c>
      <c r="N112" s="1" t="s">
        <v>778</v>
      </c>
      <c r="O112" s="1" t="s">
        <v>779</v>
      </c>
      <c r="P112" s="1" t="s">
        <v>780</v>
      </c>
      <c r="Q112" s="1" t="s">
        <v>781</v>
      </c>
      <c r="R112" s="1" t="s">
        <v>1468</v>
      </c>
      <c r="S112" s="1" t="s">
        <v>783</v>
      </c>
      <c r="T112" s="1" t="s">
        <v>784</v>
      </c>
      <c r="U112" s="1" t="s">
        <v>785</v>
      </c>
      <c r="V112" s="1" t="s">
        <v>967</v>
      </c>
    </row>
    <row r="113" s="1" customFormat="1" spans="1:22">
      <c r="A113" s="3">
        <v>18943495087</v>
      </c>
      <c r="B113" s="1" t="s">
        <v>1469</v>
      </c>
      <c r="C113" s="1" t="s">
        <v>1470</v>
      </c>
      <c r="D113" s="1" t="s">
        <v>1471</v>
      </c>
      <c r="E113" s="1" t="s">
        <v>1472</v>
      </c>
      <c r="F113" s="1" t="s">
        <v>907</v>
      </c>
      <c r="G113" s="1" t="s">
        <v>770</v>
      </c>
      <c r="H113" s="1" t="s">
        <v>775</v>
      </c>
      <c r="I113" s="1" t="s">
        <v>1473</v>
      </c>
      <c r="J113" s="1" t="s">
        <v>30</v>
      </c>
      <c r="K113" s="1" t="s">
        <v>1474</v>
      </c>
      <c r="L113" s="1" t="s">
        <v>1474</v>
      </c>
      <c r="M113" s="1" t="s">
        <v>778</v>
      </c>
      <c r="N113" s="1" t="s">
        <v>778</v>
      </c>
      <c r="O113" s="1" t="s">
        <v>779</v>
      </c>
      <c r="P113" s="1" t="s">
        <v>780</v>
      </c>
      <c r="Q113" s="1" t="s">
        <v>781</v>
      </c>
      <c r="R113" s="1" t="s">
        <v>1475</v>
      </c>
      <c r="S113" s="1" t="s">
        <v>783</v>
      </c>
      <c r="T113" s="1" t="s">
        <v>784</v>
      </c>
      <c r="U113" s="1" t="s">
        <v>785</v>
      </c>
      <c r="V113" s="1" t="s">
        <v>1338</v>
      </c>
    </row>
    <row r="114" s="1" customFormat="1" spans="1:22">
      <c r="A114" s="3">
        <v>17908240706</v>
      </c>
      <c r="B114" s="1" t="s">
        <v>1476</v>
      </c>
      <c r="C114" s="1" t="s">
        <v>1477</v>
      </c>
      <c r="D114" s="1" t="s">
        <v>1478</v>
      </c>
      <c r="E114" s="1" t="s">
        <v>1479</v>
      </c>
      <c r="F114" s="1" t="s">
        <v>985</v>
      </c>
      <c r="G114" s="1" t="s">
        <v>907</v>
      </c>
      <c r="H114" s="1" t="s">
        <v>775</v>
      </c>
      <c r="I114" s="1" t="s">
        <v>1480</v>
      </c>
      <c r="J114" s="1" t="s">
        <v>30</v>
      </c>
      <c r="K114" s="1" t="s">
        <v>1481</v>
      </c>
      <c r="L114" s="1" t="s">
        <v>1481</v>
      </c>
      <c r="M114" s="1" t="s">
        <v>778</v>
      </c>
      <c r="N114" s="1" t="s">
        <v>778</v>
      </c>
      <c r="O114" s="1" t="s">
        <v>779</v>
      </c>
      <c r="P114" s="1" t="s">
        <v>780</v>
      </c>
      <c r="Q114" s="1" t="s">
        <v>781</v>
      </c>
      <c r="R114" s="1" t="s">
        <v>1482</v>
      </c>
      <c r="S114" s="1" t="s">
        <v>783</v>
      </c>
      <c r="T114" s="1" t="s">
        <v>784</v>
      </c>
      <c r="U114" s="1" t="s">
        <v>785</v>
      </c>
      <c r="V114" s="1" t="s">
        <v>944</v>
      </c>
    </row>
    <row r="115" s="1" customFormat="1" spans="1:22">
      <c r="A115" s="3">
        <v>18946865117</v>
      </c>
      <c r="B115" s="1" t="s">
        <v>1483</v>
      </c>
      <c r="C115" s="1" t="s">
        <v>1484</v>
      </c>
      <c r="D115" s="1" t="s">
        <v>1485</v>
      </c>
      <c r="E115" s="1" t="s">
        <v>1486</v>
      </c>
      <c r="F115" s="1" t="s">
        <v>985</v>
      </c>
      <c r="G115" s="1" t="s">
        <v>770</v>
      </c>
      <c r="H115" s="1" t="s">
        <v>775</v>
      </c>
      <c r="I115" s="1" t="s">
        <v>1487</v>
      </c>
      <c r="J115" s="1" t="s">
        <v>30</v>
      </c>
      <c r="K115" s="1" t="s">
        <v>1488</v>
      </c>
      <c r="L115" s="1" t="s">
        <v>1488</v>
      </c>
      <c r="M115" s="1" t="s">
        <v>778</v>
      </c>
      <c r="N115" s="1" t="s">
        <v>778</v>
      </c>
      <c r="O115" s="1" t="s">
        <v>779</v>
      </c>
      <c r="P115" s="1" t="s">
        <v>780</v>
      </c>
      <c r="Q115" s="1" t="s">
        <v>781</v>
      </c>
      <c r="R115" s="1" t="s">
        <v>1489</v>
      </c>
      <c r="S115" s="1" t="s">
        <v>783</v>
      </c>
      <c r="T115" s="1" t="s">
        <v>784</v>
      </c>
      <c r="U115" s="1" t="s">
        <v>785</v>
      </c>
      <c r="V115" s="1" t="s">
        <v>786</v>
      </c>
    </row>
    <row r="116" s="1" customFormat="1" spans="1:22">
      <c r="A116" s="3">
        <v>18953637482</v>
      </c>
      <c r="B116" s="1" t="s">
        <v>1490</v>
      </c>
      <c r="C116" s="1" t="s">
        <v>1491</v>
      </c>
      <c r="D116" s="1" t="s">
        <v>1492</v>
      </c>
      <c r="E116" s="1" t="s">
        <v>1493</v>
      </c>
      <c r="F116" s="1" t="s">
        <v>907</v>
      </c>
      <c r="G116" s="1" t="s">
        <v>770</v>
      </c>
      <c r="H116" s="1" t="s">
        <v>775</v>
      </c>
      <c r="I116" s="1" t="s">
        <v>1494</v>
      </c>
      <c r="J116" s="1" t="s">
        <v>30</v>
      </c>
      <c r="K116" s="1" t="s">
        <v>1495</v>
      </c>
      <c r="L116" s="1" t="s">
        <v>1495</v>
      </c>
      <c r="M116" s="1" t="s">
        <v>778</v>
      </c>
      <c r="N116" s="1" t="s">
        <v>778</v>
      </c>
      <c r="O116" s="1" t="s">
        <v>779</v>
      </c>
      <c r="P116" s="1" t="s">
        <v>780</v>
      </c>
      <c r="Q116" s="1" t="s">
        <v>781</v>
      </c>
      <c r="R116" s="1" t="s">
        <v>1496</v>
      </c>
      <c r="S116" s="1" t="s">
        <v>783</v>
      </c>
      <c r="T116" s="1" t="s">
        <v>784</v>
      </c>
      <c r="U116" s="1" t="s">
        <v>785</v>
      </c>
      <c r="V116" s="1" t="s">
        <v>786</v>
      </c>
    </row>
    <row r="117" s="1" customFormat="1" spans="1:22">
      <c r="A117" s="3">
        <v>18954563002</v>
      </c>
      <c r="B117" s="1" t="s">
        <v>1497</v>
      </c>
      <c r="C117" s="1" t="s">
        <v>1498</v>
      </c>
      <c r="D117" s="1" t="s">
        <v>1499</v>
      </c>
      <c r="E117" s="1" t="s">
        <v>1500</v>
      </c>
      <c r="F117" s="1" t="s">
        <v>770</v>
      </c>
      <c r="G117" s="1" t="s">
        <v>774</v>
      </c>
      <c r="H117" s="1" t="s">
        <v>775</v>
      </c>
      <c r="I117" s="1" t="s">
        <v>1501</v>
      </c>
      <c r="J117" s="1" t="s">
        <v>30</v>
      </c>
      <c r="K117" s="1" t="s">
        <v>1502</v>
      </c>
      <c r="L117" s="1" t="s">
        <v>1502</v>
      </c>
      <c r="M117" s="1" t="s">
        <v>778</v>
      </c>
      <c r="N117" s="1" t="s">
        <v>778</v>
      </c>
      <c r="O117" s="1" t="s">
        <v>779</v>
      </c>
      <c r="P117" s="1" t="s">
        <v>780</v>
      </c>
      <c r="Q117" s="1" t="s">
        <v>781</v>
      </c>
      <c r="R117" s="1" t="s">
        <v>1503</v>
      </c>
      <c r="S117" s="1" t="s">
        <v>783</v>
      </c>
      <c r="T117" s="1" t="s">
        <v>784</v>
      </c>
      <c r="U117" s="1" t="s">
        <v>974</v>
      </c>
      <c r="V117" s="1" t="s">
        <v>836</v>
      </c>
    </row>
    <row r="118" s="1" customFormat="1" spans="1:22">
      <c r="A118" s="3">
        <v>18947730670</v>
      </c>
      <c r="B118" s="1" t="s">
        <v>1483</v>
      </c>
      <c r="C118" s="1" t="s">
        <v>1504</v>
      </c>
      <c r="D118" s="1" t="s">
        <v>1505</v>
      </c>
      <c r="E118" s="1" t="s">
        <v>1506</v>
      </c>
      <c r="F118" s="1" t="s">
        <v>1372</v>
      </c>
      <c r="G118" s="1" t="s">
        <v>907</v>
      </c>
      <c r="H118" s="1" t="s">
        <v>775</v>
      </c>
      <c r="I118" s="1" t="s">
        <v>1507</v>
      </c>
      <c r="J118" s="1" t="s">
        <v>30</v>
      </c>
      <c r="K118" s="1" t="s">
        <v>1508</v>
      </c>
      <c r="L118" s="1" t="s">
        <v>1508</v>
      </c>
      <c r="M118" s="1" t="s">
        <v>778</v>
      </c>
      <c r="N118" s="1" t="s">
        <v>778</v>
      </c>
      <c r="O118" s="1" t="s">
        <v>779</v>
      </c>
      <c r="P118" s="1" t="s">
        <v>780</v>
      </c>
      <c r="Q118" s="1" t="s">
        <v>781</v>
      </c>
      <c r="R118" s="1" t="s">
        <v>1509</v>
      </c>
      <c r="S118" s="1" t="s">
        <v>783</v>
      </c>
      <c r="T118" s="1" t="s">
        <v>784</v>
      </c>
      <c r="U118" s="1" t="s">
        <v>785</v>
      </c>
      <c r="V118" s="1" t="s">
        <v>829</v>
      </c>
    </row>
    <row r="119" s="1" customFormat="1" spans="1:22">
      <c r="A119" s="3">
        <v>21030469825</v>
      </c>
      <c r="B119" s="1" t="s">
        <v>1372</v>
      </c>
      <c r="C119" s="1" t="s">
        <v>1510</v>
      </c>
      <c r="D119" s="1" t="s">
        <v>1511</v>
      </c>
      <c r="E119" s="1" t="s">
        <v>1512</v>
      </c>
      <c r="F119" s="1" t="s">
        <v>770</v>
      </c>
      <c r="G119" s="1" t="s">
        <v>774</v>
      </c>
      <c r="H119" s="1" t="s">
        <v>775</v>
      </c>
      <c r="I119" s="1" t="s">
        <v>1513</v>
      </c>
      <c r="J119" s="1" t="s">
        <v>30</v>
      </c>
      <c r="K119" s="1" t="s">
        <v>1514</v>
      </c>
      <c r="L119" s="1" t="s">
        <v>1514</v>
      </c>
      <c r="M119" s="1" t="s">
        <v>778</v>
      </c>
      <c r="N119" s="1" t="s">
        <v>778</v>
      </c>
      <c r="O119" s="1" t="s">
        <v>779</v>
      </c>
      <c r="P119" s="1" t="s">
        <v>780</v>
      </c>
      <c r="Q119" s="1" t="s">
        <v>781</v>
      </c>
      <c r="R119" s="1" t="s">
        <v>1515</v>
      </c>
      <c r="S119" s="1" t="s">
        <v>783</v>
      </c>
      <c r="T119" s="1" t="s">
        <v>784</v>
      </c>
      <c r="U119" s="1" t="s">
        <v>785</v>
      </c>
      <c r="V119" s="1" t="s">
        <v>807</v>
      </c>
    </row>
    <row r="120" s="1" customFormat="1" spans="1:22">
      <c r="A120" s="3">
        <v>18952824546</v>
      </c>
      <c r="B120" s="1" t="s">
        <v>1490</v>
      </c>
      <c r="C120" s="1" t="s">
        <v>1516</v>
      </c>
      <c r="D120" s="1" t="s">
        <v>1517</v>
      </c>
      <c r="E120" s="1" t="s">
        <v>1518</v>
      </c>
      <c r="F120" s="1" t="s">
        <v>770</v>
      </c>
      <c r="G120" s="1" t="s">
        <v>774</v>
      </c>
      <c r="H120" s="1" t="s">
        <v>775</v>
      </c>
      <c r="I120" s="1" t="s">
        <v>1519</v>
      </c>
      <c r="J120" s="1" t="s">
        <v>30</v>
      </c>
      <c r="K120" s="1" t="s">
        <v>1520</v>
      </c>
      <c r="L120" s="1" t="s">
        <v>1520</v>
      </c>
      <c r="M120" s="1" t="s">
        <v>778</v>
      </c>
      <c r="N120" s="1" t="s">
        <v>778</v>
      </c>
      <c r="O120" s="1" t="s">
        <v>779</v>
      </c>
      <c r="P120" s="1" t="s">
        <v>780</v>
      </c>
      <c r="Q120" s="1" t="s">
        <v>781</v>
      </c>
      <c r="R120" s="1" t="s">
        <v>1521</v>
      </c>
      <c r="S120" s="1" t="s">
        <v>783</v>
      </c>
      <c r="T120" s="1" t="s">
        <v>784</v>
      </c>
      <c r="U120" s="1" t="s">
        <v>785</v>
      </c>
      <c r="V120" s="1" t="s">
        <v>800</v>
      </c>
    </row>
    <row r="121" s="1" customFormat="1" spans="1:22">
      <c r="A121" s="3">
        <v>18951168960</v>
      </c>
      <c r="B121" s="1" t="s">
        <v>1522</v>
      </c>
      <c r="C121" s="1" t="s">
        <v>1523</v>
      </c>
      <c r="D121" s="1" t="s">
        <v>1524</v>
      </c>
      <c r="E121" s="1" t="s">
        <v>1525</v>
      </c>
      <c r="F121" s="1" t="s">
        <v>989</v>
      </c>
      <c r="G121" s="1" t="s">
        <v>774</v>
      </c>
      <c r="H121" s="1" t="s">
        <v>775</v>
      </c>
      <c r="I121" s="1" t="s">
        <v>1526</v>
      </c>
      <c r="J121" s="1" t="s">
        <v>30</v>
      </c>
      <c r="K121" s="1" t="s">
        <v>1527</v>
      </c>
      <c r="L121" s="1" t="s">
        <v>1527</v>
      </c>
      <c r="M121" s="1" t="s">
        <v>778</v>
      </c>
      <c r="N121" s="1" t="s">
        <v>778</v>
      </c>
      <c r="O121" s="1" t="s">
        <v>779</v>
      </c>
      <c r="P121" s="1" t="s">
        <v>780</v>
      </c>
      <c r="Q121" s="1" t="s">
        <v>781</v>
      </c>
      <c r="R121" s="1" t="s">
        <v>1528</v>
      </c>
      <c r="S121" s="1" t="s">
        <v>783</v>
      </c>
      <c r="T121" s="1" t="s">
        <v>784</v>
      </c>
      <c r="U121" s="1" t="s">
        <v>785</v>
      </c>
      <c r="V121" s="1" t="s">
        <v>1125</v>
      </c>
    </row>
    <row r="122" s="1" customFormat="1" spans="1:22">
      <c r="A122" s="3">
        <v>18577342019</v>
      </c>
      <c r="B122" s="1" t="s">
        <v>1529</v>
      </c>
      <c r="C122" s="1" t="s">
        <v>1530</v>
      </c>
      <c r="D122" s="1" t="s">
        <v>1531</v>
      </c>
      <c r="E122" s="1" t="s">
        <v>1532</v>
      </c>
      <c r="F122" s="1" t="s">
        <v>770</v>
      </c>
      <c r="G122" s="1" t="s">
        <v>774</v>
      </c>
      <c r="H122" s="1" t="s">
        <v>775</v>
      </c>
      <c r="I122" s="1" t="s">
        <v>1533</v>
      </c>
      <c r="J122" s="1" t="s">
        <v>30</v>
      </c>
      <c r="K122" s="1" t="s">
        <v>1534</v>
      </c>
      <c r="L122" s="1" t="s">
        <v>1534</v>
      </c>
      <c r="M122" s="1" t="s">
        <v>778</v>
      </c>
      <c r="N122" s="1" t="s">
        <v>778</v>
      </c>
      <c r="O122" s="1" t="s">
        <v>779</v>
      </c>
      <c r="P122" s="1" t="s">
        <v>780</v>
      </c>
      <c r="Q122" s="1" t="s">
        <v>781</v>
      </c>
      <c r="R122" s="1" t="s">
        <v>1535</v>
      </c>
      <c r="S122" s="1" t="s">
        <v>783</v>
      </c>
      <c r="T122" s="1" t="s">
        <v>784</v>
      </c>
      <c r="U122" s="1" t="s">
        <v>785</v>
      </c>
      <c r="V122" s="1" t="s">
        <v>807</v>
      </c>
    </row>
    <row r="123" s="1" customFormat="1" spans="1:22">
      <c r="A123" s="3">
        <v>21009125189</v>
      </c>
      <c r="B123" s="1" t="s">
        <v>1385</v>
      </c>
      <c r="C123" s="1" t="s">
        <v>1536</v>
      </c>
      <c r="D123" s="1" t="s">
        <v>1537</v>
      </c>
      <c r="E123" s="1" t="s">
        <v>1538</v>
      </c>
      <c r="F123" s="1" t="s">
        <v>907</v>
      </c>
      <c r="G123" s="1" t="s">
        <v>774</v>
      </c>
      <c r="H123" s="1" t="s">
        <v>775</v>
      </c>
      <c r="I123" s="1" t="s">
        <v>1539</v>
      </c>
      <c r="J123" s="1" t="s">
        <v>30</v>
      </c>
      <c r="K123" s="1" t="s">
        <v>1540</v>
      </c>
      <c r="L123" s="1" t="s">
        <v>1540</v>
      </c>
      <c r="M123" s="1" t="s">
        <v>778</v>
      </c>
      <c r="N123" s="1" t="s">
        <v>778</v>
      </c>
      <c r="O123" s="1" t="s">
        <v>779</v>
      </c>
      <c r="P123" s="1" t="s">
        <v>780</v>
      </c>
      <c r="Q123" s="1" t="s">
        <v>781</v>
      </c>
      <c r="R123" s="1" t="s">
        <v>1541</v>
      </c>
      <c r="S123" s="1" t="s">
        <v>783</v>
      </c>
      <c r="T123" s="1" t="s">
        <v>784</v>
      </c>
      <c r="U123" s="1" t="s">
        <v>785</v>
      </c>
      <c r="V123" s="1" t="s">
        <v>800</v>
      </c>
    </row>
    <row r="124" s="1" customFormat="1" spans="1:22">
      <c r="A124" s="3">
        <v>21027640690</v>
      </c>
      <c r="B124" s="1" t="s">
        <v>1372</v>
      </c>
      <c r="C124" s="1" t="s">
        <v>1542</v>
      </c>
      <c r="D124" s="1" t="s">
        <v>1543</v>
      </c>
      <c r="E124" s="1" t="s">
        <v>1544</v>
      </c>
      <c r="F124" s="1" t="s">
        <v>985</v>
      </c>
      <c r="G124" s="1" t="s">
        <v>907</v>
      </c>
      <c r="H124" s="1" t="s">
        <v>775</v>
      </c>
      <c r="I124" s="1" t="s">
        <v>1545</v>
      </c>
      <c r="J124" s="1" t="s">
        <v>30</v>
      </c>
      <c r="K124" s="1" t="s">
        <v>1546</v>
      </c>
      <c r="L124" s="1" t="s">
        <v>1546</v>
      </c>
      <c r="M124" s="1" t="s">
        <v>778</v>
      </c>
      <c r="N124" s="1" t="s">
        <v>778</v>
      </c>
      <c r="O124" s="1" t="s">
        <v>779</v>
      </c>
      <c r="P124" s="1" t="s">
        <v>780</v>
      </c>
      <c r="Q124" s="1" t="s">
        <v>781</v>
      </c>
      <c r="R124" s="1" t="s">
        <v>1547</v>
      </c>
      <c r="S124" s="1" t="s">
        <v>783</v>
      </c>
      <c r="T124" s="1" t="s">
        <v>784</v>
      </c>
      <c r="U124" s="1" t="s">
        <v>785</v>
      </c>
      <c r="V124" s="1" t="s">
        <v>1125</v>
      </c>
    </row>
    <row r="125" s="1" customFormat="1" spans="1:22">
      <c r="A125" s="3">
        <v>18959084197</v>
      </c>
      <c r="B125" s="1" t="s">
        <v>1385</v>
      </c>
      <c r="C125" s="1" t="s">
        <v>1548</v>
      </c>
      <c r="D125" s="1" t="s">
        <v>1549</v>
      </c>
      <c r="E125" s="1" t="s">
        <v>1550</v>
      </c>
      <c r="F125" s="1" t="s">
        <v>1407</v>
      </c>
      <c r="G125" s="1" t="s">
        <v>770</v>
      </c>
      <c r="H125" s="1" t="s">
        <v>775</v>
      </c>
      <c r="I125" s="1" t="s">
        <v>1551</v>
      </c>
      <c r="J125" s="1" t="s">
        <v>30</v>
      </c>
      <c r="K125" s="1" t="s">
        <v>1552</v>
      </c>
      <c r="L125" s="1" t="s">
        <v>1552</v>
      </c>
      <c r="M125" s="1" t="s">
        <v>778</v>
      </c>
      <c r="N125" s="1" t="s">
        <v>778</v>
      </c>
      <c r="O125" s="1" t="s">
        <v>779</v>
      </c>
      <c r="P125" s="1" t="s">
        <v>780</v>
      </c>
      <c r="Q125" s="1" t="s">
        <v>781</v>
      </c>
      <c r="R125" s="1" t="s">
        <v>1553</v>
      </c>
      <c r="S125" s="1" t="s">
        <v>783</v>
      </c>
      <c r="T125" s="1" t="s">
        <v>784</v>
      </c>
      <c r="U125" s="1" t="s">
        <v>785</v>
      </c>
      <c r="V125" s="1" t="s">
        <v>793</v>
      </c>
    </row>
    <row r="126" s="1" customFormat="1" spans="1:22">
      <c r="A126" s="3">
        <v>21033516647</v>
      </c>
      <c r="B126" s="1" t="s">
        <v>1058</v>
      </c>
      <c r="C126" s="1" t="s">
        <v>1554</v>
      </c>
      <c r="D126" s="1" t="s">
        <v>1555</v>
      </c>
      <c r="E126" s="1" t="s">
        <v>1556</v>
      </c>
      <c r="F126" s="1" t="s">
        <v>985</v>
      </c>
      <c r="G126" s="1" t="s">
        <v>770</v>
      </c>
      <c r="H126" s="1" t="s">
        <v>775</v>
      </c>
      <c r="I126" s="1" t="s">
        <v>1557</v>
      </c>
      <c r="J126" s="1" t="s">
        <v>30</v>
      </c>
      <c r="K126" s="1" t="s">
        <v>1558</v>
      </c>
      <c r="L126" s="1" t="s">
        <v>1558</v>
      </c>
      <c r="M126" s="1" t="s">
        <v>778</v>
      </c>
      <c r="N126" s="1" t="s">
        <v>778</v>
      </c>
      <c r="O126" s="1" t="s">
        <v>779</v>
      </c>
      <c r="P126" s="1" t="s">
        <v>780</v>
      </c>
      <c r="Q126" s="1" t="s">
        <v>781</v>
      </c>
      <c r="R126" s="1" t="s">
        <v>1559</v>
      </c>
      <c r="S126" s="1" t="s">
        <v>783</v>
      </c>
      <c r="T126" s="1" t="s">
        <v>784</v>
      </c>
      <c r="U126" s="1" t="s">
        <v>785</v>
      </c>
      <c r="V126" s="1" t="s">
        <v>856</v>
      </c>
    </row>
    <row r="127" s="1" customFormat="1" spans="1:22">
      <c r="A127" s="3">
        <v>18109613780</v>
      </c>
      <c r="B127" s="1" t="s">
        <v>1560</v>
      </c>
      <c r="C127" s="1" t="s">
        <v>1561</v>
      </c>
      <c r="D127" s="1" t="s">
        <v>1562</v>
      </c>
      <c r="E127" s="1" t="s">
        <v>1563</v>
      </c>
      <c r="F127" s="1" t="s">
        <v>1407</v>
      </c>
      <c r="G127" s="1" t="s">
        <v>907</v>
      </c>
      <c r="H127" s="1" t="s">
        <v>775</v>
      </c>
      <c r="I127" s="1" t="s">
        <v>1564</v>
      </c>
      <c r="J127" s="1" t="s">
        <v>30</v>
      </c>
      <c r="K127" s="1" t="s">
        <v>1565</v>
      </c>
      <c r="L127" s="1" t="s">
        <v>1565</v>
      </c>
      <c r="M127" s="1" t="s">
        <v>778</v>
      </c>
      <c r="N127" s="1" t="s">
        <v>778</v>
      </c>
      <c r="O127" s="1" t="s">
        <v>779</v>
      </c>
      <c r="P127" s="1" t="s">
        <v>780</v>
      </c>
      <c r="Q127" s="1" t="s">
        <v>781</v>
      </c>
      <c r="R127" s="1" t="s">
        <v>1566</v>
      </c>
      <c r="S127" s="1" t="s">
        <v>783</v>
      </c>
      <c r="T127" s="1" t="s">
        <v>784</v>
      </c>
      <c r="U127" s="1" t="s">
        <v>785</v>
      </c>
      <c r="V127" s="1" t="s">
        <v>856</v>
      </c>
    </row>
    <row r="128" s="1" customFormat="1" spans="1:22">
      <c r="A128" s="3">
        <v>18919570803</v>
      </c>
      <c r="B128" s="1" t="s">
        <v>1567</v>
      </c>
      <c r="C128" s="1" t="s">
        <v>1568</v>
      </c>
      <c r="D128" s="1" t="s">
        <v>1569</v>
      </c>
      <c r="E128" s="1" t="s">
        <v>1570</v>
      </c>
      <c r="F128" s="1" t="s">
        <v>985</v>
      </c>
      <c r="G128" s="1" t="s">
        <v>907</v>
      </c>
      <c r="H128" s="1" t="s">
        <v>775</v>
      </c>
      <c r="I128" s="1" t="s">
        <v>1571</v>
      </c>
      <c r="J128" s="1" t="s">
        <v>30</v>
      </c>
      <c r="K128" s="1" t="s">
        <v>1572</v>
      </c>
      <c r="L128" s="1" t="s">
        <v>1572</v>
      </c>
      <c r="M128" s="1" t="s">
        <v>778</v>
      </c>
      <c r="N128" s="1" t="s">
        <v>778</v>
      </c>
      <c r="O128" s="1" t="s">
        <v>779</v>
      </c>
      <c r="P128" s="1" t="s">
        <v>780</v>
      </c>
      <c r="Q128" s="1" t="s">
        <v>781</v>
      </c>
      <c r="R128" s="1" t="s">
        <v>1573</v>
      </c>
      <c r="S128" s="1" t="s">
        <v>783</v>
      </c>
      <c r="T128" s="1" t="s">
        <v>784</v>
      </c>
      <c r="U128" s="1" t="s">
        <v>785</v>
      </c>
      <c r="V128" s="1" t="s">
        <v>856</v>
      </c>
    </row>
    <row r="129" s="1" customFormat="1" spans="1:22">
      <c r="A129" s="3">
        <v>18945789847</v>
      </c>
      <c r="B129" s="1" t="s">
        <v>1574</v>
      </c>
      <c r="C129" s="1" t="s">
        <v>1575</v>
      </c>
      <c r="D129" s="1" t="s">
        <v>1576</v>
      </c>
      <c r="E129" s="1" t="s">
        <v>1577</v>
      </c>
      <c r="F129" s="1" t="s">
        <v>1372</v>
      </c>
      <c r="G129" s="1" t="s">
        <v>907</v>
      </c>
      <c r="H129" s="1" t="s">
        <v>775</v>
      </c>
      <c r="I129" s="1" t="s">
        <v>1578</v>
      </c>
      <c r="J129" s="1" t="s">
        <v>30</v>
      </c>
      <c r="K129" s="1" t="s">
        <v>1579</v>
      </c>
      <c r="L129" s="1" t="s">
        <v>1579</v>
      </c>
      <c r="M129" s="1" t="s">
        <v>778</v>
      </c>
      <c r="N129" s="1" t="s">
        <v>778</v>
      </c>
      <c r="O129" s="1" t="s">
        <v>779</v>
      </c>
      <c r="P129" s="1" t="s">
        <v>780</v>
      </c>
      <c r="Q129" s="1" t="s">
        <v>781</v>
      </c>
      <c r="R129" s="1" t="s">
        <v>1580</v>
      </c>
      <c r="S129" s="1" t="s">
        <v>783</v>
      </c>
      <c r="T129" s="1" t="s">
        <v>784</v>
      </c>
      <c r="U129" s="1" t="s">
        <v>974</v>
      </c>
      <c r="V129" s="1" t="s">
        <v>822</v>
      </c>
    </row>
    <row r="130" s="1" customFormat="1" spans="1:22">
      <c r="A130" s="3">
        <v>21033777611</v>
      </c>
      <c r="B130" s="1" t="s">
        <v>1058</v>
      </c>
      <c r="C130" s="1" t="s">
        <v>1581</v>
      </c>
      <c r="D130" s="1" t="s">
        <v>1582</v>
      </c>
      <c r="E130" s="1" t="s">
        <v>1583</v>
      </c>
      <c r="F130" s="1" t="s">
        <v>981</v>
      </c>
      <c r="G130" s="1" t="s">
        <v>907</v>
      </c>
      <c r="H130" s="1" t="s">
        <v>775</v>
      </c>
      <c r="I130" s="1" t="s">
        <v>1584</v>
      </c>
      <c r="J130" s="1" t="s">
        <v>30</v>
      </c>
      <c r="K130" s="1" t="s">
        <v>1585</v>
      </c>
      <c r="L130" s="1" t="s">
        <v>1585</v>
      </c>
      <c r="M130" s="1" t="s">
        <v>778</v>
      </c>
      <c r="N130" s="1" t="s">
        <v>778</v>
      </c>
      <c r="O130" s="1" t="s">
        <v>779</v>
      </c>
      <c r="P130" s="1" t="s">
        <v>780</v>
      </c>
      <c r="Q130" s="1" t="s">
        <v>781</v>
      </c>
      <c r="R130" s="1" t="s">
        <v>1586</v>
      </c>
      <c r="S130" s="1" t="s">
        <v>783</v>
      </c>
      <c r="T130" s="1" t="s">
        <v>784</v>
      </c>
      <c r="U130" s="1" t="s">
        <v>785</v>
      </c>
      <c r="V130" s="1" t="s">
        <v>793</v>
      </c>
    </row>
    <row r="131" s="1" customFormat="1" spans="1:22">
      <c r="A131" s="3">
        <v>18943563090</v>
      </c>
      <c r="B131" s="1" t="s">
        <v>1469</v>
      </c>
      <c r="C131" s="1" t="s">
        <v>1587</v>
      </c>
      <c r="D131" s="1" t="s">
        <v>1588</v>
      </c>
      <c r="E131" s="1" t="s">
        <v>1589</v>
      </c>
      <c r="F131" s="1" t="s">
        <v>989</v>
      </c>
      <c r="G131" s="1" t="s">
        <v>907</v>
      </c>
      <c r="H131" s="1" t="s">
        <v>775</v>
      </c>
      <c r="I131" s="1" t="s">
        <v>1590</v>
      </c>
      <c r="J131" s="1" t="s">
        <v>30</v>
      </c>
      <c r="K131" s="1" t="s">
        <v>1591</v>
      </c>
      <c r="L131" s="1" t="s">
        <v>1591</v>
      </c>
      <c r="M131" s="1" t="s">
        <v>778</v>
      </c>
      <c r="N131" s="1" t="s">
        <v>778</v>
      </c>
      <c r="O131" s="1" t="s">
        <v>779</v>
      </c>
      <c r="P131" s="1" t="s">
        <v>780</v>
      </c>
      <c r="Q131" s="1" t="s">
        <v>781</v>
      </c>
      <c r="R131" s="1" t="s">
        <v>1592</v>
      </c>
      <c r="S131" s="1" t="s">
        <v>783</v>
      </c>
      <c r="T131" s="1" t="s">
        <v>784</v>
      </c>
      <c r="U131" s="1" t="s">
        <v>974</v>
      </c>
      <c r="V131" s="1" t="s">
        <v>822</v>
      </c>
    </row>
    <row r="132" s="1" customFormat="1" spans="1:22">
      <c r="A132" s="3">
        <v>18427462490</v>
      </c>
      <c r="B132" s="1" t="s">
        <v>1593</v>
      </c>
      <c r="C132" s="1" t="s">
        <v>1594</v>
      </c>
      <c r="D132" s="1" t="s">
        <v>1595</v>
      </c>
      <c r="E132" s="1" t="s">
        <v>1596</v>
      </c>
      <c r="F132" s="1" t="s">
        <v>989</v>
      </c>
      <c r="G132" s="1" t="s">
        <v>770</v>
      </c>
      <c r="H132" s="1" t="s">
        <v>775</v>
      </c>
      <c r="I132" s="1" t="s">
        <v>1597</v>
      </c>
      <c r="J132" s="1" t="s">
        <v>30</v>
      </c>
      <c r="K132" s="1" t="s">
        <v>1598</v>
      </c>
      <c r="L132" s="1" t="s">
        <v>1598</v>
      </c>
      <c r="M132" s="1" t="s">
        <v>778</v>
      </c>
      <c r="N132" s="1" t="s">
        <v>778</v>
      </c>
      <c r="O132" s="1" t="s">
        <v>779</v>
      </c>
      <c r="P132" s="1" t="s">
        <v>780</v>
      </c>
      <c r="Q132" s="1" t="s">
        <v>781</v>
      </c>
      <c r="R132" s="1" t="s">
        <v>1599</v>
      </c>
      <c r="S132" s="1" t="s">
        <v>783</v>
      </c>
      <c r="T132" s="1" t="s">
        <v>784</v>
      </c>
      <c r="U132" s="1" t="s">
        <v>785</v>
      </c>
      <c r="V132" s="1" t="s">
        <v>856</v>
      </c>
    </row>
    <row r="133" s="1" customFormat="1" spans="1:22">
      <c r="A133" s="3">
        <v>18919510051</v>
      </c>
      <c r="B133" s="1" t="s">
        <v>1567</v>
      </c>
      <c r="C133" s="1" t="s">
        <v>1600</v>
      </c>
      <c r="D133" s="1" t="s">
        <v>1601</v>
      </c>
      <c r="E133" s="1" t="s">
        <v>1602</v>
      </c>
      <c r="F133" s="1" t="s">
        <v>907</v>
      </c>
      <c r="G133" s="1" t="s">
        <v>774</v>
      </c>
      <c r="H133" s="1" t="s">
        <v>775</v>
      </c>
      <c r="I133" s="1" t="s">
        <v>1603</v>
      </c>
      <c r="J133" s="1" t="s">
        <v>30</v>
      </c>
      <c r="K133" s="1" t="s">
        <v>1604</v>
      </c>
      <c r="L133" s="1" t="s">
        <v>1604</v>
      </c>
      <c r="M133" s="1" t="s">
        <v>778</v>
      </c>
      <c r="N133" s="1" t="s">
        <v>778</v>
      </c>
      <c r="O133" s="1" t="s">
        <v>779</v>
      </c>
      <c r="P133" s="1" t="s">
        <v>780</v>
      </c>
      <c r="Q133" s="1" t="s">
        <v>781</v>
      </c>
      <c r="R133" s="1" t="s">
        <v>1605</v>
      </c>
      <c r="S133" s="1" t="s">
        <v>783</v>
      </c>
      <c r="T133" s="1" t="s">
        <v>784</v>
      </c>
      <c r="U133" s="1" t="s">
        <v>785</v>
      </c>
      <c r="V133" s="1" t="s">
        <v>786</v>
      </c>
    </row>
    <row r="134" s="1" customFormat="1" spans="1:22">
      <c r="A134" s="3">
        <v>21023623376</v>
      </c>
      <c r="B134" s="1" t="s">
        <v>1372</v>
      </c>
      <c r="C134" s="1" t="s">
        <v>1606</v>
      </c>
      <c r="D134" s="1" t="s">
        <v>845</v>
      </c>
      <c r="E134" s="1" t="s">
        <v>1607</v>
      </c>
      <c r="F134" s="1" t="s">
        <v>981</v>
      </c>
      <c r="G134" s="1" t="s">
        <v>774</v>
      </c>
      <c r="H134" s="1" t="s">
        <v>775</v>
      </c>
      <c r="I134" s="1" t="s">
        <v>1608</v>
      </c>
      <c r="J134" s="1" t="s">
        <v>30</v>
      </c>
      <c r="K134" s="1" t="s">
        <v>1609</v>
      </c>
      <c r="L134" s="1" t="s">
        <v>1609</v>
      </c>
      <c r="M134" s="1" t="s">
        <v>778</v>
      </c>
      <c r="N134" s="1" t="s">
        <v>778</v>
      </c>
      <c r="O134" s="1" t="s">
        <v>779</v>
      </c>
      <c r="P134" s="1" t="s">
        <v>780</v>
      </c>
      <c r="Q134" s="1" t="s">
        <v>781</v>
      </c>
      <c r="R134" s="1" t="s">
        <v>1610</v>
      </c>
      <c r="S134" s="1" t="s">
        <v>783</v>
      </c>
      <c r="T134" s="1" t="s">
        <v>784</v>
      </c>
      <c r="U134" s="1" t="s">
        <v>785</v>
      </c>
      <c r="V134" s="1" t="s">
        <v>829</v>
      </c>
    </row>
    <row r="135" s="1" customFormat="1" spans="1:22">
      <c r="A135" s="3">
        <v>21011320591</v>
      </c>
      <c r="B135" s="1" t="s">
        <v>1407</v>
      </c>
      <c r="C135" s="1" t="s">
        <v>1611</v>
      </c>
      <c r="D135" s="1" t="s">
        <v>1612</v>
      </c>
      <c r="E135" s="1" t="s">
        <v>1613</v>
      </c>
      <c r="F135" s="1" t="s">
        <v>1058</v>
      </c>
      <c r="G135" s="1" t="s">
        <v>907</v>
      </c>
      <c r="H135" s="1" t="s">
        <v>775</v>
      </c>
      <c r="I135" s="1" t="s">
        <v>1614</v>
      </c>
      <c r="J135" s="1" t="s">
        <v>30</v>
      </c>
      <c r="K135" s="1" t="s">
        <v>1615</v>
      </c>
      <c r="L135" s="1" t="s">
        <v>1615</v>
      </c>
      <c r="M135" s="1" t="s">
        <v>778</v>
      </c>
      <c r="N135" s="1" t="s">
        <v>778</v>
      </c>
      <c r="O135" s="1" t="s">
        <v>779</v>
      </c>
      <c r="P135" s="1" t="s">
        <v>780</v>
      </c>
      <c r="Q135" s="1" t="s">
        <v>781</v>
      </c>
      <c r="R135" s="1" t="s">
        <v>1616</v>
      </c>
      <c r="S135" s="1" t="s">
        <v>783</v>
      </c>
      <c r="T135" s="1" t="s">
        <v>784</v>
      </c>
      <c r="U135" s="1" t="s">
        <v>785</v>
      </c>
      <c r="V135" s="1" t="s">
        <v>906</v>
      </c>
    </row>
    <row r="136" s="1" customFormat="1" spans="1:22">
      <c r="A136" s="3">
        <v>18796415504</v>
      </c>
      <c r="B136" s="1" t="s">
        <v>1430</v>
      </c>
      <c r="C136" s="1" t="s">
        <v>1617</v>
      </c>
      <c r="D136" s="1" t="s">
        <v>1618</v>
      </c>
      <c r="E136" s="1" t="s">
        <v>1619</v>
      </c>
      <c r="F136" s="1" t="s">
        <v>907</v>
      </c>
      <c r="G136" s="1" t="s">
        <v>774</v>
      </c>
      <c r="H136" s="1" t="s">
        <v>775</v>
      </c>
      <c r="I136" s="1" t="s">
        <v>1620</v>
      </c>
      <c r="J136" s="1" t="s">
        <v>30</v>
      </c>
      <c r="K136" s="1" t="s">
        <v>1621</v>
      </c>
      <c r="L136" s="1" t="s">
        <v>1621</v>
      </c>
      <c r="M136" s="1" t="s">
        <v>778</v>
      </c>
      <c r="N136" s="1" t="s">
        <v>778</v>
      </c>
      <c r="O136" s="1" t="s">
        <v>779</v>
      </c>
      <c r="P136" s="1" t="s">
        <v>780</v>
      </c>
      <c r="Q136" s="1" t="s">
        <v>781</v>
      </c>
      <c r="R136" s="1" t="s">
        <v>1622</v>
      </c>
      <c r="S136" s="1" t="s">
        <v>783</v>
      </c>
      <c r="T136" s="1" t="s">
        <v>784</v>
      </c>
      <c r="U136" s="1" t="s">
        <v>785</v>
      </c>
      <c r="V136" s="1" t="s">
        <v>856</v>
      </c>
    </row>
    <row r="137" s="1" customFormat="1" spans="1:22">
      <c r="A137" s="3">
        <v>18955926281</v>
      </c>
      <c r="B137" s="1" t="s">
        <v>1497</v>
      </c>
      <c r="C137" s="1" t="s">
        <v>1623</v>
      </c>
      <c r="D137" s="1" t="s">
        <v>1624</v>
      </c>
      <c r="E137" s="1" t="s">
        <v>1625</v>
      </c>
      <c r="F137" s="1" t="s">
        <v>770</v>
      </c>
      <c r="G137" s="1" t="s">
        <v>774</v>
      </c>
      <c r="H137" s="1" t="s">
        <v>775</v>
      </c>
      <c r="I137" s="1" t="s">
        <v>1626</v>
      </c>
      <c r="J137" s="1" t="s">
        <v>30</v>
      </c>
      <c r="K137" s="1" t="s">
        <v>1627</v>
      </c>
      <c r="L137" s="1" t="s">
        <v>1627</v>
      </c>
      <c r="M137" s="1" t="s">
        <v>778</v>
      </c>
      <c r="N137" s="1" t="s">
        <v>778</v>
      </c>
      <c r="O137" s="1" t="s">
        <v>779</v>
      </c>
      <c r="P137" s="1" t="s">
        <v>780</v>
      </c>
      <c r="Q137" s="1" t="s">
        <v>781</v>
      </c>
      <c r="R137" s="1" t="s">
        <v>1628</v>
      </c>
      <c r="S137" s="1" t="s">
        <v>783</v>
      </c>
      <c r="T137" s="1" t="s">
        <v>784</v>
      </c>
      <c r="U137" s="1" t="s">
        <v>785</v>
      </c>
      <c r="V137" s="1" t="s">
        <v>856</v>
      </c>
    </row>
    <row r="138" s="1" customFormat="1" spans="1:22">
      <c r="A138" s="3">
        <v>18910845894</v>
      </c>
      <c r="B138" s="1" t="s">
        <v>1455</v>
      </c>
      <c r="C138" s="1" t="s">
        <v>1629</v>
      </c>
      <c r="D138" s="1" t="s">
        <v>1630</v>
      </c>
      <c r="E138" s="1" t="s">
        <v>1631</v>
      </c>
      <c r="F138" s="1" t="s">
        <v>907</v>
      </c>
      <c r="G138" s="1" t="s">
        <v>770</v>
      </c>
      <c r="H138" s="1" t="s">
        <v>775</v>
      </c>
      <c r="I138" s="1" t="s">
        <v>1632</v>
      </c>
      <c r="J138" s="1" t="s">
        <v>30</v>
      </c>
      <c r="K138" s="1" t="s">
        <v>1633</v>
      </c>
      <c r="L138" s="1" t="s">
        <v>1633</v>
      </c>
      <c r="M138" s="1" t="s">
        <v>778</v>
      </c>
      <c r="N138" s="1" t="s">
        <v>778</v>
      </c>
      <c r="O138" s="1" t="s">
        <v>779</v>
      </c>
      <c r="P138" s="1" t="s">
        <v>780</v>
      </c>
      <c r="Q138" s="1" t="s">
        <v>781</v>
      </c>
      <c r="R138" s="1" t="s">
        <v>1634</v>
      </c>
      <c r="S138" s="1" t="s">
        <v>783</v>
      </c>
      <c r="T138" s="1" t="s">
        <v>784</v>
      </c>
      <c r="U138" s="1" t="s">
        <v>785</v>
      </c>
      <c r="V138" s="1" t="s">
        <v>1635</v>
      </c>
    </row>
    <row r="139" s="1" customFormat="1" spans="1:22">
      <c r="A139" s="3">
        <v>21033502302</v>
      </c>
      <c r="B139" s="1" t="s">
        <v>1058</v>
      </c>
      <c r="C139" s="1" t="s">
        <v>1636</v>
      </c>
      <c r="D139" s="1" t="s">
        <v>1637</v>
      </c>
      <c r="E139" s="1" t="s">
        <v>1638</v>
      </c>
      <c r="F139" s="1" t="s">
        <v>989</v>
      </c>
      <c r="G139" s="1" t="s">
        <v>770</v>
      </c>
      <c r="H139" s="1" t="s">
        <v>775</v>
      </c>
      <c r="I139" s="1" t="s">
        <v>1639</v>
      </c>
      <c r="J139" s="1" t="s">
        <v>30</v>
      </c>
      <c r="K139" s="1" t="s">
        <v>1640</v>
      </c>
      <c r="L139" s="1" t="s">
        <v>1640</v>
      </c>
      <c r="M139" s="1" t="s">
        <v>778</v>
      </c>
      <c r="N139" s="1" t="s">
        <v>778</v>
      </c>
      <c r="O139" s="1" t="s">
        <v>779</v>
      </c>
      <c r="P139" s="1" t="s">
        <v>780</v>
      </c>
      <c r="Q139" s="1" t="s">
        <v>781</v>
      </c>
      <c r="R139" s="1" t="s">
        <v>1641</v>
      </c>
      <c r="S139" s="1" t="s">
        <v>783</v>
      </c>
      <c r="T139" s="1" t="s">
        <v>784</v>
      </c>
      <c r="U139" s="1" t="s">
        <v>785</v>
      </c>
      <c r="V139" s="1" t="s">
        <v>786</v>
      </c>
    </row>
    <row r="140" s="1" customFormat="1" spans="1:22">
      <c r="A140" s="3">
        <v>18952194365</v>
      </c>
      <c r="B140" s="1" t="s">
        <v>1490</v>
      </c>
      <c r="C140" s="1" t="s">
        <v>1642</v>
      </c>
      <c r="D140" s="1" t="s">
        <v>1643</v>
      </c>
      <c r="E140" s="1" t="s">
        <v>1644</v>
      </c>
      <c r="F140" s="1" t="s">
        <v>770</v>
      </c>
      <c r="G140" s="1" t="s">
        <v>774</v>
      </c>
      <c r="H140" s="1" t="s">
        <v>775</v>
      </c>
      <c r="I140" s="1" t="s">
        <v>1645</v>
      </c>
      <c r="J140" s="1" t="s">
        <v>30</v>
      </c>
      <c r="K140" s="1" t="s">
        <v>1646</v>
      </c>
      <c r="L140" s="1" t="s">
        <v>1646</v>
      </c>
      <c r="M140" s="1" t="s">
        <v>778</v>
      </c>
      <c r="N140" s="1" t="s">
        <v>778</v>
      </c>
      <c r="O140" s="1" t="s">
        <v>779</v>
      </c>
      <c r="P140" s="1" t="s">
        <v>780</v>
      </c>
      <c r="Q140" s="1" t="s">
        <v>781</v>
      </c>
      <c r="R140" s="1" t="s">
        <v>1647</v>
      </c>
      <c r="S140" s="1" t="s">
        <v>783</v>
      </c>
      <c r="T140" s="1" t="s">
        <v>784</v>
      </c>
      <c r="U140" s="1" t="s">
        <v>785</v>
      </c>
      <c r="V140" s="1" t="s">
        <v>856</v>
      </c>
    </row>
    <row r="141" s="1" customFormat="1" spans="1:22">
      <c r="A141" s="3">
        <v>21021556436</v>
      </c>
      <c r="B141" s="1" t="s">
        <v>1407</v>
      </c>
      <c r="C141" s="1" t="s">
        <v>1648</v>
      </c>
      <c r="D141" s="1" t="s">
        <v>1649</v>
      </c>
      <c r="E141" s="1" t="s">
        <v>1650</v>
      </c>
      <c r="F141" s="1" t="s">
        <v>981</v>
      </c>
      <c r="G141" s="1" t="s">
        <v>770</v>
      </c>
      <c r="H141" s="1" t="s">
        <v>775</v>
      </c>
      <c r="I141" s="1" t="s">
        <v>1651</v>
      </c>
      <c r="J141" s="1" t="s">
        <v>30</v>
      </c>
      <c r="K141" s="1" t="s">
        <v>1652</v>
      </c>
      <c r="L141" s="1" t="s">
        <v>1652</v>
      </c>
      <c r="M141" s="1" t="s">
        <v>778</v>
      </c>
      <c r="N141" s="1" t="s">
        <v>778</v>
      </c>
      <c r="O141" s="1" t="s">
        <v>779</v>
      </c>
      <c r="P141" s="1" t="s">
        <v>780</v>
      </c>
      <c r="Q141" s="1" t="s">
        <v>781</v>
      </c>
      <c r="R141" s="1" t="s">
        <v>1653</v>
      </c>
      <c r="S141" s="1" t="s">
        <v>783</v>
      </c>
      <c r="T141" s="1" t="s">
        <v>784</v>
      </c>
      <c r="U141" s="1" t="s">
        <v>785</v>
      </c>
      <c r="V141" s="1" t="s">
        <v>1125</v>
      </c>
    </row>
    <row r="142" s="1" customFormat="1" spans="1:22">
      <c r="A142" s="3">
        <v>18502490058</v>
      </c>
      <c r="B142" s="1" t="s">
        <v>1654</v>
      </c>
      <c r="C142" s="1" t="s">
        <v>1655</v>
      </c>
      <c r="D142" s="1" t="s">
        <v>1656</v>
      </c>
      <c r="E142" s="1" t="s">
        <v>1657</v>
      </c>
      <c r="F142" s="1" t="s">
        <v>989</v>
      </c>
      <c r="G142" s="1" t="s">
        <v>774</v>
      </c>
      <c r="H142" s="1" t="s">
        <v>775</v>
      </c>
      <c r="I142" s="1" t="s">
        <v>1658</v>
      </c>
      <c r="J142" s="1" t="s">
        <v>30</v>
      </c>
      <c r="K142" s="1" t="s">
        <v>1659</v>
      </c>
      <c r="L142" s="1" t="s">
        <v>1659</v>
      </c>
      <c r="M142" s="1" t="s">
        <v>778</v>
      </c>
      <c r="N142" s="1" t="s">
        <v>778</v>
      </c>
      <c r="O142" s="1" t="s">
        <v>779</v>
      </c>
      <c r="P142" s="1" t="s">
        <v>780</v>
      </c>
      <c r="Q142" s="1" t="s">
        <v>781</v>
      </c>
      <c r="R142" s="1" t="s">
        <v>1660</v>
      </c>
      <c r="S142" s="1" t="s">
        <v>783</v>
      </c>
      <c r="T142" s="1" t="s">
        <v>784</v>
      </c>
      <c r="U142" s="1" t="s">
        <v>785</v>
      </c>
      <c r="V142" s="1" t="s">
        <v>843</v>
      </c>
    </row>
    <row r="143" s="1" customFormat="1" spans="1:22">
      <c r="A143" s="3">
        <v>21014967257</v>
      </c>
      <c r="B143" s="1" t="s">
        <v>1407</v>
      </c>
      <c r="C143" s="1" t="s">
        <v>1661</v>
      </c>
      <c r="D143" s="1" t="s">
        <v>1662</v>
      </c>
      <c r="E143" s="1" t="s">
        <v>1663</v>
      </c>
      <c r="F143" s="1" t="s">
        <v>907</v>
      </c>
      <c r="G143" s="1" t="s">
        <v>770</v>
      </c>
      <c r="H143" s="1" t="s">
        <v>775</v>
      </c>
      <c r="I143" s="1" t="s">
        <v>1664</v>
      </c>
      <c r="J143" s="1" t="s">
        <v>30</v>
      </c>
      <c r="K143" s="1" t="s">
        <v>1665</v>
      </c>
      <c r="L143" s="1" t="s">
        <v>1665</v>
      </c>
      <c r="M143" s="1" t="s">
        <v>778</v>
      </c>
      <c r="N143" s="1" t="s">
        <v>778</v>
      </c>
      <c r="O143" s="1" t="s">
        <v>779</v>
      </c>
      <c r="P143" s="1" t="s">
        <v>780</v>
      </c>
      <c r="Q143" s="1" t="s">
        <v>781</v>
      </c>
      <c r="R143" s="1" t="s">
        <v>1666</v>
      </c>
      <c r="S143" s="1" t="s">
        <v>783</v>
      </c>
      <c r="T143" s="1" t="s">
        <v>784</v>
      </c>
      <c r="U143" s="1" t="s">
        <v>785</v>
      </c>
      <c r="V143" s="1" t="s">
        <v>856</v>
      </c>
    </row>
    <row r="144" s="1" customFormat="1" spans="1:22">
      <c r="A144" s="3">
        <v>18841397963</v>
      </c>
      <c r="B144" s="1" t="s">
        <v>1667</v>
      </c>
      <c r="C144" s="1" t="s">
        <v>1668</v>
      </c>
      <c r="D144" s="1" t="s">
        <v>1669</v>
      </c>
      <c r="E144" s="1" t="s">
        <v>1670</v>
      </c>
      <c r="F144" s="1" t="s">
        <v>985</v>
      </c>
      <c r="G144" s="1" t="s">
        <v>774</v>
      </c>
      <c r="H144" s="1" t="s">
        <v>775</v>
      </c>
      <c r="I144" s="1" t="s">
        <v>1671</v>
      </c>
      <c r="J144" s="1" t="s">
        <v>30</v>
      </c>
      <c r="K144" s="1" t="s">
        <v>1672</v>
      </c>
      <c r="L144" s="1" t="s">
        <v>1672</v>
      </c>
      <c r="M144" s="1" t="s">
        <v>778</v>
      </c>
      <c r="N144" s="1" t="s">
        <v>778</v>
      </c>
      <c r="O144" s="1" t="s">
        <v>779</v>
      </c>
      <c r="P144" s="1" t="s">
        <v>780</v>
      </c>
      <c r="Q144" s="1" t="s">
        <v>781</v>
      </c>
      <c r="R144" s="1" t="s">
        <v>1673</v>
      </c>
      <c r="S144" s="1" t="s">
        <v>783</v>
      </c>
      <c r="T144" s="1" t="s">
        <v>784</v>
      </c>
      <c r="U144" s="1" t="s">
        <v>974</v>
      </c>
      <c r="V144" s="1" t="s">
        <v>822</v>
      </c>
    </row>
    <row r="145" s="1" customFormat="1" spans="1:22">
      <c r="A145" s="3">
        <v>21033822502</v>
      </c>
      <c r="B145" s="1" t="s">
        <v>1058</v>
      </c>
      <c r="C145" s="1" t="s">
        <v>1674</v>
      </c>
      <c r="D145" s="1" t="s">
        <v>1675</v>
      </c>
      <c r="E145" s="1" t="s">
        <v>1676</v>
      </c>
      <c r="F145" s="1" t="s">
        <v>985</v>
      </c>
      <c r="G145" s="1" t="s">
        <v>770</v>
      </c>
      <c r="H145" s="1" t="s">
        <v>775</v>
      </c>
      <c r="I145" s="1" t="s">
        <v>941</v>
      </c>
      <c r="J145" s="1" t="s">
        <v>30</v>
      </c>
      <c r="K145" s="1" t="s">
        <v>1677</v>
      </c>
      <c r="L145" s="1" t="s">
        <v>779</v>
      </c>
      <c r="M145" s="1" t="s">
        <v>1678</v>
      </c>
      <c r="N145" s="1" t="s">
        <v>1679</v>
      </c>
      <c r="O145" s="1" t="s">
        <v>779</v>
      </c>
      <c r="P145" s="1" t="s">
        <v>780</v>
      </c>
      <c r="Q145" s="1" t="s">
        <v>781</v>
      </c>
      <c r="R145" s="1" t="s">
        <v>1680</v>
      </c>
      <c r="S145" s="1" t="s">
        <v>783</v>
      </c>
      <c r="T145" s="1" t="s">
        <v>784</v>
      </c>
      <c r="U145" s="1" t="s">
        <v>785</v>
      </c>
      <c r="V145" s="1" t="s">
        <v>1681</v>
      </c>
    </row>
    <row r="146" s="1" customFormat="1" spans="1:22">
      <c r="A146" s="3">
        <v>21011638572</v>
      </c>
      <c r="B146" s="1" t="s">
        <v>1407</v>
      </c>
      <c r="C146" s="1" t="s">
        <v>1682</v>
      </c>
      <c r="D146" s="1" t="s">
        <v>1683</v>
      </c>
      <c r="E146" s="1" t="s">
        <v>1684</v>
      </c>
      <c r="F146" s="1" t="s">
        <v>985</v>
      </c>
      <c r="G146" s="1" t="s">
        <v>770</v>
      </c>
      <c r="H146" s="1" t="s">
        <v>775</v>
      </c>
      <c r="I146" s="1" t="s">
        <v>1685</v>
      </c>
      <c r="J146" s="1" t="s">
        <v>30</v>
      </c>
      <c r="K146" s="1" t="s">
        <v>1686</v>
      </c>
      <c r="L146" s="1" t="s">
        <v>1686</v>
      </c>
      <c r="M146" s="1" t="s">
        <v>778</v>
      </c>
      <c r="N146" s="1" t="s">
        <v>778</v>
      </c>
      <c r="O146" s="1" t="s">
        <v>779</v>
      </c>
      <c r="P146" s="1" t="s">
        <v>780</v>
      </c>
      <c r="Q146" s="1" t="s">
        <v>781</v>
      </c>
      <c r="R146" s="1" t="s">
        <v>1687</v>
      </c>
      <c r="S146" s="1" t="s">
        <v>783</v>
      </c>
      <c r="T146" s="1" t="s">
        <v>784</v>
      </c>
      <c r="U146" s="1" t="s">
        <v>785</v>
      </c>
      <c r="V146" s="1" t="s">
        <v>856</v>
      </c>
    </row>
    <row r="147" s="1" customFormat="1" spans="1:22">
      <c r="A147" s="3">
        <v>18948569453</v>
      </c>
      <c r="B147" s="1" t="s">
        <v>1483</v>
      </c>
      <c r="C147" s="1" t="s">
        <v>1688</v>
      </c>
      <c r="D147" s="1" t="s">
        <v>1279</v>
      </c>
      <c r="E147" s="1" t="s">
        <v>1689</v>
      </c>
      <c r="F147" s="1" t="s">
        <v>989</v>
      </c>
      <c r="G147" s="1" t="s">
        <v>907</v>
      </c>
      <c r="H147" s="1" t="s">
        <v>775</v>
      </c>
      <c r="I147" s="1" t="s">
        <v>1690</v>
      </c>
      <c r="J147" s="1" t="s">
        <v>30</v>
      </c>
      <c r="K147" s="1" t="s">
        <v>1691</v>
      </c>
      <c r="L147" s="1" t="s">
        <v>1691</v>
      </c>
      <c r="M147" s="1" t="s">
        <v>778</v>
      </c>
      <c r="N147" s="1" t="s">
        <v>778</v>
      </c>
      <c r="O147" s="1" t="s">
        <v>779</v>
      </c>
      <c r="P147" s="1" t="s">
        <v>780</v>
      </c>
      <c r="Q147" s="1" t="s">
        <v>781</v>
      </c>
      <c r="R147" s="1" t="s">
        <v>1692</v>
      </c>
      <c r="S147" s="1" t="s">
        <v>783</v>
      </c>
      <c r="T147" s="1" t="s">
        <v>784</v>
      </c>
      <c r="U147" s="1" t="s">
        <v>785</v>
      </c>
      <c r="V147" s="1" t="s">
        <v>786</v>
      </c>
    </row>
    <row r="148" s="1" customFormat="1" spans="1:22">
      <c r="A148" s="3">
        <v>18950449890</v>
      </c>
      <c r="B148" s="1" t="s">
        <v>1522</v>
      </c>
      <c r="C148" s="1" t="s">
        <v>1693</v>
      </c>
      <c r="D148" s="1" t="s">
        <v>1694</v>
      </c>
      <c r="E148" s="1" t="s">
        <v>1695</v>
      </c>
      <c r="F148" s="1" t="s">
        <v>985</v>
      </c>
      <c r="G148" s="1" t="s">
        <v>907</v>
      </c>
      <c r="H148" s="1" t="s">
        <v>775</v>
      </c>
      <c r="I148" s="1" t="s">
        <v>1696</v>
      </c>
      <c r="J148" s="1" t="s">
        <v>30</v>
      </c>
      <c r="K148" s="1" t="s">
        <v>1697</v>
      </c>
      <c r="L148" s="1" t="s">
        <v>1697</v>
      </c>
      <c r="M148" s="1" t="s">
        <v>778</v>
      </c>
      <c r="N148" s="1" t="s">
        <v>778</v>
      </c>
      <c r="O148" s="1" t="s">
        <v>779</v>
      </c>
      <c r="P148" s="1" t="s">
        <v>780</v>
      </c>
      <c r="Q148" s="1" t="s">
        <v>781</v>
      </c>
      <c r="R148" s="1" t="s">
        <v>1698</v>
      </c>
      <c r="S148" s="1" t="s">
        <v>783</v>
      </c>
      <c r="T148" s="1" t="s">
        <v>784</v>
      </c>
      <c r="U148" s="1" t="s">
        <v>785</v>
      </c>
      <c r="V148" s="1" t="s">
        <v>822</v>
      </c>
    </row>
    <row r="149" s="1" customFormat="1" spans="1:22">
      <c r="A149" s="3">
        <v>21022066875</v>
      </c>
      <c r="B149" s="1" t="s">
        <v>1407</v>
      </c>
      <c r="C149" s="1" t="s">
        <v>1699</v>
      </c>
      <c r="D149" s="1" t="s">
        <v>1700</v>
      </c>
      <c r="E149" s="1" t="s">
        <v>1701</v>
      </c>
      <c r="F149" s="1" t="s">
        <v>985</v>
      </c>
      <c r="G149" s="1" t="s">
        <v>774</v>
      </c>
      <c r="H149" s="1" t="s">
        <v>775</v>
      </c>
      <c r="I149" s="1" t="s">
        <v>1702</v>
      </c>
      <c r="J149" s="1" t="s">
        <v>30</v>
      </c>
      <c r="K149" s="1" t="s">
        <v>1703</v>
      </c>
      <c r="L149" s="1" t="s">
        <v>1703</v>
      </c>
      <c r="M149" s="1" t="s">
        <v>778</v>
      </c>
      <c r="N149" s="1" t="s">
        <v>778</v>
      </c>
      <c r="O149" s="1" t="s">
        <v>779</v>
      </c>
      <c r="P149" s="1" t="s">
        <v>780</v>
      </c>
      <c r="Q149" s="1" t="s">
        <v>781</v>
      </c>
      <c r="R149" s="1" t="s">
        <v>1704</v>
      </c>
      <c r="S149" s="1" t="s">
        <v>783</v>
      </c>
      <c r="T149" s="1" t="s">
        <v>784</v>
      </c>
      <c r="U149" s="1" t="s">
        <v>785</v>
      </c>
      <c r="V149" s="1" t="s">
        <v>1705</v>
      </c>
    </row>
    <row r="150" s="1" customFormat="1" spans="1:22">
      <c r="A150" s="3">
        <v>18946842027</v>
      </c>
      <c r="B150" s="1" t="s">
        <v>1483</v>
      </c>
      <c r="C150" s="1" t="s">
        <v>1706</v>
      </c>
      <c r="D150" s="1" t="s">
        <v>1707</v>
      </c>
      <c r="E150" s="1" t="s">
        <v>1708</v>
      </c>
      <c r="F150" s="1" t="s">
        <v>989</v>
      </c>
      <c r="G150" s="1" t="s">
        <v>770</v>
      </c>
      <c r="H150" s="1" t="s">
        <v>775</v>
      </c>
      <c r="I150" s="1" t="s">
        <v>1709</v>
      </c>
      <c r="J150" s="1" t="s">
        <v>30</v>
      </c>
      <c r="K150" s="1" t="s">
        <v>1710</v>
      </c>
      <c r="L150" s="1" t="s">
        <v>1710</v>
      </c>
      <c r="M150" s="1" t="s">
        <v>778</v>
      </c>
      <c r="N150" s="1" t="s">
        <v>778</v>
      </c>
      <c r="O150" s="1" t="s">
        <v>779</v>
      </c>
      <c r="P150" s="1" t="s">
        <v>780</v>
      </c>
      <c r="Q150" s="1" t="s">
        <v>781</v>
      </c>
      <c r="R150" s="1" t="s">
        <v>1711</v>
      </c>
      <c r="S150" s="1" t="s">
        <v>783</v>
      </c>
      <c r="T150" s="1" t="s">
        <v>784</v>
      </c>
      <c r="U150" s="1" t="s">
        <v>785</v>
      </c>
      <c r="V150" s="1" t="s">
        <v>906</v>
      </c>
    </row>
    <row r="151" s="1" customFormat="1" spans="1:22">
      <c r="A151" s="3">
        <v>18777845326</v>
      </c>
      <c r="B151" s="1" t="s">
        <v>1712</v>
      </c>
      <c r="C151" s="1" t="s">
        <v>1713</v>
      </c>
      <c r="D151" s="1" t="s">
        <v>1714</v>
      </c>
      <c r="E151" s="1" t="s">
        <v>1715</v>
      </c>
      <c r="F151" s="1" t="s">
        <v>770</v>
      </c>
      <c r="G151" s="1" t="s">
        <v>774</v>
      </c>
      <c r="H151" s="1" t="s">
        <v>775</v>
      </c>
      <c r="I151" s="1" t="s">
        <v>1716</v>
      </c>
      <c r="J151" s="1" t="s">
        <v>30</v>
      </c>
      <c r="K151" s="1" t="s">
        <v>1717</v>
      </c>
      <c r="L151" s="1" t="s">
        <v>1717</v>
      </c>
      <c r="M151" s="1" t="s">
        <v>778</v>
      </c>
      <c r="N151" s="1" t="s">
        <v>778</v>
      </c>
      <c r="O151" s="1" t="s">
        <v>779</v>
      </c>
      <c r="P151" s="1" t="s">
        <v>780</v>
      </c>
      <c r="Q151" s="1" t="s">
        <v>781</v>
      </c>
      <c r="R151" s="1" t="s">
        <v>1718</v>
      </c>
      <c r="S151" s="1" t="s">
        <v>783</v>
      </c>
      <c r="T151" s="1" t="s">
        <v>784</v>
      </c>
      <c r="U151" s="1" t="s">
        <v>785</v>
      </c>
      <c r="V151" s="1" t="s">
        <v>800</v>
      </c>
    </row>
    <row r="152" s="1" customFormat="1" spans="1:22">
      <c r="A152" s="3">
        <v>18604713487</v>
      </c>
      <c r="B152" s="1" t="s">
        <v>1719</v>
      </c>
      <c r="C152" s="1" t="s">
        <v>1720</v>
      </c>
      <c r="D152" s="1" t="s">
        <v>1721</v>
      </c>
      <c r="E152" s="1" t="s">
        <v>1722</v>
      </c>
      <c r="F152" s="1" t="s">
        <v>981</v>
      </c>
      <c r="G152" s="1" t="s">
        <v>770</v>
      </c>
      <c r="H152" s="1" t="s">
        <v>775</v>
      </c>
      <c r="I152" s="1" t="s">
        <v>1723</v>
      </c>
      <c r="J152" s="1" t="s">
        <v>30</v>
      </c>
      <c r="K152" s="1" t="s">
        <v>1724</v>
      </c>
      <c r="L152" s="1" t="s">
        <v>779</v>
      </c>
      <c r="M152" s="1" t="s">
        <v>1725</v>
      </c>
      <c r="N152" s="1" t="s">
        <v>1726</v>
      </c>
      <c r="O152" s="1" t="s">
        <v>779</v>
      </c>
      <c r="P152" s="1" t="s">
        <v>780</v>
      </c>
      <c r="Q152" s="1" t="s">
        <v>781</v>
      </c>
      <c r="R152" s="1" t="s">
        <v>1727</v>
      </c>
      <c r="S152" s="1" t="s">
        <v>783</v>
      </c>
      <c r="T152" s="1" t="s">
        <v>784</v>
      </c>
      <c r="U152" s="1" t="s">
        <v>785</v>
      </c>
      <c r="V152" s="1" t="s">
        <v>1728</v>
      </c>
    </row>
    <row r="153" s="1" customFormat="1" spans="1:22">
      <c r="A153" s="3">
        <v>21000209177</v>
      </c>
      <c r="B153" s="1" t="s">
        <v>1385</v>
      </c>
      <c r="C153" s="1" t="s">
        <v>1729</v>
      </c>
      <c r="D153" s="1" t="s">
        <v>1730</v>
      </c>
      <c r="E153" s="1" t="s">
        <v>1731</v>
      </c>
      <c r="F153" s="1" t="s">
        <v>770</v>
      </c>
      <c r="G153" s="1" t="s">
        <v>774</v>
      </c>
      <c r="H153" s="1" t="s">
        <v>775</v>
      </c>
      <c r="I153" s="1" t="s">
        <v>1732</v>
      </c>
      <c r="J153" s="1" t="s">
        <v>30</v>
      </c>
      <c r="K153" s="1" t="s">
        <v>1733</v>
      </c>
      <c r="L153" s="1" t="s">
        <v>1733</v>
      </c>
      <c r="M153" s="1" t="s">
        <v>778</v>
      </c>
      <c r="N153" s="1" t="s">
        <v>778</v>
      </c>
      <c r="O153" s="1" t="s">
        <v>779</v>
      </c>
      <c r="P153" s="1" t="s">
        <v>780</v>
      </c>
      <c r="Q153" s="1" t="s">
        <v>781</v>
      </c>
      <c r="R153" s="1" t="s">
        <v>1734</v>
      </c>
      <c r="S153" s="1" t="s">
        <v>783</v>
      </c>
      <c r="T153" s="1" t="s">
        <v>784</v>
      </c>
      <c r="U153" s="1" t="s">
        <v>785</v>
      </c>
      <c r="V153" s="1" t="s">
        <v>1125</v>
      </c>
    </row>
    <row r="154" s="1" customFormat="1" spans="1:22">
      <c r="A154" s="3">
        <v>21033016313</v>
      </c>
      <c r="B154" s="1" t="s">
        <v>1058</v>
      </c>
      <c r="C154" s="1" t="s">
        <v>1735</v>
      </c>
      <c r="D154" s="1" t="s">
        <v>1736</v>
      </c>
      <c r="E154" s="1" t="s">
        <v>1737</v>
      </c>
      <c r="F154" s="1" t="s">
        <v>770</v>
      </c>
      <c r="G154" s="1" t="s">
        <v>774</v>
      </c>
      <c r="H154" s="1" t="s">
        <v>775</v>
      </c>
      <c r="I154" s="1" t="s">
        <v>1738</v>
      </c>
      <c r="J154" s="1" t="s">
        <v>30</v>
      </c>
      <c r="K154" s="1" t="s">
        <v>1739</v>
      </c>
      <c r="L154" s="1" t="s">
        <v>1739</v>
      </c>
      <c r="M154" s="1" t="s">
        <v>778</v>
      </c>
      <c r="N154" s="1" t="s">
        <v>778</v>
      </c>
      <c r="O154" s="1" t="s">
        <v>779</v>
      </c>
      <c r="P154" s="1" t="s">
        <v>780</v>
      </c>
      <c r="Q154" s="1" t="s">
        <v>781</v>
      </c>
      <c r="R154" s="1" t="s">
        <v>1740</v>
      </c>
      <c r="S154" s="1" t="s">
        <v>783</v>
      </c>
      <c r="T154" s="1" t="s">
        <v>784</v>
      </c>
      <c r="U154" s="1" t="s">
        <v>785</v>
      </c>
      <c r="V154" s="1" t="s">
        <v>1741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2022-09-26T02:44:00Z</dcterms:created>
  <dcterms:modified xsi:type="dcterms:W3CDTF">2022-09-29T07:31:32Z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89A7614B5A5D489EB46AE14E16C93C8A</vt:lpwstr>
  </property>
  <property fmtid="{D5CDD505-2E9C-101B-9397-08002B2CF9AE}" pid="3" name="KSOProductBuildVer">
    <vt:lpwstr>2052-11.1.0.12358</vt:lpwstr>
  </property>
</Properties>
</file>