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<sst xmlns="http://schemas.openxmlformats.org/spreadsheetml/2006/main" count="287" uniqueCount="153">
  <si>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</si>
  <si>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</si>
  <si>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</si>
  <si>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</si>
  <si>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</si>
  <si>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</si>
  <si>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</si>
  <si>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</si>
  <si>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</si>
  <si>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</si>
  <si>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</si>
  <si>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</si>
  <si>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</si>
  <si>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</si>
  <si>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</si>
  <si>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</si>
  <si>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</si>
  <si>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</si>
  <si>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</si>
  <si>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</si>
  <si>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</si>
  <si>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</si>
  <si>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</si>
  <si>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</si>
  <si>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</si>
  <si>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18110057178	</t>
  </si>
  <si>
    <t>Ctrip</t>
  </si>
  <si>
    <t>正常</t>
  </si>
  <si>
    <t>[弗朗斯地区鲁瓦西]坎帕内尔鲁瓦西酒店(Hotel Campanile Roissy)(39040263)</t>
  </si>
  <si>
    <t>标准双床房&lt;不退款&gt;&lt;2人入住&gt;</t>
  </si>
  <si>
    <t>USD</t>
  </si>
  <si>
    <t>Foos/Pierre</t>
  </si>
  <si>
    <t>CA5326220929USD</t>
  </si>
  <si>
    <t>未提现</t>
  </si>
  <si>
    <t>携程开票</t>
  </si>
  <si>
    <t xml:space="preserve">	</t>
  </si>
  <si>
    <t xml:space="preserve">18622054817	</t>
  </si>
  <si>
    <t>[塞勒姆]快帆船酒店(Clipper Ship Inn)(40131199)</t>
  </si>
  <si>
    <t>标准客房1特大床&lt;2人入住&gt;&lt;不退款&gt;</t>
  </si>
  <si>
    <t>Turnier/Sharon Rose</t>
  </si>
  <si>
    <t xml:space="preserve">2643598	</t>
  </si>
  <si>
    <t xml:space="preserve">1988711275	</t>
  </si>
  <si>
    <t xml:space="preserve">18946692084	</t>
  </si>
  <si>
    <t>[拉斯维加斯]撒哈拉娱乐场酒店(SAHARA Las Vegas)(37249706)</t>
  </si>
  <si>
    <t>故事塔楼特大床客房&lt;2人入住&gt;&lt;不退款&gt;</t>
  </si>
  <si>
    <t>Ferguson /Jeff</t>
  </si>
  <si>
    <t xml:space="preserve">1498612	</t>
  </si>
  <si>
    <t xml:space="preserve">21087676982	</t>
  </si>
  <si>
    <t>[皮尔斯堡]赛德霍斯特酒店(Hutchinson Island Plaza Hotel &amp; Suites)(39995549)</t>
  </si>
  <si>
    <t>标准间1特大床&lt;2人入住&gt;&lt;不退款&gt;</t>
  </si>
  <si>
    <t>routh/dana</t>
  </si>
  <si>
    <t xml:space="preserve">21147100113	</t>
  </si>
  <si>
    <t>[曼谷]曼谷科伦酒店 (SHA Plus+)(Column Bangkok Hotel (SHA Plus+))(37209596)</t>
  </si>
  <si>
    <t>行政一室房&lt;2人入住&gt;&lt;不退款&gt;</t>
  </si>
  <si>
    <t>Khanchanawongsa/Rumphaphak</t>
  </si>
  <si>
    <t xml:space="preserve">2708450	</t>
  </si>
  <si>
    <t xml:space="preserve">109005	</t>
  </si>
  <si>
    <t xml:space="preserve">21149149153	</t>
  </si>
  <si>
    <t>[印第奥]印第奥I-10品质套房酒店(Quality Inn &amp; Suites Indio I-10)(37203138)</t>
  </si>
  <si>
    <t>标准房, 2 张大床房&lt;2人入住&gt;&lt;不退款&gt;&lt;早餐&gt;</t>
  </si>
  <si>
    <t>Goodacre/Michael</t>
  </si>
  <si>
    <t xml:space="preserve">2708874	</t>
  </si>
  <si>
    <t xml:space="preserve">21149301140	</t>
  </si>
  <si>
    <t>[西雅加达]雅加达格兰德热带套房酒店(Grand Tropic Suites Hotel)(37226709)</t>
  </si>
  <si>
    <t>商务套房&lt;2人入住&gt;&lt;不退款&gt;</t>
  </si>
  <si>
    <t>Ma/Yonghui</t>
  </si>
  <si>
    <t xml:space="preserve">2708907	</t>
  </si>
  <si>
    <t>，</t>
  </si>
  <si>
    <t>A220929085848481</t>
  </si>
  <si>
    <t>A220929085935481</t>
  </si>
  <si>
    <t>USD / HKD 当前参考汇率: 7.84905</t>
  </si>
  <si>
    <t>总计：1110 USD/
8712.45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</si>
  <si>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</si>
  <si>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</si>
  <si>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</si>
  <si>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</si>
  <si>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</si>
  <si>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</si>
  <si>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</si>
  <si>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</si>
  <si>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</si>
  <si>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</si>
  <si>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</si>
  <si>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</si>
  <si>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</si>
  <si>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</si>
  <si>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</si>
  <si>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</si>
  <si>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</si>
  <si>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</si>
  <si>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</si>
  <si>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2022-09-25</t>
  </si>
  <si>
    <t>2708907</t>
  </si>
  <si>
    <t>热带套房大酒店</t>
  </si>
  <si>
    <t>Ma Yonghui</t>
  </si>
  <si>
    <t>2022-09-26</t>
  </si>
  <si>
    <t>退房日周结</t>
  </si>
  <si>
    <t>235.83</t>
  </si>
  <si>
    <t>33.00</t>
  </si>
  <si>
    <t>0</t>
  </si>
  <si>
    <t>0.00</t>
  </si>
  <si>
    <t>携程盛景国际直连</t>
  </si>
  <si>
    <t>01.010677</t>
  </si>
  <si>
    <t>2022-09-25 18:44:01</t>
  </si>
  <si>
    <t>否</t>
  </si>
  <si>
    <t>汇智国际旅游发展有限公司</t>
  </si>
  <si>
    <t>直连</t>
  </si>
  <si>
    <t>印度尼西亚</t>
  </si>
  <si>
    <t>2708874</t>
  </si>
  <si>
    <t>品质套房酒店</t>
  </si>
  <si>
    <t>Goodacre Michael</t>
  </si>
  <si>
    <t>650.31</t>
  </si>
  <si>
    <t>91.00</t>
  </si>
  <si>
    <t>2022-09-25 18:23:34</t>
  </si>
  <si>
    <t>美国</t>
  </si>
  <si>
    <t>2708450</t>
  </si>
  <si>
    <t>科伦曼谷酒店</t>
  </si>
  <si>
    <t>Khanchanawongsa Rumphaphak</t>
  </si>
  <si>
    <t>435.92</t>
  </si>
  <si>
    <t>61.00</t>
  </si>
  <si>
    <t>2022-09-25 13:54:08</t>
  </si>
  <si>
    <t>直采</t>
  </si>
  <si>
    <t>泰国</t>
  </si>
  <si>
    <t>2022-09-19</t>
  </si>
  <si>
    <t>2699562</t>
  </si>
  <si>
    <t>赛德霍斯特酒店</t>
  </si>
  <si>
    <t>routh dana</t>
  </si>
  <si>
    <t>783.60</t>
  </si>
  <si>
    <t>112.00</t>
  </si>
  <si>
    <t>2022-09-19 23:52:40</t>
  </si>
  <si>
    <t>2022-09-10</t>
  </si>
  <si>
    <t>2685429</t>
  </si>
  <si>
    <t>撒哈拉赌场酒店</t>
  </si>
  <si>
    <t>Ferguson Jeff</t>
  </si>
  <si>
    <t>2022-09-22</t>
  </si>
  <si>
    <t>4073.34</t>
  </si>
  <si>
    <t>584.00</t>
  </si>
  <si>
    <t>2022-09-10 00:48:54</t>
  </si>
  <si>
    <t>2022-08-04</t>
  </si>
  <si>
    <t>2643598</t>
  </si>
  <si>
    <t>快帆船酒店</t>
  </si>
  <si>
    <t>Turnier Sharon Rose</t>
  </si>
  <si>
    <t>1246.40</t>
  </si>
  <si>
    <t>184.00</t>
  </si>
  <si>
    <t>2022-08-04 04:28:12</t>
  </si>
  <si>
    <t>2022-06-13</t>
  </si>
  <si>
    <t>2589229</t>
  </si>
  <si>
    <t>坎帕内尔鲁瓦西酒店</t>
  </si>
  <si>
    <t>Foos Pierre</t>
  </si>
  <si>
    <t>302.55</t>
  </si>
  <si>
    <t>45.00</t>
  </si>
  <si>
    <t>2022-06-13 18:16:17</t>
  </si>
  <si>
    <t>法国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</si>
</sst>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14</xdr:col>
      <xdr:colOff>342900</xdr:colOff>
      <xdr:row>59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0"/>
          <a:ext cx="10429875" cy="503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44829</v>
      </c>
      <c r="G2" s="6">
        <v>44830</v>
      </c>
      <c r="H2" s="4">
        <v>1</v>
      </c>
      <c r="I2" s="4">
        <v>1</v>
      </c>
      <c r="J2" s="4">
        <v>1</v>
      </c>
      <c r="K2" s="4" t="s">
        <v>30</v>
      </c>
      <c r="L2" s="4">
        <v>45</v>
      </c>
      <c r="M2" s="4">
        <v>45</v>
      </c>
      <c r="N2" s="4" t="s">
        <v>31</v>
      </c>
      <c r="O2" s="4" t="s">
        <v>32</v>
      </c>
      <c r="P2" s="4" t="s">
        <v>33</v>
      </c>
      <c r="Q2" s="4">
        <v>0</v>
      </c>
      <c r="R2" s="7">
        <v>44725</v>
      </c>
      <c r="S2" s="6">
        <v>44833</v>
      </c>
      <c r="T2" s="4" t="s">
        <v>34</v>
      </c>
      <c r="U2" s="4">
        <v>45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44829</v>
      </c>
      <c r="G3" s="6">
        <v>44830</v>
      </c>
      <c r="H3" s="4">
        <v>1</v>
      </c>
      <c r="I3" s="4">
        <v>1</v>
      </c>
      <c r="J3" s="4">
        <v>1</v>
      </c>
      <c r="K3" s="4" t="s">
        <v>30</v>
      </c>
      <c r="L3" s="4">
        <v>184</v>
      </c>
      <c r="M3" s="4">
        <v>184</v>
      </c>
      <c r="N3" s="4" t="s">
        <v>39</v>
      </c>
      <c r="O3" s="4" t="s">
        <v>32</v>
      </c>
      <c r="P3" s="4" t="s">
        <v>33</v>
      </c>
      <c r="Q3" s="4">
        <v>0</v>
      </c>
      <c r="R3" s="7">
        <v>44777</v>
      </c>
      <c r="S3" s="6">
        <v>44833</v>
      </c>
      <c r="T3" s="4" t="s">
        <v>34</v>
      </c>
      <c r="U3" s="4">
        <v>184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44826</v>
      </c>
      <c r="G4" s="6">
        <v>44830</v>
      </c>
      <c r="H4" s="4">
        <v>1</v>
      </c>
      <c r="I4" s="4">
        <v>4</v>
      </c>
      <c r="J4" s="4">
        <v>4</v>
      </c>
      <c r="K4" s="4" t="s">
        <v>30</v>
      </c>
      <c r="L4" s="4">
        <v>584</v>
      </c>
      <c r="M4" s="4">
        <v>584</v>
      </c>
      <c r="N4" s="4" t="s">
        <v>45</v>
      </c>
      <c r="O4" s="4" t="s">
        <v>32</v>
      </c>
      <c r="P4" s="4" t="s">
        <v>33</v>
      </c>
      <c r="Q4" s="4">
        <v>0</v>
      </c>
      <c r="R4" s="7">
        <v>44814</v>
      </c>
      <c r="S4" s="6">
        <v>44833</v>
      </c>
      <c r="T4" s="4" t="s">
        <v>34</v>
      </c>
      <c r="U4" s="4">
        <v>584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44829</v>
      </c>
      <c r="G5" s="6">
        <v>44830</v>
      </c>
      <c r="H5" s="4">
        <v>1</v>
      </c>
      <c r="I5" s="4">
        <v>1</v>
      </c>
      <c r="J5" s="4">
        <v>1</v>
      </c>
      <c r="K5" s="4" t="s">
        <v>30</v>
      </c>
      <c r="L5" s="4">
        <v>112</v>
      </c>
      <c r="M5" s="4">
        <v>112</v>
      </c>
      <c r="N5" s="4" t="s">
        <v>50</v>
      </c>
      <c r="O5" s="4" t="s">
        <v>32</v>
      </c>
      <c r="P5" s="4" t="s">
        <v>33</v>
      </c>
      <c r="Q5" s="4">
        <v>0</v>
      </c>
      <c r="R5" s="7">
        <v>44823</v>
      </c>
      <c r="S5" s="6">
        <v>44833</v>
      </c>
      <c r="T5" s="4" t="s">
        <v>34</v>
      </c>
      <c r="U5" s="4">
        <v>112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44829</v>
      </c>
      <c r="G6" s="6">
        <v>44830</v>
      </c>
      <c r="H6" s="4">
        <v>1</v>
      </c>
      <c r="I6" s="4">
        <v>1</v>
      </c>
      <c r="J6" s="4">
        <v>1</v>
      </c>
      <c r="K6" s="4" t="s">
        <v>30</v>
      </c>
      <c r="L6" s="4">
        <v>61</v>
      </c>
      <c r="M6" s="4">
        <v>61</v>
      </c>
      <c r="N6" s="4" t="s">
        <v>54</v>
      </c>
      <c r="O6" s="4" t="s">
        <v>32</v>
      </c>
      <c r="P6" s="4" t="s">
        <v>33</v>
      </c>
      <c r="Q6" s="4">
        <v>0</v>
      </c>
      <c r="R6" s="7">
        <v>44829</v>
      </c>
      <c r="S6" s="6">
        <v>44833</v>
      </c>
      <c r="T6" s="4" t="s">
        <v>34</v>
      </c>
      <c r="U6" s="4">
        <v>61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44829</v>
      </c>
      <c r="G7" s="6">
        <v>44830</v>
      </c>
      <c r="H7" s="4">
        <v>1</v>
      </c>
      <c r="I7" s="4">
        <v>1</v>
      </c>
      <c r="J7" s="4">
        <v>1</v>
      </c>
      <c r="K7" s="4" t="s">
        <v>30</v>
      </c>
      <c r="L7" s="4">
        <v>91</v>
      </c>
      <c r="M7" s="4">
        <v>91</v>
      </c>
      <c r="N7" s="4" t="s">
        <v>60</v>
      </c>
      <c r="O7" s="4" t="s">
        <v>32</v>
      </c>
      <c r="P7" s="4" t="s">
        <v>33</v>
      </c>
      <c r="Q7" s="4">
        <v>0</v>
      </c>
      <c r="R7" s="7">
        <v>44829</v>
      </c>
      <c r="S7" s="6">
        <v>44833</v>
      </c>
      <c r="T7" s="4" t="s">
        <v>34</v>
      </c>
      <c r="U7" s="4">
        <v>91</v>
      </c>
      <c r="V7" s="4">
        <v>0</v>
      </c>
      <c r="W7" s="4">
        <v>0</v>
      </c>
      <c r="X7" s="4" t="s">
        <v>61</v>
      </c>
      <c r="Y7" s="4" t="s">
        <v>35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44829</v>
      </c>
      <c r="G8" s="6">
        <v>44830</v>
      </c>
      <c r="H8" s="4">
        <v>1</v>
      </c>
      <c r="I8" s="4">
        <v>1</v>
      </c>
      <c r="J8" s="4">
        <v>1</v>
      </c>
      <c r="K8" s="4" t="s">
        <v>30</v>
      </c>
      <c r="L8" s="4">
        <v>33</v>
      </c>
      <c r="M8" s="4">
        <v>33</v>
      </c>
      <c r="N8" s="4" t="s">
        <v>65</v>
      </c>
      <c r="O8" s="4" t="s">
        <v>32</v>
      </c>
      <c r="P8" s="4" t="s">
        <v>33</v>
      </c>
      <c r="Q8" s="4">
        <v>0</v>
      </c>
      <c r="R8" s="7">
        <v>44829</v>
      </c>
      <c r="S8" s="6">
        <v>44833</v>
      </c>
      <c r="T8" s="4" t="s">
        <v>34</v>
      </c>
      <c r="U8" s="4">
        <v>33</v>
      </c>
      <c r="V8" s="4">
        <v>0</v>
      </c>
      <c r="W8" s="4">
        <v>0</v>
      </c>
      <c r="X8" s="4" t="s">
        <v>66</v>
      </c>
      <c r="Y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6" sqref="A16:E19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67</v>
      </c>
    </row>
    <row r="2" s="4" customFormat="1" spans="1:9">
      <c r="A2" s="5">
        <v>18110057178</v>
      </c>
      <c r="B2" s="6">
        <v>44829</v>
      </c>
      <c r="C2" s="6">
        <v>44830</v>
      </c>
      <c r="D2" s="4">
        <v>45</v>
      </c>
      <c r="E2" s="4" t="str">
        <f>VLOOKUP(A2,HOP!A:L,12,0)</f>
        <v>45.00</v>
      </c>
      <c r="F2" s="4" t="str">
        <f>VLOOKUP(A2,HOP!A:C,3,0)</f>
        <v>2589229</v>
      </c>
      <c r="G2" s="4">
        <f>D2-E2</f>
        <v>0</v>
      </c>
      <c r="H2" s="4" t="str">
        <f>$H$1&amp;F2</f>
        <v>，2589229</v>
      </c>
      <c r="I2" s="4" t="str">
        <f>VLOOKUP(A2,HOP!A:U,21,0)</f>
        <v>直连</v>
      </c>
    </row>
    <row r="3" s="4" customFormat="1" spans="1:9">
      <c r="A3" s="5">
        <v>18622054817</v>
      </c>
      <c r="B3" s="6">
        <v>44829</v>
      </c>
      <c r="C3" s="6">
        <v>44830</v>
      </c>
      <c r="D3" s="4">
        <v>184</v>
      </c>
      <c r="E3" s="4" t="str">
        <f>VLOOKUP(A3,HOP!A:L,12,0)</f>
        <v>184.00</v>
      </c>
      <c r="F3" s="4" t="str">
        <f>VLOOKUP(A3,HOP!A:C,3,0)</f>
        <v>2643598</v>
      </c>
      <c r="G3" s="4">
        <f t="shared" ref="G3:G8" si="0">D3-E3</f>
        <v>0</v>
      </c>
      <c r="H3" s="4" t="str">
        <f t="shared" ref="H3:H8" si="1">$H$1&amp;F3</f>
        <v>，2643598</v>
      </c>
      <c r="I3" s="4" t="str">
        <f>VLOOKUP(A3,HOP!A:U,21,0)</f>
        <v>直连</v>
      </c>
    </row>
    <row r="4" s="4" customFormat="1" spans="1:9">
      <c r="A4" s="5">
        <v>18946692084</v>
      </c>
      <c r="B4" s="6">
        <v>44826</v>
      </c>
      <c r="C4" s="6">
        <v>44830</v>
      </c>
      <c r="D4" s="4">
        <v>584</v>
      </c>
      <c r="E4" s="4" t="str">
        <f>VLOOKUP(A4,HOP!A:L,12,0)</f>
        <v>584.00</v>
      </c>
      <c r="F4" s="4" t="str">
        <f>VLOOKUP(A4,HOP!A:C,3,0)</f>
        <v>2685429</v>
      </c>
      <c r="G4" s="4">
        <f t="shared" si="0"/>
        <v>0</v>
      </c>
      <c r="H4" s="4" t="str">
        <f t="shared" si="1"/>
        <v>，2685429</v>
      </c>
      <c r="I4" s="4" t="str">
        <f>VLOOKUP(A4,HOP!A:U,21,0)</f>
        <v>直连</v>
      </c>
    </row>
    <row r="5" s="4" customFormat="1" spans="1:9">
      <c r="A5" s="5">
        <v>21087676982</v>
      </c>
      <c r="B5" s="6">
        <v>44829</v>
      </c>
      <c r="C5" s="6">
        <v>44830</v>
      </c>
      <c r="D5" s="4">
        <v>112</v>
      </c>
      <c r="E5" s="4" t="str">
        <f>VLOOKUP(A5,HOP!A:L,12,0)</f>
        <v>112.00</v>
      </c>
      <c r="F5" s="4" t="str">
        <f>VLOOKUP(A5,HOP!A:C,3,0)</f>
        <v>2699562</v>
      </c>
      <c r="G5" s="4">
        <f t="shared" si="0"/>
        <v>0</v>
      </c>
      <c r="H5" s="4" t="str">
        <f t="shared" si="1"/>
        <v>，2699562</v>
      </c>
      <c r="I5" s="4" t="str">
        <f>VLOOKUP(A5,HOP!A:U,21,0)</f>
        <v>直连</v>
      </c>
    </row>
    <row r="6" s="4" customFormat="1" spans="1:9">
      <c r="A6" s="5">
        <v>21147100113</v>
      </c>
      <c r="B6" s="6">
        <v>44829</v>
      </c>
      <c r="C6" s="6">
        <v>44830</v>
      </c>
      <c r="D6" s="4">
        <v>61</v>
      </c>
      <c r="E6" s="4" t="str">
        <f>VLOOKUP(A6,HOP!A:L,12,0)</f>
        <v>61.00</v>
      </c>
      <c r="F6" s="4" t="str">
        <f>VLOOKUP(A6,HOP!A:C,3,0)</f>
        <v>2708450</v>
      </c>
      <c r="G6" s="4">
        <f t="shared" si="0"/>
        <v>0</v>
      </c>
      <c r="H6" s="4" t="str">
        <f t="shared" si="1"/>
        <v>，2708450</v>
      </c>
      <c r="I6" s="4" t="str">
        <f>VLOOKUP(A6,HOP!A:U,21,0)</f>
        <v>直采</v>
      </c>
    </row>
    <row r="7" s="4" customFormat="1" spans="1:9">
      <c r="A7" s="5">
        <v>21149149153</v>
      </c>
      <c r="B7" s="6">
        <v>44829</v>
      </c>
      <c r="C7" s="6">
        <v>44830</v>
      </c>
      <c r="D7" s="4">
        <v>91</v>
      </c>
      <c r="E7" s="4" t="str">
        <f>VLOOKUP(A7,HOP!A:L,12,0)</f>
        <v>91.00</v>
      </c>
      <c r="F7" s="4" t="str">
        <f>VLOOKUP(A7,HOP!A:C,3,0)</f>
        <v>2708874</v>
      </c>
      <c r="G7" s="4">
        <f t="shared" si="0"/>
        <v>0</v>
      </c>
      <c r="H7" s="4" t="str">
        <f t="shared" si="1"/>
        <v>，2708874</v>
      </c>
      <c r="I7" s="4" t="str">
        <f>VLOOKUP(A7,HOP!A:U,21,0)</f>
        <v>直连</v>
      </c>
    </row>
    <row r="8" s="4" customFormat="1" spans="1:9">
      <c r="A8" s="5">
        <v>21149301140</v>
      </c>
      <c r="B8" s="6">
        <v>44829</v>
      </c>
      <c r="C8" s="6">
        <v>44830</v>
      </c>
      <c r="D8" s="4">
        <v>33</v>
      </c>
      <c r="E8" s="4" t="str">
        <f>VLOOKUP(A8,HOP!A:L,12,0)</f>
        <v>33.00</v>
      </c>
      <c r="F8" s="4" t="str">
        <f>VLOOKUP(A8,HOP!A:C,3,0)</f>
        <v>2708907</v>
      </c>
      <c r="G8" s="4">
        <f t="shared" si="0"/>
        <v>0</v>
      </c>
      <c r="H8" s="4" t="str">
        <f t="shared" si="1"/>
        <v>，2708907</v>
      </c>
      <c r="I8" s="4" t="str">
        <f>VLOOKUP(A8,HOP!A:U,21,0)</f>
        <v>直连</v>
      </c>
    </row>
    <row r="10" spans="4:4">
      <c r="D10" s="4">
        <f>SUM(D2:D9)</f>
        <v>1110</v>
      </c>
    </row>
    <row r="16" spans="1:5">
      <c r="A16" s="4" t="s">
        <v>68</v>
      </c>
      <c r="D16" s="4">
        <v>61</v>
      </c>
      <c r="E16" s="4">
        <v>478.79</v>
      </c>
    </row>
    <row r="17" spans="1:5">
      <c r="A17" s="4" t="s">
        <v>69</v>
      </c>
      <c r="D17" s="4">
        <v>1049</v>
      </c>
      <c r="E17" s="4">
        <v>8233.66</v>
      </c>
    </row>
    <row r="18" spans="1:5">
      <c r="A18" s="4" t="s">
        <v>70</v>
      </c>
      <c r="D18" s="4">
        <f>SUM(D16:D17)</f>
        <v>1110</v>
      </c>
      <c r="E18" s="4">
        <f>SUM(E16:E17)</f>
        <v>8712.45</v>
      </c>
    </row>
    <row r="19" spans="1:1">
      <c r="A19" s="4" t="s">
        <v>71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72</v>
      </c>
      <c r="B1" s="2" t="s">
        <v>73</v>
      </c>
      <c r="C1" s="2" t="s">
        <v>74</v>
      </c>
      <c r="D1" s="2" t="s">
        <v>75</v>
      </c>
      <c r="E1" s="2" t="s">
        <v>13</v>
      </c>
      <c r="F1" s="2" t="s">
        <v>5</v>
      </c>
      <c r="G1" s="2" t="s">
        <v>6</v>
      </c>
      <c r="H1" s="2" t="s">
        <v>76</v>
      </c>
      <c r="I1" s="2" t="s">
        <v>77</v>
      </c>
      <c r="J1" s="2" t="s">
        <v>78</v>
      </c>
      <c r="K1" s="2" t="s">
        <v>79</v>
      </c>
      <c r="L1" s="2" t="s">
        <v>80</v>
      </c>
      <c r="M1" s="2" t="s">
        <v>81</v>
      </c>
      <c r="N1" s="2" t="s">
        <v>82</v>
      </c>
      <c r="O1" s="2" t="s">
        <v>83</v>
      </c>
      <c r="P1" s="2" t="s">
        <v>84</v>
      </c>
      <c r="Q1" s="2" t="s">
        <v>85</v>
      </c>
      <c r="R1" s="2" t="s">
        <v>86</v>
      </c>
      <c r="S1" s="2" t="s">
        <v>87</v>
      </c>
      <c r="T1" s="2" t="s">
        <v>88</v>
      </c>
      <c r="U1" s="2" t="s">
        <v>89</v>
      </c>
      <c r="V1" s="2" t="s">
        <v>90</v>
      </c>
    </row>
    <row r="2" s="1" customFormat="1" spans="1:22">
      <c r="A2" s="3">
        <v>21149301140</v>
      </c>
      <c r="B2" s="1" t="s">
        <v>91</v>
      </c>
      <c r="C2" s="1" t="s">
        <v>92</v>
      </c>
      <c r="D2" s="1" t="s">
        <v>93</v>
      </c>
      <c r="E2" s="1" t="s">
        <v>94</v>
      </c>
      <c r="F2" s="1" t="s">
        <v>91</v>
      </c>
      <c r="G2" s="1" t="s">
        <v>95</v>
      </c>
      <c r="H2" s="1" t="s">
        <v>96</v>
      </c>
      <c r="I2" s="1" t="s">
        <v>97</v>
      </c>
      <c r="J2" s="1" t="s">
        <v>30</v>
      </c>
      <c r="K2" s="1" t="s">
        <v>98</v>
      </c>
      <c r="L2" s="1" t="s">
        <v>98</v>
      </c>
      <c r="M2" s="1" t="s">
        <v>99</v>
      </c>
      <c r="N2" s="1" t="s">
        <v>99</v>
      </c>
      <c r="O2" s="1" t="s">
        <v>100</v>
      </c>
      <c r="P2" s="1" t="s">
        <v>101</v>
      </c>
      <c r="Q2" s="1" t="s">
        <v>102</v>
      </c>
      <c r="R2" s="1" t="s">
        <v>103</v>
      </c>
      <c r="S2" s="1" t="s">
        <v>104</v>
      </c>
      <c r="T2" s="1" t="s">
        <v>105</v>
      </c>
      <c r="U2" s="1" t="s">
        <v>106</v>
      </c>
      <c r="V2" s="1" t="s">
        <v>107</v>
      </c>
    </row>
    <row r="3" s="1" customFormat="1" spans="1:22">
      <c r="A3" s="3">
        <v>21149149153</v>
      </c>
      <c r="B3" s="1" t="s">
        <v>91</v>
      </c>
      <c r="C3" s="1" t="s">
        <v>108</v>
      </c>
      <c r="D3" s="1" t="s">
        <v>109</v>
      </c>
      <c r="E3" s="1" t="s">
        <v>110</v>
      </c>
      <c r="F3" s="1" t="s">
        <v>91</v>
      </c>
      <c r="G3" s="1" t="s">
        <v>95</v>
      </c>
      <c r="H3" s="1" t="s">
        <v>96</v>
      </c>
      <c r="I3" s="1" t="s">
        <v>111</v>
      </c>
      <c r="J3" s="1" t="s">
        <v>30</v>
      </c>
      <c r="K3" s="1" t="s">
        <v>112</v>
      </c>
      <c r="L3" s="1" t="s">
        <v>112</v>
      </c>
      <c r="M3" s="1" t="s">
        <v>99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113</v>
      </c>
      <c r="S3" s="1" t="s">
        <v>104</v>
      </c>
      <c r="T3" s="1" t="s">
        <v>105</v>
      </c>
      <c r="U3" s="1" t="s">
        <v>106</v>
      </c>
      <c r="V3" s="1" t="s">
        <v>114</v>
      </c>
    </row>
    <row r="4" s="1" customFormat="1" spans="1:22">
      <c r="A4" s="3">
        <v>21147100113</v>
      </c>
      <c r="B4" s="1" t="s">
        <v>91</v>
      </c>
      <c r="C4" s="1" t="s">
        <v>115</v>
      </c>
      <c r="D4" s="1" t="s">
        <v>116</v>
      </c>
      <c r="E4" s="1" t="s">
        <v>117</v>
      </c>
      <c r="F4" s="1" t="s">
        <v>91</v>
      </c>
      <c r="G4" s="1" t="s">
        <v>95</v>
      </c>
      <c r="H4" s="1" t="s">
        <v>96</v>
      </c>
      <c r="I4" s="1" t="s">
        <v>118</v>
      </c>
      <c r="J4" s="1" t="s">
        <v>30</v>
      </c>
      <c r="K4" s="1" t="s">
        <v>119</v>
      </c>
      <c r="L4" s="1" t="s">
        <v>119</v>
      </c>
      <c r="M4" s="1" t="s">
        <v>99</v>
      </c>
      <c r="N4" s="1" t="s">
        <v>99</v>
      </c>
      <c r="O4" s="1" t="s">
        <v>100</v>
      </c>
      <c r="P4" s="1" t="s">
        <v>101</v>
      </c>
      <c r="Q4" s="1" t="s">
        <v>102</v>
      </c>
      <c r="R4" s="1" t="s">
        <v>120</v>
      </c>
      <c r="S4" s="1" t="s">
        <v>104</v>
      </c>
      <c r="T4" s="1" t="s">
        <v>105</v>
      </c>
      <c r="U4" s="1" t="s">
        <v>121</v>
      </c>
      <c r="V4" s="1" t="s">
        <v>122</v>
      </c>
    </row>
    <row r="5" s="1" customFormat="1" spans="1:22">
      <c r="A5" s="3">
        <v>21087676982</v>
      </c>
      <c r="B5" s="1" t="s">
        <v>123</v>
      </c>
      <c r="C5" s="1" t="s">
        <v>124</v>
      </c>
      <c r="D5" s="1" t="s">
        <v>125</v>
      </c>
      <c r="E5" s="1" t="s">
        <v>126</v>
      </c>
      <c r="F5" s="1" t="s">
        <v>91</v>
      </c>
      <c r="G5" s="1" t="s">
        <v>95</v>
      </c>
      <c r="H5" s="1" t="s">
        <v>96</v>
      </c>
      <c r="I5" s="1" t="s">
        <v>127</v>
      </c>
      <c r="J5" s="1" t="s">
        <v>30</v>
      </c>
      <c r="K5" s="1" t="s">
        <v>128</v>
      </c>
      <c r="L5" s="1" t="s">
        <v>128</v>
      </c>
      <c r="M5" s="1" t="s">
        <v>99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129</v>
      </c>
      <c r="S5" s="1" t="s">
        <v>104</v>
      </c>
      <c r="T5" s="1" t="s">
        <v>105</v>
      </c>
      <c r="U5" s="1" t="s">
        <v>106</v>
      </c>
      <c r="V5" s="1" t="s">
        <v>114</v>
      </c>
    </row>
    <row r="6" s="1" customFormat="1" spans="1:22">
      <c r="A6" s="3">
        <v>18946692084</v>
      </c>
      <c r="B6" s="1" t="s">
        <v>130</v>
      </c>
      <c r="C6" s="1" t="s">
        <v>131</v>
      </c>
      <c r="D6" s="1" t="s">
        <v>132</v>
      </c>
      <c r="E6" s="1" t="s">
        <v>133</v>
      </c>
      <c r="F6" s="1" t="s">
        <v>134</v>
      </c>
      <c r="G6" s="1" t="s">
        <v>95</v>
      </c>
      <c r="H6" s="1" t="s">
        <v>96</v>
      </c>
      <c r="I6" s="1" t="s">
        <v>135</v>
      </c>
      <c r="J6" s="1" t="s">
        <v>30</v>
      </c>
      <c r="K6" s="1" t="s">
        <v>136</v>
      </c>
      <c r="L6" s="1" t="s">
        <v>136</v>
      </c>
      <c r="M6" s="1" t="s">
        <v>99</v>
      </c>
      <c r="N6" s="1" t="s">
        <v>99</v>
      </c>
      <c r="O6" s="1" t="s">
        <v>100</v>
      </c>
      <c r="P6" s="1" t="s">
        <v>101</v>
      </c>
      <c r="Q6" s="1" t="s">
        <v>102</v>
      </c>
      <c r="R6" s="1" t="s">
        <v>137</v>
      </c>
      <c r="S6" s="1" t="s">
        <v>104</v>
      </c>
      <c r="T6" s="1" t="s">
        <v>105</v>
      </c>
      <c r="U6" s="1" t="s">
        <v>106</v>
      </c>
      <c r="V6" s="1" t="s">
        <v>114</v>
      </c>
    </row>
    <row r="7" s="1" customFormat="1" spans="1:22">
      <c r="A7" s="3">
        <v>18622054817</v>
      </c>
      <c r="B7" s="1" t="s">
        <v>138</v>
      </c>
      <c r="C7" s="1" t="s">
        <v>139</v>
      </c>
      <c r="D7" s="1" t="s">
        <v>140</v>
      </c>
      <c r="E7" s="1" t="s">
        <v>141</v>
      </c>
      <c r="F7" s="1" t="s">
        <v>91</v>
      </c>
      <c r="G7" s="1" t="s">
        <v>95</v>
      </c>
      <c r="H7" s="1" t="s">
        <v>96</v>
      </c>
      <c r="I7" s="1" t="s">
        <v>142</v>
      </c>
      <c r="J7" s="1" t="s">
        <v>30</v>
      </c>
      <c r="K7" s="1" t="s">
        <v>143</v>
      </c>
      <c r="L7" s="1" t="s">
        <v>143</v>
      </c>
      <c r="M7" s="1" t="s">
        <v>99</v>
      </c>
      <c r="N7" s="1" t="s">
        <v>99</v>
      </c>
      <c r="O7" s="1" t="s">
        <v>100</v>
      </c>
      <c r="P7" s="1" t="s">
        <v>101</v>
      </c>
      <c r="Q7" s="1" t="s">
        <v>102</v>
      </c>
      <c r="R7" s="1" t="s">
        <v>144</v>
      </c>
      <c r="S7" s="1" t="s">
        <v>104</v>
      </c>
      <c r="T7" s="1" t="s">
        <v>105</v>
      </c>
      <c r="U7" s="1" t="s">
        <v>106</v>
      </c>
      <c r="V7" s="1" t="s">
        <v>114</v>
      </c>
    </row>
    <row r="8" s="1" customFormat="1" spans="1:22">
      <c r="A8" s="3">
        <v>18110057178</v>
      </c>
      <c r="B8" s="1" t="s">
        <v>145</v>
      </c>
      <c r="C8" s="1" t="s">
        <v>146</v>
      </c>
      <c r="D8" s="1" t="s">
        <v>147</v>
      </c>
      <c r="E8" s="1" t="s">
        <v>148</v>
      </c>
      <c r="F8" s="1" t="s">
        <v>91</v>
      </c>
      <c r="G8" s="1" t="s">
        <v>95</v>
      </c>
      <c r="H8" s="1" t="s">
        <v>96</v>
      </c>
      <c r="I8" s="1" t="s">
        <v>149</v>
      </c>
      <c r="J8" s="1" t="s">
        <v>30</v>
      </c>
      <c r="K8" s="1" t="s">
        <v>150</v>
      </c>
      <c r="L8" s="1" t="s">
        <v>150</v>
      </c>
      <c r="M8" s="1" t="s">
        <v>99</v>
      </c>
      <c r="N8" s="1" t="s">
        <v>99</v>
      </c>
      <c r="O8" s="1" t="s">
        <v>100</v>
      </c>
      <c r="P8" s="1" t="s">
        <v>101</v>
      </c>
      <c r="Q8" s="1" t="s">
        <v>102</v>
      </c>
      <c r="R8" s="1" t="s">
        <v>151</v>
      </c>
      <c r="S8" s="1" t="s">
        <v>104</v>
      </c>
      <c r="T8" s="1" t="s">
        <v>105</v>
      </c>
      <c r="U8" s="1" t="s">
        <v>106</v>
      </c>
      <c r="V8" s="1" t="s">
        <v>152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2022-09-29T00:54:01Z</dcterms:created>
  <dcterms:modified xsi:type="dcterms:W3CDTF">2022-09-29T00:59:39Z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01D84ED265D945DAAA63866AF8645608</vt:lpwstr>
  </property>
  <property fmtid="{D5CDD505-2E9C-101B-9397-08002B2CF9AE}" pid="3" name="KSOProductBuildVer">
    <vt:lpwstr>2052-11.1.0.12358</vt:lpwstr>
  </property>
</Properties>
</file>